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heet2" sheetId="3" r:id="rId1"/>
    <sheet name="STOCK FUTURES " sheetId="1" r:id="rId2"/>
    <sheet name="Sheet1" sheetId="2" r:id="rId3"/>
  </sheets>
  <definedNames>
    <definedName name="_xlnm._FilterDatabase" localSheetId="1" hidden="1">'STOCK FUTURES '!$A$5:$M$4264</definedName>
  </definedNames>
  <calcPr calcId="124519"/>
</workbook>
</file>

<file path=xl/calcChain.xml><?xml version="1.0" encoding="utf-8"?>
<calcChain xmlns="http://schemas.openxmlformats.org/spreadsheetml/2006/main">
  <c r="I7" i="3"/>
  <c r="L7" s="1"/>
  <c r="M7" s="1"/>
  <c r="I6"/>
  <c r="L6" s="1"/>
  <c r="M6" s="1"/>
  <c r="I5"/>
  <c r="L5" s="1"/>
  <c r="M5" s="1"/>
  <c r="K8"/>
  <c r="J8"/>
  <c r="I8"/>
  <c r="K9"/>
  <c r="J9"/>
  <c r="L9" s="1"/>
  <c r="M9" s="1"/>
  <c r="I9"/>
  <c r="L8" l="1"/>
  <c r="M8" s="1"/>
  <c r="I11"/>
  <c r="L11" s="1"/>
  <c r="M11" s="1"/>
  <c r="J10"/>
  <c r="L10" s="1"/>
  <c r="M10" s="1"/>
  <c r="I10"/>
  <c r="I13"/>
  <c r="L13" s="1"/>
  <c r="M13" s="1"/>
  <c r="I12"/>
  <c r="L12" s="1"/>
  <c r="M12" s="1"/>
  <c r="I15"/>
  <c r="I14"/>
  <c r="L14" s="1"/>
  <c r="M14" s="1"/>
  <c r="J15" l="1"/>
  <c r="L15" l="1"/>
  <c r="M15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sharedStrings.xml><?xml version="1.0" encoding="utf-8"?>
<sst xmlns="http://schemas.openxmlformats.org/spreadsheetml/2006/main" count="2063" uniqueCount="374">
  <si>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</si>
  <si>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</si>
  <si>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</si>
  <si>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</si>
  <si>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</si>
  <si>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</si>
  <si>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</si>
  <si>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</si>
  <si>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</si>
  <si>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</si>
  <si>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</si>
  <si>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</si>
  <si>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</si>
  <si>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</si>
  <si>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</si>
  <si>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</si>
  <si>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</si>
  <si>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</si>
  <si>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</si>
  <si>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</si>
  <si>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</si>
  <si>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</si>
  <si>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</si>
  <si>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</si>
  <si>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</si>
  <si>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</si>
  <si>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</si>
  <si>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</si>
  <si>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</si>
  <si>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</si>
  <si>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</si>
  <si>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</si>
  <si>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</si>
  <si>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</si>
  <si>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</si>
  <si>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</si>
  <si>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</si>
  <si>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</si>
  <si>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</si>
  <si>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</si>
  <si>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</si>
  <si>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</si>
  <si>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</si>
  <si>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</si>
  <si>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</si>
  <si>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</si>
  <si>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</si>
  <si>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</si>
  <si>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</si>
  <si>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</si>
  <si>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</si>
  <si>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</si>
  <si>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</si>
  <si>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>PROFIT SUMMARY</t>
  </si>
  <si>
    <t>TOTAL CALLS</t>
  </si>
  <si>
    <t>PROFIT CALLS</t>
  </si>
  <si>
    <t xml:space="preserve">SL </t>
  </si>
  <si>
    <t>COST</t>
  </si>
  <si>
    <t>TOTALL PROFIT -</t>
  </si>
  <si>
    <t>MONTLY PROFIT SUMMARY</t>
  </si>
  <si>
    <t>TOTAL CALLS-</t>
  </si>
  <si>
    <t>TOTALL PROFIT -128500/-</t>
  </si>
  <si>
    <t>PROFIT CALLS-14</t>
  </si>
  <si>
    <t>SL -1</t>
  </si>
  <si>
    <t>COST TO COST-0</t>
  </si>
  <si>
    <t>WEEKLY CASH-PROFIT SUMMARY-</t>
  </si>
  <si>
    <t>DAILY CASH-PROFIT SUMMARY</t>
  </si>
  <si>
    <t>TOTALL PROFIT -13600</t>
  </si>
  <si>
    <t>TOTAL CALLS-4</t>
  </si>
  <si>
    <t>PROFIT CALLS-03</t>
  </si>
  <si>
    <t>SL -01</t>
  </si>
  <si>
    <t>COST-0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</si>
  <si>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</si>
  <si>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</si>
  <si>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</si>
  <si>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</si>
  <si>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</si>
  <si>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</si>
  <si>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</si>
  <si>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</si>
  <si>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</si>
  <si>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</si>
  <si>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</si>
  <si>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</si>
  <si>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</si>
  <si>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</si>
  <si>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</si>
  <si>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</si>
  <si>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</si>
  <si>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</si>
  <si>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</si>
  <si>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</si>
  <si>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</si>
  <si>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</si>
  <si>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</si>
  <si>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</si>
  <si>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</si>
  <si>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</si>
  <si>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</si>
  <si>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</si>
  <si>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</si>
  <si>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</si>
  <si>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</si>
  <si>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</si>
  <si>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</si>
  <si>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</si>
  <si>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</si>
  <si>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</si>
  <si>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</si>
  <si>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</si>
  <si>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</si>
  <si>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</si>
  <si>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</si>
  <si>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</si>
  <si>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</si>
  <si>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</si>
  <si>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</si>
  <si>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</si>
  <si>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</si>
  <si>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</si>
  <si>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</si>
  <si>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</si>
  <si>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</si>
  <si>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</si>
  <si>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</si>
  <si>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</si>
  <si>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</si>
  <si>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</si>
  <si>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</si>
  <si>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</si>
  <si>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</si>
  <si>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</si>
  <si>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</si>
  <si>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</si>
  <si>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</si>
  <si>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</si>
  <si>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</si>
  <si>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</si>
  <si>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</si>
  <si>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</si>
  <si>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</si>
  <si>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</si>
  <si>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</si>
  <si>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</si>
  <si>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</si>
  <si>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</si>
  <si>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</si>
  <si>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</si>
  <si>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</si>
  <si>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</si>
  <si>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</si>
  <si>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</si>
  <si>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</si>
  <si>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</si>
  <si>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</si>
  <si>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</si>
  <si>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</si>
  <si>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</si>
  <si>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</si>
  <si>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</si>
  <si>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</si>
  <si>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</si>
  <si>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</si>
  <si>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</si>
  <si>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</si>
  <si>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</si>
  <si>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</si>
  <si>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</si>
  <si>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</si>
  <si>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</si>
  <si>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</si>
  <si>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</si>
  <si>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</si>
  <si>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</si>
  <si>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</si>
  <si>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</si>
  <si>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</si>
  <si>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</si>
  <si>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</si>
  <si>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</si>
  <si>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</si>
  <si>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</si>
  <si>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</si>
  <si>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</si>
  <si>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</si>
  <si>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</si>
  <si>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</si>
  <si>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</si>
  <si>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</si>
  <si>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</si>
  <si>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</si>
  <si>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</si>
  <si>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</si>
  <si>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</si>
  <si>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</si>
  <si>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</si>
  <si>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</si>
  <si>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</si>
  <si>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</si>
  <si>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</si>
  <si>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</si>
  <si>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</si>
  <si>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</si>
  <si>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</si>
  <si>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</si>
  <si>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</si>
  <si>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</si>
  <si>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</si>
  <si>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</si>
  <si>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</si>
  <si>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</si>
  <si>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</si>
  <si>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</si>
  <si>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</si>
  <si>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</si>
  <si>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</si>
  <si>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</si>
  <si>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</si>
  <si>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</si>
  <si>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</si>
  <si>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</si>
  <si>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</si>
  <si>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</si>
  <si>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</si>
  <si>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</si>
  <si>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</si>
  <si>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</si>
  <si>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</si>
  <si>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</si>
  <si>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</si>
  <si>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</si>
  <si>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</si>
  <si>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</si>
  <si>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</si>
  <si>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</si>
  <si>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</si>
  <si>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</si>
  <si>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</si>
  <si>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</si>
  <si>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</si>
  <si>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</si>
  <si>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</si>
  <si>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</si>
  <si>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</si>
  <si>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</si>
  <si>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</si>
  <si>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</si>
  <si>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</si>
  <si>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</si>
  <si>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</si>
  <si>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</si>
  <si>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</si>
  <si>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</si>
  <si>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</si>
  <si>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</si>
  <si>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</si>
  <si>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</si>
  <si>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</si>
  <si>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</si>
  <si>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</si>
  <si>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</si>
  <si>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</si>
  <si>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</si>
  <si>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</si>
  <si>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</si>
  <si>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</si>
  <si>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</si>
  <si>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</si>
  <si>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</si>
  <si>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</si>
  <si>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</si>
  <si>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</si>
  <si>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</si>
  <si>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</si>
  <si>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</si>
  <si>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</si>
  <si>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</si>
  <si>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</si>
  <si>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</si>
  <si>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</si>
  <si>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</si>
  <si>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</si>
  <si>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</si>
  <si>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</si>
  <si>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</si>
  <si>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</si>
  <si>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</si>
  <si>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</si>
  <si>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</si>
  <si>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</si>
  <si>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</si>
  <si>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</si>
  <si>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</si>
  <si>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</si>
  <si>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</si>
  <si>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</si>
  <si>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</si>
  <si>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</si>
  <si>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</si>
  <si>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</si>
  <si>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</si>
  <si>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</si>
  <si>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</si>
  <si>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</si>
  <si>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</si>
  <si>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</si>
  <si>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</si>
  <si>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</si>
  <si>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</si>
  <si>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</si>
  <si>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</si>
  <si>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</si>
  <si>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</si>
  <si>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</si>
  <si>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</si>
  <si>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</si>
  <si>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</si>
  <si>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</si>
  <si>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</si>
  <si>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</si>
  <si>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</si>
  <si>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</si>
  <si>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</si>
  <si>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</si>
  <si>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</si>
  <si>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</si>
  <si>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</si>
  <si>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</si>
  <si>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</si>
  <si>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</si>
  <si>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</si>
  <si>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</si>
  <si>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</si>
  <si>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</si>
  <si>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</si>
  <si>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</si>
  <si>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</si>
  <si>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</si>
  <si>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</si>
  <si>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</si>
  <si>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</si>
  <si>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</si>
  <si>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</si>
  <si>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</si>
  <si>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</si>
  <si>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</si>
  <si>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</si>
  <si>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</si>
  <si>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</si>
  <si>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</si>
  <si>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</si>
  <si>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</si>
  <si>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</si>
  <si>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</si>
  <si>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</si>
  <si>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</si>
  <si>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</si>
  <si>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</si>
  <si>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</si>
  <si>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</si>
  <si>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</si>
  <si>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</si>
  <si>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</si>
  <si>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</si>
  <si>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</si>
  <si>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</si>
  <si>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</si>
  <si>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</si>
  <si>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</si>
  <si>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</si>
  <si>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PRODUCT : STOCK FUTURE</t>
  </si>
  <si>
    <t>BEML</t>
  </si>
  <si>
    <t>TATACOMM</t>
  </si>
  <si>
    <t>TITAN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</si>
</sst>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2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9" fillId="8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164" fontId="21" fillId="9" borderId="13" xfId="0" applyNumberFormat="1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  <xf numFmtId="168" fontId="22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5" fillId="0" borderId="13" xfId="1" applyNumberFormat="1" applyFont="1" applyFill="1" applyBorder="1" applyAlignment="1">
      <alignment horizontal="center"/>
    </xf>
    <xf numFmtId="167" fontId="21" fillId="9" borderId="14" xfId="0" applyNumberFormat="1" applyFont="1" applyFill="1" applyBorder="1" applyAlignment="1">
      <alignment horizontal="center"/>
    </xf>
    <xf numFmtId="167" fontId="21" fillId="9" borderId="15" xfId="0" applyNumberFormat="1" applyFont="1" applyFill="1" applyBorder="1" applyAlignment="1">
      <alignment horizontal="center"/>
    </xf>
    <xf numFmtId="167" fontId="21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6" fillId="8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C3" sqref="C3:D3"/>
    </sheetView>
  </sheetViews>
  <sheetFormatPr defaultRowHeight="15"/>
  <cols>
    <col min="1" max="1" width="12.5703125" customWidth="1"/>
    <col min="2" max="2" width="17.5703125" customWidth="1"/>
    <col min="3" max="3" width="7" customWidth="1"/>
    <col min="4" max="4" width="6.7109375" customWidth="1"/>
    <col min="5" max="5" width="9.28515625" bestFit="1" customWidth="1"/>
    <col min="6" max="6" width="9.42578125" bestFit="1" customWidth="1"/>
    <col min="7" max="8" width="9.28515625" bestFit="1" customWidth="1"/>
    <col min="9" max="9" width="10.5703125" bestFit="1" customWidth="1"/>
    <col min="10" max="10" width="9.5703125" bestFit="1" customWidth="1"/>
    <col min="11" max="11" width="9.28515625" bestFit="1" customWidth="1"/>
    <col min="12" max="12" width="13.140625" customWidth="1"/>
    <col min="13" max="13" width="11.7109375" customWidth="1"/>
  </cols>
  <sheetData>
    <row r="1" spans="1:13" ht="64.5" customHeight="1">
      <c r="A1" s="73" t="s">
        <v>363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1">
      <c r="A2" s="74" t="s">
        <v>370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75">
      <c r="A3" s="76" t="s">
        <v>355</v>
      </c>
      <c r="B3" s="77"/>
      <c r="C3" s="78">
        <v>50000</v>
      </c>
      <c r="D3" s="79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356</v>
      </c>
      <c r="C4" s="55" t="s">
        <v>357</v>
      </c>
      <c r="D4" s="55" t="s">
        <v>358</v>
      </c>
      <c r="E4" s="55" t="s">
        <v>335</v>
      </c>
      <c r="F4" s="55" t="s">
        <v>359</v>
      </c>
      <c r="G4" s="55" t="s">
        <v>8</v>
      </c>
      <c r="H4" s="55" t="s">
        <v>9</v>
      </c>
      <c r="I4" s="70" t="s">
        <v>360</v>
      </c>
      <c r="J4" s="71"/>
      <c r="K4" s="72"/>
      <c r="L4" s="56" t="s">
        <v>361</v>
      </c>
      <c r="M4" s="55" t="s">
        <v>362</v>
      </c>
    </row>
    <row r="5" spans="1:13" s="63" customFormat="1">
      <c r="A5" s="57">
        <v>43167</v>
      </c>
      <c r="B5" s="58" t="s">
        <v>373</v>
      </c>
      <c r="C5" s="59">
        <v>1500</v>
      </c>
      <c r="D5" s="58" t="s">
        <v>14</v>
      </c>
      <c r="E5" s="58">
        <v>819.25</v>
      </c>
      <c r="F5" s="58">
        <v>821</v>
      </c>
      <c r="G5" s="58"/>
      <c r="H5" s="58"/>
      <c r="I5" s="60">
        <f t="shared" ref="I5:I7" si="0">(IF(D5="SHORT",E5-F5,IF(D5="LONG",F5-E5)))*C5</f>
        <v>2625</v>
      </c>
      <c r="J5" s="61"/>
      <c r="K5" s="61"/>
      <c r="L5" s="61">
        <f t="shared" ref="L5:L7" si="1">(J5+I5+K5)/C5</f>
        <v>1.75</v>
      </c>
      <c r="M5" s="62">
        <f t="shared" ref="M5:M7" si="2">L5*C5</f>
        <v>2625</v>
      </c>
    </row>
    <row r="6" spans="1:13" s="63" customFormat="1">
      <c r="A6" s="57">
        <v>43167</v>
      </c>
      <c r="B6" s="58" t="s">
        <v>372</v>
      </c>
      <c r="C6" s="59">
        <v>800</v>
      </c>
      <c r="D6" s="58" t="s">
        <v>15</v>
      </c>
      <c r="E6" s="58">
        <v>614.35</v>
      </c>
      <c r="F6" s="58">
        <v>619.85</v>
      </c>
      <c r="G6" s="58"/>
      <c r="H6" s="58"/>
      <c r="I6" s="60">
        <f t="shared" si="0"/>
        <v>-4400</v>
      </c>
      <c r="J6" s="61"/>
      <c r="K6" s="61"/>
      <c r="L6" s="61">
        <f t="shared" si="1"/>
        <v>-5.5</v>
      </c>
      <c r="M6" s="62">
        <f t="shared" si="2"/>
        <v>-4400</v>
      </c>
    </row>
    <row r="7" spans="1:13" s="63" customFormat="1">
      <c r="A7" s="57">
        <v>43167</v>
      </c>
      <c r="B7" s="58" t="s">
        <v>369</v>
      </c>
      <c r="C7" s="59">
        <v>3500</v>
      </c>
      <c r="D7" s="58" t="s">
        <v>14</v>
      </c>
      <c r="E7" s="58">
        <v>151.4</v>
      </c>
      <c r="F7" s="58">
        <v>150.15</v>
      </c>
      <c r="G7" s="58"/>
      <c r="H7" s="58"/>
      <c r="I7" s="60">
        <f t="shared" si="0"/>
        <v>-4375</v>
      </c>
      <c r="J7" s="61"/>
      <c r="K7" s="61"/>
      <c r="L7" s="61">
        <f t="shared" si="1"/>
        <v>-1.25</v>
      </c>
      <c r="M7" s="62">
        <f t="shared" si="2"/>
        <v>-4375</v>
      </c>
    </row>
    <row r="8" spans="1:13" s="32" customFormat="1">
      <c r="A8" s="64">
        <v>43139</v>
      </c>
      <c r="B8" s="65" t="s">
        <v>371</v>
      </c>
      <c r="C8" s="65">
        <v>300</v>
      </c>
      <c r="D8" s="65" t="s">
        <v>15</v>
      </c>
      <c r="E8" s="66">
        <v>1203.75</v>
      </c>
      <c r="F8" s="66">
        <v>1193.8</v>
      </c>
      <c r="G8" s="66">
        <v>1183.05</v>
      </c>
      <c r="H8" s="66">
        <v>1172</v>
      </c>
      <c r="I8" s="68">
        <f t="shared" ref="I8" si="3">(IF(D8="SHORT",E8-F8,IF(D8="LONG",F8-E8)))*C8</f>
        <v>2985.0000000000136</v>
      </c>
      <c r="J8" s="67">
        <f t="shared" ref="J8" si="4">(IF(D8="SHORT",IF(G8="",0,F8-G8),IF(D8="LONG",IF(G8="",0,G8-F8))))*C8</f>
        <v>3225</v>
      </c>
      <c r="K8" s="67">
        <f t="shared" ref="K8" si="5">(IF(D8="SHORT",IF(H8="",0,G8-H8),IF(D8="LONG",IF(H8="",0,(H8-G8)))))*C8</f>
        <v>3314.9999999999864</v>
      </c>
      <c r="L8" s="67">
        <f t="shared" ref="L8" si="6">(J8+I8+K8)/C8</f>
        <v>31.75</v>
      </c>
      <c r="M8" s="69">
        <f t="shared" ref="M8" si="7">L8*C8</f>
        <v>9525</v>
      </c>
    </row>
    <row r="9" spans="1:13" s="32" customFormat="1">
      <c r="A9" s="64">
        <v>43138</v>
      </c>
      <c r="B9" s="65" t="s">
        <v>369</v>
      </c>
      <c r="C9" s="65">
        <v>3500</v>
      </c>
      <c r="D9" s="65" t="s">
        <v>15</v>
      </c>
      <c r="E9" s="66">
        <v>158.35</v>
      </c>
      <c r="F9" s="66">
        <v>156.94999999999999</v>
      </c>
      <c r="G9" s="66">
        <v>155.25</v>
      </c>
      <c r="H9" s="66">
        <v>153.55000000000001</v>
      </c>
      <c r="I9" s="68">
        <f t="shared" ref="I9" si="8">(IF(D9="SHORT",E9-F9,IF(D9="LONG",F9-E9)))*C9</f>
        <v>4900.00000000002</v>
      </c>
      <c r="J9" s="67">
        <f t="shared" ref="J9" si="9">(IF(D9="SHORT",IF(G9="",0,F9-G9),IF(D9="LONG",IF(G9="",0,G9-F9))))*C9</f>
        <v>5949.99999999996</v>
      </c>
      <c r="K9" s="67">
        <f t="shared" ref="K9" si="10">(IF(D9="SHORT",IF(H9="",0,G9-H9),IF(D9="LONG",IF(H9="",0,(H9-G9)))))*C9</f>
        <v>5949.99999999996</v>
      </c>
      <c r="L9" s="67">
        <f t="shared" ref="L9" si="11">(J9+I9+K9)/C9</f>
        <v>4.7999999999999829</v>
      </c>
      <c r="M9" s="69">
        <f t="shared" ref="M9" si="12">L9*C9</f>
        <v>16799.999999999942</v>
      </c>
    </row>
    <row r="10" spans="1:13" s="63" customFormat="1">
      <c r="A10" s="57">
        <v>43165</v>
      </c>
      <c r="B10" s="58" t="s">
        <v>367</v>
      </c>
      <c r="C10" s="59">
        <v>1200</v>
      </c>
      <c r="D10" s="58" t="s">
        <v>15</v>
      </c>
      <c r="E10" s="58">
        <v>840.15</v>
      </c>
      <c r="F10" s="58">
        <v>833.3</v>
      </c>
      <c r="G10" s="58">
        <v>825.5</v>
      </c>
      <c r="H10" s="58"/>
      <c r="I10" s="60">
        <f t="shared" ref="I10:I11" si="13">(IF(D10="SHORT",E10-F10,IF(D10="LONG",F10-E10)))*C10</f>
        <v>8220.0000000000273</v>
      </c>
      <c r="J10" s="61">
        <f t="shared" ref="J10" si="14">(IF(D10="SHORT",IF(G10="",0,F10-G10),IF(D10="LONG",IF(G10="",0,G10-F10))))*C10</f>
        <v>9359.9999999999454</v>
      </c>
      <c r="K10" s="61"/>
      <c r="L10" s="61">
        <f t="shared" ref="L10:L11" si="15">(J10+I10+K10)/C10</f>
        <v>14.649999999999975</v>
      </c>
      <c r="M10" s="62">
        <f t="shared" ref="M10:M11" si="16">L10*C10</f>
        <v>17579.999999999971</v>
      </c>
    </row>
    <row r="11" spans="1:13" s="63" customFormat="1">
      <c r="A11" s="57">
        <v>43164</v>
      </c>
      <c r="B11" s="58" t="s">
        <v>368</v>
      </c>
      <c r="C11" s="59">
        <v>500</v>
      </c>
      <c r="D11" s="58" t="s">
        <v>14</v>
      </c>
      <c r="E11" s="58">
        <v>2004.4</v>
      </c>
      <c r="F11" s="58">
        <v>2022.5</v>
      </c>
      <c r="G11" s="58"/>
      <c r="H11" s="58"/>
      <c r="I11" s="60">
        <f t="shared" si="13"/>
        <v>9049.9999999999545</v>
      </c>
      <c r="J11" s="61"/>
      <c r="K11" s="61"/>
      <c r="L11" s="61">
        <f t="shared" si="15"/>
        <v>18.099999999999909</v>
      </c>
      <c r="M11" s="62">
        <f t="shared" si="16"/>
        <v>9049.9999999999545</v>
      </c>
    </row>
    <row r="12" spans="1:13" s="63" customFormat="1">
      <c r="A12" s="57">
        <v>43164</v>
      </c>
      <c r="B12" s="58" t="s">
        <v>366</v>
      </c>
      <c r="C12" s="59">
        <v>4000</v>
      </c>
      <c r="D12" s="58" t="s">
        <v>15</v>
      </c>
      <c r="E12" s="58">
        <v>200.75</v>
      </c>
      <c r="F12" s="58">
        <v>198.75</v>
      </c>
      <c r="G12" s="58"/>
      <c r="H12" s="58"/>
      <c r="I12" s="60">
        <f t="shared" ref="I12:I13" si="17">(IF(D12="SHORT",E12-F12,IF(D12="LONG",F12-E12)))*C12</f>
        <v>8000</v>
      </c>
      <c r="J12" s="61"/>
      <c r="K12" s="61"/>
      <c r="L12" s="61">
        <f t="shared" ref="L12:L13" si="18">(J12+I12+K12)/C12</f>
        <v>2</v>
      </c>
      <c r="M12" s="62">
        <f t="shared" ref="M12:M13" si="19">L12*C12</f>
        <v>8000</v>
      </c>
    </row>
    <row r="13" spans="1:13" s="63" customFormat="1">
      <c r="A13" s="57">
        <v>43164</v>
      </c>
      <c r="B13" s="58" t="s">
        <v>365</v>
      </c>
      <c r="C13" s="59">
        <v>1800</v>
      </c>
      <c r="D13" s="58" t="s">
        <v>15</v>
      </c>
      <c r="E13" s="58">
        <v>374.8</v>
      </c>
      <c r="F13" s="58">
        <v>378.05</v>
      </c>
      <c r="G13" s="58"/>
      <c r="H13" s="58"/>
      <c r="I13" s="60">
        <f t="shared" si="17"/>
        <v>-5850</v>
      </c>
      <c r="J13" s="61"/>
      <c r="K13" s="61"/>
      <c r="L13" s="61">
        <f t="shared" si="18"/>
        <v>-3.25</v>
      </c>
      <c r="M13" s="62">
        <f t="shared" si="19"/>
        <v>-5850</v>
      </c>
    </row>
    <row r="14" spans="1:13" s="63" customFormat="1">
      <c r="A14" s="57">
        <v>43164</v>
      </c>
      <c r="B14" s="58" t="s">
        <v>364</v>
      </c>
      <c r="C14" s="59">
        <v>500</v>
      </c>
      <c r="D14" s="58" t="s">
        <v>14</v>
      </c>
      <c r="E14" s="58">
        <v>1458</v>
      </c>
      <c r="F14" s="58">
        <v>1445.5</v>
      </c>
      <c r="G14" s="58"/>
      <c r="H14" s="58"/>
      <c r="I14" s="60">
        <f t="shared" ref="I14:I15" si="20">(IF(D14="SHORT",E14-F14,IF(D14="LONG",F14-E14)))*C14</f>
        <v>-6250</v>
      </c>
      <c r="J14" s="61"/>
      <c r="K14" s="61"/>
      <c r="L14" s="61">
        <f t="shared" ref="L14:L15" si="21">(J14+I14+K14)/C14</f>
        <v>-12.5</v>
      </c>
      <c r="M14" s="62">
        <f t="shared" ref="M14:M15" si="22">L14*C14</f>
        <v>-6250</v>
      </c>
    </row>
    <row r="15" spans="1:13" s="63" customFormat="1">
      <c r="A15" s="57">
        <v>43160</v>
      </c>
      <c r="B15" s="58" t="s">
        <v>354</v>
      </c>
      <c r="C15" s="59">
        <v>200</v>
      </c>
      <c r="D15" s="58" t="s">
        <v>15</v>
      </c>
      <c r="E15" s="58">
        <v>4164</v>
      </c>
      <c r="F15" s="58">
        <v>4127</v>
      </c>
      <c r="G15" s="58">
        <v>4082</v>
      </c>
      <c r="H15" s="58"/>
      <c r="I15" s="60">
        <f t="shared" si="20"/>
        <v>7400</v>
      </c>
      <c r="J15" s="61">
        <f t="shared" ref="J15" si="23">(IF(D15="SHORT",IF(G15="",0,F15-G15),IF(D15="LONG",IF(G15="",0,G15-F15))))*C15</f>
        <v>9000</v>
      </c>
      <c r="K15" s="61"/>
      <c r="L15" s="61">
        <f t="shared" si="21"/>
        <v>82</v>
      </c>
      <c r="M15" s="62">
        <f t="shared" si="22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77"/>
  <sheetViews>
    <sheetView workbookViewId="0">
      <selection activeCell="A6" sqref="A6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65.2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s="1" customFormat="1">
      <c r="A3" s="86" t="s">
        <v>1</v>
      </c>
      <c r="B3" s="88" t="s">
        <v>2</v>
      </c>
      <c r="C3" s="88" t="s">
        <v>336</v>
      </c>
      <c r="D3" s="90" t="s">
        <v>3</v>
      </c>
      <c r="E3" s="90" t="s">
        <v>335</v>
      </c>
      <c r="F3" s="92" t="s">
        <v>4</v>
      </c>
      <c r="G3" s="92"/>
      <c r="H3" s="92"/>
      <c r="I3" s="92" t="s">
        <v>5</v>
      </c>
      <c r="J3" s="92"/>
      <c r="K3" s="92"/>
      <c r="L3" s="33" t="s">
        <v>6</v>
      </c>
    </row>
    <row r="4" spans="1:12" s="1" customFormat="1" ht="15.75" thickBot="1">
      <c r="A4" s="87"/>
      <c r="B4" s="89"/>
      <c r="C4" s="89"/>
      <c r="D4" s="91"/>
      <c r="E4" s="91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352</v>
      </c>
      <c r="B6" s="3" t="s">
        <v>354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349</v>
      </c>
      <c r="B7" s="3" t="s">
        <v>353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349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349</v>
      </c>
      <c r="B9" s="3" t="s">
        <v>351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349</v>
      </c>
      <c r="B10" s="3" t="s">
        <v>350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347</v>
      </c>
      <c r="B11" s="3" t="s">
        <v>74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347</v>
      </c>
      <c r="B12" s="3" t="s">
        <v>348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344</v>
      </c>
      <c r="B13" s="3" t="s">
        <v>346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344</v>
      </c>
      <c r="B14" s="3" t="s">
        <v>345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343</v>
      </c>
      <c r="B15" s="3" t="s">
        <v>80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342</v>
      </c>
      <c r="B16" s="3" t="s">
        <v>289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342</v>
      </c>
      <c r="B17" s="3" t="s">
        <v>162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342</v>
      </c>
      <c r="B18" s="3" t="s">
        <v>173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341</v>
      </c>
      <c r="B19" s="3" t="s">
        <v>340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341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339</v>
      </c>
      <c r="B21" s="3" t="s">
        <v>197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339</v>
      </c>
      <c r="B22" s="3" t="s">
        <v>340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333</v>
      </c>
      <c r="B23" s="3" t="s">
        <v>108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333</v>
      </c>
      <c r="B24" s="3" t="s">
        <v>137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333</v>
      </c>
      <c r="B25" s="3" t="s">
        <v>173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333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333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333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332</v>
      </c>
      <c r="B29" s="3" t="s">
        <v>338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332</v>
      </c>
      <c r="B30" s="3" t="s">
        <v>150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332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332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331</v>
      </c>
      <c r="B33" s="3" t="s">
        <v>337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331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331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329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329</v>
      </c>
      <c r="B37" s="3" t="s">
        <v>330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329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329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329</v>
      </c>
      <c r="B40" s="3" t="s">
        <v>82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329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327</v>
      </c>
      <c r="B42" s="3" t="s">
        <v>284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327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327</v>
      </c>
      <c r="B44" s="3" t="s">
        <v>328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327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326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326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326</v>
      </c>
      <c r="B48" s="3" t="s">
        <v>322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326</v>
      </c>
      <c r="B49" s="3" t="s">
        <v>334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326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325</v>
      </c>
      <c r="B51" s="3" t="s">
        <v>322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325</v>
      </c>
      <c r="B52" s="3" t="s">
        <v>107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325</v>
      </c>
      <c r="B53" s="3" t="s">
        <v>322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325</v>
      </c>
      <c r="B54" s="3" t="s">
        <v>92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324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324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324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324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324</v>
      </c>
      <c r="B59" s="3" t="s">
        <v>84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324</v>
      </c>
      <c r="B60" s="3" t="s">
        <v>322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324</v>
      </c>
      <c r="B61" s="3" t="s">
        <v>84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323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323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323</v>
      </c>
      <c r="B64" s="3" t="s">
        <v>107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323</v>
      </c>
      <c r="B65" s="3" t="s">
        <v>84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323</v>
      </c>
      <c r="B66" s="3" t="s">
        <v>322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320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320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320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320</v>
      </c>
      <c r="B70" s="3" t="s">
        <v>321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319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319</v>
      </c>
      <c r="B72" s="3" t="s">
        <v>121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319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319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299</v>
      </c>
      <c r="B77" s="3" t="s">
        <v>94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299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299</v>
      </c>
      <c r="B79" s="3" t="s">
        <v>270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299</v>
      </c>
      <c r="B80" s="3" t="s">
        <v>142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300</v>
      </c>
      <c r="B81" s="3" t="s">
        <v>107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300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300</v>
      </c>
      <c r="B83" s="3" t="s">
        <v>130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300</v>
      </c>
      <c r="B84" s="3" t="s">
        <v>107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301</v>
      </c>
      <c r="B85" s="3" t="s">
        <v>99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301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301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302</v>
      </c>
      <c r="B88" s="3" t="s">
        <v>94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302</v>
      </c>
      <c r="B89" s="3" t="s">
        <v>297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302</v>
      </c>
      <c r="B90" s="3" t="s">
        <v>298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302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303</v>
      </c>
      <c r="B92" s="3" t="s">
        <v>107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303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303</v>
      </c>
      <c r="B94" s="3" t="s">
        <v>296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303</v>
      </c>
      <c r="B95" s="3" t="s">
        <v>140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303</v>
      </c>
      <c r="B96" s="3" t="s">
        <v>297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304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304</v>
      </c>
      <c r="B98" s="3" t="s">
        <v>121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304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304</v>
      </c>
      <c r="B100" s="3" t="s">
        <v>290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304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304</v>
      </c>
      <c r="B102" s="3" t="s">
        <v>295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305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305</v>
      </c>
      <c r="B104" s="3" t="s">
        <v>294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306</v>
      </c>
      <c r="B105" s="3" t="s">
        <v>284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306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306</v>
      </c>
      <c r="B107" s="3" t="s">
        <v>293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306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307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307</v>
      </c>
      <c r="B110" s="3" t="s">
        <v>292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307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307</v>
      </c>
      <c r="B112" s="3" t="s">
        <v>150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307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307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308</v>
      </c>
      <c r="B115" s="3" t="s">
        <v>107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308</v>
      </c>
      <c r="B116" s="3" t="s">
        <v>291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308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308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308</v>
      </c>
      <c r="B119" s="3" t="s">
        <v>84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309</v>
      </c>
      <c r="B120" s="3" t="s">
        <v>289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309</v>
      </c>
      <c r="B121" s="3" t="s">
        <v>290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309</v>
      </c>
      <c r="B122" s="3" t="s">
        <v>150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310</v>
      </c>
      <c r="B123" s="3" t="s">
        <v>84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310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310</v>
      </c>
      <c r="B125" s="3" t="s">
        <v>162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310</v>
      </c>
      <c r="B126" s="3" t="s">
        <v>150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311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311</v>
      </c>
      <c r="B128" s="3" t="s">
        <v>281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311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312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313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313</v>
      </c>
      <c r="B132" s="3" t="s">
        <v>249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314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314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315</v>
      </c>
      <c r="B135" s="3" t="s">
        <v>284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315</v>
      </c>
      <c r="B136" s="3" t="s">
        <v>123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315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315</v>
      </c>
      <c r="B138" s="3" t="s">
        <v>77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315</v>
      </c>
      <c r="B139" s="3" t="s">
        <v>73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315</v>
      </c>
      <c r="B140" s="3" t="s">
        <v>259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316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316</v>
      </c>
      <c r="B142" s="3" t="s">
        <v>284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316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316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316</v>
      </c>
      <c r="B145" s="3" t="s">
        <v>80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316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317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317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318</v>
      </c>
      <c r="B149" s="3" t="s">
        <v>288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318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318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287</v>
      </c>
      <c r="B152" s="3" t="s">
        <v>73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287</v>
      </c>
      <c r="B153" s="3" t="s">
        <v>107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286</v>
      </c>
      <c r="B154" s="3" t="s">
        <v>259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286</v>
      </c>
      <c r="B155" s="3" t="s">
        <v>284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286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286</v>
      </c>
      <c r="B157" s="3" t="s">
        <v>150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285</v>
      </c>
      <c r="B158" s="3" t="s">
        <v>108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285</v>
      </c>
      <c r="B159" s="3" t="s">
        <v>137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285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285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285</v>
      </c>
      <c r="B162" s="3" t="s">
        <v>249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285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283</v>
      </c>
      <c r="B164" s="3" t="s">
        <v>150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283</v>
      </c>
      <c r="B165" s="3" t="s">
        <v>142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283</v>
      </c>
      <c r="B166" s="3" t="s">
        <v>284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283</v>
      </c>
      <c r="B167" s="3" t="s">
        <v>134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280</v>
      </c>
      <c r="B168" s="3" t="s">
        <v>281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280</v>
      </c>
      <c r="B169" s="3" t="s">
        <v>282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279</v>
      </c>
      <c r="B170" s="3" t="s">
        <v>150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279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277</v>
      </c>
      <c r="B172" s="3" t="s">
        <v>278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277</v>
      </c>
      <c r="B173" s="3" t="s">
        <v>85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277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276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276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276</v>
      </c>
      <c r="B177" s="3" t="s">
        <v>84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276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275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275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275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275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275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275</v>
      </c>
      <c r="B184" s="3" t="s">
        <v>89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275</v>
      </c>
      <c r="B185" s="3" t="s">
        <v>75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275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274</v>
      </c>
      <c r="B187" s="3" t="s">
        <v>173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274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274</v>
      </c>
      <c r="B189" s="3" t="s">
        <v>89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274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274</v>
      </c>
      <c r="B191" s="3" t="s">
        <v>78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273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273</v>
      </c>
      <c r="B193" s="3" t="s">
        <v>260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273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272</v>
      </c>
      <c r="B195" s="3" t="s">
        <v>162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272</v>
      </c>
      <c r="B196" s="3" t="s">
        <v>80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272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272</v>
      </c>
      <c r="B198" s="3" t="s">
        <v>142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271</v>
      </c>
      <c r="B199" s="3" t="s">
        <v>270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271</v>
      </c>
      <c r="B200" s="3" t="s">
        <v>78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271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269</v>
      </c>
      <c r="B202" s="3" t="s">
        <v>270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269</v>
      </c>
      <c r="B203" s="3" t="s">
        <v>107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269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269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269</v>
      </c>
      <c r="B206" s="3" t="s">
        <v>262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267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267</v>
      </c>
      <c r="B208" s="3" t="s">
        <v>260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267</v>
      </c>
      <c r="B209" s="3" t="s">
        <v>78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267</v>
      </c>
      <c r="B210" s="3" t="s">
        <v>268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267</v>
      </c>
      <c r="B211" s="3" t="s">
        <v>82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267</v>
      </c>
      <c r="B212" s="3" t="s">
        <v>89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266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266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266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266</v>
      </c>
      <c r="B216" s="3" t="s">
        <v>89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266</v>
      </c>
      <c r="B217" s="3" t="s">
        <v>92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266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265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265</v>
      </c>
      <c r="B220" s="3" t="s">
        <v>259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264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264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263</v>
      </c>
      <c r="B223" s="3" t="s">
        <v>259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263</v>
      </c>
      <c r="B224" s="3" t="s">
        <v>123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261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261</v>
      </c>
      <c r="B226" s="3" t="s">
        <v>262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258</v>
      </c>
      <c r="B227" s="3" t="s">
        <v>260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258</v>
      </c>
      <c r="B228" s="3" t="s">
        <v>259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258</v>
      </c>
      <c r="B229" s="3" t="s">
        <v>78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256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256</v>
      </c>
      <c r="B231" s="3" t="s">
        <v>257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256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254</v>
      </c>
      <c r="B233" s="3" t="s">
        <v>255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254</v>
      </c>
      <c r="B234" s="3" t="s">
        <v>89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253</v>
      </c>
      <c r="B235" s="3" t="s">
        <v>173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253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253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253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250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250</v>
      </c>
      <c r="B240" s="3" t="s">
        <v>251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250</v>
      </c>
      <c r="B241" s="3" t="s">
        <v>150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250</v>
      </c>
      <c r="B242" s="3" t="s">
        <v>252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248</v>
      </c>
      <c r="B243" s="3" t="s">
        <v>249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248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247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247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247</v>
      </c>
      <c r="B247" s="3" t="s">
        <v>142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246</v>
      </c>
      <c r="B248" s="3" t="s">
        <v>87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246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245</v>
      </c>
      <c r="B250" s="3" t="s">
        <v>136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245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244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244</v>
      </c>
      <c r="B253" s="3" t="s">
        <v>137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243</v>
      </c>
      <c r="B254" s="3" t="s">
        <v>84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243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243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243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242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242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241</v>
      </c>
      <c r="B260" s="3" t="s">
        <v>84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241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241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239</v>
      </c>
      <c r="B263" s="3" t="s">
        <v>240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239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239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237</v>
      </c>
      <c r="B266" s="3" t="s">
        <v>80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237</v>
      </c>
      <c r="B267" s="3" t="s">
        <v>238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237</v>
      </c>
      <c r="B268" s="3" t="s">
        <v>90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237</v>
      </c>
      <c r="B269" s="3" t="s">
        <v>80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235</v>
      </c>
      <c r="B270" s="3" t="s">
        <v>236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235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235</v>
      </c>
      <c r="B272" s="3" t="s">
        <v>107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234</v>
      </c>
      <c r="B273" s="3" t="s">
        <v>107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234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234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234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233</v>
      </c>
      <c r="B277" s="3" t="s">
        <v>150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233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233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232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232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231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231</v>
      </c>
      <c r="B283" s="3" t="s">
        <v>140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231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231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231</v>
      </c>
      <c r="B286" s="3" t="s">
        <v>142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231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229</v>
      </c>
      <c r="B288" s="3" t="s">
        <v>140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229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229</v>
      </c>
      <c r="B290" s="3" t="s">
        <v>230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228</v>
      </c>
      <c r="B291" s="3" t="s">
        <v>108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228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228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228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228</v>
      </c>
      <c r="B295" s="3" t="s">
        <v>150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228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227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227</v>
      </c>
      <c r="B298" s="3" t="s">
        <v>162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227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226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226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226</v>
      </c>
      <c r="B302" s="3" t="s">
        <v>85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226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225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225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225</v>
      </c>
      <c r="B306" s="3" t="s">
        <v>80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225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224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224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224</v>
      </c>
      <c r="B310" s="3" t="s">
        <v>93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224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221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221</v>
      </c>
      <c r="B313" s="3" t="s">
        <v>92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221</v>
      </c>
      <c r="B314" s="3" t="s">
        <v>99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221</v>
      </c>
      <c r="B315" s="3" t="s">
        <v>222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221</v>
      </c>
      <c r="B316" s="3" t="s">
        <v>223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220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220</v>
      </c>
      <c r="B318" s="3" t="s">
        <v>146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220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220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218</v>
      </c>
      <c r="B321" s="3" t="s">
        <v>185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218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218</v>
      </c>
      <c r="B323" s="3" t="s">
        <v>219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218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217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217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216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216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216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216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215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215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215</v>
      </c>
      <c r="B333" s="3" t="s">
        <v>142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215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214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214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214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214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213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213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212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212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212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212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211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211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211</v>
      </c>
      <c r="B347" s="3" t="s">
        <v>121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210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210</v>
      </c>
      <c r="B349" s="3" t="s">
        <v>197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210</v>
      </c>
      <c r="B350" s="3" t="s">
        <v>80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209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209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209</v>
      </c>
      <c r="B353" s="3" t="s">
        <v>150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209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208</v>
      </c>
      <c r="B355" s="3" t="s">
        <v>85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208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208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207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207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207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206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206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206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206</v>
      </c>
      <c r="B364" s="3" t="s">
        <v>85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206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205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205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205</v>
      </c>
      <c r="B368" s="3" t="s">
        <v>80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204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204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204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203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203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203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203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202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202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201</v>
      </c>
      <c r="B378" s="3" t="s">
        <v>136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201</v>
      </c>
      <c r="B379" s="3" t="s">
        <v>108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201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201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200</v>
      </c>
      <c r="B382" s="3" t="s">
        <v>87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200</v>
      </c>
      <c r="B383" s="3" t="s">
        <v>80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200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199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199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199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199</v>
      </c>
      <c r="B388" s="3" t="s">
        <v>197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198</v>
      </c>
      <c r="B389" s="3" t="s">
        <v>81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198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198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196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196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196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196</v>
      </c>
      <c r="B395" s="3" t="s">
        <v>121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196</v>
      </c>
      <c r="B396" s="3" t="s">
        <v>197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195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195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195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194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194</v>
      </c>
      <c r="B401" s="3" t="s">
        <v>85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194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193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193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192</v>
      </c>
      <c r="B405" s="3" t="s">
        <v>150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192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191</v>
      </c>
      <c r="B407" s="3" t="s">
        <v>80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191</v>
      </c>
      <c r="B408" s="3" t="s">
        <v>82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191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191</v>
      </c>
      <c r="B410" s="3" t="s">
        <v>139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190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190</v>
      </c>
      <c r="B412" s="3" t="s">
        <v>150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190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189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189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189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189</v>
      </c>
      <c r="B417" s="3" t="s">
        <v>89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189</v>
      </c>
      <c r="B418" s="3" t="s">
        <v>80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189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188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188</v>
      </c>
      <c r="B421" s="3" t="s">
        <v>187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188</v>
      </c>
      <c r="B422" s="3" t="s">
        <v>80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188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188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186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186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186</v>
      </c>
      <c r="B427" s="3" t="s">
        <v>89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184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184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184</v>
      </c>
      <c r="B430" s="3" t="s">
        <v>185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184</v>
      </c>
      <c r="B431" s="3" t="s">
        <v>139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183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183</v>
      </c>
      <c r="B433" s="3" t="s">
        <v>89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183</v>
      </c>
      <c r="B434" s="3" t="s">
        <v>150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183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182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182</v>
      </c>
      <c r="B437" s="3" t="s">
        <v>134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182</v>
      </c>
      <c r="B438" s="3" t="s">
        <v>137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181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181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181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181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181</v>
      </c>
      <c r="B443" s="3" t="s">
        <v>123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181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180</v>
      </c>
      <c r="B445" s="3" t="s">
        <v>139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180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179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179</v>
      </c>
      <c r="B448" s="3" t="s">
        <v>89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179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179</v>
      </c>
      <c r="B450" s="3" t="s">
        <v>83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178</v>
      </c>
      <c r="B451" s="3" t="s">
        <v>162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178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178</v>
      </c>
      <c r="B453" s="3" t="s">
        <v>83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178</v>
      </c>
      <c r="B454" s="3" t="s">
        <v>91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178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176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176</v>
      </c>
      <c r="B457" s="3" t="s">
        <v>177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176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175</v>
      </c>
      <c r="B459" s="3" t="s">
        <v>80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175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175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175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174</v>
      </c>
      <c r="B463" s="3" t="s">
        <v>173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174</v>
      </c>
      <c r="B464" s="3" t="s">
        <v>92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174</v>
      </c>
      <c r="B465" s="3" t="s">
        <v>139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174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172</v>
      </c>
      <c r="B467" s="3" t="s">
        <v>139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172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171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171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170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170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170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169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169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169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169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169</v>
      </c>
      <c r="B478" s="3" t="s">
        <v>84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168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168</v>
      </c>
      <c r="B480" s="3" t="s">
        <v>92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168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167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167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167</v>
      </c>
      <c r="B484" s="3" t="s">
        <v>77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167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167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165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165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165</v>
      </c>
      <c r="B489" s="3" t="s">
        <v>166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165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165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164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164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164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164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164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163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163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163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163</v>
      </c>
      <c r="B500" s="3" t="s">
        <v>162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161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161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161</v>
      </c>
      <c r="B503" s="3" t="s">
        <v>77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161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160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160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160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160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160</v>
      </c>
      <c r="B509" s="3" t="s">
        <v>85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160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159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159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158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158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158</v>
      </c>
      <c r="B515" s="3" t="s">
        <v>139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157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157</v>
      </c>
      <c r="B517" s="3" t="s">
        <v>92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157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156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156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156</v>
      </c>
      <c r="B521" s="3" t="s">
        <v>85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156</v>
      </c>
      <c r="B522" s="3" t="s">
        <v>95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156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155</v>
      </c>
      <c r="B524" s="3" t="s">
        <v>79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153</v>
      </c>
      <c r="B525" s="3" t="s">
        <v>121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153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153</v>
      </c>
      <c r="B527" s="3" t="s">
        <v>123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153</v>
      </c>
      <c r="B528" s="3" t="s">
        <v>154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153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151</v>
      </c>
      <c r="B530" s="3" t="s">
        <v>152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151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149</v>
      </c>
      <c r="B532" s="3" t="s">
        <v>150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149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149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148</v>
      </c>
      <c r="B535" s="3" t="s">
        <v>140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148</v>
      </c>
      <c r="B536" s="3" t="s">
        <v>95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145</v>
      </c>
      <c r="B537" s="3" t="s">
        <v>85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145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145</v>
      </c>
      <c r="B539" s="3" t="s">
        <v>146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145</v>
      </c>
      <c r="B540" s="3" t="s">
        <v>142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145</v>
      </c>
      <c r="B541" s="3" t="s">
        <v>147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143</v>
      </c>
      <c r="B542" s="3" t="s">
        <v>144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143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143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143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143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141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141</v>
      </c>
      <c r="B548" s="3" t="s">
        <v>79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141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141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141</v>
      </c>
      <c r="B551" s="3" t="s">
        <v>142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138</v>
      </c>
      <c r="B552" s="3" t="s">
        <v>140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138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138</v>
      </c>
      <c r="B554" s="3" t="s">
        <v>139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138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135</v>
      </c>
      <c r="B556" s="3" t="s">
        <v>136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135</v>
      </c>
      <c r="B557" s="3" t="s">
        <v>137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135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135</v>
      </c>
      <c r="B559" s="3" t="s">
        <v>73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135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132</v>
      </c>
      <c r="B561" s="3" t="s">
        <v>134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132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132</v>
      </c>
      <c r="B563" s="3" t="s">
        <v>85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132</v>
      </c>
      <c r="B564" s="3" t="s">
        <v>95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132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132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133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133</v>
      </c>
      <c r="B568" s="3" t="s">
        <v>134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133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131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131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131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129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129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129</v>
      </c>
      <c r="B575" s="3" t="s">
        <v>130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129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128</v>
      </c>
      <c r="B577" s="3" t="s">
        <v>78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128</v>
      </c>
      <c r="B578" s="3" t="s">
        <v>123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128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128</v>
      </c>
      <c r="B580" s="3" t="s">
        <v>85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128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128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128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127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127</v>
      </c>
      <c r="B585" s="3" t="s">
        <v>81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127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126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126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126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125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125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125</v>
      </c>
      <c r="B592" s="3" t="s">
        <v>88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125</v>
      </c>
      <c r="B593" s="3" t="s">
        <v>75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125</v>
      </c>
      <c r="B594" s="3" t="s">
        <v>123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124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124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124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124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122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122</v>
      </c>
      <c r="B600" s="3" t="s">
        <v>123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120</v>
      </c>
      <c r="B601" s="3" t="s">
        <v>121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120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120</v>
      </c>
      <c r="B603" s="3" t="s">
        <v>94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120</v>
      </c>
      <c r="B604" s="3" t="s">
        <v>76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119</v>
      </c>
      <c r="B605" s="3" t="s">
        <v>89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119</v>
      </c>
      <c r="B606" s="3" t="s">
        <v>80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119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119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118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118</v>
      </c>
      <c r="B610" s="3" t="s">
        <v>82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118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117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117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117</v>
      </c>
      <c r="B614" s="3" t="s">
        <v>86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117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117</v>
      </c>
      <c r="B616" s="3" t="s">
        <v>74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116</v>
      </c>
      <c r="B617" s="3" t="s">
        <v>72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116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116</v>
      </c>
      <c r="B619" s="3" t="s">
        <v>111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116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114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114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114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113</v>
      </c>
      <c r="B624" s="3" t="s">
        <v>115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113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113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113</v>
      </c>
      <c r="B627" s="3" t="s">
        <v>89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113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113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112</v>
      </c>
      <c r="B630" s="3" t="s">
        <v>108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112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112</v>
      </c>
      <c r="B632" s="3" t="s">
        <v>81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112</v>
      </c>
      <c r="B633" s="3" t="s">
        <v>111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110</v>
      </c>
      <c r="B634" s="3" t="s">
        <v>111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110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109</v>
      </c>
      <c r="B636" s="3" t="s">
        <v>84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109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106</v>
      </c>
      <c r="B638" s="3" t="s">
        <v>107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106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106</v>
      </c>
      <c r="B640" s="3" t="s">
        <v>94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106</v>
      </c>
      <c r="B641" s="3" t="s">
        <v>108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105</v>
      </c>
      <c r="B642" s="3" t="s">
        <v>89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105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105</v>
      </c>
      <c r="B644" s="3" t="s">
        <v>95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105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105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105</v>
      </c>
      <c r="B647" s="3" t="s">
        <v>95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103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103</v>
      </c>
      <c r="B649" s="3" t="s">
        <v>104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103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102</v>
      </c>
      <c r="B651" s="3" t="s">
        <v>90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102</v>
      </c>
      <c r="B652" s="3" t="s">
        <v>81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102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102</v>
      </c>
      <c r="B654" s="3" t="s">
        <v>89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102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101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101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101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100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100</v>
      </c>
      <c r="B660" s="3" t="s">
        <v>75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98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98</v>
      </c>
      <c r="B662" s="3" t="s">
        <v>85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98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98</v>
      </c>
      <c r="B664" s="3" t="s">
        <v>87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98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98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98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98</v>
      </c>
      <c r="B668" s="3" t="s">
        <v>99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97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97</v>
      </c>
      <c r="B670" s="3" t="s">
        <v>96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97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93"/>
      <c r="B4277" s="93"/>
      <c r="C4277" s="93"/>
      <c r="D4277" s="93"/>
      <c r="E4277" s="93"/>
      <c r="F4277" s="93"/>
      <c r="G4277" s="93"/>
      <c r="H4277" s="93"/>
      <c r="I4277" s="93"/>
      <c r="J4277" s="93"/>
      <c r="K4277" s="29"/>
      <c r="L4277" s="30"/>
    </row>
  </sheetData>
  <mergeCells count="13">
    <mergeCell ref="A4277:B4277"/>
    <mergeCell ref="C4277:D4277"/>
    <mergeCell ref="E4277:F4277"/>
    <mergeCell ref="G4277:H4277"/>
    <mergeCell ref="I4277:J4277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78:L67854 L2402:L4276 L3:L4">
    <cfRule type="cellIs" dxfId="0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topLeftCell="A4" workbookViewId="0">
      <selection activeCell="C3" sqref="C3"/>
    </sheetView>
  </sheetViews>
  <sheetFormatPr defaultRowHeight="15"/>
  <cols>
    <col min="9" max="9" width="11" bestFit="1" customWidth="1"/>
  </cols>
  <sheetData>
    <row r="1" spans="1:1">
      <c r="A1" s="32" t="s">
        <v>53</v>
      </c>
    </row>
    <row r="3" spans="1:1">
      <c r="A3" t="s">
        <v>65</v>
      </c>
    </row>
    <row r="5" spans="1:1">
      <c r="A5" t="s">
        <v>61</v>
      </c>
    </row>
    <row r="7" spans="1:1">
      <c r="A7" t="s">
        <v>60</v>
      </c>
    </row>
    <row r="9" spans="1:1">
      <c r="A9" t="s">
        <v>62</v>
      </c>
    </row>
    <row r="11" spans="1:1">
      <c r="A11" t="s">
        <v>63</v>
      </c>
    </row>
    <row r="13" spans="1:1">
      <c r="A13" t="s">
        <v>64</v>
      </c>
    </row>
    <row r="16" spans="1:1">
      <c r="A16" t="s">
        <v>59</v>
      </c>
    </row>
    <row r="18" spans="1:1">
      <c r="A18" t="s">
        <v>58</v>
      </c>
    </row>
    <row r="20" spans="1:1">
      <c r="A20" t="s">
        <v>54</v>
      </c>
    </row>
    <row r="22" spans="1:1">
      <c r="A22" t="s">
        <v>55</v>
      </c>
    </row>
    <row r="24" spans="1:1">
      <c r="A24" t="s">
        <v>56</v>
      </c>
    </row>
    <row r="26" spans="1:1">
      <c r="A26" t="s">
        <v>57</v>
      </c>
    </row>
    <row r="29" spans="1:1">
      <c r="A29" s="32" t="s">
        <v>66</v>
      </c>
    </row>
    <row r="31" spans="1:1">
      <c r="A31" t="s">
        <v>67</v>
      </c>
    </row>
    <row r="33" spans="1:1">
      <c r="A33" t="s">
        <v>68</v>
      </c>
    </row>
    <row r="35" spans="1:1">
      <c r="A35" t="s">
        <v>69</v>
      </c>
    </row>
    <row r="37" spans="1:1">
      <c r="A37" t="s">
        <v>70</v>
      </c>
    </row>
    <row r="39" spans="1:1">
      <c r="A39" t="s">
        <v>71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STOCK FUTURES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2015-07-11T09:11:26Z</dcterms:created>
  <dcterms:modified xsi:type="dcterms:W3CDTF">2018-03-08T11:15:08Z</dcterms:modified>
</cp:coreProperties>
</file>