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I8" i="5"/>
  <c r="H8"/>
  <c r="H9"/>
  <c r="J9" s="1"/>
  <c r="H10"/>
  <c r="I11"/>
  <c r="H11"/>
  <c r="H12"/>
  <c r="I12"/>
  <c r="I13"/>
  <c r="H13"/>
  <c r="H14"/>
  <c r="I14"/>
  <c r="J8" l="1"/>
  <c r="K8"/>
  <c r="K9"/>
  <c r="K10"/>
  <c r="J10"/>
  <c r="J11"/>
  <c r="K11"/>
  <c r="J12"/>
  <c r="K12"/>
  <c r="J13"/>
  <c r="K13"/>
  <c r="J14"/>
  <c r="K14"/>
  <c r="H17" l="1"/>
  <c r="H16"/>
  <c r="J16" s="1"/>
  <c r="I19"/>
  <c r="H19"/>
  <c r="I18"/>
  <c r="H18"/>
  <c r="H20"/>
  <c r="K20" s="1"/>
  <c r="H23"/>
  <c r="K23" s="1"/>
  <c r="H22"/>
  <c r="K22" s="1"/>
  <c r="I24"/>
  <c r="H24"/>
  <c r="H25"/>
  <c r="K25" s="1"/>
  <c r="H26"/>
  <c r="J26" s="1"/>
  <c r="H28"/>
  <c r="J28" s="1"/>
  <c r="H27"/>
  <c r="K27" s="1"/>
  <c r="H30"/>
  <c r="I29"/>
  <c r="H29"/>
  <c r="H31"/>
  <c r="K31" s="1"/>
  <c r="I32"/>
  <c r="H32"/>
  <c r="H33"/>
  <c r="K33" s="1"/>
  <c r="H34"/>
  <c r="J34" s="1"/>
  <c r="H35"/>
  <c r="K35" s="1"/>
  <c r="H36"/>
  <c r="K36" s="1"/>
  <c r="H37"/>
  <c r="K37" s="1"/>
  <c r="H39"/>
  <c r="K39" s="1"/>
  <c r="I38"/>
  <c r="H38"/>
  <c r="H40"/>
  <c r="J40" s="1"/>
  <c r="H41"/>
  <c r="J41" s="1"/>
  <c r="D7" i="4"/>
  <c r="K6" i="3"/>
  <c r="J6"/>
  <c r="H6"/>
  <c r="I8"/>
  <c r="H8"/>
  <c r="I7"/>
  <c r="H7"/>
  <c r="H9"/>
  <c r="J9" s="1"/>
  <c r="K9"/>
  <c r="I10"/>
  <c r="H10"/>
  <c r="I11"/>
  <c r="H11"/>
  <c r="H13"/>
  <c r="K13" s="1"/>
  <c r="K12"/>
  <c r="H12"/>
  <c r="J12" s="1"/>
  <c r="I15"/>
  <c r="H15"/>
  <c r="H14"/>
  <c r="H16"/>
  <c r="K16" s="1"/>
  <c r="H18"/>
  <c r="K18" s="1"/>
  <c r="J17"/>
  <c r="H17"/>
  <c r="K17" s="1"/>
  <c r="K20"/>
  <c r="J20"/>
  <c r="H20"/>
  <c r="H19"/>
  <c r="K19" s="1"/>
  <c r="I22"/>
  <c r="J22" s="1"/>
  <c r="H22"/>
  <c r="I21"/>
  <c r="H21"/>
  <c r="J23"/>
  <c r="I23"/>
  <c r="K23" s="1"/>
  <c r="H23"/>
  <c r="J25"/>
  <c r="H25"/>
  <c r="K25" s="1"/>
  <c r="H24"/>
  <c r="K24" s="1"/>
  <c r="H26"/>
  <c r="J26" s="1"/>
  <c r="I28"/>
  <c r="H28"/>
  <c r="H27"/>
  <c r="J30"/>
  <c r="H30"/>
  <c r="K30" s="1"/>
  <c r="H29"/>
  <c r="J29" s="1"/>
  <c r="K32"/>
  <c r="J32"/>
  <c r="H32"/>
  <c r="H31"/>
  <c r="K31" s="1"/>
  <c r="H34"/>
  <c r="K34" s="1"/>
  <c r="H36"/>
  <c r="K36" s="1"/>
  <c r="H35"/>
  <c r="J35" s="1"/>
  <c r="H38"/>
  <c r="I37"/>
  <c r="J37" s="1"/>
  <c r="H37"/>
  <c r="K40"/>
  <c r="I40"/>
  <c r="H40"/>
  <c r="I39"/>
  <c r="K39" s="1"/>
  <c r="H39"/>
  <c r="I42"/>
  <c r="H42"/>
  <c r="H41"/>
  <c r="J41" s="1"/>
  <c r="K43"/>
  <c r="I43"/>
  <c r="H43"/>
  <c r="H44"/>
  <c r="J44" s="1"/>
  <c r="J45"/>
  <c r="H45"/>
  <c r="K45" s="1"/>
  <c r="K46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J57"/>
  <c r="I57"/>
  <c r="H57"/>
  <c r="K57" s="1"/>
  <c r="J56"/>
  <c r="I56"/>
  <c r="H56"/>
  <c r="K56" s="1"/>
  <c r="H59"/>
  <c r="H58"/>
  <c r="I60"/>
  <c r="H60"/>
  <c r="H62"/>
  <c r="K62" s="1"/>
  <c r="H61"/>
  <c r="J61" s="1"/>
  <c r="H64"/>
  <c r="J64" s="1"/>
  <c r="J63"/>
  <c r="H63"/>
  <c r="K63" s="1"/>
  <c r="I65"/>
  <c r="H65"/>
  <c r="H66"/>
  <c r="K66" s="1"/>
  <c r="H68"/>
  <c r="J68" s="1"/>
  <c r="H67"/>
  <c r="K67" s="1"/>
  <c r="I69"/>
  <c r="H69"/>
  <c r="H71"/>
  <c r="J71" s="1"/>
  <c r="H70"/>
  <c r="J73"/>
  <c r="H73"/>
  <c r="I72"/>
  <c r="H72"/>
  <c r="J74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33" i="5" l="1"/>
  <c r="K26"/>
  <c r="J35"/>
  <c r="J31"/>
  <c r="J37"/>
  <c r="J24"/>
  <c r="J23"/>
  <c r="K17"/>
  <c r="J17"/>
  <c r="K16"/>
  <c r="J18"/>
  <c r="K18"/>
  <c r="J19"/>
  <c r="K19"/>
  <c r="J20"/>
  <c r="J22"/>
  <c r="K24"/>
  <c r="J25"/>
  <c r="J27"/>
  <c r="K28"/>
  <c r="J29"/>
  <c r="K29"/>
  <c r="J30"/>
  <c r="K30"/>
  <c r="K32"/>
  <c r="J32"/>
  <c r="K34"/>
  <c r="J36"/>
  <c r="J39"/>
  <c r="K38"/>
  <c r="J38"/>
  <c r="K40"/>
  <c r="K41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J128" l="1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<sst xmlns="http://schemas.openxmlformats.org/spreadsheetml/2006/main" count="640" uniqueCount="160">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</sst>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28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0" fillId="0" borderId="0" xfId="1" applyFont="1"/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</c:numCache>
            </c:numRef>
          </c:val>
        </c:ser>
        <c:axId val="51951104"/>
        <c:axId val="51952640"/>
      </c:barChart>
      <c:catAx>
        <c:axId val="51951104"/>
        <c:scaling>
          <c:orientation val="minMax"/>
        </c:scaling>
        <c:axPos val="b"/>
        <c:majorTickMark val="none"/>
        <c:tickLblPos val="nextTo"/>
        <c:crossAx val="51952640"/>
        <c:crosses val="autoZero"/>
        <c:auto val="1"/>
        <c:lblAlgn val="ctr"/>
        <c:lblOffset val="100"/>
      </c:catAx>
      <c:valAx>
        <c:axId val="519526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1951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8688"/>
          <c:w val="0.93901593901593849"/>
          <c:h val="0.63900167024578813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257"/>
                </c:manualLayout>
              </c:layout>
              <c:showVal val="1"/>
            </c:dLbl>
            <c:dLbl>
              <c:idx val="1"/>
              <c:layout>
                <c:manualLayout>
                  <c:x val="-8.8704088704092993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1683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8135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</c:numCache>
            </c:numRef>
          </c:val>
        </c:ser>
        <c:dLbls>
          <c:showVal val="1"/>
        </c:dLbls>
        <c:marker val="1"/>
        <c:axId val="52003200"/>
        <c:axId val="52004736"/>
      </c:lineChart>
      <c:catAx>
        <c:axId val="52003200"/>
        <c:scaling>
          <c:orientation val="minMax"/>
        </c:scaling>
        <c:axPos val="b"/>
        <c:majorTickMark val="none"/>
        <c:tickLblPos val="nextTo"/>
        <c:crossAx val="52004736"/>
        <c:crosses val="autoZero"/>
        <c:auto val="1"/>
        <c:lblAlgn val="ctr"/>
        <c:lblOffset val="100"/>
      </c:catAx>
      <c:valAx>
        <c:axId val="52004736"/>
        <c:scaling>
          <c:orientation val="minMax"/>
        </c:scaling>
        <c:delete val="1"/>
        <c:axPos val="l"/>
        <c:numFmt formatCode="0%" sourceLinked="1"/>
        <c:tickLblPos val="nextTo"/>
        <c:crossAx val="52003200"/>
        <c:crosses val="autoZero"/>
        <c:crossBetween val="between"/>
      </c:valAx>
    </c:plotArea>
    <c:plotVisOnly val="1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142875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66674</xdr:rowOff>
    </xdr:from>
    <xdr:to>
      <xdr:col>4</xdr:col>
      <xdr:colOff>419100</xdr:colOff>
      <xdr:row>22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</xdr:colOff>
      <xdr:row>8</xdr:row>
      <xdr:rowOff>190499</xdr:rowOff>
    </xdr:from>
    <xdr:to>
      <xdr:col>14</xdr:col>
      <xdr:colOff>19050</xdr:colOff>
      <xdr:row>21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4" workbookViewId="0">
      <selection activeCell="A8" sqref="A8"/>
    </sheetView>
  </sheetViews>
  <sheetFormatPr defaultRowHeight="15"/>
  <cols>
    <col min="1" max="1" width="16.7109375" customWidth="1"/>
    <col min="2" max="2" width="40.42578125" bestFit="1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7.25" customHeight="1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4" customHeight="1">
      <c r="A3" s="88" t="s">
        <v>35</v>
      </c>
      <c r="B3" s="88"/>
      <c r="C3" s="89">
        <v>50000</v>
      </c>
      <c r="D3" s="90"/>
      <c r="E3" s="17"/>
      <c r="F3" s="17"/>
      <c r="G3" s="17"/>
      <c r="H3" s="91"/>
      <c r="I3" s="91"/>
      <c r="J3" s="18"/>
      <c r="K3" s="18"/>
    </row>
    <row r="4" spans="1:11" ht="15" customHeight="1">
      <c r="A4" s="92" t="s">
        <v>1</v>
      </c>
      <c r="B4" s="79" t="s">
        <v>36</v>
      </c>
      <c r="C4" s="79" t="s">
        <v>37</v>
      </c>
      <c r="D4" s="79" t="s">
        <v>38</v>
      </c>
      <c r="E4" s="79" t="s">
        <v>39</v>
      </c>
      <c r="F4" s="79" t="s">
        <v>40</v>
      </c>
      <c r="G4" s="79" t="s">
        <v>41</v>
      </c>
      <c r="H4" s="81" t="s">
        <v>42</v>
      </c>
      <c r="I4" s="82"/>
      <c r="J4" s="79" t="s">
        <v>43</v>
      </c>
      <c r="K4" s="79" t="s">
        <v>44</v>
      </c>
    </row>
    <row r="5" spans="1:11" ht="15" customHeight="1">
      <c r="A5" s="93"/>
      <c r="B5" s="80"/>
      <c r="C5" s="80"/>
      <c r="D5" s="80"/>
      <c r="E5" s="80"/>
      <c r="F5" s="80"/>
      <c r="G5" s="80"/>
      <c r="H5" s="83"/>
      <c r="I5" s="84"/>
      <c r="J5" s="80"/>
      <c r="K5" s="80"/>
    </row>
    <row r="6" spans="1:11" ht="15" customHeight="1">
      <c r="A6" s="78"/>
      <c r="B6" s="75"/>
      <c r="C6" s="75"/>
      <c r="D6" s="75"/>
      <c r="E6" s="75"/>
      <c r="F6" s="75"/>
      <c r="G6" s="75"/>
      <c r="H6" s="76"/>
      <c r="I6" s="77"/>
      <c r="J6" s="75"/>
      <c r="K6" s="75"/>
    </row>
    <row r="7" spans="1:11" s="14" customFormat="1"/>
    <row r="8" spans="1:11" s="14" customFormat="1">
      <c r="A8" s="27">
        <v>43542</v>
      </c>
      <c r="B8" s="28" t="s">
        <v>159</v>
      </c>
      <c r="C8" s="28">
        <v>200</v>
      </c>
      <c r="D8" s="28" t="s">
        <v>11</v>
      </c>
      <c r="E8" s="29">
        <v>340</v>
      </c>
      <c r="F8" s="29">
        <v>380</v>
      </c>
      <c r="G8" s="29">
        <v>420</v>
      </c>
      <c r="H8" s="30">
        <f t="shared" ref="H8" si="0">(F8-E8)*C8</f>
        <v>8000</v>
      </c>
      <c r="I8" s="31">
        <f>(G8-F8)*C8</f>
        <v>8000</v>
      </c>
      <c r="J8" s="32">
        <f t="shared" ref="J8" si="1">(H8+I8)/C8</f>
        <v>80</v>
      </c>
      <c r="K8" s="33">
        <f t="shared" ref="K8" si="2">SUM(H8:I8)</f>
        <v>16000</v>
      </c>
    </row>
    <row r="9" spans="1:11" s="14" customFormat="1">
      <c r="A9" s="27">
        <v>43538</v>
      </c>
      <c r="B9" s="28" t="s">
        <v>158</v>
      </c>
      <c r="C9" s="28">
        <v>200</v>
      </c>
      <c r="D9" s="28" t="s">
        <v>11</v>
      </c>
      <c r="E9" s="29">
        <v>320</v>
      </c>
      <c r="F9" s="29">
        <v>350</v>
      </c>
      <c r="G9" s="29">
        <v>0</v>
      </c>
      <c r="H9" s="30">
        <f t="shared" ref="H9:H14" si="3">(F9-E9)*C9</f>
        <v>6000</v>
      </c>
      <c r="I9" s="31">
        <v>0</v>
      </c>
      <c r="J9" s="32">
        <f t="shared" ref="J9:J14" si="4">(H9+I9)/C9</f>
        <v>30</v>
      </c>
      <c r="K9" s="33">
        <f t="shared" ref="K9:K14" si="5">SUM(H9:I9)</f>
        <v>6000</v>
      </c>
    </row>
    <row r="10" spans="1:11" s="14" customFormat="1">
      <c r="A10" s="27">
        <v>43537</v>
      </c>
      <c r="B10" s="28" t="s">
        <v>157</v>
      </c>
      <c r="C10" s="28">
        <v>750</v>
      </c>
      <c r="D10" s="28" t="s">
        <v>11</v>
      </c>
      <c r="E10" s="29">
        <v>55</v>
      </c>
      <c r="F10" s="29">
        <v>63</v>
      </c>
      <c r="G10" s="29">
        <v>0</v>
      </c>
      <c r="H10" s="30">
        <f t="shared" si="3"/>
        <v>6000</v>
      </c>
      <c r="I10" s="31">
        <v>0</v>
      </c>
      <c r="J10" s="32">
        <f t="shared" si="4"/>
        <v>8</v>
      </c>
      <c r="K10" s="33">
        <f t="shared" si="5"/>
        <v>6000</v>
      </c>
    </row>
    <row r="11" spans="1:11" s="14" customFormat="1">
      <c r="A11" s="27">
        <v>43536</v>
      </c>
      <c r="B11" s="28" t="s">
        <v>156</v>
      </c>
      <c r="C11" s="28">
        <v>200</v>
      </c>
      <c r="D11" s="28" t="s">
        <v>11</v>
      </c>
      <c r="E11" s="29">
        <v>260</v>
      </c>
      <c r="F11" s="29">
        <v>300</v>
      </c>
      <c r="G11" s="29">
        <v>340</v>
      </c>
      <c r="H11" s="30">
        <f t="shared" si="3"/>
        <v>8000</v>
      </c>
      <c r="I11" s="31">
        <f>(G11-F11)*C11</f>
        <v>8000</v>
      </c>
      <c r="J11" s="32">
        <f t="shared" si="4"/>
        <v>80</v>
      </c>
      <c r="K11" s="33">
        <f t="shared" si="5"/>
        <v>16000</v>
      </c>
    </row>
    <row r="12" spans="1:11" s="14" customFormat="1">
      <c r="A12" s="27">
        <v>43532</v>
      </c>
      <c r="B12" s="28" t="s">
        <v>155</v>
      </c>
      <c r="C12" s="28">
        <v>200</v>
      </c>
      <c r="D12" s="28" t="s">
        <v>11</v>
      </c>
      <c r="E12" s="29">
        <v>500</v>
      </c>
      <c r="F12" s="29">
        <v>540</v>
      </c>
      <c r="G12" s="29">
        <v>580</v>
      </c>
      <c r="H12" s="30">
        <f t="shared" si="3"/>
        <v>8000</v>
      </c>
      <c r="I12" s="31">
        <f>(G12-F12)*C12</f>
        <v>8000</v>
      </c>
      <c r="J12" s="32">
        <f t="shared" si="4"/>
        <v>80</v>
      </c>
      <c r="K12" s="33">
        <f t="shared" si="5"/>
        <v>16000</v>
      </c>
    </row>
    <row r="13" spans="1:11" s="14" customFormat="1">
      <c r="A13" s="27">
        <v>43531</v>
      </c>
      <c r="B13" s="28" t="s">
        <v>154</v>
      </c>
      <c r="C13" s="28">
        <v>200</v>
      </c>
      <c r="D13" s="28" t="s">
        <v>11</v>
      </c>
      <c r="E13" s="29">
        <v>485</v>
      </c>
      <c r="F13" s="29">
        <v>520</v>
      </c>
      <c r="G13" s="29">
        <v>550</v>
      </c>
      <c r="H13" s="30">
        <f t="shared" si="3"/>
        <v>7000</v>
      </c>
      <c r="I13" s="31">
        <f t="shared" ref="I13" si="6">(G13-F13)*C13</f>
        <v>6000</v>
      </c>
      <c r="J13" s="32">
        <f t="shared" si="4"/>
        <v>65</v>
      </c>
      <c r="K13" s="33">
        <f t="shared" si="5"/>
        <v>13000</v>
      </c>
    </row>
    <row r="14" spans="1:11" s="14" customFormat="1">
      <c r="A14" s="27">
        <v>43529</v>
      </c>
      <c r="B14" s="28" t="s">
        <v>153</v>
      </c>
      <c r="C14" s="28">
        <v>750</v>
      </c>
      <c r="D14" s="28" t="s">
        <v>11</v>
      </c>
      <c r="E14" s="29">
        <v>125</v>
      </c>
      <c r="F14" s="29">
        <v>135</v>
      </c>
      <c r="G14" s="29">
        <v>145</v>
      </c>
      <c r="H14" s="30">
        <f t="shared" si="3"/>
        <v>7500</v>
      </c>
      <c r="I14" s="31">
        <f t="shared" ref="I14" si="7">(G14-F14)*C14</f>
        <v>7500</v>
      </c>
      <c r="J14" s="32">
        <f t="shared" si="4"/>
        <v>20</v>
      </c>
      <c r="K14" s="33">
        <f t="shared" si="5"/>
        <v>15000</v>
      </c>
    </row>
    <row r="15" spans="1:11" s="14" customFormat="1">
      <c r="A15" s="27"/>
      <c r="B15" s="28"/>
      <c r="C15" s="28"/>
      <c r="D15" s="28"/>
      <c r="E15" s="29"/>
      <c r="F15" s="29"/>
      <c r="G15" s="29"/>
      <c r="H15" s="30"/>
      <c r="I15" s="31"/>
      <c r="J15" s="32"/>
      <c r="K15" s="33"/>
    </row>
    <row r="16" spans="1:11" s="14" customFormat="1">
      <c r="A16" s="27">
        <v>43510</v>
      </c>
      <c r="B16" s="28" t="s">
        <v>79</v>
      </c>
      <c r="C16" s="28">
        <v>1280</v>
      </c>
      <c r="D16" s="28" t="s">
        <v>11</v>
      </c>
      <c r="E16" s="29">
        <v>76.8</v>
      </c>
      <c r="F16" s="29">
        <v>84.45</v>
      </c>
      <c r="G16" s="29"/>
      <c r="H16" s="30">
        <f>(F16-E16)*C16</f>
        <v>9792.0000000000073</v>
      </c>
      <c r="I16" s="31"/>
      <c r="J16" s="32">
        <f>(H16+I16)/C16</f>
        <v>7.6500000000000057</v>
      </c>
      <c r="K16" s="33">
        <f>SUM(H16:I16)</f>
        <v>9792.0000000000073</v>
      </c>
    </row>
    <row r="17" spans="1:11" s="14" customFormat="1">
      <c r="A17" s="27">
        <v>43510</v>
      </c>
      <c r="B17" s="28" t="s">
        <v>152</v>
      </c>
      <c r="C17" s="28">
        <v>1280</v>
      </c>
      <c r="D17" s="28" t="s">
        <v>11</v>
      </c>
      <c r="E17" s="29">
        <v>156.55000000000001</v>
      </c>
      <c r="F17" s="29">
        <v>180</v>
      </c>
      <c r="G17" s="29"/>
      <c r="H17" s="30">
        <f t="shared" ref="H17" si="8">(F17-E17)*C17</f>
        <v>30015.999999999985</v>
      </c>
      <c r="I17" s="31"/>
      <c r="J17" s="32">
        <f t="shared" ref="J17" si="9">(H17+I17)/C17</f>
        <v>23.449999999999989</v>
      </c>
      <c r="K17" s="33">
        <f t="shared" ref="K17" si="10">SUM(H17:I17)</f>
        <v>30015.999999999985</v>
      </c>
    </row>
    <row r="18" spans="1:11" s="26" customFormat="1">
      <c r="A18" s="19">
        <v>43508</v>
      </c>
      <c r="B18" s="20" t="s">
        <v>123</v>
      </c>
      <c r="C18" s="20">
        <v>1280</v>
      </c>
      <c r="D18" s="20" t="s">
        <v>11</v>
      </c>
      <c r="E18" s="21">
        <v>38.75</v>
      </c>
      <c r="F18" s="21">
        <v>44.55</v>
      </c>
      <c r="G18" s="21">
        <v>53.5</v>
      </c>
      <c r="H18" s="22">
        <f t="shared" ref="H18:H19" si="11">(F18-E18)*C18</f>
        <v>7423.9999999999964</v>
      </c>
      <c r="I18" s="23">
        <f t="shared" ref="I18:I19" si="12">(G18-F18)*C18</f>
        <v>11456.000000000004</v>
      </c>
      <c r="J18" s="24">
        <f t="shared" ref="J18:J19" si="13">(H18+I18)/C18</f>
        <v>14.75</v>
      </c>
      <c r="K18" s="25">
        <f t="shared" ref="K18:K19" si="14">SUM(H18:I18)</f>
        <v>18880</v>
      </c>
    </row>
    <row r="19" spans="1:11" s="26" customFormat="1">
      <c r="A19" s="19">
        <v>43508</v>
      </c>
      <c r="B19" s="20" t="s">
        <v>80</v>
      </c>
      <c r="C19" s="20">
        <v>2625</v>
      </c>
      <c r="D19" s="20" t="s">
        <v>11</v>
      </c>
      <c r="E19" s="21">
        <v>19</v>
      </c>
      <c r="F19" s="21">
        <v>20.9</v>
      </c>
      <c r="G19" s="21">
        <v>24.05</v>
      </c>
      <c r="H19" s="22">
        <f t="shared" si="11"/>
        <v>4987.4999999999964</v>
      </c>
      <c r="I19" s="23">
        <f t="shared" si="12"/>
        <v>8268.7500000000055</v>
      </c>
      <c r="J19" s="24">
        <f t="shared" si="13"/>
        <v>5.0500000000000007</v>
      </c>
      <c r="K19" s="25">
        <f t="shared" si="14"/>
        <v>13256.250000000002</v>
      </c>
    </row>
    <row r="20" spans="1:11" s="14" customFormat="1">
      <c r="A20" s="27">
        <v>43507</v>
      </c>
      <c r="B20" s="34" t="s">
        <v>80</v>
      </c>
      <c r="C20" s="28">
        <v>1725</v>
      </c>
      <c r="D20" s="28" t="s">
        <v>11</v>
      </c>
      <c r="E20" s="29">
        <v>28.5</v>
      </c>
      <c r="F20" s="29">
        <v>31.35</v>
      </c>
      <c r="G20" s="29"/>
      <c r="H20" s="30">
        <f t="shared" ref="H20" si="15">(F20-E20)*C20</f>
        <v>4916.2500000000027</v>
      </c>
      <c r="I20" s="31"/>
      <c r="J20" s="32">
        <f t="shared" ref="J20" si="16">(H20+I20)/C20</f>
        <v>2.8500000000000014</v>
      </c>
      <c r="K20" s="33">
        <f t="shared" ref="K20" si="17">SUM(H20:I20)</f>
        <v>4916.2500000000027</v>
      </c>
    </row>
    <row r="21" spans="1:11" ht="15" customHeight="1">
      <c r="A21" s="71"/>
      <c r="B21" s="72"/>
      <c r="C21" s="72"/>
      <c r="D21" s="72"/>
      <c r="E21" s="72"/>
      <c r="F21" s="72"/>
      <c r="G21" s="72"/>
      <c r="H21" s="73"/>
      <c r="I21" s="74"/>
      <c r="J21" s="72"/>
      <c r="K21" s="72"/>
    </row>
    <row r="22" spans="1:11" s="14" customFormat="1">
      <c r="A22" s="27">
        <v>43489</v>
      </c>
      <c r="B22" s="34" t="s">
        <v>123</v>
      </c>
      <c r="C22" s="28">
        <v>180</v>
      </c>
      <c r="D22" s="28" t="s">
        <v>11</v>
      </c>
      <c r="E22" s="29">
        <v>137.35</v>
      </c>
      <c r="F22" s="29">
        <v>155</v>
      </c>
      <c r="G22" s="29"/>
      <c r="H22" s="30">
        <f t="shared" ref="H22:H23" si="18">(F22-E22)*C22</f>
        <v>3177.0000000000009</v>
      </c>
      <c r="I22" s="31"/>
      <c r="J22" s="32">
        <f t="shared" ref="J22:J23" si="19">(H22+I22)/C22</f>
        <v>17.650000000000006</v>
      </c>
      <c r="K22" s="33">
        <f t="shared" ref="K22:K23" si="20">SUM(H22:I22)</f>
        <v>3177.0000000000009</v>
      </c>
    </row>
    <row r="23" spans="1:11" s="14" customFormat="1">
      <c r="A23" s="27">
        <v>43489</v>
      </c>
      <c r="B23" s="34" t="s">
        <v>80</v>
      </c>
      <c r="C23" s="28">
        <v>600</v>
      </c>
      <c r="D23" s="28" t="s">
        <v>11</v>
      </c>
      <c r="E23" s="29">
        <v>77.8</v>
      </c>
      <c r="F23" s="29">
        <v>85.6</v>
      </c>
      <c r="G23" s="29"/>
      <c r="H23" s="30">
        <f t="shared" si="18"/>
        <v>4679.9999999999982</v>
      </c>
      <c r="I23" s="31"/>
      <c r="J23" s="32">
        <f t="shared" si="19"/>
        <v>7.7999999999999972</v>
      </c>
      <c r="K23" s="33">
        <f t="shared" si="20"/>
        <v>4679.9999999999982</v>
      </c>
    </row>
    <row r="24" spans="1:11" s="26" customFormat="1">
      <c r="A24" s="19">
        <v>43488</v>
      </c>
      <c r="B24" s="20" t="s">
        <v>149</v>
      </c>
      <c r="C24" s="20">
        <v>675</v>
      </c>
      <c r="D24" s="20" t="s">
        <v>11</v>
      </c>
      <c r="E24" s="21">
        <v>71</v>
      </c>
      <c r="F24" s="21">
        <v>78.099999999999994</v>
      </c>
      <c r="G24" s="21">
        <v>89.65</v>
      </c>
      <c r="H24" s="22">
        <f t="shared" ref="H24" si="21">(F24-E24)*C24</f>
        <v>4792.4999999999964</v>
      </c>
      <c r="I24" s="23">
        <f t="shared" ref="I24" si="22">(G24-F24)*C24</f>
        <v>7796.2500000000073</v>
      </c>
      <c r="J24" s="24">
        <f t="shared" ref="J24" si="23">(H24+I24)/C24</f>
        <v>18.650000000000006</v>
      </c>
      <c r="K24" s="25">
        <f t="shared" ref="K24" si="24">SUM(H24:I24)</f>
        <v>12588.750000000004</v>
      </c>
    </row>
    <row r="25" spans="1:11" s="14" customFormat="1">
      <c r="A25" s="27">
        <v>43487</v>
      </c>
      <c r="B25" s="34" t="s">
        <v>149</v>
      </c>
      <c r="C25" s="28">
        <v>600</v>
      </c>
      <c r="D25" s="28" t="s">
        <v>11</v>
      </c>
      <c r="E25" s="29">
        <v>81.75</v>
      </c>
      <c r="F25" s="29">
        <v>89.95</v>
      </c>
      <c r="G25" s="29"/>
      <c r="H25" s="30">
        <f t="shared" ref="H25" si="25">(F25-E25)*C25</f>
        <v>4920.0000000000018</v>
      </c>
      <c r="I25" s="31"/>
      <c r="J25" s="32">
        <f t="shared" ref="J25" si="26">(H25+I25)/C25</f>
        <v>8.2000000000000028</v>
      </c>
      <c r="K25" s="33">
        <f t="shared" ref="K25" si="27">SUM(H25:I25)</f>
        <v>4920.0000000000018</v>
      </c>
    </row>
    <row r="26" spans="1:11" s="14" customFormat="1">
      <c r="A26" s="27">
        <v>43486</v>
      </c>
      <c r="B26" s="34" t="s">
        <v>88</v>
      </c>
      <c r="C26" s="28">
        <v>600</v>
      </c>
      <c r="D26" s="28" t="s">
        <v>11</v>
      </c>
      <c r="E26" s="29">
        <v>73.150000000000006</v>
      </c>
      <c r="F26" s="29">
        <v>80.400000000000006</v>
      </c>
      <c r="G26" s="29"/>
      <c r="H26" s="30">
        <f t="shared" ref="H26" si="28">(F26-E26)*C26</f>
        <v>4350</v>
      </c>
      <c r="I26" s="31"/>
      <c r="J26" s="32">
        <f t="shared" ref="J26" si="29">(H26+I26)/C26</f>
        <v>7.25</v>
      </c>
      <c r="K26" s="33">
        <f t="shared" ref="K26" si="30">SUM(H26:I26)</f>
        <v>4350</v>
      </c>
    </row>
    <row r="27" spans="1:11" s="14" customFormat="1">
      <c r="A27" s="27">
        <v>43483</v>
      </c>
      <c r="B27" s="34" t="s">
        <v>123</v>
      </c>
      <c r="C27" s="28">
        <v>100</v>
      </c>
      <c r="D27" s="28" t="s">
        <v>11</v>
      </c>
      <c r="E27" s="29">
        <v>40.299999999999997</v>
      </c>
      <c r="F27" s="29">
        <v>35.25</v>
      </c>
      <c r="G27" s="29"/>
      <c r="H27" s="30">
        <f t="shared" ref="H27:H28" si="31">(F27-E27)*C27</f>
        <v>-504.99999999999972</v>
      </c>
      <c r="I27" s="31"/>
      <c r="J27" s="32">
        <f t="shared" ref="J27:J28" si="32">(H27+I27)/C27</f>
        <v>-5.0499999999999972</v>
      </c>
      <c r="K27" s="33">
        <f t="shared" ref="K27:K28" si="33">SUM(H27:I27)</f>
        <v>-504.99999999999972</v>
      </c>
    </row>
    <row r="28" spans="1:11" s="14" customFormat="1">
      <c r="A28" s="27">
        <v>43483</v>
      </c>
      <c r="B28" s="34" t="s">
        <v>80</v>
      </c>
      <c r="C28" s="28">
        <v>600</v>
      </c>
      <c r="D28" s="28" t="s">
        <v>11</v>
      </c>
      <c r="E28" s="29">
        <v>75.95</v>
      </c>
      <c r="F28" s="29">
        <v>83.55</v>
      </c>
      <c r="G28" s="29"/>
      <c r="H28" s="30">
        <f t="shared" si="31"/>
        <v>4559.9999999999964</v>
      </c>
      <c r="I28" s="31"/>
      <c r="J28" s="32">
        <f t="shared" si="32"/>
        <v>7.5999999999999943</v>
      </c>
      <c r="K28" s="33">
        <f t="shared" si="33"/>
        <v>4559.9999999999964</v>
      </c>
    </row>
    <row r="29" spans="1:11" s="26" customFormat="1">
      <c r="A29" s="19">
        <v>43482</v>
      </c>
      <c r="B29" s="20" t="s">
        <v>123</v>
      </c>
      <c r="C29" s="20">
        <v>480</v>
      </c>
      <c r="D29" s="20" t="s">
        <v>11</v>
      </c>
      <c r="E29" s="21">
        <v>50.35</v>
      </c>
      <c r="F29" s="21">
        <v>57.9</v>
      </c>
      <c r="G29" s="21">
        <v>69.5</v>
      </c>
      <c r="H29" s="22">
        <f t="shared" ref="H29:H30" si="34">(F29-E29)*C29</f>
        <v>3623.9999999999986</v>
      </c>
      <c r="I29" s="23">
        <f t="shared" ref="I29" si="35">(G29-F29)*C29</f>
        <v>5568.0000000000009</v>
      </c>
      <c r="J29" s="24">
        <f t="shared" ref="J29:J30" si="36">(H29+I29)/C29</f>
        <v>19.149999999999999</v>
      </c>
      <c r="K29" s="25">
        <f t="shared" ref="K29:K30" si="37">SUM(H29:I29)</f>
        <v>9192</v>
      </c>
    </row>
    <row r="30" spans="1:11" s="14" customFormat="1">
      <c r="A30" s="27">
        <v>43482</v>
      </c>
      <c r="B30" s="28" t="s">
        <v>80</v>
      </c>
      <c r="C30" s="28">
        <v>600</v>
      </c>
      <c r="D30" s="28" t="s">
        <v>11</v>
      </c>
      <c r="E30" s="29">
        <v>80.5</v>
      </c>
      <c r="F30" s="29">
        <v>88.55</v>
      </c>
      <c r="G30" s="29"/>
      <c r="H30" s="30">
        <f t="shared" si="34"/>
        <v>4829.9999999999982</v>
      </c>
      <c r="I30" s="31"/>
      <c r="J30" s="32">
        <f t="shared" si="36"/>
        <v>8.0499999999999972</v>
      </c>
      <c r="K30" s="33">
        <f t="shared" si="37"/>
        <v>4829.9999999999982</v>
      </c>
    </row>
    <row r="31" spans="1:11" s="14" customFormat="1">
      <c r="A31" s="27">
        <v>43481</v>
      </c>
      <c r="B31" s="34" t="s">
        <v>86</v>
      </c>
      <c r="C31" s="28">
        <v>375</v>
      </c>
      <c r="D31" s="28" t="s">
        <v>11</v>
      </c>
      <c r="E31" s="29">
        <v>120.55</v>
      </c>
      <c r="F31" s="29">
        <v>105.45</v>
      </c>
      <c r="G31" s="29"/>
      <c r="H31" s="30">
        <f t="shared" ref="H31" si="38">(F31-E31)*C31</f>
        <v>-5662.4999999999982</v>
      </c>
      <c r="I31" s="31"/>
      <c r="J31" s="32">
        <f t="shared" ref="J31" si="39">(H31+I31)/C31</f>
        <v>-15.099999999999994</v>
      </c>
      <c r="K31" s="33">
        <f>SUM(H31:I31)</f>
        <v>-5662.4999999999982</v>
      </c>
    </row>
    <row r="32" spans="1:11" s="26" customFormat="1">
      <c r="A32" s="19">
        <v>43480</v>
      </c>
      <c r="B32" s="20" t="s">
        <v>78</v>
      </c>
      <c r="C32" s="20">
        <v>450</v>
      </c>
      <c r="D32" s="20" t="s">
        <v>11</v>
      </c>
      <c r="E32" s="21">
        <v>115.9</v>
      </c>
      <c r="F32" s="21">
        <v>127.5</v>
      </c>
      <c r="G32" s="21">
        <v>146.65</v>
      </c>
      <c r="H32" s="22">
        <f t="shared" ref="H32" si="40">(F32-E32)*C32</f>
        <v>5219.9999999999973</v>
      </c>
      <c r="I32" s="23">
        <f t="shared" ref="I32" si="41">(G32-F32)*C32</f>
        <v>8617.5000000000018</v>
      </c>
      <c r="J32" s="24">
        <f t="shared" ref="J32" si="42">(H32+I32)/C32</f>
        <v>30.75</v>
      </c>
      <c r="K32" s="25">
        <f t="shared" ref="K32" si="43">SUM(H32:I32)</f>
        <v>13837.5</v>
      </c>
    </row>
    <row r="33" spans="1:11" s="14" customFormat="1">
      <c r="A33" s="27">
        <v>43479</v>
      </c>
      <c r="B33" s="34" t="s">
        <v>69</v>
      </c>
      <c r="C33" s="28">
        <v>450</v>
      </c>
      <c r="D33" s="28" t="s">
        <v>11</v>
      </c>
      <c r="E33" s="29">
        <v>106.5</v>
      </c>
      <c r="F33" s="29">
        <v>93.15</v>
      </c>
      <c r="G33" s="29"/>
      <c r="H33" s="30">
        <f t="shared" ref="H33" si="44">(F33-E33)*C33</f>
        <v>-6007.4999999999973</v>
      </c>
      <c r="I33" s="31"/>
      <c r="J33" s="32">
        <f t="shared" ref="J33" si="45">(H33+I33)/C33</f>
        <v>-13.349999999999994</v>
      </c>
      <c r="K33" s="33">
        <f>SUM(H33:I33)</f>
        <v>-6007.4999999999973</v>
      </c>
    </row>
    <row r="34" spans="1:11" s="14" customFormat="1">
      <c r="A34" s="27">
        <v>43479</v>
      </c>
      <c r="B34" s="34" t="s">
        <v>123</v>
      </c>
      <c r="C34" s="28">
        <v>700</v>
      </c>
      <c r="D34" s="28" t="s">
        <v>11</v>
      </c>
      <c r="E34" s="29">
        <v>69.5</v>
      </c>
      <c r="F34" s="29">
        <v>60.8</v>
      </c>
      <c r="G34" s="29"/>
      <c r="H34" s="30">
        <f t="shared" ref="H34" si="46">(F34-E34)*C34</f>
        <v>-6090.0000000000018</v>
      </c>
      <c r="I34" s="31"/>
      <c r="J34" s="32">
        <f t="shared" ref="J34" si="47">(H34+I34)/C34</f>
        <v>-8.7000000000000028</v>
      </c>
      <c r="K34" s="33">
        <f>SUM(H34:I34)</f>
        <v>-6090.0000000000018</v>
      </c>
    </row>
    <row r="35" spans="1:11" s="14" customFormat="1">
      <c r="A35" s="27">
        <v>43476</v>
      </c>
      <c r="B35" s="34" t="s">
        <v>73</v>
      </c>
      <c r="C35" s="28">
        <v>450</v>
      </c>
      <c r="D35" s="28" t="s">
        <v>11</v>
      </c>
      <c r="E35" s="29">
        <v>105.2</v>
      </c>
      <c r="F35" s="29">
        <v>115.75</v>
      </c>
      <c r="G35" s="29"/>
      <c r="H35" s="30">
        <f t="shared" ref="H35" si="48">(F35-E35)*C35</f>
        <v>4747.4999999999991</v>
      </c>
      <c r="I35" s="31"/>
      <c r="J35" s="32">
        <f t="shared" ref="J35" si="49">(H35+I35)/C35</f>
        <v>10.549999999999997</v>
      </c>
      <c r="K35" s="33">
        <f>SUM(H35:I35)</f>
        <v>4747.4999999999991</v>
      </c>
    </row>
    <row r="36" spans="1:11" s="14" customFormat="1">
      <c r="A36" s="27">
        <v>43475</v>
      </c>
      <c r="B36" s="34" t="s">
        <v>78</v>
      </c>
      <c r="C36" s="28">
        <v>300</v>
      </c>
      <c r="D36" s="28" t="s">
        <v>11</v>
      </c>
      <c r="E36" s="29">
        <v>135</v>
      </c>
      <c r="F36" s="29">
        <v>118.1</v>
      </c>
      <c r="G36" s="29"/>
      <c r="H36" s="30">
        <f t="shared" ref="H36" si="50">(F36-E36)*C36</f>
        <v>-5070.0000000000018</v>
      </c>
      <c r="I36" s="31"/>
      <c r="J36" s="32">
        <f t="shared" ref="J36" si="51">(H36+I36)/C36</f>
        <v>-16.900000000000006</v>
      </c>
      <c r="K36" s="33">
        <f>SUM(H36:I36)</f>
        <v>-5070.0000000000018</v>
      </c>
    </row>
    <row r="37" spans="1:11" s="14" customFormat="1">
      <c r="A37" s="27">
        <v>43474</v>
      </c>
      <c r="B37" s="34" t="s">
        <v>78</v>
      </c>
      <c r="C37" s="28">
        <v>300</v>
      </c>
      <c r="D37" s="28" t="s">
        <v>11</v>
      </c>
      <c r="E37" s="29">
        <v>138.30000000000001</v>
      </c>
      <c r="F37" s="29">
        <v>121</v>
      </c>
      <c r="G37" s="29"/>
      <c r="H37" s="30">
        <f t="shared" ref="H37" si="52">(F37-E37)*C37</f>
        <v>-5190.0000000000036</v>
      </c>
      <c r="I37" s="31"/>
      <c r="J37" s="32">
        <f t="shared" ref="J37" si="53">(H37+I37)/C37</f>
        <v>-17.300000000000011</v>
      </c>
      <c r="K37" s="33">
        <f>SUM(H37:I37)</f>
        <v>-5190.0000000000036</v>
      </c>
    </row>
    <row r="38" spans="1:11" s="26" customFormat="1">
      <c r="A38" s="19">
        <v>43473</v>
      </c>
      <c r="B38" s="20" t="s">
        <v>151</v>
      </c>
      <c r="C38" s="20">
        <v>660</v>
      </c>
      <c r="D38" s="20" t="s">
        <v>11</v>
      </c>
      <c r="E38" s="21">
        <v>75.5</v>
      </c>
      <c r="F38" s="21">
        <v>83.05</v>
      </c>
      <c r="G38" s="21">
        <v>95.5</v>
      </c>
      <c r="H38" s="22">
        <f t="shared" ref="H38:H39" si="54">(F38-E38)*C38</f>
        <v>4982.9999999999982</v>
      </c>
      <c r="I38" s="23">
        <f t="shared" ref="I38" si="55">(G38-F38)*C38</f>
        <v>8217.0000000000018</v>
      </c>
      <c r="J38" s="24">
        <f t="shared" ref="J38:J39" si="56">(H38+I38)/C38</f>
        <v>20</v>
      </c>
      <c r="K38" s="25">
        <f t="shared" ref="K38" si="57">SUM(H38:I38)</f>
        <v>13200</v>
      </c>
    </row>
    <row r="39" spans="1:11" s="14" customFormat="1">
      <c r="A39" s="27">
        <v>43472</v>
      </c>
      <c r="B39" s="34" t="s">
        <v>73</v>
      </c>
      <c r="C39" s="28">
        <v>750</v>
      </c>
      <c r="D39" s="28" t="s">
        <v>11</v>
      </c>
      <c r="E39" s="29">
        <v>126.8</v>
      </c>
      <c r="F39" s="29">
        <v>139.5</v>
      </c>
      <c r="G39" s="29"/>
      <c r="H39" s="30">
        <f t="shared" si="54"/>
        <v>9525.0000000000018</v>
      </c>
      <c r="I39" s="31"/>
      <c r="J39" s="32">
        <f t="shared" si="56"/>
        <v>12.700000000000003</v>
      </c>
      <c r="K39" s="33">
        <f>SUM(H39:I39)</f>
        <v>9525.0000000000018</v>
      </c>
    </row>
    <row r="40" spans="1:11" s="14" customFormat="1">
      <c r="A40" s="27">
        <v>43468</v>
      </c>
      <c r="B40" s="34" t="s">
        <v>123</v>
      </c>
      <c r="C40" s="28">
        <v>220</v>
      </c>
      <c r="D40" s="28" t="s">
        <v>11</v>
      </c>
      <c r="E40" s="29">
        <v>216</v>
      </c>
      <c r="F40" s="29">
        <v>189</v>
      </c>
      <c r="G40" s="29"/>
      <c r="H40" s="30">
        <f t="shared" ref="H40" si="58">(F40-E40)*C40</f>
        <v>-5940</v>
      </c>
      <c r="I40" s="31"/>
      <c r="J40" s="32">
        <f t="shared" ref="J40" si="59">(H40+I40)/C40</f>
        <v>-27</v>
      </c>
      <c r="K40" s="33">
        <f>SUM(H40:I40)</f>
        <v>-5940</v>
      </c>
    </row>
    <row r="41" spans="1:11" s="14" customFormat="1">
      <c r="A41" s="27">
        <v>43467</v>
      </c>
      <c r="B41" s="34" t="s">
        <v>73</v>
      </c>
      <c r="C41" s="28">
        <v>300</v>
      </c>
      <c r="D41" s="28" t="s">
        <v>11</v>
      </c>
      <c r="E41" s="29">
        <v>134.94999999999999</v>
      </c>
      <c r="F41" s="29">
        <v>148.4</v>
      </c>
      <c r="G41" s="29"/>
      <c r="H41" s="30">
        <f t="shared" ref="H41" si="60">(F41-E41)*C41</f>
        <v>4035.000000000005</v>
      </c>
      <c r="I41" s="31"/>
      <c r="J41" s="32">
        <f t="shared" ref="J41" si="61">(H41+I41)/C41</f>
        <v>13.450000000000017</v>
      </c>
      <c r="K41" s="33">
        <f>SUM(H41:I41)</f>
        <v>4035.000000000005</v>
      </c>
    </row>
  </sheetData>
  <mergeCells count="15">
    <mergeCell ref="A4:A5"/>
    <mergeCell ref="B4:B5"/>
    <mergeCell ref="C4:C5"/>
    <mergeCell ref="D4:D5"/>
    <mergeCell ref="E4:E5"/>
    <mergeCell ref="A1:K1"/>
    <mergeCell ref="A2:K2"/>
    <mergeCell ref="A3:B3"/>
    <mergeCell ref="C3:D3"/>
    <mergeCell ref="H3:I3"/>
    <mergeCell ref="F4:F5"/>
    <mergeCell ref="G4:G5"/>
    <mergeCell ref="H4:I5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topLeftCell="A16" workbookViewId="0">
      <selection activeCell="A33" sqref="A33:XFD33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7.25" customHeight="1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4" customHeight="1">
      <c r="A3" s="88" t="s">
        <v>35</v>
      </c>
      <c r="B3" s="88"/>
      <c r="C3" s="89">
        <v>50000</v>
      </c>
      <c r="D3" s="90"/>
      <c r="E3" s="17"/>
      <c r="F3" s="17"/>
      <c r="G3" s="17"/>
      <c r="H3" s="91"/>
      <c r="I3" s="91"/>
      <c r="J3" s="18"/>
      <c r="K3" s="18"/>
    </row>
    <row r="4" spans="1:11" ht="15" customHeight="1">
      <c r="A4" s="92" t="s">
        <v>1</v>
      </c>
      <c r="B4" s="79" t="s">
        <v>36</v>
      </c>
      <c r="C4" s="79" t="s">
        <v>37</v>
      </c>
      <c r="D4" s="79" t="s">
        <v>38</v>
      </c>
      <c r="E4" s="79" t="s">
        <v>39</v>
      </c>
      <c r="F4" s="79" t="s">
        <v>40</v>
      </c>
      <c r="G4" s="79" t="s">
        <v>41</v>
      </c>
      <c r="H4" s="81" t="s">
        <v>42</v>
      </c>
      <c r="I4" s="82"/>
      <c r="J4" s="79" t="s">
        <v>43</v>
      </c>
      <c r="K4" s="79" t="s">
        <v>44</v>
      </c>
    </row>
    <row r="5" spans="1:11" ht="15" customHeight="1">
      <c r="A5" s="93"/>
      <c r="B5" s="80"/>
      <c r="C5" s="80"/>
      <c r="D5" s="80"/>
      <c r="E5" s="80"/>
      <c r="F5" s="80"/>
      <c r="G5" s="80"/>
      <c r="H5" s="83"/>
      <c r="I5" s="84"/>
      <c r="J5" s="80"/>
      <c r="K5" s="80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70"/>
      <c r="B33" s="67"/>
      <c r="C33" s="67"/>
      <c r="D33" s="67"/>
      <c r="E33" s="67"/>
      <c r="F33" s="67"/>
      <c r="G33" s="67"/>
      <c r="H33" s="68"/>
      <c r="I33" s="69"/>
      <c r="J33" s="67"/>
      <c r="K33" s="67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6"/>
      <c r="B55" s="63"/>
      <c r="C55" s="63"/>
      <c r="D55" s="63"/>
      <c r="E55" s="63"/>
      <c r="F55" s="63"/>
      <c r="G55" s="63"/>
      <c r="H55" s="64"/>
      <c r="I55" s="65"/>
      <c r="J55" s="63"/>
      <c r="K55" s="63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2"/>
      <c r="B89" s="59"/>
      <c r="C89" s="59"/>
      <c r="D89" s="59"/>
      <c r="E89" s="59"/>
      <c r="F89" s="59"/>
      <c r="G89" s="59"/>
      <c r="H89" s="60"/>
      <c r="I89" s="61"/>
      <c r="J89" s="59"/>
      <c r="K89" s="59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8"/>
      <c r="B104" s="55"/>
      <c r="C104" s="55"/>
      <c r="D104" s="55"/>
      <c r="E104" s="55"/>
      <c r="F104" s="55"/>
      <c r="G104" s="55"/>
      <c r="H104" s="56"/>
      <c r="I104" s="57"/>
      <c r="J104" s="55"/>
      <c r="K104" s="55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:XFD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4" sqref="E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94" t="s">
        <v>107</v>
      </c>
      <c r="B1" s="95"/>
      <c r="C1" s="95"/>
      <c r="D1" s="95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54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54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54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54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54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54">
        <f t="shared" ref="D8" si="2">C8/B8</f>
        <v>3.0628199999999999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2019-03-18T11:23:09Z</dcterms:modified>
</cp:coreProperties>
</file>