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2018" sheetId="2" r:id="rId2"/>
    <sheet name="Till Feb-18" sheetId="1" r:id="rId3"/>
    <sheet name="ROI statement" sheetId="3" r:id="rId4"/>
  </sheets>
  <definedNames>
    <definedName name="_xlnm._FilterDatabase" localSheetId="2" hidden="1">'Till Feb-18'!$A$19:$M$4373</definedName>
  </definedNames>
  <calcPr calcId="124519"/>
</workbook>
</file>

<file path=xl/calcChain.xml><?xml version="1.0" encoding="utf-8"?>
<calcChain xmlns="http://schemas.openxmlformats.org/spreadsheetml/2006/main">
  <c r="L53" i="5"/>
  <c r="I53"/>
  <c r="J11"/>
  <c r="I11"/>
  <c r="J10"/>
  <c r="I10"/>
  <c r="K15"/>
  <c r="I15"/>
  <c r="L15" s="1"/>
  <c r="K14"/>
  <c r="I14"/>
  <c r="L14" s="1"/>
  <c r="K13"/>
  <c r="I13"/>
  <c r="L13" s="1"/>
  <c r="K12"/>
  <c r="I12"/>
  <c r="L11" l="1"/>
  <c r="L10"/>
  <c r="L12"/>
  <c r="K17"/>
  <c r="J17"/>
  <c r="I17"/>
  <c r="K16"/>
  <c r="J16"/>
  <c r="I16"/>
  <c r="K20"/>
  <c r="I20"/>
  <c r="J18"/>
  <c r="I18"/>
  <c r="K19"/>
  <c r="I19"/>
  <c r="L17" l="1"/>
  <c r="L16"/>
  <c r="L20"/>
  <c r="L18"/>
  <c r="L19"/>
  <c r="I21" l="1"/>
  <c r="J21"/>
  <c r="K21"/>
  <c r="I22"/>
  <c r="J22"/>
  <c r="K22"/>
  <c r="I23"/>
  <c r="J23"/>
  <c r="K23"/>
  <c r="L23" s="1"/>
  <c r="I24"/>
  <c r="K24"/>
  <c r="L24" s="1"/>
  <c r="I25"/>
  <c r="K25"/>
  <c r="L25" s="1"/>
  <c r="I31"/>
  <c r="I26"/>
  <c r="K31"/>
  <c r="K30"/>
  <c r="K29"/>
  <c r="J26"/>
  <c r="K26"/>
  <c r="K28"/>
  <c r="I28"/>
  <c r="K27"/>
  <c r="I27"/>
  <c r="J32"/>
  <c r="I32"/>
  <c r="K32"/>
  <c r="K35"/>
  <c r="I35"/>
  <c r="L35" s="1"/>
  <c r="K33"/>
  <c r="I33"/>
  <c r="L33" s="1"/>
  <c r="K34"/>
  <c r="I34"/>
  <c r="J36"/>
  <c r="K37"/>
  <c r="I37"/>
  <c r="K36"/>
  <c r="I36"/>
  <c r="K39"/>
  <c r="I39"/>
  <c r="K38"/>
  <c r="I38"/>
  <c r="L21" l="1"/>
  <c r="L22"/>
  <c r="L31"/>
  <c r="L26"/>
  <c r="L28"/>
  <c r="L27"/>
  <c r="L32"/>
  <c r="L34"/>
  <c r="L36"/>
  <c r="L37"/>
  <c r="L39"/>
  <c r="L38"/>
  <c r="I50" l="1"/>
  <c r="L50" s="1"/>
  <c r="I46"/>
  <c r="I45"/>
  <c r="L45" s="1"/>
  <c r="I44"/>
  <c r="L44" s="1"/>
  <c r="I43"/>
  <c r="J42"/>
  <c r="I42"/>
  <c r="J41"/>
  <c r="I41"/>
  <c r="K40"/>
  <c r="J40"/>
  <c r="I40"/>
  <c r="K124"/>
  <c r="K94"/>
  <c r="K101"/>
  <c r="K106"/>
  <c r="K107"/>
  <c r="J107"/>
  <c r="J105"/>
  <c r="J98"/>
  <c r="J97"/>
  <c r="J94"/>
  <c r="J101"/>
  <c r="J106"/>
  <c r="I91"/>
  <c r="L91" s="1"/>
  <c r="I92"/>
  <c r="L92" s="1"/>
  <c r="I94"/>
  <c r="I97"/>
  <c r="I98"/>
  <c r="L98" s="1"/>
  <c r="I101"/>
  <c r="I104"/>
  <c r="L104" s="1"/>
  <c r="I105"/>
  <c r="I106"/>
  <c r="L106" s="1"/>
  <c r="I107"/>
  <c r="K116"/>
  <c r="K103"/>
  <c r="K89"/>
  <c r="J124"/>
  <c r="J116"/>
  <c r="J114"/>
  <c r="J103"/>
  <c r="J96"/>
  <c r="J95"/>
  <c r="J89"/>
  <c r="I124"/>
  <c r="I123"/>
  <c r="I122"/>
  <c r="L122" s="1"/>
  <c r="I121"/>
  <c r="I120"/>
  <c r="L120" s="1"/>
  <c r="I119"/>
  <c r="I118"/>
  <c r="L118" s="1"/>
  <c r="I117"/>
  <c r="I116"/>
  <c r="L116" s="1"/>
  <c r="I115"/>
  <c r="I114"/>
  <c r="L114" s="1"/>
  <c r="I113"/>
  <c r="I112"/>
  <c r="L112" s="1"/>
  <c r="I111"/>
  <c r="I110"/>
  <c r="L110" s="1"/>
  <c r="I109"/>
  <c r="I108"/>
  <c r="L108" s="1"/>
  <c r="I103"/>
  <c r="I102"/>
  <c r="L102" s="1"/>
  <c r="I100"/>
  <c r="L100" s="1"/>
  <c r="I99"/>
  <c r="L99" s="1"/>
  <c r="I96"/>
  <c r="L96" s="1"/>
  <c r="I95"/>
  <c r="I93"/>
  <c r="L93" s="1"/>
  <c r="I90"/>
  <c r="L90" s="1"/>
  <c r="I89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L88" s="1"/>
  <c r="L95"/>
  <c r="L109"/>
  <c r="L111"/>
  <c r="L113"/>
  <c r="L115"/>
  <c r="L117"/>
  <c r="L119"/>
  <c r="L121"/>
  <c r="L123"/>
  <c r="C128"/>
  <c r="I128" s="1"/>
  <c r="L128" s="1"/>
  <c r="M128" s="1"/>
  <c r="C129"/>
  <c r="I129" s="1"/>
  <c r="L129" s="1"/>
  <c r="M129" s="1"/>
  <c r="C130"/>
  <c r="I130" s="1"/>
  <c r="L130" s="1"/>
  <c r="M130" s="1"/>
  <c r="C131"/>
  <c r="I131" s="1"/>
  <c r="C132"/>
  <c r="I132" s="1"/>
  <c r="L132" s="1"/>
  <c r="M132" s="1"/>
  <c r="C133"/>
  <c r="I133" s="1"/>
  <c r="L133" s="1"/>
  <c r="M133" s="1"/>
  <c r="C134"/>
  <c r="I134" s="1"/>
  <c r="L134" s="1"/>
  <c r="M134" s="1"/>
  <c r="C135"/>
  <c r="I135" s="1"/>
  <c r="L135" s="1"/>
  <c r="M135" s="1"/>
  <c r="C136"/>
  <c r="I136" s="1"/>
  <c r="L136" s="1"/>
  <c r="M136" s="1"/>
  <c r="C137"/>
  <c r="I137" s="1"/>
  <c r="L137" s="1"/>
  <c r="M137" s="1"/>
  <c r="C138"/>
  <c r="I138" s="1"/>
  <c r="L138" s="1"/>
  <c r="M138" s="1"/>
  <c r="C139"/>
  <c r="I139" s="1"/>
  <c r="L139" s="1"/>
  <c r="M139" s="1"/>
  <c r="C140"/>
  <c r="I140" s="1"/>
  <c r="L140" s="1"/>
  <c r="M140" s="1"/>
  <c r="C141"/>
  <c r="I141" s="1"/>
  <c r="L141" s="1"/>
  <c r="M141" s="1"/>
  <c r="C142"/>
  <c r="I142" s="1"/>
  <c r="L142" s="1"/>
  <c r="M142" s="1"/>
  <c r="C143"/>
  <c r="I143" s="1"/>
  <c r="L143" s="1"/>
  <c r="M143" s="1"/>
  <c r="C144"/>
  <c r="I144" s="1"/>
  <c r="L144" s="1"/>
  <c r="M144" s="1"/>
  <c r="C145"/>
  <c r="I145" s="1"/>
  <c r="L145" s="1"/>
  <c r="M145" s="1"/>
  <c r="C146"/>
  <c r="I146" s="1"/>
  <c r="C147"/>
  <c r="I147" s="1"/>
  <c r="L147" s="1"/>
  <c r="M147" s="1"/>
  <c r="C148"/>
  <c r="I148" s="1"/>
  <c r="L148" s="1"/>
  <c r="M148" s="1"/>
  <c r="C149"/>
  <c r="I149" s="1"/>
  <c r="L149" s="1"/>
  <c r="M149" s="1"/>
  <c r="C150"/>
  <c r="I150" s="1"/>
  <c r="L150" s="1"/>
  <c r="M150" s="1"/>
  <c r="C151"/>
  <c r="I151" s="1"/>
  <c r="L151" s="1"/>
  <c r="M151" s="1"/>
  <c r="C152"/>
  <c r="I152" s="1"/>
  <c r="L152" s="1"/>
  <c r="M152" s="1"/>
  <c r="C153"/>
  <c r="I153" s="1"/>
  <c r="C154"/>
  <c r="I154" s="1"/>
  <c r="C155"/>
  <c r="I155" s="1"/>
  <c r="L155" s="1"/>
  <c r="M155" s="1"/>
  <c r="C156"/>
  <c r="I156" s="1"/>
  <c r="C157"/>
  <c r="I157" s="1"/>
  <c r="L157" s="1"/>
  <c r="M157" s="1"/>
  <c r="C158"/>
  <c r="I158" s="1"/>
  <c r="L158" s="1"/>
  <c r="M158" s="1"/>
  <c r="C159"/>
  <c r="I159" s="1"/>
  <c r="C160"/>
  <c r="I160" s="1"/>
  <c r="L160" s="1"/>
  <c r="M160" s="1"/>
  <c r="C161"/>
  <c r="I161" s="1"/>
  <c r="C162"/>
  <c r="I162" s="1"/>
  <c r="L162" s="1"/>
  <c r="M162" s="1"/>
  <c r="C163"/>
  <c r="I163" s="1"/>
  <c r="C164"/>
  <c r="I164" s="1"/>
  <c r="L164" s="1"/>
  <c r="M164" s="1"/>
  <c r="C165"/>
  <c r="I165" s="1"/>
  <c r="L165" s="1"/>
  <c r="M165" s="1"/>
  <c r="C166"/>
  <c r="I166" s="1"/>
  <c r="L166" s="1"/>
  <c r="M166" s="1"/>
  <c r="C167"/>
  <c r="I167" s="1"/>
  <c r="L167" s="1"/>
  <c r="M167" s="1"/>
  <c r="C168"/>
  <c r="I168" s="1"/>
  <c r="C169"/>
  <c r="I169" s="1"/>
  <c r="L169" s="1"/>
  <c r="M169" s="1"/>
  <c r="C170"/>
  <c r="I170" s="1"/>
  <c r="L170" s="1"/>
  <c r="M170" s="1"/>
  <c r="C171"/>
  <c r="I171" s="1"/>
  <c r="L171" s="1"/>
  <c r="M171" s="1"/>
  <c r="C172"/>
  <c r="I172" s="1"/>
  <c r="L172" s="1"/>
  <c r="M172" s="1"/>
  <c r="C173"/>
  <c r="I173" s="1"/>
  <c r="L173" s="1"/>
  <c r="M173" s="1"/>
  <c r="C174"/>
  <c r="I174" s="1"/>
  <c r="L174" s="1"/>
  <c r="M174" s="1"/>
  <c r="C175"/>
  <c r="I175" s="1"/>
  <c r="L175" s="1"/>
  <c r="M175" s="1"/>
  <c r="C176"/>
  <c r="I176" s="1"/>
  <c r="L176" s="1"/>
  <c r="M176" s="1"/>
  <c r="C177"/>
  <c r="I177" s="1"/>
  <c r="L177" s="1"/>
  <c r="M177" s="1"/>
  <c r="C178"/>
  <c r="I178" s="1"/>
  <c r="C179"/>
  <c r="I179" s="1"/>
  <c r="L179" s="1"/>
  <c r="M179" s="1"/>
  <c r="C180"/>
  <c r="I180" s="1"/>
  <c r="L180" s="1"/>
  <c r="M180" s="1"/>
  <c r="C181"/>
  <c r="I181" s="1"/>
  <c r="L181" s="1"/>
  <c r="M181" s="1"/>
  <c r="C182"/>
  <c r="I182" s="1"/>
  <c r="C183"/>
  <c r="I183" s="1"/>
  <c r="L183" s="1"/>
  <c r="M183" s="1"/>
  <c r="C184"/>
  <c r="I184" s="1"/>
  <c r="L184" s="1"/>
  <c r="M184" s="1"/>
  <c r="C185"/>
  <c r="I185" s="1"/>
  <c r="L185" s="1"/>
  <c r="M185" s="1"/>
  <c r="C186"/>
  <c r="I186" s="1"/>
  <c r="L186" s="1"/>
  <c r="M186" s="1"/>
  <c r="C187"/>
  <c r="I187" s="1"/>
  <c r="L187" s="1"/>
  <c r="M187" s="1"/>
  <c r="C188"/>
  <c r="I188" s="1"/>
  <c r="L188" s="1"/>
  <c r="M188" s="1"/>
  <c r="C189"/>
  <c r="I189" s="1"/>
  <c r="L189" s="1"/>
  <c r="M189" s="1"/>
  <c r="C190"/>
  <c r="I190" s="1"/>
  <c r="L190" s="1"/>
  <c r="M190" s="1"/>
  <c r="C191"/>
  <c r="I191" s="1"/>
  <c r="L191" s="1"/>
  <c r="M191" s="1"/>
  <c r="C192"/>
  <c r="I192" s="1"/>
  <c r="C193"/>
  <c r="I193" s="1"/>
  <c r="L193" s="1"/>
  <c r="M193" s="1"/>
  <c r="C194"/>
  <c r="I194" s="1"/>
  <c r="L194" s="1"/>
  <c r="M194" s="1"/>
  <c r="C195"/>
  <c r="I195" s="1"/>
  <c r="L195" s="1"/>
  <c r="M195" s="1"/>
  <c r="C196"/>
  <c r="I196" s="1"/>
  <c r="L196" s="1"/>
  <c r="M196" s="1"/>
  <c r="C197"/>
  <c r="I197" s="1"/>
  <c r="L197" s="1"/>
  <c r="M197" s="1"/>
  <c r="C198"/>
  <c r="I198" s="1"/>
  <c r="L198" s="1"/>
  <c r="M198" s="1"/>
  <c r="C199"/>
  <c r="I199" s="1"/>
  <c r="L199" s="1"/>
  <c r="M199" s="1"/>
  <c r="C200"/>
  <c r="I200" s="1"/>
  <c r="L200" s="1"/>
  <c r="M200" s="1"/>
  <c r="C201"/>
  <c r="I201" s="1"/>
  <c r="L201" s="1"/>
  <c r="M201" s="1"/>
  <c r="C202"/>
  <c r="I202" s="1"/>
  <c r="L202" s="1"/>
  <c r="M202" s="1"/>
  <c r="C203"/>
  <c r="I203" s="1"/>
  <c r="L203" s="1"/>
  <c r="M203" s="1"/>
  <c r="C204"/>
  <c r="I204" s="1"/>
  <c r="L204" s="1"/>
  <c r="M204" s="1"/>
  <c r="C205"/>
  <c r="I205" s="1"/>
  <c r="L205" s="1"/>
  <c r="M205" s="1"/>
  <c r="C206"/>
  <c r="I206" s="1"/>
  <c r="L206" s="1"/>
  <c r="M206" s="1"/>
  <c r="C207"/>
  <c r="I207" s="1"/>
  <c r="L207" s="1"/>
  <c r="M207" s="1"/>
  <c r="C208"/>
  <c r="I208" s="1"/>
  <c r="L208" s="1"/>
  <c r="M208" s="1"/>
  <c r="C209"/>
  <c r="I209" s="1"/>
  <c r="C210"/>
  <c r="I210" s="1"/>
  <c r="C211"/>
  <c r="I211" s="1"/>
  <c r="L211" s="1"/>
  <c r="M211" s="1"/>
  <c r="C212"/>
  <c r="I212" s="1"/>
  <c r="C213"/>
  <c r="I213" s="1"/>
  <c r="L213" s="1"/>
  <c r="M213" s="1"/>
  <c r="C214"/>
  <c r="I214" s="1"/>
  <c r="L214" s="1"/>
  <c r="M214" s="1"/>
  <c r="C215"/>
  <c r="I215" s="1"/>
  <c r="L215" s="1"/>
  <c r="M215" s="1"/>
  <c r="C216"/>
  <c r="I216" s="1"/>
  <c r="L216" s="1"/>
  <c r="M216" s="1"/>
  <c r="C217"/>
  <c r="I217" s="1"/>
  <c r="L217" s="1"/>
  <c r="M217" s="1"/>
  <c r="C218"/>
  <c r="I218" s="1"/>
  <c r="L218" s="1"/>
  <c r="M218" s="1"/>
  <c r="I51"/>
  <c r="I49"/>
  <c r="L49" s="1"/>
  <c r="J48"/>
  <c r="I48"/>
  <c r="I47"/>
  <c r="J47"/>
  <c r="K47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7"/>
  <c r="L67" s="1"/>
  <c r="I68"/>
  <c r="L68" s="1"/>
  <c r="I69"/>
  <c r="L69" s="1"/>
  <c r="I70"/>
  <c r="L70" s="1"/>
  <c r="I71"/>
  <c r="L71" s="1"/>
  <c r="I72"/>
  <c r="L72" s="1"/>
  <c r="I57"/>
  <c r="L51" l="1"/>
  <c r="J209"/>
  <c r="L94"/>
  <c r="L41"/>
  <c r="J210"/>
  <c r="L210" s="1"/>
  <c r="M210" s="1"/>
  <c r="L46"/>
  <c r="L43"/>
  <c r="L42"/>
  <c r="L40"/>
  <c r="I220"/>
  <c r="L89"/>
  <c r="L97"/>
  <c r="L105"/>
  <c r="K209"/>
  <c r="J192"/>
  <c r="L192" s="1"/>
  <c r="M192" s="1"/>
  <c r="J159"/>
  <c r="L159" s="1"/>
  <c r="M159" s="1"/>
  <c r="J146"/>
  <c r="L146" s="1"/>
  <c r="M146" s="1"/>
  <c r="J131"/>
  <c r="I125"/>
  <c r="L47"/>
  <c r="L48"/>
  <c r="L103"/>
  <c r="L57"/>
  <c r="J178"/>
  <c r="J156"/>
  <c r="L156" s="1"/>
  <c r="M156" s="1"/>
  <c r="L124"/>
  <c r="L101"/>
  <c r="L107"/>
  <c r="J182"/>
  <c r="L182" s="1"/>
  <c r="M182" s="1"/>
  <c r="J168"/>
  <c r="J163"/>
  <c r="J154"/>
  <c r="L154" s="1"/>
  <c r="M154" s="1"/>
  <c r="J212"/>
  <c r="L212" s="1"/>
  <c r="M212" s="1"/>
  <c r="K178"/>
  <c r="K168"/>
  <c r="K163"/>
  <c r="J161"/>
  <c r="L161" s="1"/>
  <c r="M161" s="1"/>
  <c r="J153"/>
  <c r="L153" s="1"/>
  <c r="M153" s="1"/>
  <c r="K131"/>
  <c r="D9" i="3"/>
  <c r="C7" i="2"/>
  <c r="I7" s="1"/>
  <c r="L7" s="1"/>
  <c r="M7" s="1"/>
  <c r="L6"/>
  <c r="M6" s="1"/>
  <c r="I6"/>
  <c r="C6"/>
  <c r="L5"/>
  <c r="M5" s="1"/>
  <c r="I5"/>
  <c r="C5"/>
  <c r="C10"/>
  <c r="I10" s="1"/>
  <c r="I9"/>
  <c r="C9"/>
  <c r="I8"/>
  <c r="C8"/>
  <c r="L8" s="1"/>
  <c r="M8" s="1"/>
  <c r="C14"/>
  <c r="J14" s="1"/>
  <c r="I13"/>
  <c r="C13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I25"/>
  <c r="L25" s="1"/>
  <c r="M25" s="1"/>
  <c r="C25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C97"/>
  <c r="I97" s="1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209" i="5" l="1"/>
  <c r="M209" s="1"/>
  <c r="L131"/>
  <c r="M131" s="1"/>
  <c r="L178"/>
  <c r="M178" s="1"/>
  <c r="L168"/>
  <c r="M168" s="1"/>
  <c r="L125"/>
  <c r="L163"/>
  <c r="M163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M220" i="5" l="1"/>
  <c r="L12" i="2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<sst xmlns="http://schemas.openxmlformats.org/spreadsheetml/2006/main" count="4038" uniqueCount="713">
  <si>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</si>
  <si>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</si>
  <si>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</si>
  <si>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</si>
  <si>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</si>
  <si>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</si>
  <si>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</si>
  <si>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</si>
  <si>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</si>
  <si>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</si>
  <si>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</si>
  <si>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</si>
  <si>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</si>
  <si>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</si>
  <si>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</si>
  <si>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</si>
  <si>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</si>
  <si>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</si>
  <si>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</si>
  <si>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</si>
  <si>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</si>
  <si>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</si>
  <si>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</si>
  <si>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</si>
  <si>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</si>
  <si>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</si>
  <si>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</si>
  <si>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</si>
  <si>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</si>
  <si>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</si>
  <si>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</si>
  <si>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</si>
  <si>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</si>
  <si>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</si>
  <si>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</si>
  <si>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</si>
  <si>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</si>
  <si>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</si>
  <si>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</si>
  <si>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</si>
  <si>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</si>
  <si>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</si>
  <si>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</si>
  <si>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</si>
  <si>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</si>
  <si>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</si>
  <si>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</si>
  <si>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</si>
  <si>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</si>
  <si>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</si>
  <si>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</si>
  <si>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</si>
  <si>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</si>
  <si>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</si>
  <si>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</si>
  <si>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</si>
  <si>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</si>
  <si>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</si>
  <si>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</si>
  <si>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</si>
  <si>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</si>
  <si>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</si>
  <si>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</si>
  <si>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</si>
  <si>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</si>
  <si>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</si>
  <si>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</si>
  <si>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</si>
  <si>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</si>
  <si>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</si>
  <si>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</si>
  <si>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</si>
  <si>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</si>
  <si>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</si>
  <si>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</si>
  <si>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</si>
  <si>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</si>
  <si>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</si>
  <si>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</si>
  <si>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</si>
  <si>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</si>
  <si>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</si>
  <si>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</si>
  <si>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</si>
  <si>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</si>
  <si>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</si>
  <si>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</si>
  <si>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</si>
  <si>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</si>
  <si>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</si>
  <si>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</si>
  <si>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</si>
  <si>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</si>
  <si>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</si>
  <si>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</si>
  <si>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</si>
  <si>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</si>
  <si>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</si>
  <si>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</si>
  <si>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</si>
  <si>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</si>
  <si>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</si>
  <si>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</si>
  <si>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</si>
  <si>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</si>
  <si>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</si>
  <si>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</si>
  <si>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</si>
  <si>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</si>
  <si>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</si>
  <si>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</si>
  <si>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</si>
  <si>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</si>
  <si>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</si>
  <si>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</si>
  <si>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</si>
  <si>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</si>
  <si>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</si>
  <si>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</si>
  <si>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</si>
  <si>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</si>
  <si>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</si>
  <si>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</si>
  <si>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</si>
  <si>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</si>
  <si>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</si>
  <si>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</si>
  <si>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</si>
  <si>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</si>
  <si>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</si>
  <si>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</si>
  <si>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</si>
  <si>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</si>
  <si>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</si>
  <si>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</si>
  <si>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</si>
  <si>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</si>
  <si>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</si>
  <si>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</si>
  <si>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</si>
  <si>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</si>
  <si>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</si>
  <si>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</si>
  <si>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</si>
  <si>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</si>
  <si>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</si>
  <si>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</si>
  <si>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</si>
  <si>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</si>
  <si>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</si>
  <si>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</si>
  <si>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</si>
  <si>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</si>
  <si>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</si>
  <si>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</si>
  <si>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</si>
  <si>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</si>
  <si>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</si>
  <si>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</si>
  <si>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</si>
  <si>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</si>
  <si>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</si>
  <si>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</si>
  <si>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</si>
  <si>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</si>
  <si>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</si>
  <si>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</si>
  <si>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</si>
  <si>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</si>
  <si>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</si>
  <si>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</si>
  <si>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</si>
  <si>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</si>
  <si>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</si>
  <si>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</si>
  <si>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</si>
  <si>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</si>
  <si>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</si>
  <si>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</si>
  <si>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</si>
  <si>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</si>
  <si>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</si>
  <si>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</si>
  <si>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</si>
  <si>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</si>
  <si>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</si>
  <si>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</si>
  <si>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</si>
  <si>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</si>
  <si>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</si>
  <si>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</si>
  <si>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</si>
  <si>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</si>
  <si>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</si>
  <si>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</si>
  <si>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</si>
  <si>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</si>
  <si>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</si>
  <si>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</si>
  <si>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</si>
  <si>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</si>
  <si>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</si>
  <si>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</si>
  <si>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</si>
  <si>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</si>
  <si>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</si>
  <si>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</si>
  <si>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</si>
  <si>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</si>
  <si>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</si>
  <si>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</si>
  <si>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</si>
  <si>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</si>
  <si>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</si>
  <si>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</si>
  <si>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</si>
  <si>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</si>
  <si>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</si>
  <si>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</si>
  <si>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</si>
  <si>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</si>
  <si>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</si>
  <si>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</si>
  <si>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</si>
  <si>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</si>
  <si>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</si>
  <si>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</si>
  <si>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</si>
  <si>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</si>
  <si>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</si>
  <si>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</si>
  <si>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</si>
  <si>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</si>
  <si>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</si>
  <si>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</si>
  <si>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</si>
  <si>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</si>
  <si>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</si>
  <si>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</si>
  <si>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</si>
  <si>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</si>
  <si>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</si>
  <si>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</si>
  <si>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</si>
  <si>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</si>
  <si>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</si>
  <si>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</si>
  <si>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</si>
  <si>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</si>
  <si>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</si>
  <si>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</si>
  <si>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</si>
  <si>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</si>
  <si>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</si>
  <si>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</si>
  <si>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</si>
  <si>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</si>
  <si>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</si>
  <si>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</si>
  <si>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</si>
  <si>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</si>
  <si>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</si>
  <si>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</si>
  <si>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</si>
  <si>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</si>
  <si>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</si>
  <si>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</si>
  <si>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</si>
  <si>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</si>
  <si>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</si>
  <si>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</si>
  <si>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</si>
  <si>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</si>
  <si>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</si>
  <si>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</si>
  <si>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</si>
  <si>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</si>
  <si>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</si>
  <si>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</si>
  <si>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</si>
  <si>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</si>
  <si>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</si>
  <si>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</si>
  <si>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</si>
  <si>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</si>
  <si>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</si>
  <si>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</si>
  <si>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</si>
  <si>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</si>
  <si>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</si>
  <si>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</si>
  <si>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</si>
  <si>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</si>
  <si>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</si>
  <si>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</si>
  <si>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</si>
  <si>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</si>
  <si>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</si>
  <si>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</si>
  <si>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</si>
  <si>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</si>
  <si>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</si>
  <si>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</si>
  <si>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</si>
  <si>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</si>
  <si>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</si>
  <si>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</si>
  <si>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</si>
  <si>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</si>
  <si>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</si>
  <si>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</si>
  <si>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</si>
  <si>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</si>
  <si>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</si>
  <si>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</si>
  <si>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</si>
  <si>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</si>
  <si>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</si>
  <si>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</si>
  <si>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</si>
  <si>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</si>
  <si>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</si>
  <si>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</si>
  <si>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</si>
  <si>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</si>
  <si>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</si>
  <si>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</si>
  <si>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</si>
  <si>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</si>
  <si>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</si>
  <si>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</si>
  <si>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</si>
  <si>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</si>
  <si>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</si>
  <si>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</si>
  <si>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</si>
  <si>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</si>
  <si>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</si>
  <si>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</si>
  <si>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</si>
  <si>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</si>
  <si>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</si>
  <si>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</si>
  <si>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</si>
  <si>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</si>
  <si>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</si>
  <si>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</si>
  <si>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</si>
  <si>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</si>
  <si>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</si>
  <si>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</si>
  <si>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</si>
  <si>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</si>
  <si>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</si>
  <si>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</si>
  <si>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</si>
  <si>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</si>
  <si>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</si>
  <si>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</si>
  <si>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</si>
  <si>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</si>
  <si>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</si>
  <si>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</si>
  <si>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</si>
  <si>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</si>
  <si>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</si>
  <si>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</si>
  <si>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</si>
  <si>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</si>
  <si>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</si>
  <si>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</si>
  <si>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</si>
  <si>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</si>
  <si>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</si>
  <si>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</si>
  <si>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</si>
  <si>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</si>
  <si>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</si>
  <si>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</si>
  <si>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</si>
  <si>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</si>
  <si>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</si>
  <si>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</si>
  <si>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</si>
  <si>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</si>
  <si>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</si>
  <si>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</si>
  <si>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</si>
  <si>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</si>
  <si>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</si>
  <si>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</si>
  <si>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</si>
  <si>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</si>
  <si>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</si>
  <si>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</si>
  <si>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</si>
  <si>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</si>
  <si>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</si>
  <si>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</si>
  <si>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</si>
  <si>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</si>
  <si>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</si>
  <si>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</si>
  <si>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</si>
  <si>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</si>
  <si>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</si>
  <si>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</si>
  <si>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</si>
  <si>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</si>
  <si>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</si>
  <si>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</si>
  <si>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</si>
  <si>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</si>
  <si>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</si>
  <si>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</si>
  <si>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</si>
  <si>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</si>
  <si>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</si>
  <si>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</si>
  <si>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</si>
  <si>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</si>
  <si>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</si>
  <si>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</si>
  <si>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</si>
  <si>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</si>
  <si>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</si>
  <si>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</si>
  <si>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</si>
  <si>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</si>
  <si>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</si>
  <si>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</si>
  <si>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</si>
  <si>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</si>
  <si>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</si>
  <si>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</si>
  <si>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</si>
  <si>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</si>
  <si>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</si>
  <si>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</si>
  <si>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</si>
  <si>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</si>
  <si>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</si>
  <si>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</si>
  <si>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</si>
  <si>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</si>
  <si>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</si>
  <si>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</si>
  <si>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</si>
  <si>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</si>
  <si>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</si>
  <si>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</si>
  <si>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</si>
  <si>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</si>
  <si>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</si>
  <si>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</si>
  <si>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</si>
  <si>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</si>
  <si>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</si>
  <si>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</si>
  <si>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</si>
  <si>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</si>
  <si>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</si>
  <si>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</si>
  <si>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</si>
  <si>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</si>
  <si>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</si>
  <si>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</si>
  <si>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</si>
  <si>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</si>
  <si>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</si>
  <si>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</si>
  <si>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</si>
  <si>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</si>
  <si>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</si>
  <si>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</si>
  <si>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</si>
  <si>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</si>
  <si>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</si>
  <si>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</si>
  <si>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</si>
  <si>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</si>
  <si>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</si>
  <si>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</si>
  <si>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</si>
  <si>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</si>
  <si>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</si>
  <si>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</si>
  <si>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</si>
  <si>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</si>
  <si>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</si>
  <si>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</si>
  <si>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</si>
  <si>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</si>
  <si>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</si>
  <si>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</si>
  <si>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</si>
  <si>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</si>
  <si>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</si>
  <si>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</si>
  <si>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</si>
  <si>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</si>
  <si>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</si>
  <si>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</si>
  <si>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</si>
  <si>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</si>
  <si>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</si>
  <si>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</si>
  <si>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</si>
  <si>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</si>
  <si>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</si>
  <si>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</si>
  <si>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</si>
  <si>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</si>
  <si>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</si>
  <si>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</si>
  <si>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</si>
  <si>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</si>
  <si>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</si>
  <si>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</si>
  <si>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</si>
  <si>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</si>
  <si>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</si>
  <si>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</si>
  <si>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</si>
  <si>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</si>
  <si>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</si>
  <si>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</si>
  <si>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</si>
  <si>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</si>
  <si>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</si>
  <si>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</si>
  <si>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</si>
  <si>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</si>
  <si>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</si>
  <si>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</si>
  <si>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</si>
  <si>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</si>
  <si>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</si>
  <si>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</si>
  <si>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</si>
  <si>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</si>
  <si>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</si>
  <si>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</si>
  <si>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</si>
  <si>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</si>
  <si>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</si>
  <si>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</si>
  <si>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</si>
  <si>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</si>
  <si>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</si>
  <si>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</si>
  <si>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</si>
  <si>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</si>
  <si>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</si>
  <si>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</si>
  <si>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</si>
  <si>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</si>
  <si>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</si>
  <si>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</si>
  <si>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</si>
  <si>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</si>
  <si>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</si>
  <si>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</si>
  <si>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</si>
  <si>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</si>
  <si>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</si>
  <si>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</si>
  <si>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</si>
  <si>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</si>
  <si>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</si>
  <si>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</si>
  <si>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</si>
  <si>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</si>
  <si>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</si>
  <si>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</si>
  <si>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</si>
  <si>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</si>
  <si>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</si>
  <si>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</si>
  <si>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</si>
  <si>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</si>
  <si>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</si>
  <si>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</si>
  <si>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</si>
  <si>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</si>
  <si>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</si>
  <si>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</si>
  <si>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</si>
  <si>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</si>
  <si>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</si>
  <si>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</si>
  <si>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</si>
  <si>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</si>
  <si>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</si>
  <si>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</si>
  <si>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</si>
  <si>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</si>
  <si>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</si>
  <si>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</si>
  <si>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</si>
  <si>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</si>
  <si>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</si>
  <si>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</si>
  <si>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</si>
  <si>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</si>
  <si>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</si>
  <si>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</si>
  <si>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</si>
  <si>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</si>
  <si>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</si>
  <si>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</si>
  <si>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</si>
  <si>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</si>
  <si>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</si>
  <si>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</si>
  <si>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</si>
  <si>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</si>
  <si>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</si>
  <si>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</si>
  <si>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</si>
  <si>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</si>
  <si>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</si>
  <si>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</si>
  <si>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</si>
  <si>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</si>
  <si>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</si>
  <si>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</si>
  <si>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</si>
  <si>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</si>
  <si>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</si>
  <si>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</si>
  <si>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</si>
  <si>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</si>
  <si>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</si>
  <si>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</si>
  <si>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</si>
  <si>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</si>
  <si>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</si>
  <si>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</si>
  <si>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</si>
  <si>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</si>
  <si>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</si>
  <si>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</si>
  <si>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</si>
  <si>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</si>
  <si>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</si>
  <si>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</si>
  <si>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</si>
  <si>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</si>
  <si>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</si>
  <si>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</si>
  <si>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</si>
  <si>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</si>
  <si>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</si>
  <si>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</si>
  <si>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</si>
  <si>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</si>
  <si>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</si>
  <si>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</si>
  <si>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</si>
  <si>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</si>
  <si>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</si>
  <si>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</si>
  <si>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</si>
  <si>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</si>
  <si>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</si>
  <si>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</si>
  <si>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</si>
  <si>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</si>
  <si>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</si>
  <si>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</si>
  <si>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</si>
  <si>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</si>
  <si>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</si>
  <si>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</si>
  <si>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</si>
  <si>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</si>
  <si>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</si>
  <si>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>Shares quatity as per scripts - Below 300 : 2000, Between 301 to 500 : 1000, Above 500 : 500</t>
  </si>
  <si>
    <t xml:space="preserve">investment </t>
  </si>
  <si>
    <t>up to 100000+limit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</si>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</sst>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3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1"/>
      <name val="Arial Rounded MT Bold"/>
      <family val="2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24"/>
      <color theme="3" tint="-0.249977111117893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29" fillId="0" borderId="0" xfId="0" applyFont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2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0" fillId="13" borderId="0" xfId="0" applyNumberFormat="1" applyFill="1" applyBorder="1" applyAlignment="1">
      <alignment horizontal="center"/>
    </xf>
    <xf numFmtId="17" fontId="33" fillId="13" borderId="0" xfId="0" applyNumberFormat="1" applyFon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8" fontId="24" fillId="9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0" fillId="9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25" fillId="0" borderId="0" xfId="1" applyNumberFormat="1" applyFont="1" applyFill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64" fontId="19" fillId="13" borderId="16" xfId="0" applyNumberFormat="1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167" fontId="19" fillId="13" borderId="18" xfId="0" applyNumberFormat="1" applyFont="1" applyFill="1" applyBorder="1" applyAlignment="1">
      <alignment horizontal="center"/>
    </xf>
    <xf numFmtId="167" fontId="19" fillId="13" borderId="19" xfId="0" applyNumberFormat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0" fillId="13" borderId="0" xfId="0" applyFill="1"/>
    <xf numFmtId="0" fontId="28" fillId="13" borderId="16" xfId="0" applyFont="1" applyFill="1" applyBorder="1" applyAlignment="1">
      <alignment horizontal="center"/>
    </xf>
    <xf numFmtId="167" fontId="14" fillId="13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28" fillId="13" borderId="19" xfId="0" applyNumberFormat="1" applyFont="1" applyFill="1" applyBorder="1" applyAlignment="1">
      <alignment horizontal="center"/>
    </xf>
    <xf numFmtId="17" fontId="32" fillId="13" borderId="0" xfId="0" applyNumberFormat="1" applyFont="1" applyFill="1" applyBorder="1" applyAlignment="1">
      <alignment horizontal="center"/>
    </xf>
    <xf numFmtId="164" fontId="19" fillId="13" borderId="0" xfId="0" applyNumberFormat="1" applyFont="1" applyFill="1" applyBorder="1" applyAlignment="1">
      <alignment horizontal="center"/>
    </xf>
    <xf numFmtId="167" fontId="14" fillId="13" borderId="0" xfId="0" applyNumberFormat="1" applyFont="1" applyFill="1" applyBorder="1" applyAlignment="1">
      <alignment horizontal="center"/>
    </xf>
    <xf numFmtId="167" fontId="19" fillId="13" borderId="0" xfId="0" applyNumberFormat="1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statement'!$B$3:$B$10</c:f>
              <c:numCache>
                <c:formatCode>#,##0</c:formatCode>
                <c:ptCount val="8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statement'!$C$3:$C$10</c:f>
              <c:numCache>
                <c:formatCode>General</c:formatCode>
                <c:ptCount val="8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</c:numCache>
            </c:numRef>
          </c:val>
        </c:ser>
        <c:axId val="149227392"/>
        <c:axId val="149228928"/>
      </c:barChart>
      <c:catAx>
        <c:axId val="149227392"/>
        <c:scaling>
          <c:orientation val="minMax"/>
        </c:scaling>
        <c:axPos val="b"/>
        <c:majorTickMark val="none"/>
        <c:tickLblPos val="nextTo"/>
        <c:crossAx val="149228928"/>
        <c:crosses val="autoZero"/>
        <c:auto val="1"/>
        <c:lblAlgn val="ctr"/>
        <c:lblOffset val="100"/>
      </c:catAx>
      <c:valAx>
        <c:axId val="1492289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9227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statement'!$D$3:$D$10</c:f>
              <c:numCache>
                <c:formatCode>0%</c:formatCode>
                <c:ptCount val="8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</c:numCache>
            </c:numRef>
          </c:val>
        </c:ser>
        <c:marker val="1"/>
        <c:axId val="149261312"/>
        <c:axId val="149271296"/>
      </c:lineChart>
      <c:catAx>
        <c:axId val="149261312"/>
        <c:scaling>
          <c:orientation val="minMax"/>
        </c:scaling>
        <c:axPos val="b"/>
        <c:tickLblPos val="nextTo"/>
        <c:crossAx val="149271296"/>
        <c:crosses val="autoZero"/>
        <c:auto val="1"/>
        <c:lblAlgn val="ctr"/>
        <c:lblOffset val="100"/>
      </c:catAx>
      <c:valAx>
        <c:axId val="149271296"/>
        <c:scaling>
          <c:orientation val="minMax"/>
        </c:scaling>
        <c:axPos val="l"/>
        <c:majorGridlines/>
        <c:numFmt formatCode="0%" sourceLinked="1"/>
        <c:tickLblPos val="nextTo"/>
        <c:crossAx val="149261312"/>
        <c:crosses val="autoZero"/>
        <c:crossBetween val="between"/>
      </c:valAx>
    </c:plotArea>
    <c:plotVisOnly val="1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4</xdr:col>
      <xdr:colOff>389446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1307" cy="10990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11</xdr:row>
      <xdr:rowOff>28574</xdr:rowOff>
    </xdr:from>
    <xdr:to>
      <xdr:col>5</xdr:col>
      <xdr:colOff>400050</xdr:colOff>
      <xdr:row>23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11</xdr:row>
      <xdr:rowOff>57149</xdr:rowOff>
    </xdr:from>
    <xdr:to>
      <xdr:col>14</xdr:col>
      <xdr:colOff>561975</xdr:colOff>
      <xdr:row>23</xdr:row>
      <xdr:rowOff>66674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0"/>
  <sheetViews>
    <sheetView tabSelected="1" topLeftCell="A41" zoomScale="90" zoomScaleNormal="90" workbookViewId="0">
      <selection activeCell="L53" sqref="L53"/>
    </sheetView>
  </sheetViews>
  <sheetFormatPr defaultRowHeight="15"/>
  <cols>
    <col min="1" max="1" width="12.7109375" bestFit="1" customWidth="1"/>
    <col min="2" max="2" width="13.42578125" customWidth="1"/>
    <col min="3" max="3" width="10.5703125" bestFit="1" customWidth="1"/>
    <col min="4" max="4" width="11" bestFit="1" customWidth="1"/>
    <col min="5" max="5" width="20.42578125" bestFit="1" customWidth="1"/>
    <col min="6" max="6" width="10.140625" bestFit="1" customWidth="1"/>
    <col min="7" max="7" width="24.28515625" bestFit="1" customWidth="1"/>
    <col min="8" max="8" width="8.28515625" bestFit="1" customWidth="1"/>
    <col min="9" max="9" width="17.28515625" bestFit="1" customWidth="1"/>
    <col min="10" max="10" width="22.28515625" bestFit="1" customWidth="1"/>
    <col min="11" max="11" width="11" bestFit="1" customWidth="1"/>
    <col min="12" max="12" width="15" bestFit="1" customWidth="1"/>
    <col min="13" max="13" width="12.28515625" bestFit="1" customWidth="1"/>
  </cols>
  <sheetData>
    <row r="1" spans="1:12">
      <c r="A1" s="130" t="s">
        <v>683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7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131" t="s">
        <v>1</v>
      </c>
      <c r="B3" s="131" t="s">
        <v>2</v>
      </c>
      <c r="C3" s="131" t="s">
        <v>3</v>
      </c>
      <c r="D3" s="132" t="s">
        <v>4</v>
      </c>
      <c r="E3" s="132" t="s">
        <v>674</v>
      </c>
      <c r="F3" s="133" t="s">
        <v>5</v>
      </c>
      <c r="G3" s="133"/>
      <c r="H3" s="133"/>
      <c r="I3" s="133" t="s">
        <v>6</v>
      </c>
      <c r="J3" s="133"/>
      <c r="K3" s="133"/>
      <c r="L3" s="98" t="s">
        <v>7</v>
      </c>
    </row>
    <row r="4" spans="1:12">
      <c r="A4" s="131"/>
      <c r="B4" s="131"/>
      <c r="C4" s="131"/>
      <c r="D4" s="132"/>
      <c r="E4" s="132"/>
      <c r="F4" s="98" t="s">
        <v>8</v>
      </c>
      <c r="G4" s="98" t="s">
        <v>9</v>
      </c>
      <c r="H4" s="98" t="s">
        <v>10</v>
      </c>
      <c r="I4" s="98" t="s">
        <v>11</v>
      </c>
      <c r="J4" s="98" t="s">
        <v>12</v>
      </c>
      <c r="K4" s="98" t="s">
        <v>13</v>
      </c>
      <c r="L4" s="98" t="s">
        <v>675</v>
      </c>
    </row>
    <row r="5" spans="1:12" ht="15.75">
      <c r="A5" s="129" t="s">
        <v>678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89" t="s">
        <v>679</v>
      </c>
      <c r="B6" s="89" t="s">
        <v>680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90"/>
      <c r="B7" s="90"/>
      <c r="C7" s="90"/>
      <c r="D7" s="8"/>
      <c r="E7" s="8"/>
      <c r="F7" s="90"/>
      <c r="G7" s="90"/>
      <c r="H7" s="90"/>
      <c r="I7" s="90"/>
      <c r="J7" s="90"/>
      <c r="K7" s="90"/>
      <c r="L7" s="90"/>
    </row>
    <row r="8" spans="1:12" ht="18.75">
      <c r="A8" s="91"/>
      <c r="B8" s="92"/>
      <c r="C8" s="92"/>
      <c r="D8" s="93"/>
      <c r="E8" s="93"/>
      <c r="F8" s="94">
        <v>43525</v>
      </c>
      <c r="G8" s="92"/>
      <c r="H8" s="92"/>
      <c r="I8" s="95"/>
      <c r="J8" s="95"/>
      <c r="K8" s="95"/>
      <c r="L8" s="95"/>
    </row>
    <row r="9" spans="1:1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>
      <c r="A10" s="128" t="s">
        <v>712</v>
      </c>
      <c r="B10" s="97" t="s">
        <v>665</v>
      </c>
      <c r="C10" s="7" t="s">
        <v>14</v>
      </c>
      <c r="D10" s="6">
        <v>2000</v>
      </c>
      <c r="E10" s="6">
        <v>179</v>
      </c>
      <c r="F10" s="7">
        <v>180</v>
      </c>
      <c r="G10" s="7">
        <v>181</v>
      </c>
      <c r="H10" s="7">
        <v>0</v>
      </c>
      <c r="I10" s="2">
        <f t="shared" ref="I10" si="0">SUM(F10-E10)*D10</f>
        <v>2000</v>
      </c>
      <c r="J10" s="7">
        <f>SUM(G10-F10)*D10</f>
        <v>2000</v>
      </c>
      <c r="K10" s="7">
        <v>0</v>
      </c>
      <c r="L10" s="2">
        <f t="shared" ref="L10" si="1">SUM(I10:K10)</f>
        <v>4000</v>
      </c>
    </row>
    <row r="11" spans="1:12">
      <c r="A11" s="128" t="s">
        <v>712</v>
      </c>
      <c r="B11" s="97" t="s">
        <v>63</v>
      </c>
      <c r="C11" s="7" t="s">
        <v>14</v>
      </c>
      <c r="D11" s="6">
        <v>500</v>
      </c>
      <c r="E11" s="6">
        <v>1370</v>
      </c>
      <c r="F11" s="7">
        <v>1380</v>
      </c>
      <c r="G11" s="7">
        <v>1390</v>
      </c>
      <c r="H11" s="7">
        <v>0</v>
      </c>
      <c r="I11" s="2">
        <f t="shared" ref="I11" si="2">SUM(F11-E11)*D11</f>
        <v>5000</v>
      </c>
      <c r="J11" s="7">
        <f>SUM(G11-F11)*D11</f>
        <v>5000</v>
      </c>
      <c r="K11" s="7">
        <v>0</v>
      </c>
      <c r="L11" s="2">
        <f t="shared" ref="L11" si="3">SUM(I11:K11)</f>
        <v>10000</v>
      </c>
    </row>
    <row r="12" spans="1:12">
      <c r="A12" s="128" t="s">
        <v>710</v>
      </c>
      <c r="B12" s="97" t="s">
        <v>100</v>
      </c>
      <c r="C12" s="7" t="s">
        <v>14</v>
      </c>
      <c r="D12" s="6">
        <v>1000</v>
      </c>
      <c r="E12" s="6">
        <v>443</v>
      </c>
      <c r="F12" s="7">
        <v>447</v>
      </c>
      <c r="G12" s="7">
        <v>0</v>
      </c>
      <c r="H12" s="7">
        <v>0</v>
      </c>
      <c r="I12" s="2">
        <f t="shared" ref="I12" si="4">SUM(F12-E12)*D12</f>
        <v>4000</v>
      </c>
      <c r="J12" s="7">
        <v>0</v>
      </c>
      <c r="K12" s="7">
        <f t="shared" ref="K12" si="5">SUM(H12-G12)*D12</f>
        <v>0</v>
      </c>
      <c r="L12" s="2">
        <f t="shared" ref="L12" si="6">SUM(I12:K12)</f>
        <v>4000</v>
      </c>
    </row>
    <row r="13" spans="1:12">
      <c r="A13" s="128" t="s">
        <v>710</v>
      </c>
      <c r="B13" s="97" t="s">
        <v>711</v>
      </c>
      <c r="C13" s="7" t="s">
        <v>14</v>
      </c>
      <c r="D13" s="6">
        <v>1000</v>
      </c>
      <c r="E13" s="6">
        <v>299</v>
      </c>
      <c r="F13" s="7">
        <v>302</v>
      </c>
      <c r="G13" s="7">
        <v>0</v>
      </c>
      <c r="H13" s="7">
        <v>0</v>
      </c>
      <c r="I13" s="2">
        <f t="shared" ref="I13" si="7">SUM(F13-E13)*D13</f>
        <v>3000</v>
      </c>
      <c r="J13" s="7">
        <v>0</v>
      </c>
      <c r="K13" s="7">
        <f t="shared" ref="K13" si="8">SUM(H13-G13)*D13</f>
        <v>0</v>
      </c>
      <c r="L13" s="2">
        <f t="shared" ref="L13" si="9">SUM(I13:K13)</f>
        <v>3000</v>
      </c>
    </row>
    <row r="14" spans="1:12">
      <c r="A14" s="128" t="s">
        <v>710</v>
      </c>
      <c r="B14" s="97" t="s">
        <v>27</v>
      </c>
      <c r="C14" s="7" t="s">
        <v>14</v>
      </c>
      <c r="D14" s="6">
        <v>500</v>
      </c>
      <c r="E14" s="6">
        <v>795</v>
      </c>
      <c r="F14" s="7">
        <v>785</v>
      </c>
      <c r="G14" s="7">
        <v>0</v>
      </c>
      <c r="H14" s="7">
        <v>0</v>
      </c>
      <c r="I14" s="2">
        <f t="shared" ref="I14" si="10">SUM(F14-E14)*D14</f>
        <v>-5000</v>
      </c>
      <c r="J14" s="7">
        <v>0</v>
      </c>
      <c r="K14" s="7">
        <f t="shared" ref="K14" si="11">SUM(H14-G14)*D14</f>
        <v>0</v>
      </c>
      <c r="L14" s="2">
        <f t="shared" ref="L14" si="12">SUM(I14:K14)</f>
        <v>-5000</v>
      </c>
    </row>
    <row r="15" spans="1:12">
      <c r="A15" s="128" t="s">
        <v>710</v>
      </c>
      <c r="B15" s="97" t="s">
        <v>113</v>
      </c>
      <c r="C15" s="7" t="s">
        <v>14</v>
      </c>
      <c r="D15" s="6">
        <v>2000</v>
      </c>
      <c r="E15" s="6">
        <v>168.5</v>
      </c>
      <c r="F15" s="7">
        <v>168.5</v>
      </c>
      <c r="G15" s="7">
        <v>0</v>
      </c>
      <c r="H15" s="7">
        <v>0</v>
      </c>
      <c r="I15" s="2">
        <f t="shared" ref="I15" si="13">SUM(F15-E15)*D15</f>
        <v>0</v>
      </c>
      <c r="J15" s="7">
        <v>0</v>
      </c>
      <c r="K15" s="7">
        <f t="shared" ref="K15" si="14">SUM(H15-G15)*D15</f>
        <v>0</v>
      </c>
      <c r="L15" s="2">
        <f t="shared" ref="L15" si="15">SUM(I15:K15)</f>
        <v>0</v>
      </c>
    </row>
    <row r="16" spans="1:12">
      <c r="A16" s="128" t="s">
        <v>708</v>
      </c>
      <c r="B16" s="97" t="s">
        <v>709</v>
      </c>
      <c r="C16" s="7" t="s">
        <v>14</v>
      </c>
      <c r="D16" s="6">
        <v>2000</v>
      </c>
      <c r="E16" s="6">
        <v>93</v>
      </c>
      <c r="F16" s="7">
        <v>94</v>
      </c>
      <c r="G16" s="7">
        <v>95</v>
      </c>
      <c r="H16" s="7">
        <v>96</v>
      </c>
      <c r="I16" s="2">
        <f t="shared" ref="I16" si="16">SUM(F16-E16)*D16</f>
        <v>2000</v>
      </c>
      <c r="J16" s="7">
        <f>SUM(G16-F16)*D16</f>
        <v>2000</v>
      </c>
      <c r="K16" s="7">
        <f t="shared" ref="K16" si="17">SUM(H16-G16)*D16</f>
        <v>2000</v>
      </c>
      <c r="L16" s="2">
        <f t="shared" ref="L16" si="18">SUM(I16:K16)</f>
        <v>6000</v>
      </c>
    </row>
    <row r="17" spans="1:12">
      <c r="A17" s="128" t="s">
        <v>708</v>
      </c>
      <c r="B17" s="97" t="s">
        <v>193</v>
      </c>
      <c r="C17" s="7" t="s">
        <v>14</v>
      </c>
      <c r="D17" s="6">
        <v>2000</v>
      </c>
      <c r="E17" s="6">
        <v>85.5</v>
      </c>
      <c r="F17" s="7">
        <v>86.25</v>
      </c>
      <c r="G17" s="7">
        <v>87</v>
      </c>
      <c r="H17" s="7">
        <v>88</v>
      </c>
      <c r="I17" s="2">
        <f t="shared" ref="I17" si="19">SUM(F17-E17)*D17</f>
        <v>1500</v>
      </c>
      <c r="J17" s="7">
        <f>SUM(G17-F17)*D17</f>
        <v>1500</v>
      </c>
      <c r="K17" s="7">
        <f t="shared" ref="K17" si="20">SUM(H17-G17)*D17</f>
        <v>2000</v>
      </c>
      <c r="L17" s="2">
        <f t="shared" ref="L17" si="21">SUM(I17:K17)</f>
        <v>5000</v>
      </c>
    </row>
    <row r="18" spans="1:12">
      <c r="A18" s="128" t="s">
        <v>707</v>
      </c>
      <c r="B18" s="97" t="s">
        <v>47</v>
      </c>
      <c r="C18" s="7" t="s">
        <v>14</v>
      </c>
      <c r="D18" s="6">
        <v>500</v>
      </c>
      <c r="E18" s="6">
        <v>1065</v>
      </c>
      <c r="F18" s="7">
        <v>1075</v>
      </c>
      <c r="G18" s="7">
        <v>1085</v>
      </c>
      <c r="H18" s="7">
        <v>0</v>
      </c>
      <c r="I18" s="2">
        <f t="shared" ref="I18" si="22">SUM(F18-E18)*D18</f>
        <v>5000</v>
      </c>
      <c r="J18" s="7">
        <f>SUM(G18-F18)*D18</f>
        <v>5000</v>
      </c>
      <c r="K18" s="7">
        <v>0</v>
      </c>
      <c r="L18" s="2">
        <f t="shared" ref="L18" si="23">SUM(I18:K18)</f>
        <v>10000</v>
      </c>
    </row>
    <row r="19" spans="1:12">
      <c r="A19" s="128" t="s">
        <v>707</v>
      </c>
      <c r="B19" s="97" t="s">
        <v>74</v>
      </c>
      <c r="C19" s="7" t="s">
        <v>14</v>
      </c>
      <c r="D19" s="6">
        <v>500</v>
      </c>
      <c r="E19" s="6">
        <v>1645</v>
      </c>
      <c r="F19" s="7">
        <v>1655</v>
      </c>
      <c r="G19" s="7">
        <v>0</v>
      </c>
      <c r="H19" s="7">
        <v>0</v>
      </c>
      <c r="I19" s="2">
        <f t="shared" ref="I19" si="24">SUM(F19-E19)*D19</f>
        <v>5000</v>
      </c>
      <c r="J19" s="7">
        <v>0</v>
      </c>
      <c r="K19" s="7">
        <f t="shared" ref="K19:K25" si="25">SUM(H19-G19)*D19</f>
        <v>0</v>
      </c>
      <c r="L19" s="2">
        <f t="shared" ref="L19" si="26">SUM(I19:K19)</f>
        <v>5000</v>
      </c>
    </row>
    <row r="20" spans="1:12">
      <c r="A20" s="128" t="s">
        <v>707</v>
      </c>
      <c r="B20" s="97" t="s">
        <v>47</v>
      </c>
      <c r="C20" s="7" t="s">
        <v>14</v>
      </c>
      <c r="D20" s="6">
        <v>500</v>
      </c>
      <c r="E20" s="6">
        <v>1080</v>
      </c>
      <c r="F20" s="7">
        <v>1090</v>
      </c>
      <c r="G20" s="7">
        <v>0</v>
      </c>
      <c r="H20" s="7">
        <v>0</v>
      </c>
      <c r="I20" s="2">
        <f t="shared" ref="I20" si="27">SUM(F20-E20)*D20</f>
        <v>5000</v>
      </c>
      <c r="J20" s="7">
        <v>0</v>
      </c>
      <c r="K20" s="7">
        <f t="shared" si="25"/>
        <v>0</v>
      </c>
      <c r="L20" s="2">
        <f t="shared" ref="L20" si="28">SUM(I20:K20)</f>
        <v>5000</v>
      </c>
    </row>
    <row r="21" spans="1:12">
      <c r="A21" s="128" t="s">
        <v>706</v>
      </c>
      <c r="B21" s="97" t="s">
        <v>339</v>
      </c>
      <c r="C21" s="7" t="s">
        <v>14</v>
      </c>
      <c r="D21" s="6">
        <v>2000</v>
      </c>
      <c r="E21" s="6">
        <v>141.15</v>
      </c>
      <c r="F21" s="7">
        <v>142.25</v>
      </c>
      <c r="G21" s="7">
        <v>143</v>
      </c>
      <c r="H21" s="7">
        <v>144</v>
      </c>
      <c r="I21" s="2">
        <f t="shared" ref="I21:I28" si="29">SUM(F21-E21)*D21</f>
        <v>2199.9999999999886</v>
      </c>
      <c r="J21" s="7">
        <f>SUM(G21-F21)*D21</f>
        <v>1500</v>
      </c>
      <c r="K21" s="7">
        <f t="shared" si="25"/>
        <v>2000</v>
      </c>
      <c r="L21" s="2">
        <f t="shared" ref="L21:L28" si="30">SUM(I21:K21)</f>
        <v>5699.9999999999891</v>
      </c>
    </row>
    <row r="22" spans="1:12">
      <c r="A22" s="128" t="s">
        <v>706</v>
      </c>
      <c r="B22" s="97" t="s">
        <v>29</v>
      </c>
      <c r="C22" s="7" t="s">
        <v>14</v>
      </c>
      <c r="D22" s="6">
        <v>500</v>
      </c>
      <c r="E22" s="6">
        <v>1315</v>
      </c>
      <c r="F22" s="7">
        <v>1325</v>
      </c>
      <c r="G22" s="7">
        <v>1335</v>
      </c>
      <c r="H22" s="7">
        <v>1345</v>
      </c>
      <c r="I22" s="2">
        <f t="shared" si="29"/>
        <v>5000</v>
      </c>
      <c r="J22" s="7">
        <f>SUM(G22-F22)*D22</f>
        <v>5000</v>
      </c>
      <c r="K22" s="7">
        <f t="shared" si="25"/>
        <v>5000</v>
      </c>
      <c r="L22" s="2">
        <f t="shared" si="30"/>
        <v>15000</v>
      </c>
    </row>
    <row r="23" spans="1:12">
      <c r="A23" s="128" t="s">
        <v>706</v>
      </c>
      <c r="B23" s="97" t="s">
        <v>89</v>
      </c>
      <c r="C23" s="7" t="s">
        <v>14</v>
      </c>
      <c r="D23" s="6">
        <v>2000</v>
      </c>
      <c r="E23" s="6">
        <v>281</v>
      </c>
      <c r="F23" s="7">
        <v>283.5</v>
      </c>
      <c r="G23" s="7">
        <v>286</v>
      </c>
      <c r="H23" s="7">
        <v>290</v>
      </c>
      <c r="I23" s="2">
        <f t="shared" si="29"/>
        <v>5000</v>
      </c>
      <c r="J23" s="7">
        <f>SUM(G23-F23)*D23</f>
        <v>5000</v>
      </c>
      <c r="K23" s="7">
        <f t="shared" si="25"/>
        <v>8000</v>
      </c>
      <c r="L23" s="2">
        <f t="shared" si="30"/>
        <v>18000</v>
      </c>
    </row>
    <row r="24" spans="1:12">
      <c r="A24" s="128" t="s">
        <v>706</v>
      </c>
      <c r="B24" s="97" t="s">
        <v>243</v>
      </c>
      <c r="C24" s="7" t="s">
        <v>14</v>
      </c>
      <c r="D24" s="6">
        <v>500</v>
      </c>
      <c r="E24" s="6">
        <v>1262</v>
      </c>
      <c r="F24" s="7">
        <v>1270</v>
      </c>
      <c r="G24" s="7">
        <v>0</v>
      </c>
      <c r="H24" s="7">
        <v>0</v>
      </c>
      <c r="I24" s="2">
        <f t="shared" si="29"/>
        <v>4000</v>
      </c>
      <c r="J24" s="7">
        <v>0</v>
      </c>
      <c r="K24" s="7">
        <f t="shared" si="25"/>
        <v>0</v>
      </c>
      <c r="L24" s="2">
        <f t="shared" si="30"/>
        <v>4000</v>
      </c>
    </row>
    <row r="25" spans="1:12">
      <c r="A25" s="128" t="s">
        <v>706</v>
      </c>
      <c r="B25" s="97" t="s">
        <v>138</v>
      </c>
      <c r="C25" s="7" t="s">
        <v>14</v>
      </c>
      <c r="D25" s="6">
        <v>2000</v>
      </c>
      <c r="E25" s="6">
        <v>180</v>
      </c>
      <c r="F25" s="7">
        <v>178</v>
      </c>
      <c r="G25" s="7">
        <v>0</v>
      </c>
      <c r="H25" s="7">
        <v>0</v>
      </c>
      <c r="I25" s="2">
        <f t="shared" si="29"/>
        <v>-4000</v>
      </c>
      <c r="J25" s="7">
        <v>0</v>
      </c>
      <c r="K25" s="7">
        <f t="shared" si="25"/>
        <v>0</v>
      </c>
      <c r="L25" s="2">
        <f t="shared" si="30"/>
        <v>-4000</v>
      </c>
    </row>
    <row r="26" spans="1:12">
      <c r="A26" s="128" t="s">
        <v>705</v>
      </c>
      <c r="B26" s="97" t="s">
        <v>379</v>
      </c>
      <c r="C26" s="7" t="s">
        <v>14</v>
      </c>
      <c r="D26" s="6">
        <v>2000</v>
      </c>
      <c r="E26" s="6">
        <v>153.5</v>
      </c>
      <c r="F26" s="3">
        <v>154.5</v>
      </c>
      <c r="G26" s="7">
        <v>155.5</v>
      </c>
      <c r="H26" s="7">
        <v>156.5</v>
      </c>
      <c r="I26" s="2">
        <f t="shared" si="29"/>
        <v>2000</v>
      </c>
      <c r="J26" s="7">
        <f>SUM(G26-F26)*D26</f>
        <v>2000</v>
      </c>
      <c r="K26" s="7">
        <f t="shared" ref="K26:K32" si="31">SUM(H26-G26)*D26</f>
        <v>2000</v>
      </c>
      <c r="L26" s="2">
        <f t="shared" si="30"/>
        <v>6000</v>
      </c>
    </row>
    <row r="27" spans="1:12">
      <c r="A27" s="128" t="s">
        <v>705</v>
      </c>
      <c r="B27" s="97" t="s">
        <v>30</v>
      </c>
      <c r="C27" s="7" t="s">
        <v>14</v>
      </c>
      <c r="D27" s="6">
        <v>3000</v>
      </c>
      <c r="E27" s="6">
        <v>81.25</v>
      </c>
      <c r="F27" s="3">
        <v>81.95</v>
      </c>
      <c r="G27" s="7">
        <v>0</v>
      </c>
      <c r="H27" s="7">
        <v>0</v>
      </c>
      <c r="I27" s="2">
        <f t="shared" si="29"/>
        <v>2100.0000000000086</v>
      </c>
      <c r="J27" s="7">
        <v>0</v>
      </c>
      <c r="K27" s="7">
        <f t="shared" si="31"/>
        <v>0</v>
      </c>
      <c r="L27" s="2">
        <f t="shared" si="30"/>
        <v>2100.0000000000086</v>
      </c>
    </row>
    <row r="28" spans="1:12">
      <c r="A28" s="128" t="s">
        <v>705</v>
      </c>
      <c r="B28" s="97" t="s">
        <v>83</v>
      </c>
      <c r="C28" s="7" t="s">
        <v>14</v>
      </c>
      <c r="D28" s="6">
        <v>2000</v>
      </c>
      <c r="E28" s="6">
        <v>235</v>
      </c>
      <c r="F28" s="3">
        <v>237</v>
      </c>
      <c r="G28" s="7">
        <v>0</v>
      </c>
      <c r="H28" s="7">
        <v>0</v>
      </c>
      <c r="I28" s="2">
        <f t="shared" si="29"/>
        <v>4000</v>
      </c>
      <c r="J28" s="7">
        <v>0</v>
      </c>
      <c r="K28" s="7">
        <f t="shared" si="31"/>
        <v>0</v>
      </c>
      <c r="L28" s="2">
        <f t="shared" si="30"/>
        <v>4000</v>
      </c>
    </row>
    <row r="29" spans="1:12">
      <c r="A29" s="128" t="s">
        <v>705</v>
      </c>
      <c r="B29" s="97" t="s">
        <v>91</v>
      </c>
      <c r="C29" s="7" t="s">
        <v>14</v>
      </c>
      <c r="D29" s="6">
        <v>1000</v>
      </c>
      <c r="E29" s="6">
        <v>399</v>
      </c>
      <c r="F29" s="3">
        <v>403</v>
      </c>
      <c r="G29" s="7">
        <v>0</v>
      </c>
      <c r="H29" s="7">
        <v>0</v>
      </c>
      <c r="I29" s="2">
        <v>0</v>
      </c>
      <c r="J29" s="7">
        <v>0</v>
      </c>
      <c r="K29" s="7">
        <f t="shared" si="31"/>
        <v>0</v>
      </c>
      <c r="L29" s="2" t="s">
        <v>253</v>
      </c>
    </row>
    <row r="30" spans="1:12">
      <c r="A30" s="128" t="s">
        <v>705</v>
      </c>
      <c r="B30" s="97" t="s">
        <v>104</v>
      </c>
      <c r="C30" s="7" t="s">
        <v>14</v>
      </c>
      <c r="D30" s="6">
        <v>4000</v>
      </c>
      <c r="E30" s="6">
        <v>117</v>
      </c>
      <c r="F30" s="3">
        <v>0</v>
      </c>
      <c r="G30" s="7">
        <v>0</v>
      </c>
      <c r="H30" s="7">
        <v>0</v>
      </c>
      <c r="I30" s="2">
        <v>0</v>
      </c>
      <c r="J30" s="7">
        <v>0</v>
      </c>
      <c r="K30" s="7">
        <f t="shared" si="31"/>
        <v>0</v>
      </c>
      <c r="L30" s="2" t="s">
        <v>253</v>
      </c>
    </row>
    <row r="31" spans="1:12">
      <c r="A31" s="128" t="s">
        <v>705</v>
      </c>
      <c r="B31" s="97" t="s">
        <v>74</v>
      </c>
      <c r="C31" s="7" t="s">
        <v>14</v>
      </c>
      <c r="D31" s="6">
        <v>500</v>
      </c>
      <c r="E31" s="6">
        <v>1555</v>
      </c>
      <c r="F31" s="3">
        <v>1540</v>
      </c>
      <c r="G31" s="7">
        <v>0</v>
      </c>
      <c r="H31" s="7">
        <v>0</v>
      </c>
      <c r="I31" s="2">
        <f>SUM(F31-E31)*D31</f>
        <v>-7500</v>
      </c>
      <c r="J31" s="7">
        <v>0</v>
      </c>
      <c r="K31" s="7">
        <f t="shared" si="31"/>
        <v>0</v>
      </c>
      <c r="L31" s="2">
        <f>SUM(I31:K31)</f>
        <v>-7500</v>
      </c>
    </row>
    <row r="32" spans="1:12">
      <c r="A32" s="128" t="s">
        <v>702</v>
      </c>
      <c r="B32" s="97" t="s">
        <v>704</v>
      </c>
      <c r="C32" s="7" t="s">
        <v>14</v>
      </c>
      <c r="D32" s="6">
        <v>4000</v>
      </c>
      <c r="E32" s="6">
        <v>100.6</v>
      </c>
      <c r="F32" s="3">
        <v>101.5</v>
      </c>
      <c r="G32" s="7">
        <v>102.5</v>
      </c>
      <c r="H32" s="7">
        <v>103.2</v>
      </c>
      <c r="I32" s="2">
        <f>SUM(F32-E32)*D32</f>
        <v>3600.0000000000227</v>
      </c>
      <c r="J32" s="7">
        <f>SUM(G32-F32)*D32</f>
        <v>4000</v>
      </c>
      <c r="K32" s="7">
        <f t="shared" si="31"/>
        <v>2800.0000000000114</v>
      </c>
      <c r="L32" s="2">
        <f>SUM(I32:K32)</f>
        <v>10400.000000000035</v>
      </c>
    </row>
    <row r="33" spans="1:16384">
      <c r="A33" s="128" t="s">
        <v>702</v>
      </c>
      <c r="B33" s="97" t="s">
        <v>703</v>
      </c>
      <c r="C33" s="7" t="s">
        <v>14</v>
      </c>
      <c r="D33" s="6">
        <v>4000</v>
      </c>
      <c r="E33" s="6">
        <v>93</v>
      </c>
      <c r="F33" s="7">
        <v>94</v>
      </c>
      <c r="G33" s="7">
        <v>0</v>
      </c>
      <c r="H33" s="7">
        <v>0</v>
      </c>
      <c r="I33" s="2">
        <f t="shared" ref="I33" si="32">SUM(F33-E33)*D33</f>
        <v>4000</v>
      </c>
      <c r="J33" s="7">
        <v>0</v>
      </c>
      <c r="K33" s="7">
        <f t="shared" ref="K33:K40" si="33">SUM(H33-G33)*D33</f>
        <v>0</v>
      </c>
      <c r="L33" s="2">
        <f t="shared" ref="L33" si="34">SUM(I33:K33)</f>
        <v>4000</v>
      </c>
    </row>
    <row r="34" spans="1:16384">
      <c r="A34" s="128" t="s">
        <v>702</v>
      </c>
      <c r="B34" s="97" t="s">
        <v>23</v>
      </c>
      <c r="C34" s="7" t="s">
        <v>14</v>
      </c>
      <c r="D34" s="6">
        <v>2000</v>
      </c>
      <c r="E34" s="6">
        <v>195</v>
      </c>
      <c r="F34" s="7">
        <v>196.5</v>
      </c>
      <c r="G34" s="7">
        <v>0</v>
      </c>
      <c r="H34" s="7">
        <v>0</v>
      </c>
      <c r="I34" s="2">
        <f t="shared" ref="I34" si="35">SUM(F34-E34)*D34</f>
        <v>3000</v>
      </c>
      <c r="J34" s="7">
        <v>0</v>
      </c>
      <c r="K34" s="7">
        <f t="shared" si="33"/>
        <v>0</v>
      </c>
      <c r="L34" s="2">
        <f t="shared" ref="L34" si="36">SUM(I34:K34)</f>
        <v>3000</v>
      </c>
    </row>
    <row r="35" spans="1:16384">
      <c r="A35" s="128" t="s">
        <v>702</v>
      </c>
      <c r="B35" s="97" t="s">
        <v>71</v>
      </c>
      <c r="C35" s="7" t="s">
        <v>14</v>
      </c>
      <c r="D35" s="6">
        <v>1000</v>
      </c>
      <c r="E35" s="6">
        <v>1573</v>
      </c>
      <c r="F35" s="7">
        <v>1583</v>
      </c>
      <c r="G35" s="7">
        <v>0</v>
      </c>
      <c r="H35" s="7">
        <v>0</v>
      </c>
      <c r="I35" s="2">
        <f t="shared" ref="I35" si="37">SUM(F35-E35)*D35</f>
        <v>10000</v>
      </c>
      <c r="J35" s="7">
        <v>0</v>
      </c>
      <c r="K35" s="7">
        <f t="shared" si="33"/>
        <v>0</v>
      </c>
      <c r="L35" s="2">
        <f t="shared" ref="L35" si="38">SUM(I35:K35)</f>
        <v>10000</v>
      </c>
    </row>
    <row r="36" spans="1:16384">
      <c r="A36" s="128" t="s">
        <v>700</v>
      </c>
      <c r="B36" s="97" t="s">
        <v>701</v>
      </c>
      <c r="C36" s="7" t="s">
        <v>14</v>
      </c>
      <c r="D36" s="6">
        <v>12000</v>
      </c>
      <c r="E36" s="6">
        <v>32</v>
      </c>
      <c r="F36" s="7">
        <v>32.299999999999997</v>
      </c>
      <c r="G36" s="7">
        <v>32.6</v>
      </c>
      <c r="H36" s="7">
        <v>33.1</v>
      </c>
      <c r="I36" s="2">
        <f t="shared" ref="I36" si="39">SUM(F36-E36)*D36</f>
        <v>3599.9999999999659</v>
      </c>
      <c r="J36" s="7">
        <f>SUM(G36-F36)*D36</f>
        <v>3600.0000000000509</v>
      </c>
      <c r="K36" s="7">
        <f t="shared" si="33"/>
        <v>6000</v>
      </c>
      <c r="L36" s="2">
        <f t="shared" ref="L36" si="40">SUM(I36:K36)</f>
        <v>13200.000000000016</v>
      </c>
    </row>
    <row r="37" spans="1:16384">
      <c r="A37" s="128" t="s">
        <v>700</v>
      </c>
      <c r="B37" s="97" t="s">
        <v>28</v>
      </c>
      <c r="C37" s="7" t="s">
        <v>14</v>
      </c>
      <c r="D37" s="6">
        <v>500</v>
      </c>
      <c r="E37" s="6">
        <v>790</v>
      </c>
      <c r="F37" s="7">
        <v>782</v>
      </c>
      <c r="G37" s="7">
        <v>0</v>
      </c>
      <c r="H37" s="7">
        <v>0</v>
      </c>
      <c r="I37" s="2">
        <f t="shared" ref="I37" si="41">SUM(F37-E37)*D37</f>
        <v>-4000</v>
      </c>
      <c r="J37" s="7">
        <v>0</v>
      </c>
      <c r="K37" s="7">
        <f t="shared" si="33"/>
        <v>0</v>
      </c>
      <c r="L37" s="2">
        <f t="shared" ref="L37" si="42">SUM(I37:K37)</f>
        <v>-4000</v>
      </c>
    </row>
    <row r="38" spans="1:16384">
      <c r="A38" s="128" t="s">
        <v>699</v>
      </c>
      <c r="B38" s="97" t="s">
        <v>695</v>
      </c>
      <c r="C38" s="7" t="s">
        <v>14</v>
      </c>
      <c r="D38" s="6">
        <v>1000</v>
      </c>
      <c r="E38" s="6">
        <v>384</v>
      </c>
      <c r="F38" s="7">
        <v>387</v>
      </c>
      <c r="G38" s="7">
        <v>0</v>
      </c>
      <c r="H38" s="7">
        <v>0</v>
      </c>
      <c r="I38" s="2">
        <f t="shared" ref="I38" si="43">SUM(F38-E38)*D38</f>
        <v>3000</v>
      </c>
      <c r="J38" s="7">
        <v>0</v>
      </c>
      <c r="K38" s="7">
        <f t="shared" si="33"/>
        <v>0</v>
      </c>
      <c r="L38" s="2">
        <f t="shared" ref="L38" si="44">SUM(I38:K38)</f>
        <v>3000</v>
      </c>
    </row>
    <row r="39" spans="1:16384">
      <c r="A39" s="128" t="s">
        <v>699</v>
      </c>
      <c r="B39" s="97" t="s">
        <v>23</v>
      </c>
      <c r="C39" s="7" t="s">
        <v>14</v>
      </c>
      <c r="D39" s="6">
        <v>2000</v>
      </c>
      <c r="E39" s="6">
        <v>191</v>
      </c>
      <c r="F39" s="7">
        <v>191</v>
      </c>
      <c r="G39" s="7">
        <v>0</v>
      </c>
      <c r="H39" s="7">
        <v>0</v>
      </c>
      <c r="I39" s="2">
        <f t="shared" ref="I39" si="45">SUM(F39-E39)*D39</f>
        <v>0</v>
      </c>
      <c r="J39" s="7">
        <v>0</v>
      </c>
      <c r="K39" s="7">
        <f t="shared" si="33"/>
        <v>0</v>
      </c>
      <c r="L39" s="2">
        <f t="shared" ref="L39" si="46">SUM(I39:K39)</f>
        <v>0</v>
      </c>
    </row>
    <row r="40" spans="1:16384">
      <c r="A40" s="128" t="s">
        <v>696</v>
      </c>
      <c r="B40" s="97" t="s">
        <v>30</v>
      </c>
      <c r="C40" s="7" t="s">
        <v>14</v>
      </c>
      <c r="D40" s="6">
        <v>4000</v>
      </c>
      <c r="E40" s="6">
        <v>74</v>
      </c>
      <c r="F40" s="7">
        <v>75</v>
      </c>
      <c r="G40" s="7">
        <v>76</v>
      </c>
      <c r="H40" s="7">
        <v>77</v>
      </c>
      <c r="I40" s="2">
        <f t="shared" ref="I40:I51" si="47">SUM(F40-E40)*D40</f>
        <v>4000</v>
      </c>
      <c r="J40" s="7">
        <f>SUM(G40-F40)*D40</f>
        <v>4000</v>
      </c>
      <c r="K40" s="7">
        <f t="shared" si="33"/>
        <v>4000</v>
      </c>
      <c r="L40" s="2">
        <f t="shared" ref="L40:L47" si="48">SUM(I40:K40)</f>
        <v>12000</v>
      </c>
    </row>
    <row r="41" spans="1:16384">
      <c r="A41" s="128" t="s">
        <v>696</v>
      </c>
      <c r="B41" s="97" t="s">
        <v>75</v>
      </c>
      <c r="C41" s="7" t="s">
        <v>14</v>
      </c>
      <c r="D41" s="6">
        <v>2000</v>
      </c>
      <c r="E41" s="6">
        <v>234</v>
      </c>
      <c r="F41" s="7">
        <v>236</v>
      </c>
      <c r="G41" s="7">
        <v>238</v>
      </c>
      <c r="H41" s="7">
        <v>0</v>
      </c>
      <c r="I41" s="2">
        <f t="shared" si="47"/>
        <v>4000</v>
      </c>
      <c r="J41" s="7">
        <f>SUM(G41-F41)*D41</f>
        <v>4000</v>
      </c>
      <c r="K41" s="7">
        <v>0</v>
      </c>
      <c r="L41" s="2">
        <f t="shared" si="48"/>
        <v>8000</v>
      </c>
    </row>
    <row r="42" spans="1:16384">
      <c r="A42" s="128" t="s">
        <v>696</v>
      </c>
      <c r="B42" s="97" t="s">
        <v>697</v>
      </c>
      <c r="C42" s="7" t="s">
        <v>14</v>
      </c>
      <c r="D42" s="6">
        <v>2000</v>
      </c>
      <c r="E42" s="6">
        <v>169.25</v>
      </c>
      <c r="F42" s="7">
        <v>171.5</v>
      </c>
      <c r="G42" s="7">
        <v>173</v>
      </c>
      <c r="H42" s="7">
        <v>0</v>
      </c>
      <c r="I42" s="2">
        <f t="shared" si="47"/>
        <v>4500</v>
      </c>
      <c r="J42" s="7">
        <f>SUM(G42-F42)*D42</f>
        <v>3000</v>
      </c>
      <c r="K42" s="7">
        <v>0</v>
      </c>
      <c r="L42" s="2">
        <f t="shared" si="48"/>
        <v>7500</v>
      </c>
    </row>
    <row r="43" spans="1:16384">
      <c r="A43" s="128" t="s">
        <v>696</v>
      </c>
      <c r="B43" s="97" t="s">
        <v>41</v>
      </c>
      <c r="C43" s="7" t="s">
        <v>14</v>
      </c>
      <c r="D43" s="6">
        <v>1000</v>
      </c>
      <c r="E43" s="6">
        <v>395</v>
      </c>
      <c r="F43" s="7">
        <v>398</v>
      </c>
      <c r="G43" s="7">
        <v>0</v>
      </c>
      <c r="H43" s="7">
        <v>0</v>
      </c>
      <c r="I43" s="2">
        <f t="shared" si="47"/>
        <v>3000</v>
      </c>
      <c r="J43" s="7">
        <v>0</v>
      </c>
      <c r="K43" s="7">
        <v>0</v>
      </c>
      <c r="L43" s="2">
        <f t="shared" si="48"/>
        <v>3000</v>
      </c>
    </row>
    <row r="44" spans="1:16384">
      <c r="A44" s="128" t="s">
        <v>696</v>
      </c>
      <c r="B44" s="97" t="s">
        <v>695</v>
      </c>
      <c r="C44" s="7" t="s">
        <v>14</v>
      </c>
      <c r="D44" s="6">
        <v>1000</v>
      </c>
      <c r="E44" s="6">
        <v>358</v>
      </c>
      <c r="F44" s="7">
        <v>361</v>
      </c>
      <c r="G44" s="7">
        <v>0</v>
      </c>
      <c r="H44" s="7">
        <v>0</v>
      </c>
      <c r="I44" s="2">
        <f t="shared" si="47"/>
        <v>3000</v>
      </c>
      <c r="J44" s="7">
        <v>0</v>
      </c>
      <c r="K44" s="7">
        <v>0</v>
      </c>
      <c r="L44" s="2">
        <f t="shared" si="48"/>
        <v>3000</v>
      </c>
    </row>
    <row r="45" spans="1:16384">
      <c r="A45" s="128" t="s">
        <v>696</v>
      </c>
      <c r="B45" s="97" t="s">
        <v>698</v>
      </c>
      <c r="C45" s="7" t="s">
        <v>14</v>
      </c>
      <c r="D45" s="6">
        <v>500</v>
      </c>
      <c r="E45" s="6">
        <v>1173</v>
      </c>
      <c r="F45" s="7">
        <v>1184</v>
      </c>
      <c r="G45" s="7">
        <v>0</v>
      </c>
      <c r="H45" s="7">
        <v>0</v>
      </c>
      <c r="I45" s="2">
        <f t="shared" si="47"/>
        <v>5500</v>
      </c>
      <c r="J45" s="7">
        <v>0</v>
      </c>
      <c r="K45" s="7">
        <v>0</v>
      </c>
      <c r="L45" s="2">
        <f t="shared" si="48"/>
        <v>5500</v>
      </c>
    </row>
    <row r="46" spans="1:16384">
      <c r="A46" s="128" t="s">
        <v>696</v>
      </c>
      <c r="B46" s="97" t="s">
        <v>664</v>
      </c>
      <c r="C46" s="7" t="s">
        <v>14</v>
      </c>
      <c r="D46" s="6">
        <v>2000</v>
      </c>
      <c r="E46" s="6">
        <v>135</v>
      </c>
      <c r="F46" s="7">
        <v>135</v>
      </c>
      <c r="G46" s="7">
        <v>0</v>
      </c>
      <c r="H46" s="7">
        <v>0</v>
      </c>
      <c r="I46" s="2">
        <f t="shared" si="47"/>
        <v>0</v>
      </c>
      <c r="J46" s="7">
        <v>0</v>
      </c>
      <c r="K46" s="7">
        <v>0</v>
      </c>
      <c r="L46" s="2">
        <f t="shared" si="48"/>
        <v>0</v>
      </c>
    </row>
    <row r="47" spans="1:16384">
      <c r="A47" s="111" t="s">
        <v>693</v>
      </c>
      <c r="B47" s="97" t="s">
        <v>665</v>
      </c>
      <c r="C47" s="7" t="s">
        <v>14</v>
      </c>
      <c r="D47" s="6">
        <v>2000</v>
      </c>
      <c r="E47" s="6">
        <v>175.5</v>
      </c>
      <c r="F47" s="7">
        <v>177</v>
      </c>
      <c r="G47" s="7">
        <v>179</v>
      </c>
      <c r="H47" s="7">
        <v>182</v>
      </c>
      <c r="I47" s="2">
        <f t="shared" si="47"/>
        <v>3000</v>
      </c>
      <c r="J47" s="7">
        <f>SUM(G47-F47)*D47</f>
        <v>4000</v>
      </c>
      <c r="K47" s="7">
        <f>SUM(H47-G47)*D47</f>
        <v>6000</v>
      </c>
      <c r="L47" s="2">
        <f t="shared" si="48"/>
        <v>13000</v>
      </c>
    </row>
    <row r="48" spans="1:16384" s="118" customFormat="1">
      <c r="A48" s="111" t="s">
        <v>693</v>
      </c>
      <c r="B48" s="97" t="s">
        <v>41</v>
      </c>
      <c r="C48" s="7" t="s">
        <v>14</v>
      </c>
      <c r="D48" s="6">
        <v>1000</v>
      </c>
      <c r="E48" s="6">
        <v>377</v>
      </c>
      <c r="F48" s="7">
        <v>380</v>
      </c>
      <c r="G48" s="7">
        <v>383</v>
      </c>
      <c r="H48" s="7">
        <v>0</v>
      </c>
      <c r="I48" s="2">
        <f t="shared" si="47"/>
        <v>3000</v>
      </c>
      <c r="J48" s="7">
        <f>SUM(G48-F48)*D48</f>
        <v>3000</v>
      </c>
      <c r="K48" s="7">
        <v>0</v>
      </c>
      <c r="L48" s="2">
        <f t="shared" ref="L48:L116" si="49">SUM(I48:K48)</f>
        <v>6000</v>
      </c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  <c r="IW48" s="109"/>
      <c r="IX48" s="109"/>
      <c r="IY48" s="109"/>
      <c r="IZ48" s="109"/>
      <c r="JA48" s="109"/>
      <c r="JB48" s="109"/>
      <c r="JC48" s="109"/>
      <c r="JD48" s="109"/>
      <c r="JE48" s="109"/>
      <c r="JF48" s="109"/>
      <c r="JG48" s="109"/>
      <c r="JH48" s="109"/>
      <c r="JI48" s="109"/>
      <c r="JJ48" s="109"/>
      <c r="JK48" s="109"/>
      <c r="JL48" s="109"/>
      <c r="JM48" s="109"/>
      <c r="JN48" s="109"/>
      <c r="JO48" s="109"/>
      <c r="JP48" s="109"/>
      <c r="JQ48" s="109"/>
      <c r="JR48" s="109"/>
      <c r="JS48" s="109"/>
      <c r="JT48" s="109"/>
      <c r="JU48" s="109"/>
      <c r="JV48" s="109"/>
      <c r="JW48" s="109"/>
      <c r="JX48" s="109"/>
      <c r="JY48" s="109"/>
      <c r="JZ48" s="109"/>
      <c r="KA48" s="109"/>
      <c r="KB48" s="109"/>
      <c r="KC48" s="109"/>
      <c r="KD48" s="109"/>
      <c r="KE48" s="109"/>
      <c r="KF48" s="109"/>
      <c r="KG48" s="109"/>
      <c r="KH48" s="109"/>
      <c r="KI48" s="109"/>
      <c r="KJ48" s="109"/>
      <c r="KK48" s="109"/>
      <c r="KL48" s="109"/>
      <c r="KM48" s="109"/>
      <c r="KN48" s="109"/>
      <c r="KO48" s="109"/>
      <c r="KP48" s="109"/>
      <c r="KQ48" s="109"/>
      <c r="KR48" s="109"/>
      <c r="KS48" s="109"/>
      <c r="KT48" s="109"/>
      <c r="KU48" s="109"/>
      <c r="KV48" s="109"/>
      <c r="KW48" s="109"/>
      <c r="KX48" s="109"/>
      <c r="KY48" s="109"/>
      <c r="KZ48" s="109"/>
      <c r="LA48" s="109"/>
      <c r="LB48" s="109"/>
      <c r="LC48" s="109"/>
      <c r="LD48" s="109"/>
      <c r="LE48" s="109"/>
      <c r="LF48" s="109"/>
      <c r="LG48" s="109"/>
      <c r="LH48" s="109"/>
      <c r="LI48" s="109"/>
      <c r="LJ48" s="109"/>
      <c r="LK48" s="109"/>
      <c r="LL48" s="109"/>
      <c r="LM48" s="109"/>
      <c r="LN48" s="109"/>
      <c r="LO48" s="109"/>
      <c r="LP48" s="109"/>
      <c r="LQ48" s="109"/>
      <c r="LR48" s="109"/>
      <c r="LS48" s="109"/>
      <c r="LT48" s="109"/>
      <c r="LU48" s="109"/>
      <c r="LV48" s="109"/>
      <c r="LW48" s="109"/>
      <c r="LX48" s="109"/>
      <c r="LY48" s="109"/>
      <c r="LZ48" s="109"/>
      <c r="MA48" s="109"/>
      <c r="MB48" s="109"/>
      <c r="MC48" s="109"/>
      <c r="MD48" s="109"/>
      <c r="ME48" s="109"/>
      <c r="MF48" s="109"/>
      <c r="MG48" s="109"/>
      <c r="MH48" s="109"/>
      <c r="MI48" s="109"/>
      <c r="MJ48" s="109"/>
      <c r="MK48" s="109"/>
      <c r="ML48" s="109"/>
      <c r="MM48" s="109"/>
      <c r="MN48" s="109"/>
      <c r="MO48" s="109"/>
      <c r="MP48" s="109"/>
      <c r="MQ48" s="109"/>
      <c r="MR48" s="109"/>
      <c r="MS48" s="109"/>
      <c r="MT48" s="109"/>
      <c r="MU48" s="109"/>
      <c r="MV48" s="109"/>
      <c r="MW48" s="109"/>
      <c r="MX48" s="109"/>
      <c r="MY48" s="109"/>
      <c r="MZ48" s="109"/>
      <c r="NA48" s="109"/>
      <c r="NB48" s="109"/>
      <c r="NC48" s="109"/>
      <c r="ND48" s="109"/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09"/>
      <c r="NS48" s="109"/>
      <c r="NT48" s="109"/>
      <c r="NU48" s="109"/>
      <c r="NV48" s="109"/>
      <c r="NW48" s="109"/>
      <c r="NX48" s="109"/>
      <c r="NY48" s="109"/>
      <c r="NZ48" s="109"/>
      <c r="OA48" s="109"/>
      <c r="OB48" s="109"/>
      <c r="OC48" s="109"/>
      <c r="OD48" s="109"/>
      <c r="OE48" s="109"/>
      <c r="OF48" s="109"/>
      <c r="OG48" s="109"/>
      <c r="OH48" s="109"/>
      <c r="OI48" s="109"/>
      <c r="OJ48" s="109"/>
      <c r="OK48" s="109"/>
      <c r="OL48" s="109"/>
      <c r="OM48" s="109"/>
      <c r="ON48" s="109"/>
      <c r="OO48" s="109"/>
      <c r="OP48" s="109"/>
      <c r="OQ48" s="109"/>
      <c r="OR48" s="109"/>
      <c r="OS48" s="109"/>
      <c r="OT48" s="109"/>
      <c r="OU48" s="109"/>
      <c r="OV48" s="109"/>
      <c r="OW48" s="109"/>
      <c r="OX48" s="109"/>
      <c r="OY48" s="109"/>
      <c r="OZ48" s="109"/>
      <c r="PA48" s="109"/>
      <c r="PB48" s="109"/>
      <c r="PC48" s="109"/>
      <c r="PD48" s="109"/>
      <c r="PE48" s="109"/>
      <c r="PF48" s="109"/>
      <c r="PG48" s="109"/>
      <c r="PH48" s="109"/>
      <c r="PI48" s="109"/>
      <c r="PJ48" s="109"/>
      <c r="PK48" s="109"/>
      <c r="PL48" s="109"/>
      <c r="PM48" s="109"/>
      <c r="PN48" s="109"/>
      <c r="PO48" s="109"/>
      <c r="PP48" s="109"/>
      <c r="PQ48" s="109"/>
      <c r="PR48" s="109"/>
      <c r="PS48" s="109"/>
      <c r="PT48" s="109"/>
      <c r="PU48" s="109"/>
      <c r="PV48" s="109"/>
      <c r="PW48" s="109"/>
      <c r="PX48" s="109"/>
      <c r="PY48" s="109"/>
      <c r="PZ48" s="109"/>
      <c r="QA48" s="109"/>
      <c r="QB48" s="109"/>
      <c r="QC48" s="109"/>
      <c r="QD48" s="109"/>
      <c r="QE48" s="109"/>
      <c r="QF48" s="109"/>
      <c r="QG48" s="109"/>
      <c r="QH48" s="109"/>
      <c r="QI48" s="109"/>
      <c r="QJ48" s="109"/>
      <c r="QK48" s="109"/>
      <c r="QL48" s="109"/>
      <c r="QM48" s="109"/>
      <c r="QN48" s="109"/>
      <c r="QO48" s="109"/>
      <c r="QP48" s="109"/>
      <c r="QQ48" s="109"/>
      <c r="QR48" s="109"/>
      <c r="QS48" s="109"/>
      <c r="QT48" s="109"/>
      <c r="QU48" s="109"/>
      <c r="QV48" s="109"/>
      <c r="QW48" s="109"/>
      <c r="QX48" s="109"/>
      <c r="QY48" s="109"/>
      <c r="QZ48" s="109"/>
      <c r="RA48" s="109"/>
      <c r="RB48" s="109"/>
      <c r="RC48" s="109"/>
      <c r="RD48" s="109"/>
      <c r="RE48" s="109"/>
      <c r="RF48" s="109"/>
      <c r="RG48" s="109"/>
      <c r="RH48" s="109"/>
      <c r="RI48" s="109"/>
      <c r="RJ48" s="109"/>
      <c r="RK48" s="109"/>
      <c r="RL48" s="109"/>
      <c r="RM48" s="109"/>
      <c r="RN48" s="109"/>
      <c r="RO48" s="109"/>
      <c r="RP48" s="109"/>
      <c r="RQ48" s="109"/>
      <c r="RR48" s="109"/>
      <c r="RS48" s="109"/>
      <c r="RT48" s="109"/>
      <c r="RU48" s="109"/>
      <c r="RV48" s="109"/>
      <c r="RW48" s="109"/>
      <c r="RX48" s="109"/>
      <c r="RY48" s="109"/>
      <c r="RZ48" s="109"/>
      <c r="SA48" s="109"/>
      <c r="SB48" s="109"/>
      <c r="SC48" s="109"/>
      <c r="SD48" s="109"/>
      <c r="SE48" s="109"/>
      <c r="SF48" s="109"/>
      <c r="SG48" s="109"/>
      <c r="SH48" s="109"/>
      <c r="SI48" s="109"/>
      <c r="SJ48" s="109"/>
      <c r="SK48" s="109"/>
      <c r="SL48" s="109"/>
      <c r="SM48" s="109"/>
      <c r="SN48" s="109"/>
      <c r="SO48" s="109"/>
      <c r="SP48" s="109"/>
      <c r="SQ48" s="109"/>
      <c r="SR48" s="109"/>
      <c r="SS48" s="109"/>
      <c r="ST48" s="109"/>
      <c r="SU48" s="109"/>
      <c r="SV48" s="109"/>
      <c r="SW48" s="109"/>
      <c r="SX48" s="109"/>
      <c r="SY48" s="109"/>
      <c r="SZ48" s="109"/>
      <c r="TA48" s="109"/>
      <c r="TB48" s="109"/>
      <c r="TC48" s="109"/>
      <c r="TD48" s="109"/>
      <c r="TE48" s="109"/>
      <c r="TF48" s="109"/>
      <c r="TG48" s="109"/>
      <c r="TH48" s="109"/>
      <c r="TI48" s="109"/>
      <c r="TJ48" s="109"/>
      <c r="TK48" s="109"/>
      <c r="TL48" s="109"/>
      <c r="TM48" s="109"/>
      <c r="TN48" s="109"/>
      <c r="TO48" s="109"/>
      <c r="TP48" s="109"/>
      <c r="TQ48" s="109"/>
      <c r="TR48" s="109"/>
      <c r="TS48" s="109"/>
      <c r="TT48" s="109"/>
      <c r="TU48" s="109"/>
      <c r="TV48" s="109"/>
      <c r="TW48" s="109"/>
      <c r="TX48" s="109"/>
      <c r="TY48" s="109"/>
      <c r="TZ48" s="109"/>
      <c r="UA48" s="109"/>
      <c r="UB48" s="109"/>
      <c r="UC48" s="109"/>
      <c r="UD48" s="109"/>
      <c r="UE48" s="109"/>
      <c r="UF48" s="109"/>
      <c r="UG48" s="109"/>
      <c r="UH48" s="109"/>
      <c r="UI48" s="109"/>
      <c r="UJ48" s="109"/>
      <c r="UK48" s="109"/>
      <c r="UL48" s="109"/>
      <c r="UM48" s="109"/>
      <c r="UN48" s="109"/>
      <c r="UO48" s="109"/>
      <c r="UP48" s="109"/>
      <c r="UQ48" s="109"/>
      <c r="UR48" s="109"/>
      <c r="US48" s="109"/>
      <c r="UT48" s="109"/>
      <c r="UU48" s="109"/>
      <c r="UV48" s="109"/>
      <c r="UW48" s="109"/>
      <c r="UX48" s="109"/>
      <c r="UY48" s="109"/>
      <c r="UZ48" s="109"/>
      <c r="VA48" s="109"/>
      <c r="VB48" s="109"/>
      <c r="VC48" s="109"/>
      <c r="VD48" s="109"/>
      <c r="VE48" s="109"/>
      <c r="VF48" s="109"/>
      <c r="VG48" s="109"/>
      <c r="VH48" s="109"/>
      <c r="VI48" s="109"/>
      <c r="VJ48" s="109"/>
      <c r="VK48" s="109"/>
      <c r="VL48" s="109"/>
      <c r="VM48" s="109"/>
      <c r="VN48" s="109"/>
      <c r="VO48" s="109"/>
      <c r="VP48" s="109"/>
      <c r="VQ48" s="109"/>
      <c r="VR48" s="109"/>
      <c r="VS48" s="109"/>
      <c r="VT48" s="109"/>
      <c r="VU48" s="109"/>
      <c r="VV48" s="109"/>
      <c r="VW48" s="109"/>
      <c r="VX48" s="109"/>
      <c r="VY48" s="109"/>
      <c r="VZ48" s="109"/>
      <c r="WA48" s="109"/>
      <c r="WB48" s="109"/>
      <c r="WC48" s="109"/>
      <c r="WD48" s="109"/>
      <c r="WE48" s="109"/>
      <c r="WF48" s="109"/>
      <c r="WG48" s="109"/>
      <c r="WH48" s="109"/>
      <c r="WI48" s="109"/>
      <c r="WJ48" s="109"/>
      <c r="WK48" s="109"/>
      <c r="WL48" s="109"/>
      <c r="WM48" s="109"/>
      <c r="WN48" s="109"/>
      <c r="WO48" s="109"/>
      <c r="WP48" s="109"/>
      <c r="WQ48" s="109"/>
      <c r="WR48" s="109"/>
      <c r="WS48" s="109"/>
      <c r="WT48" s="109"/>
      <c r="WU48" s="109"/>
      <c r="WV48" s="109"/>
      <c r="WW48" s="109"/>
      <c r="WX48" s="109"/>
      <c r="WY48" s="109"/>
      <c r="WZ48" s="109"/>
      <c r="XA48" s="109"/>
      <c r="XB48" s="109"/>
      <c r="XC48" s="109"/>
      <c r="XD48" s="109"/>
      <c r="XE48" s="109"/>
      <c r="XF48" s="109"/>
      <c r="XG48" s="109"/>
      <c r="XH48" s="109"/>
      <c r="XI48" s="109"/>
      <c r="XJ48" s="109"/>
      <c r="XK48" s="109"/>
      <c r="XL48" s="109"/>
      <c r="XM48" s="109"/>
      <c r="XN48" s="109"/>
      <c r="XO48" s="109"/>
      <c r="XP48" s="109"/>
      <c r="XQ48" s="109"/>
      <c r="XR48" s="109"/>
      <c r="XS48" s="109"/>
      <c r="XT48" s="109"/>
      <c r="XU48" s="109"/>
      <c r="XV48" s="109"/>
      <c r="XW48" s="109"/>
      <c r="XX48" s="109"/>
      <c r="XY48" s="109"/>
      <c r="XZ48" s="109"/>
      <c r="YA48" s="109"/>
      <c r="YB48" s="109"/>
      <c r="YC48" s="109"/>
      <c r="YD48" s="109"/>
      <c r="YE48" s="109"/>
      <c r="YF48" s="109"/>
      <c r="YG48" s="109"/>
      <c r="YH48" s="109"/>
      <c r="YI48" s="109"/>
      <c r="YJ48" s="109"/>
      <c r="YK48" s="109"/>
      <c r="YL48" s="109"/>
      <c r="YM48" s="109"/>
      <c r="YN48" s="109"/>
      <c r="YO48" s="109"/>
      <c r="YP48" s="109"/>
      <c r="YQ48" s="109"/>
      <c r="YR48" s="109"/>
      <c r="YS48" s="109"/>
      <c r="YT48" s="109"/>
      <c r="YU48" s="109"/>
      <c r="YV48" s="109"/>
      <c r="YW48" s="109"/>
      <c r="YX48" s="109"/>
      <c r="YY48" s="109"/>
      <c r="YZ48" s="109"/>
      <c r="ZA48" s="109"/>
      <c r="ZB48" s="109"/>
      <c r="ZC48" s="109"/>
      <c r="ZD48" s="109"/>
      <c r="ZE48" s="109"/>
      <c r="ZF48" s="109"/>
      <c r="ZG48" s="109"/>
      <c r="ZH48" s="109"/>
      <c r="ZI48" s="109"/>
      <c r="ZJ48" s="109"/>
      <c r="ZK48" s="109"/>
      <c r="ZL48" s="109"/>
      <c r="ZM48" s="109"/>
      <c r="ZN48" s="109"/>
      <c r="ZO48" s="109"/>
      <c r="ZP48" s="109"/>
      <c r="ZQ48" s="109"/>
      <c r="ZR48" s="109"/>
      <c r="ZS48" s="109"/>
      <c r="ZT48" s="109"/>
      <c r="ZU48" s="109"/>
      <c r="ZV48" s="109"/>
      <c r="ZW48" s="109"/>
      <c r="ZX48" s="109"/>
      <c r="ZY48" s="109"/>
      <c r="ZZ48" s="109"/>
      <c r="AAA48" s="109"/>
      <c r="AAB48" s="109"/>
      <c r="AAC48" s="109"/>
      <c r="AAD48" s="109"/>
      <c r="AAE48" s="109"/>
      <c r="AAF48" s="109"/>
      <c r="AAG48" s="109"/>
      <c r="AAH48" s="109"/>
      <c r="AAI48" s="109"/>
      <c r="AAJ48" s="109"/>
      <c r="AAK48" s="109"/>
      <c r="AAL48" s="109"/>
      <c r="AAM48" s="109"/>
      <c r="AAN48" s="109"/>
      <c r="AAO48" s="109"/>
      <c r="AAP48" s="109"/>
      <c r="AAQ48" s="109"/>
      <c r="AAR48" s="109"/>
      <c r="AAS48" s="109"/>
      <c r="AAT48" s="109"/>
      <c r="AAU48" s="109"/>
      <c r="AAV48" s="109"/>
      <c r="AAW48" s="109"/>
      <c r="AAX48" s="109"/>
      <c r="AAY48" s="109"/>
      <c r="AAZ48" s="109"/>
      <c r="ABA48" s="109"/>
      <c r="ABB48" s="109"/>
      <c r="ABC48" s="109"/>
      <c r="ABD48" s="109"/>
      <c r="ABE48" s="109"/>
      <c r="ABF48" s="109"/>
      <c r="ABG48" s="109"/>
      <c r="ABH48" s="109"/>
      <c r="ABI48" s="109"/>
      <c r="ABJ48" s="109"/>
      <c r="ABK48" s="109"/>
      <c r="ABL48" s="109"/>
      <c r="ABM48" s="109"/>
      <c r="ABN48" s="109"/>
      <c r="ABO48" s="109"/>
      <c r="ABP48" s="109"/>
      <c r="ABQ48" s="109"/>
      <c r="ABR48" s="109"/>
      <c r="ABS48" s="109"/>
      <c r="ABT48" s="109"/>
      <c r="ABU48" s="109"/>
      <c r="ABV48" s="109"/>
      <c r="ABW48" s="109"/>
      <c r="ABX48" s="109"/>
      <c r="ABY48" s="109"/>
      <c r="ABZ48" s="109"/>
      <c r="ACA48" s="109"/>
      <c r="ACB48" s="109"/>
      <c r="ACC48" s="109"/>
      <c r="ACD48" s="109"/>
      <c r="ACE48" s="109"/>
      <c r="ACF48" s="109"/>
      <c r="ACG48" s="109"/>
      <c r="ACH48" s="109"/>
      <c r="ACI48" s="109"/>
      <c r="ACJ48" s="109"/>
      <c r="ACK48" s="109"/>
      <c r="ACL48" s="109"/>
      <c r="ACM48" s="109"/>
      <c r="ACN48" s="109"/>
      <c r="ACO48" s="109"/>
      <c r="ACP48" s="109"/>
      <c r="ACQ48" s="109"/>
      <c r="ACR48" s="109"/>
      <c r="ACS48" s="109"/>
      <c r="ACT48" s="109"/>
      <c r="ACU48" s="109"/>
      <c r="ACV48" s="109"/>
      <c r="ACW48" s="109"/>
      <c r="ACX48" s="109"/>
      <c r="ACY48" s="109"/>
      <c r="ACZ48" s="109"/>
      <c r="ADA48" s="109"/>
      <c r="ADB48" s="109"/>
      <c r="ADC48" s="109"/>
      <c r="ADD48" s="109"/>
      <c r="ADE48" s="109"/>
      <c r="ADF48" s="109"/>
      <c r="ADG48" s="109"/>
      <c r="ADH48" s="109"/>
      <c r="ADI48" s="109"/>
      <c r="ADJ48" s="109"/>
      <c r="ADK48" s="109"/>
      <c r="ADL48" s="109"/>
      <c r="ADM48" s="109"/>
      <c r="ADN48" s="109"/>
      <c r="ADO48" s="109"/>
      <c r="ADP48" s="109"/>
      <c r="ADQ48" s="109"/>
      <c r="ADR48" s="109"/>
      <c r="ADS48" s="109"/>
      <c r="ADT48" s="109"/>
      <c r="ADU48" s="109"/>
      <c r="ADV48" s="109"/>
      <c r="ADW48" s="109"/>
      <c r="ADX48" s="109"/>
      <c r="ADY48" s="109"/>
      <c r="ADZ48" s="109"/>
      <c r="AEA48" s="109"/>
      <c r="AEB48" s="109"/>
      <c r="AEC48" s="109"/>
      <c r="AED48" s="109"/>
      <c r="AEE48" s="109"/>
      <c r="AEF48" s="109"/>
      <c r="AEG48" s="109"/>
      <c r="AEH48" s="109"/>
      <c r="AEI48" s="109"/>
      <c r="AEJ48" s="109"/>
      <c r="AEK48" s="109"/>
      <c r="AEL48" s="109"/>
      <c r="AEM48" s="109"/>
      <c r="AEN48" s="109"/>
      <c r="AEO48" s="109"/>
      <c r="AEP48" s="109"/>
      <c r="AEQ48" s="109"/>
      <c r="AER48" s="109"/>
      <c r="AES48" s="109"/>
      <c r="AET48" s="109"/>
      <c r="AEU48" s="109"/>
      <c r="AEV48" s="109"/>
      <c r="AEW48" s="109"/>
      <c r="AEX48" s="109"/>
      <c r="AEY48" s="109"/>
      <c r="AEZ48" s="109"/>
      <c r="AFA48" s="109"/>
      <c r="AFB48" s="109"/>
      <c r="AFC48" s="109"/>
      <c r="AFD48" s="109"/>
      <c r="AFE48" s="109"/>
      <c r="AFF48" s="109"/>
      <c r="AFG48" s="109"/>
      <c r="AFH48" s="109"/>
      <c r="AFI48" s="109"/>
      <c r="AFJ48" s="109"/>
      <c r="AFK48" s="109"/>
      <c r="AFL48" s="109"/>
      <c r="AFM48" s="109"/>
      <c r="AFN48" s="109"/>
      <c r="AFO48" s="109"/>
      <c r="AFP48" s="109"/>
      <c r="AFQ48" s="109"/>
      <c r="AFR48" s="109"/>
      <c r="AFS48" s="109"/>
      <c r="AFT48" s="109"/>
      <c r="AFU48" s="109"/>
      <c r="AFV48" s="109"/>
      <c r="AFW48" s="109"/>
      <c r="AFX48" s="109"/>
      <c r="AFY48" s="109"/>
      <c r="AFZ48" s="109"/>
      <c r="AGA48" s="109"/>
      <c r="AGB48" s="109"/>
      <c r="AGC48" s="109"/>
      <c r="AGD48" s="109"/>
      <c r="AGE48" s="109"/>
      <c r="AGF48" s="109"/>
      <c r="AGG48" s="109"/>
      <c r="AGH48" s="109"/>
      <c r="AGI48" s="109"/>
      <c r="AGJ48" s="109"/>
      <c r="AGK48" s="109"/>
      <c r="AGL48" s="109"/>
      <c r="AGM48" s="109"/>
      <c r="AGN48" s="109"/>
      <c r="AGO48" s="109"/>
      <c r="AGP48" s="109"/>
      <c r="AGQ48" s="109"/>
      <c r="AGR48" s="109"/>
      <c r="AGS48" s="109"/>
      <c r="AGT48" s="109"/>
      <c r="AGU48" s="109"/>
      <c r="AGV48" s="109"/>
      <c r="AGW48" s="109"/>
      <c r="AGX48" s="109"/>
      <c r="AGY48" s="109"/>
      <c r="AGZ48" s="109"/>
      <c r="AHA48" s="109"/>
      <c r="AHB48" s="109"/>
      <c r="AHC48" s="109"/>
      <c r="AHD48" s="109"/>
      <c r="AHE48" s="109"/>
      <c r="AHF48" s="109"/>
      <c r="AHG48" s="109"/>
      <c r="AHH48" s="109"/>
      <c r="AHI48" s="109"/>
      <c r="AHJ48" s="109"/>
      <c r="AHK48" s="109"/>
      <c r="AHL48" s="109"/>
      <c r="AHM48" s="109"/>
      <c r="AHN48" s="109"/>
      <c r="AHO48" s="109"/>
      <c r="AHP48" s="109"/>
      <c r="AHQ48" s="109"/>
      <c r="AHR48" s="109"/>
      <c r="AHS48" s="109"/>
      <c r="AHT48" s="109"/>
      <c r="AHU48" s="109"/>
      <c r="AHV48" s="109"/>
      <c r="AHW48" s="109"/>
      <c r="AHX48" s="109"/>
      <c r="AHY48" s="109"/>
      <c r="AHZ48" s="109"/>
      <c r="AIA48" s="109"/>
      <c r="AIB48" s="109"/>
      <c r="AIC48" s="109"/>
      <c r="AID48" s="109"/>
      <c r="AIE48" s="109"/>
      <c r="AIF48" s="109"/>
      <c r="AIG48" s="109"/>
      <c r="AIH48" s="109"/>
      <c r="AII48" s="109"/>
      <c r="AIJ48" s="109"/>
      <c r="AIK48" s="109"/>
      <c r="AIL48" s="109"/>
      <c r="AIM48" s="109"/>
      <c r="AIN48" s="109"/>
      <c r="AIO48" s="109"/>
      <c r="AIP48" s="109"/>
      <c r="AIQ48" s="109"/>
      <c r="AIR48" s="109"/>
      <c r="AIS48" s="109"/>
      <c r="AIT48" s="109"/>
      <c r="AIU48" s="109"/>
      <c r="AIV48" s="109"/>
      <c r="AIW48" s="109"/>
      <c r="AIX48" s="109"/>
      <c r="AIY48" s="109"/>
      <c r="AIZ48" s="109"/>
      <c r="AJA48" s="109"/>
      <c r="AJB48" s="109"/>
      <c r="AJC48" s="109"/>
      <c r="AJD48" s="109"/>
      <c r="AJE48" s="109"/>
      <c r="AJF48" s="109"/>
      <c r="AJG48" s="109"/>
      <c r="AJH48" s="109"/>
      <c r="AJI48" s="109"/>
      <c r="AJJ48" s="109"/>
      <c r="AJK48" s="109"/>
      <c r="AJL48" s="109"/>
      <c r="AJM48" s="109"/>
      <c r="AJN48" s="109"/>
      <c r="AJO48" s="109"/>
      <c r="AJP48" s="109"/>
      <c r="AJQ48" s="109"/>
      <c r="AJR48" s="109"/>
      <c r="AJS48" s="109"/>
      <c r="AJT48" s="109"/>
      <c r="AJU48" s="109"/>
      <c r="AJV48" s="109"/>
      <c r="AJW48" s="109"/>
      <c r="AJX48" s="109"/>
      <c r="AJY48" s="109"/>
      <c r="AJZ48" s="109"/>
      <c r="AKA48" s="109"/>
      <c r="AKB48" s="109"/>
      <c r="AKC48" s="109"/>
      <c r="AKD48" s="109"/>
      <c r="AKE48" s="109"/>
      <c r="AKF48" s="109"/>
      <c r="AKG48" s="109"/>
      <c r="AKH48" s="109"/>
      <c r="AKI48" s="109"/>
      <c r="AKJ48" s="109"/>
      <c r="AKK48" s="109"/>
      <c r="AKL48" s="109"/>
      <c r="AKM48" s="109"/>
      <c r="AKN48" s="109"/>
      <c r="AKO48" s="109"/>
      <c r="AKP48" s="109"/>
      <c r="AKQ48" s="109"/>
      <c r="AKR48" s="109"/>
      <c r="AKS48" s="109"/>
      <c r="AKT48" s="109"/>
      <c r="AKU48" s="109"/>
      <c r="AKV48" s="109"/>
      <c r="AKW48" s="109"/>
      <c r="AKX48" s="109"/>
      <c r="AKY48" s="109"/>
      <c r="AKZ48" s="109"/>
      <c r="ALA48" s="109"/>
      <c r="ALB48" s="109"/>
      <c r="ALC48" s="109"/>
      <c r="ALD48" s="109"/>
      <c r="ALE48" s="109"/>
      <c r="ALF48" s="109"/>
      <c r="ALG48" s="109"/>
      <c r="ALH48" s="109"/>
      <c r="ALI48" s="109"/>
      <c r="ALJ48" s="109"/>
      <c r="ALK48" s="109"/>
      <c r="ALL48" s="109"/>
      <c r="ALM48" s="109"/>
      <c r="ALN48" s="109"/>
      <c r="ALO48" s="109"/>
      <c r="ALP48" s="109"/>
      <c r="ALQ48" s="109"/>
      <c r="ALR48" s="109"/>
      <c r="ALS48" s="109"/>
      <c r="ALT48" s="109"/>
      <c r="ALU48" s="109"/>
      <c r="ALV48" s="109"/>
      <c r="ALW48" s="109"/>
      <c r="ALX48" s="109"/>
      <c r="ALY48" s="109"/>
      <c r="ALZ48" s="109"/>
      <c r="AMA48" s="109"/>
      <c r="AMB48" s="109"/>
      <c r="AMC48" s="109"/>
      <c r="AMD48" s="109"/>
      <c r="AME48" s="109"/>
      <c r="AMF48" s="109"/>
      <c r="AMG48" s="109"/>
      <c r="AMH48" s="109"/>
      <c r="AMI48" s="109"/>
      <c r="AMJ48" s="109"/>
      <c r="AMK48" s="109"/>
      <c r="AML48" s="109"/>
      <c r="AMM48" s="109"/>
      <c r="AMN48" s="109"/>
      <c r="AMO48" s="109"/>
      <c r="AMP48" s="109"/>
      <c r="AMQ48" s="109"/>
      <c r="AMR48" s="109"/>
      <c r="AMS48" s="109"/>
      <c r="AMT48" s="109"/>
      <c r="AMU48" s="109"/>
      <c r="AMV48" s="109"/>
      <c r="AMW48" s="109"/>
      <c r="AMX48" s="109"/>
      <c r="AMY48" s="109"/>
      <c r="AMZ48" s="109"/>
      <c r="ANA48" s="109"/>
      <c r="ANB48" s="109"/>
      <c r="ANC48" s="109"/>
      <c r="AND48" s="109"/>
      <c r="ANE48" s="109"/>
      <c r="ANF48" s="109"/>
      <c r="ANG48" s="109"/>
      <c r="ANH48" s="109"/>
      <c r="ANI48" s="109"/>
      <c r="ANJ48" s="109"/>
      <c r="ANK48" s="109"/>
      <c r="ANL48" s="109"/>
      <c r="ANM48" s="109"/>
      <c r="ANN48" s="109"/>
      <c r="ANO48" s="109"/>
      <c r="ANP48" s="109"/>
      <c r="ANQ48" s="109"/>
      <c r="ANR48" s="109"/>
      <c r="ANS48" s="109"/>
      <c r="ANT48" s="109"/>
      <c r="ANU48" s="109"/>
      <c r="ANV48" s="109"/>
      <c r="ANW48" s="109"/>
      <c r="ANX48" s="109"/>
      <c r="ANY48" s="109"/>
      <c r="ANZ48" s="109"/>
      <c r="AOA48" s="109"/>
      <c r="AOB48" s="109"/>
      <c r="AOC48" s="109"/>
      <c r="AOD48" s="109"/>
      <c r="AOE48" s="109"/>
      <c r="AOF48" s="109"/>
      <c r="AOG48" s="109"/>
      <c r="AOH48" s="109"/>
      <c r="AOI48" s="109"/>
      <c r="AOJ48" s="109"/>
      <c r="AOK48" s="109"/>
      <c r="AOL48" s="109"/>
      <c r="AOM48" s="109"/>
      <c r="AON48" s="109"/>
      <c r="AOO48" s="109"/>
      <c r="AOP48" s="109"/>
      <c r="AOQ48" s="109"/>
      <c r="AOR48" s="109"/>
      <c r="AOS48" s="109"/>
      <c r="AOT48" s="109"/>
      <c r="AOU48" s="109"/>
      <c r="AOV48" s="109"/>
      <c r="AOW48" s="109"/>
      <c r="AOX48" s="109"/>
      <c r="AOY48" s="109"/>
      <c r="AOZ48" s="109"/>
      <c r="APA48" s="109"/>
      <c r="APB48" s="109"/>
      <c r="APC48" s="109"/>
      <c r="APD48" s="109"/>
      <c r="APE48" s="109"/>
      <c r="APF48" s="109"/>
      <c r="APG48" s="109"/>
      <c r="APH48" s="109"/>
      <c r="API48" s="109"/>
      <c r="APJ48" s="109"/>
      <c r="APK48" s="109"/>
      <c r="APL48" s="109"/>
      <c r="APM48" s="109"/>
      <c r="APN48" s="109"/>
      <c r="APO48" s="109"/>
      <c r="APP48" s="109"/>
      <c r="APQ48" s="109"/>
      <c r="APR48" s="109"/>
      <c r="APS48" s="109"/>
      <c r="APT48" s="109"/>
      <c r="APU48" s="109"/>
      <c r="APV48" s="109"/>
      <c r="APW48" s="109"/>
      <c r="APX48" s="109"/>
      <c r="APY48" s="109"/>
      <c r="APZ48" s="109"/>
      <c r="AQA48" s="109"/>
      <c r="AQB48" s="109"/>
      <c r="AQC48" s="109"/>
      <c r="AQD48" s="109"/>
      <c r="AQE48" s="109"/>
      <c r="AQF48" s="109"/>
      <c r="AQG48" s="109"/>
      <c r="AQH48" s="109"/>
      <c r="AQI48" s="109"/>
      <c r="AQJ48" s="109"/>
      <c r="AQK48" s="109"/>
      <c r="AQL48" s="109"/>
      <c r="AQM48" s="109"/>
      <c r="AQN48" s="109"/>
      <c r="AQO48" s="109"/>
      <c r="AQP48" s="109"/>
      <c r="AQQ48" s="109"/>
      <c r="AQR48" s="109"/>
      <c r="AQS48" s="109"/>
      <c r="AQT48" s="109"/>
      <c r="AQU48" s="109"/>
      <c r="AQV48" s="109"/>
      <c r="AQW48" s="109"/>
      <c r="AQX48" s="109"/>
      <c r="AQY48" s="109"/>
      <c r="AQZ48" s="109"/>
      <c r="ARA48" s="109"/>
      <c r="ARB48" s="109"/>
      <c r="ARC48" s="109"/>
      <c r="ARD48" s="109"/>
      <c r="ARE48" s="109"/>
      <c r="ARF48" s="109"/>
      <c r="ARG48" s="109"/>
      <c r="ARH48" s="109"/>
      <c r="ARI48" s="109"/>
      <c r="ARJ48" s="109"/>
      <c r="ARK48" s="109"/>
      <c r="ARL48" s="109"/>
      <c r="ARM48" s="109"/>
      <c r="ARN48" s="109"/>
      <c r="ARO48" s="109"/>
      <c r="ARP48" s="109"/>
      <c r="ARQ48" s="109"/>
      <c r="ARR48" s="109"/>
      <c r="ARS48" s="109"/>
      <c r="ART48" s="109"/>
      <c r="ARU48" s="109"/>
      <c r="ARV48" s="109"/>
      <c r="ARW48" s="109"/>
      <c r="ARX48" s="109"/>
      <c r="ARY48" s="109"/>
      <c r="ARZ48" s="109"/>
      <c r="ASA48" s="109"/>
      <c r="ASB48" s="109"/>
      <c r="ASC48" s="109"/>
      <c r="ASD48" s="109"/>
      <c r="ASE48" s="109"/>
      <c r="ASF48" s="109"/>
      <c r="ASG48" s="109"/>
      <c r="ASH48" s="109"/>
      <c r="ASI48" s="109"/>
      <c r="ASJ48" s="109"/>
      <c r="ASK48" s="109"/>
      <c r="ASL48" s="109"/>
      <c r="ASM48" s="109"/>
      <c r="ASN48" s="109"/>
      <c r="ASO48" s="109"/>
      <c r="ASP48" s="109"/>
      <c r="ASQ48" s="109"/>
      <c r="ASR48" s="109"/>
      <c r="ASS48" s="109"/>
      <c r="AST48" s="109"/>
      <c r="ASU48" s="109"/>
      <c r="ASV48" s="109"/>
      <c r="ASW48" s="109"/>
      <c r="ASX48" s="109"/>
      <c r="ASY48" s="109"/>
      <c r="ASZ48" s="109"/>
      <c r="ATA48" s="109"/>
      <c r="ATB48" s="109"/>
      <c r="ATC48" s="109"/>
      <c r="ATD48" s="109"/>
      <c r="ATE48" s="109"/>
      <c r="ATF48" s="109"/>
      <c r="ATG48" s="109"/>
      <c r="ATH48" s="109"/>
      <c r="ATI48" s="109"/>
      <c r="ATJ48" s="109"/>
      <c r="ATK48" s="109"/>
      <c r="ATL48" s="109"/>
      <c r="ATM48" s="109"/>
      <c r="ATN48" s="109"/>
      <c r="ATO48" s="109"/>
      <c r="ATP48" s="109"/>
      <c r="ATQ48" s="109"/>
      <c r="ATR48" s="109"/>
      <c r="ATS48" s="109"/>
      <c r="ATT48" s="109"/>
      <c r="ATU48" s="109"/>
      <c r="ATV48" s="109"/>
      <c r="ATW48" s="109"/>
      <c r="ATX48" s="109"/>
      <c r="ATY48" s="109"/>
      <c r="ATZ48" s="109"/>
      <c r="AUA48" s="109"/>
      <c r="AUB48" s="109"/>
      <c r="AUC48" s="109"/>
      <c r="AUD48" s="109"/>
      <c r="AUE48" s="109"/>
      <c r="AUF48" s="109"/>
      <c r="AUG48" s="109"/>
      <c r="AUH48" s="109"/>
      <c r="AUI48" s="109"/>
      <c r="AUJ48" s="109"/>
      <c r="AUK48" s="109"/>
      <c r="AUL48" s="109"/>
      <c r="AUM48" s="109"/>
      <c r="AUN48" s="109"/>
      <c r="AUO48" s="109"/>
      <c r="AUP48" s="109"/>
      <c r="AUQ48" s="109"/>
      <c r="AUR48" s="109"/>
      <c r="AUS48" s="109"/>
      <c r="AUT48" s="109"/>
      <c r="AUU48" s="109"/>
      <c r="AUV48" s="109"/>
      <c r="AUW48" s="109"/>
      <c r="AUX48" s="109"/>
      <c r="AUY48" s="109"/>
      <c r="AUZ48" s="109"/>
      <c r="AVA48" s="109"/>
      <c r="AVB48" s="109"/>
      <c r="AVC48" s="109"/>
      <c r="AVD48" s="109"/>
      <c r="AVE48" s="109"/>
      <c r="AVF48" s="109"/>
      <c r="AVG48" s="109"/>
      <c r="AVH48" s="109"/>
      <c r="AVI48" s="109"/>
      <c r="AVJ48" s="109"/>
      <c r="AVK48" s="109"/>
      <c r="AVL48" s="109"/>
      <c r="AVM48" s="109"/>
      <c r="AVN48" s="109"/>
      <c r="AVO48" s="109"/>
      <c r="AVP48" s="109"/>
      <c r="AVQ48" s="109"/>
      <c r="AVR48" s="109"/>
      <c r="AVS48" s="109"/>
      <c r="AVT48" s="109"/>
      <c r="AVU48" s="109"/>
      <c r="AVV48" s="109"/>
      <c r="AVW48" s="109"/>
      <c r="AVX48" s="109"/>
      <c r="AVY48" s="109"/>
      <c r="AVZ48" s="109"/>
      <c r="AWA48" s="109"/>
      <c r="AWB48" s="109"/>
      <c r="AWC48" s="109"/>
      <c r="AWD48" s="109"/>
      <c r="AWE48" s="109"/>
      <c r="AWF48" s="109"/>
      <c r="AWG48" s="109"/>
      <c r="AWH48" s="109"/>
      <c r="AWI48" s="109"/>
      <c r="AWJ48" s="109"/>
      <c r="AWK48" s="109"/>
      <c r="AWL48" s="109"/>
      <c r="AWM48" s="109"/>
      <c r="AWN48" s="109"/>
      <c r="AWO48" s="109"/>
      <c r="AWP48" s="109"/>
      <c r="AWQ48" s="109"/>
      <c r="AWR48" s="109"/>
      <c r="AWS48" s="109"/>
      <c r="AWT48" s="109"/>
      <c r="AWU48" s="109"/>
      <c r="AWV48" s="109"/>
      <c r="AWW48" s="109"/>
      <c r="AWX48" s="109"/>
      <c r="AWY48" s="109"/>
      <c r="AWZ48" s="109"/>
      <c r="AXA48" s="109"/>
      <c r="AXB48" s="109"/>
      <c r="AXC48" s="109"/>
      <c r="AXD48" s="109"/>
      <c r="AXE48" s="109"/>
      <c r="AXF48" s="109"/>
      <c r="AXG48" s="109"/>
      <c r="AXH48" s="109"/>
      <c r="AXI48" s="109"/>
      <c r="AXJ48" s="109"/>
      <c r="AXK48" s="109"/>
      <c r="AXL48" s="109"/>
      <c r="AXM48" s="109"/>
      <c r="AXN48" s="109"/>
      <c r="AXO48" s="109"/>
      <c r="AXP48" s="109"/>
      <c r="AXQ48" s="109"/>
      <c r="AXR48" s="109"/>
      <c r="AXS48" s="109"/>
      <c r="AXT48" s="109"/>
      <c r="AXU48" s="109"/>
      <c r="AXV48" s="109"/>
      <c r="AXW48" s="109"/>
      <c r="AXX48" s="109"/>
      <c r="AXY48" s="109"/>
      <c r="AXZ48" s="109"/>
      <c r="AYA48" s="109"/>
      <c r="AYB48" s="109"/>
      <c r="AYC48" s="109"/>
      <c r="AYD48" s="109"/>
      <c r="AYE48" s="109"/>
      <c r="AYF48" s="109"/>
      <c r="AYG48" s="109"/>
      <c r="AYH48" s="109"/>
      <c r="AYI48" s="109"/>
      <c r="AYJ48" s="109"/>
      <c r="AYK48" s="109"/>
      <c r="AYL48" s="109"/>
      <c r="AYM48" s="109"/>
      <c r="AYN48" s="109"/>
      <c r="AYO48" s="109"/>
      <c r="AYP48" s="109"/>
      <c r="AYQ48" s="109"/>
      <c r="AYR48" s="109"/>
      <c r="AYS48" s="109"/>
      <c r="AYT48" s="109"/>
      <c r="AYU48" s="109"/>
      <c r="AYV48" s="109"/>
      <c r="AYW48" s="109"/>
      <c r="AYX48" s="109"/>
      <c r="AYY48" s="109"/>
      <c r="AYZ48" s="109"/>
      <c r="AZA48" s="109"/>
      <c r="AZB48" s="109"/>
      <c r="AZC48" s="109"/>
      <c r="AZD48" s="109"/>
      <c r="AZE48" s="109"/>
      <c r="AZF48" s="109"/>
      <c r="AZG48" s="109"/>
      <c r="AZH48" s="109"/>
      <c r="AZI48" s="109"/>
      <c r="AZJ48" s="109"/>
      <c r="AZK48" s="109"/>
      <c r="AZL48" s="109"/>
      <c r="AZM48" s="109"/>
      <c r="AZN48" s="109"/>
      <c r="AZO48" s="109"/>
      <c r="AZP48" s="109"/>
      <c r="AZQ48" s="109"/>
      <c r="AZR48" s="109"/>
      <c r="AZS48" s="109"/>
      <c r="AZT48" s="109"/>
      <c r="AZU48" s="109"/>
      <c r="AZV48" s="109"/>
      <c r="AZW48" s="109"/>
      <c r="AZX48" s="109"/>
      <c r="AZY48" s="109"/>
      <c r="AZZ48" s="109"/>
      <c r="BAA48" s="109"/>
      <c r="BAB48" s="109"/>
      <c r="BAC48" s="109"/>
      <c r="BAD48" s="109"/>
      <c r="BAE48" s="109"/>
      <c r="BAF48" s="109"/>
      <c r="BAG48" s="109"/>
      <c r="BAH48" s="109"/>
      <c r="BAI48" s="109"/>
      <c r="BAJ48" s="109"/>
      <c r="BAK48" s="109"/>
      <c r="BAL48" s="109"/>
      <c r="BAM48" s="109"/>
      <c r="BAN48" s="109"/>
      <c r="BAO48" s="109"/>
      <c r="BAP48" s="109"/>
      <c r="BAQ48" s="109"/>
      <c r="BAR48" s="109"/>
      <c r="BAS48" s="109"/>
      <c r="BAT48" s="109"/>
      <c r="BAU48" s="109"/>
      <c r="BAV48" s="109"/>
      <c r="BAW48" s="109"/>
      <c r="BAX48" s="109"/>
      <c r="BAY48" s="109"/>
      <c r="BAZ48" s="109"/>
      <c r="BBA48" s="109"/>
      <c r="BBB48" s="109"/>
      <c r="BBC48" s="109"/>
      <c r="BBD48" s="109"/>
      <c r="BBE48" s="109"/>
      <c r="BBF48" s="109"/>
      <c r="BBG48" s="109"/>
      <c r="BBH48" s="109"/>
      <c r="BBI48" s="109"/>
      <c r="BBJ48" s="109"/>
      <c r="BBK48" s="109"/>
      <c r="BBL48" s="109"/>
      <c r="BBM48" s="109"/>
      <c r="BBN48" s="109"/>
      <c r="BBO48" s="109"/>
      <c r="BBP48" s="109"/>
      <c r="BBQ48" s="109"/>
      <c r="BBR48" s="109"/>
      <c r="BBS48" s="109"/>
      <c r="BBT48" s="109"/>
      <c r="BBU48" s="109"/>
      <c r="BBV48" s="109"/>
      <c r="BBW48" s="109"/>
      <c r="BBX48" s="109"/>
      <c r="BBY48" s="109"/>
      <c r="BBZ48" s="109"/>
      <c r="BCA48" s="109"/>
      <c r="BCB48" s="109"/>
      <c r="BCC48" s="109"/>
      <c r="BCD48" s="109"/>
      <c r="BCE48" s="109"/>
      <c r="BCF48" s="109"/>
      <c r="BCG48" s="109"/>
      <c r="BCH48" s="109"/>
      <c r="BCI48" s="109"/>
      <c r="BCJ48" s="109"/>
      <c r="BCK48" s="109"/>
      <c r="BCL48" s="109"/>
      <c r="BCM48" s="109"/>
      <c r="BCN48" s="109"/>
      <c r="BCO48" s="109"/>
      <c r="BCP48" s="109"/>
      <c r="BCQ48" s="109"/>
      <c r="BCR48" s="109"/>
      <c r="BCS48" s="109"/>
      <c r="BCT48" s="109"/>
      <c r="BCU48" s="109"/>
      <c r="BCV48" s="109"/>
      <c r="BCW48" s="109"/>
      <c r="BCX48" s="109"/>
      <c r="BCY48" s="109"/>
      <c r="BCZ48" s="109"/>
      <c r="BDA48" s="109"/>
      <c r="BDB48" s="109"/>
      <c r="BDC48" s="109"/>
      <c r="BDD48" s="109"/>
      <c r="BDE48" s="109"/>
      <c r="BDF48" s="109"/>
      <c r="BDG48" s="109"/>
      <c r="BDH48" s="109"/>
      <c r="BDI48" s="109"/>
      <c r="BDJ48" s="109"/>
      <c r="BDK48" s="109"/>
      <c r="BDL48" s="109"/>
      <c r="BDM48" s="109"/>
      <c r="BDN48" s="109"/>
      <c r="BDO48" s="109"/>
      <c r="BDP48" s="109"/>
      <c r="BDQ48" s="109"/>
      <c r="BDR48" s="109"/>
      <c r="BDS48" s="109"/>
      <c r="BDT48" s="109"/>
      <c r="BDU48" s="109"/>
      <c r="BDV48" s="109"/>
      <c r="BDW48" s="109"/>
      <c r="BDX48" s="109"/>
      <c r="BDY48" s="109"/>
      <c r="BDZ48" s="109"/>
      <c r="BEA48" s="109"/>
      <c r="BEB48" s="109"/>
      <c r="BEC48" s="109"/>
      <c r="BED48" s="109"/>
      <c r="BEE48" s="109"/>
      <c r="BEF48" s="109"/>
      <c r="BEG48" s="109"/>
      <c r="BEH48" s="109"/>
      <c r="BEI48" s="109"/>
      <c r="BEJ48" s="109"/>
      <c r="BEK48" s="109"/>
      <c r="BEL48" s="109"/>
      <c r="BEM48" s="109"/>
      <c r="BEN48" s="109"/>
      <c r="BEO48" s="109"/>
      <c r="BEP48" s="109"/>
      <c r="BEQ48" s="109"/>
      <c r="BER48" s="109"/>
      <c r="BES48" s="109"/>
      <c r="BET48" s="109"/>
      <c r="BEU48" s="109"/>
      <c r="BEV48" s="109"/>
      <c r="BEW48" s="109"/>
      <c r="BEX48" s="109"/>
      <c r="BEY48" s="109"/>
      <c r="BEZ48" s="109"/>
      <c r="BFA48" s="109"/>
      <c r="BFB48" s="109"/>
      <c r="BFC48" s="109"/>
      <c r="BFD48" s="109"/>
      <c r="BFE48" s="109"/>
      <c r="BFF48" s="109"/>
      <c r="BFG48" s="109"/>
      <c r="BFH48" s="109"/>
      <c r="BFI48" s="109"/>
      <c r="BFJ48" s="109"/>
      <c r="BFK48" s="109"/>
      <c r="BFL48" s="109"/>
      <c r="BFM48" s="109"/>
      <c r="BFN48" s="109"/>
      <c r="BFO48" s="109"/>
      <c r="BFP48" s="109"/>
      <c r="BFQ48" s="109"/>
      <c r="BFR48" s="109"/>
      <c r="BFS48" s="109"/>
      <c r="BFT48" s="109"/>
      <c r="BFU48" s="109"/>
      <c r="BFV48" s="109"/>
      <c r="BFW48" s="109"/>
      <c r="BFX48" s="109"/>
      <c r="BFY48" s="109"/>
      <c r="BFZ48" s="109"/>
      <c r="BGA48" s="109"/>
      <c r="BGB48" s="109"/>
      <c r="BGC48" s="109"/>
      <c r="BGD48" s="109"/>
      <c r="BGE48" s="109"/>
      <c r="BGF48" s="109"/>
      <c r="BGG48" s="109"/>
      <c r="BGH48" s="109"/>
      <c r="BGI48" s="109"/>
      <c r="BGJ48" s="109"/>
      <c r="BGK48" s="109"/>
      <c r="BGL48" s="109"/>
      <c r="BGM48" s="109"/>
      <c r="BGN48" s="109"/>
      <c r="BGO48" s="109"/>
      <c r="BGP48" s="109"/>
      <c r="BGQ48" s="109"/>
      <c r="BGR48" s="109"/>
      <c r="BGS48" s="109"/>
      <c r="BGT48" s="109"/>
      <c r="BGU48" s="109"/>
      <c r="BGV48" s="109"/>
      <c r="BGW48" s="109"/>
      <c r="BGX48" s="109"/>
      <c r="BGY48" s="109"/>
      <c r="BGZ48" s="109"/>
      <c r="BHA48" s="109"/>
      <c r="BHB48" s="109"/>
      <c r="BHC48" s="109"/>
      <c r="BHD48" s="109"/>
      <c r="BHE48" s="109"/>
      <c r="BHF48" s="109"/>
      <c r="BHG48" s="109"/>
      <c r="BHH48" s="109"/>
      <c r="BHI48" s="109"/>
      <c r="BHJ48" s="109"/>
      <c r="BHK48" s="109"/>
      <c r="BHL48" s="109"/>
      <c r="BHM48" s="109"/>
      <c r="BHN48" s="109"/>
      <c r="BHO48" s="109"/>
      <c r="BHP48" s="109"/>
      <c r="BHQ48" s="109"/>
      <c r="BHR48" s="109"/>
      <c r="BHS48" s="109"/>
      <c r="BHT48" s="109"/>
      <c r="BHU48" s="109"/>
      <c r="BHV48" s="109"/>
      <c r="BHW48" s="109"/>
      <c r="BHX48" s="109"/>
      <c r="BHY48" s="109"/>
      <c r="BHZ48" s="109"/>
      <c r="BIA48" s="109"/>
      <c r="BIB48" s="109"/>
      <c r="BIC48" s="109"/>
      <c r="BID48" s="109"/>
      <c r="BIE48" s="109"/>
      <c r="BIF48" s="109"/>
      <c r="BIG48" s="109"/>
      <c r="BIH48" s="109"/>
      <c r="BII48" s="109"/>
      <c r="BIJ48" s="109"/>
      <c r="BIK48" s="109"/>
      <c r="BIL48" s="109"/>
      <c r="BIM48" s="109"/>
      <c r="BIN48" s="109"/>
      <c r="BIO48" s="109"/>
      <c r="BIP48" s="109"/>
      <c r="BIQ48" s="109"/>
      <c r="BIR48" s="109"/>
      <c r="BIS48" s="109"/>
      <c r="BIT48" s="109"/>
      <c r="BIU48" s="109"/>
      <c r="BIV48" s="109"/>
      <c r="BIW48" s="109"/>
      <c r="BIX48" s="109"/>
      <c r="BIY48" s="109"/>
      <c r="BIZ48" s="109"/>
      <c r="BJA48" s="109"/>
      <c r="BJB48" s="109"/>
      <c r="BJC48" s="109"/>
      <c r="BJD48" s="109"/>
      <c r="BJE48" s="109"/>
      <c r="BJF48" s="109"/>
      <c r="BJG48" s="109"/>
      <c r="BJH48" s="109"/>
      <c r="BJI48" s="109"/>
      <c r="BJJ48" s="109"/>
      <c r="BJK48" s="109"/>
      <c r="BJL48" s="109"/>
      <c r="BJM48" s="109"/>
      <c r="BJN48" s="109"/>
      <c r="BJO48" s="109"/>
      <c r="BJP48" s="109"/>
      <c r="BJQ48" s="109"/>
      <c r="BJR48" s="109"/>
      <c r="BJS48" s="109"/>
      <c r="BJT48" s="109"/>
      <c r="BJU48" s="109"/>
      <c r="BJV48" s="109"/>
      <c r="BJW48" s="109"/>
      <c r="BJX48" s="109"/>
      <c r="BJY48" s="109"/>
      <c r="BJZ48" s="109"/>
      <c r="BKA48" s="109"/>
      <c r="BKB48" s="109"/>
      <c r="BKC48" s="109"/>
      <c r="BKD48" s="109"/>
      <c r="BKE48" s="109"/>
      <c r="BKF48" s="109"/>
      <c r="BKG48" s="109"/>
      <c r="BKH48" s="109"/>
      <c r="BKI48" s="109"/>
      <c r="BKJ48" s="109"/>
      <c r="BKK48" s="109"/>
      <c r="BKL48" s="109"/>
      <c r="BKM48" s="109"/>
      <c r="BKN48" s="109"/>
      <c r="BKO48" s="109"/>
      <c r="BKP48" s="109"/>
      <c r="BKQ48" s="109"/>
      <c r="BKR48" s="109"/>
      <c r="BKS48" s="109"/>
      <c r="BKT48" s="109"/>
      <c r="BKU48" s="109"/>
      <c r="BKV48" s="109"/>
      <c r="BKW48" s="109"/>
      <c r="BKX48" s="109"/>
      <c r="BKY48" s="109"/>
      <c r="BKZ48" s="109"/>
      <c r="BLA48" s="109"/>
      <c r="BLB48" s="109"/>
      <c r="BLC48" s="109"/>
      <c r="BLD48" s="109"/>
      <c r="BLE48" s="109"/>
      <c r="BLF48" s="109"/>
      <c r="BLG48" s="109"/>
      <c r="BLH48" s="109"/>
      <c r="BLI48" s="109"/>
      <c r="BLJ48" s="109"/>
      <c r="BLK48" s="109"/>
      <c r="BLL48" s="109"/>
      <c r="BLM48" s="109"/>
      <c r="BLN48" s="109"/>
      <c r="BLO48" s="109"/>
      <c r="BLP48" s="109"/>
      <c r="BLQ48" s="109"/>
      <c r="BLR48" s="109"/>
      <c r="BLS48" s="109"/>
      <c r="BLT48" s="109"/>
      <c r="BLU48" s="109"/>
      <c r="BLV48" s="109"/>
      <c r="BLW48" s="109"/>
      <c r="BLX48" s="109"/>
      <c r="BLY48" s="109"/>
      <c r="BLZ48" s="109"/>
      <c r="BMA48" s="109"/>
      <c r="BMB48" s="109"/>
      <c r="BMC48" s="109"/>
      <c r="BMD48" s="109"/>
      <c r="BME48" s="109"/>
      <c r="BMF48" s="109"/>
      <c r="BMG48" s="109"/>
      <c r="BMH48" s="109"/>
      <c r="BMI48" s="109"/>
      <c r="BMJ48" s="109"/>
      <c r="BMK48" s="109"/>
      <c r="BML48" s="109"/>
      <c r="BMM48" s="109"/>
      <c r="BMN48" s="109"/>
      <c r="BMO48" s="109"/>
      <c r="BMP48" s="109"/>
      <c r="BMQ48" s="109"/>
      <c r="BMR48" s="109"/>
      <c r="BMS48" s="109"/>
      <c r="BMT48" s="109"/>
      <c r="BMU48" s="109"/>
      <c r="BMV48" s="109"/>
      <c r="BMW48" s="109"/>
      <c r="BMX48" s="109"/>
      <c r="BMY48" s="109"/>
      <c r="BMZ48" s="109"/>
      <c r="BNA48" s="109"/>
      <c r="BNB48" s="109"/>
      <c r="BNC48" s="109"/>
      <c r="BND48" s="109"/>
      <c r="BNE48" s="109"/>
      <c r="BNF48" s="109"/>
      <c r="BNG48" s="109"/>
      <c r="BNH48" s="109"/>
      <c r="BNI48" s="109"/>
      <c r="BNJ48" s="109"/>
      <c r="BNK48" s="109"/>
      <c r="BNL48" s="109"/>
      <c r="BNM48" s="109"/>
      <c r="BNN48" s="109"/>
      <c r="BNO48" s="109"/>
      <c r="BNP48" s="109"/>
      <c r="BNQ48" s="109"/>
      <c r="BNR48" s="109"/>
      <c r="BNS48" s="109"/>
      <c r="BNT48" s="109"/>
      <c r="BNU48" s="109"/>
      <c r="BNV48" s="109"/>
      <c r="BNW48" s="109"/>
      <c r="BNX48" s="109"/>
      <c r="BNY48" s="109"/>
      <c r="BNZ48" s="109"/>
      <c r="BOA48" s="109"/>
      <c r="BOB48" s="109"/>
      <c r="BOC48" s="109"/>
      <c r="BOD48" s="109"/>
      <c r="BOE48" s="109"/>
      <c r="BOF48" s="109"/>
      <c r="BOG48" s="109"/>
      <c r="BOH48" s="109"/>
      <c r="BOI48" s="109"/>
      <c r="BOJ48" s="109"/>
      <c r="BOK48" s="109"/>
      <c r="BOL48" s="109"/>
      <c r="BOM48" s="109"/>
      <c r="BON48" s="109"/>
      <c r="BOO48" s="109"/>
      <c r="BOP48" s="109"/>
      <c r="BOQ48" s="109"/>
      <c r="BOR48" s="109"/>
      <c r="BOS48" s="109"/>
      <c r="BOT48" s="109"/>
      <c r="BOU48" s="109"/>
      <c r="BOV48" s="109"/>
      <c r="BOW48" s="109"/>
      <c r="BOX48" s="109"/>
      <c r="BOY48" s="109"/>
      <c r="BOZ48" s="109"/>
      <c r="BPA48" s="109"/>
      <c r="BPB48" s="109"/>
      <c r="BPC48" s="109"/>
      <c r="BPD48" s="109"/>
      <c r="BPE48" s="109"/>
      <c r="BPF48" s="109"/>
      <c r="BPG48" s="109"/>
      <c r="BPH48" s="109"/>
      <c r="BPI48" s="109"/>
      <c r="BPJ48" s="109"/>
      <c r="BPK48" s="109"/>
      <c r="BPL48" s="109"/>
      <c r="BPM48" s="109"/>
      <c r="BPN48" s="109"/>
      <c r="BPO48" s="109"/>
      <c r="BPP48" s="109"/>
      <c r="BPQ48" s="109"/>
      <c r="BPR48" s="109"/>
      <c r="BPS48" s="109"/>
      <c r="BPT48" s="109"/>
      <c r="BPU48" s="109"/>
      <c r="BPV48" s="109"/>
      <c r="BPW48" s="109"/>
      <c r="BPX48" s="109"/>
      <c r="BPY48" s="109"/>
      <c r="BPZ48" s="109"/>
      <c r="BQA48" s="109"/>
      <c r="BQB48" s="109"/>
      <c r="BQC48" s="109"/>
      <c r="BQD48" s="109"/>
      <c r="BQE48" s="109"/>
      <c r="BQF48" s="109"/>
      <c r="BQG48" s="109"/>
      <c r="BQH48" s="109"/>
      <c r="BQI48" s="109"/>
      <c r="BQJ48" s="109"/>
      <c r="BQK48" s="109"/>
      <c r="BQL48" s="109"/>
      <c r="BQM48" s="109"/>
      <c r="BQN48" s="109"/>
      <c r="BQO48" s="109"/>
      <c r="BQP48" s="109"/>
      <c r="BQQ48" s="109"/>
      <c r="BQR48" s="109"/>
      <c r="BQS48" s="109"/>
      <c r="BQT48" s="109"/>
      <c r="BQU48" s="109"/>
      <c r="BQV48" s="109"/>
      <c r="BQW48" s="109"/>
      <c r="BQX48" s="109"/>
      <c r="BQY48" s="109"/>
      <c r="BQZ48" s="109"/>
      <c r="BRA48" s="109"/>
      <c r="BRB48" s="109"/>
      <c r="BRC48" s="109"/>
      <c r="BRD48" s="109"/>
      <c r="BRE48" s="109"/>
      <c r="BRF48" s="109"/>
      <c r="BRG48" s="109"/>
      <c r="BRH48" s="109"/>
      <c r="BRI48" s="109"/>
      <c r="BRJ48" s="109"/>
      <c r="BRK48" s="109"/>
      <c r="BRL48" s="109"/>
      <c r="BRM48" s="109"/>
      <c r="BRN48" s="109"/>
      <c r="BRO48" s="109"/>
      <c r="BRP48" s="109"/>
      <c r="BRQ48" s="109"/>
      <c r="BRR48" s="109"/>
      <c r="BRS48" s="109"/>
      <c r="BRT48" s="109"/>
      <c r="BRU48" s="109"/>
      <c r="BRV48" s="109"/>
      <c r="BRW48" s="109"/>
      <c r="BRX48" s="109"/>
      <c r="BRY48" s="109"/>
      <c r="BRZ48" s="109"/>
      <c r="BSA48" s="109"/>
      <c r="BSB48" s="109"/>
      <c r="BSC48" s="109"/>
      <c r="BSD48" s="109"/>
      <c r="BSE48" s="109"/>
      <c r="BSF48" s="109"/>
      <c r="BSG48" s="109"/>
      <c r="BSH48" s="109"/>
      <c r="BSI48" s="109"/>
      <c r="BSJ48" s="109"/>
      <c r="BSK48" s="109"/>
      <c r="BSL48" s="109"/>
      <c r="BSM48" s="109"/>
      <c r="BSN48" s="109"/>
      <c r="BSO48" s="109"/>
      <c r="BSP48" s="109"/>
      <c r="BSQ48" s="109"/>
      <c r="BSR48" s="109"/>
      <c r="BSS48" s="109"/>
      <c r="BST48" s="109"/>
      <c r="BSU48" s="109"/>
      <c r="BSV48" s="109"/>
      <c r="BSW48" s="109"/>
      <c r="BSX48" s="109"/>
      <c r="BSY48" s="109"/>
      <c r="BSZ48" s="109"/>
      <c r="BTA48" s="109"/>
      <c r="BTB48" s="109"/>
      <c r="BTC48" s="109"/>
      <c r="BTD48" s="109"/>
      <c r="BTE48" s="109"/>
      <c r="BTF48" s="109"/>
      <c r="BTG48" s="109"/>
      <c r="BTH48" s="109"/>
      <c r="BTI48" s="109"/>
      <c r="BTJ48" s="109"/>
      <c r="BTK48" s="109"/>
      <c r="BTL48" s="109"/>
      <c r="BTM48" s="109"/>
      <c r="BTN48" s="109"/>
      <c r="BTO48" s="109"/>
      <c r="BTP48" s="109"/>
      <c r="BTQ48" s="109"/>
      <c r="BTR48" s="109"/>
      <c r="BTS48" s="109"/>
      <c r="BTT48" s="109"/>
      <c r="BTU48" s="109"/>
      <c r="BTV48" s="109"/>
      <c r="BTW48" s="109"/>
      <c r="BTX48" s="109"/>
      <c r="BTY48" s="109"/>
      <c r="BTZ48" s="109"/>
      <c r="BUA48" s="109"/>
      <c r="BUB48" s="109"/>
      <c r="BUC48" s="109"/>
      <c r="BUD48" s="109"/>
      <c r="BUE48" s="109"/>
      <c r="BUF48" s="109"/>
      <c r="BUG48" s="109"/>
      <c r="BUH48" s="109"/>
      <c r="BUI48" s="109"/>
      <c r="BUJ48" s="109"/>
      <c r="BUK48" s="109"/>
      <c r="BUL48" s="109"/>
      <c r="BUM48" s="109"/>
      <c r="BUN48" s="109"/>
      <c r="BUO48" s="109"/>
      <c r="BUP48" s="109"/>
      <c r="BUQ48" s="109"/>
      <c r="BUR48" s="109"/>
      <c r="BUS48" s="109"/>
      <c r="BUT48" s="109"/>
      <c r="BUU48" s="109"/>
      <c r="BUV48" s="109"/>
      <c r="BUW48" s="109"/>
      <c r="BUX48" s="109"/>
      <c r="BUY48" s="109"/>
      <c r="BUZ48" s="109"/>
      <c r="BVA48" s="109"/>
      <c r="BVB48" s="109"/>
      <c r="BVC48" s="109"/>
      <c r="BVD48" s="109"/>
      <c r="BVE48" s="109"/>
      <c r="BVF48" s="109"/>
      <c r="BVG48" s="109"/>
      <c r="BVH48" s="109"/>
      <c r="BVI48" s="109"/>
      <c r="BVJ48" s="109"/>
      <c r="BVK48" s="109"/>
      <c r="BVL48" s="109"/>
      <c r="BVM48" s="109"/>
      <c r="BVN48" s="109"/>
      <c r="BVO48" s="109"/>
      <c r="BVP48" s="109"/>
      <c r="BVQ48" s="109"/>
      <c r="BVR48" s="109"/>
      <c r="BVS48" s="109"/>
      <c r="BVT48" s="109"/>
      <c r="BVU48" s="109"/>
      <c r="BVV48" s="109"/>
      <c r="BVW48" s="109"/>
      <c r="BVX48" s="109"/>
      <c r="BVY48" s="109"/>
      <c r="BVZ48" s="109"/>
      <c r="BWA48" s="109"/>
      <c r="BWB48" s="109"/>
      <c r="BWC48" s="109"/>
      <c r="BWD48" s="109"/>
      <c r="BWE48" s="109"/>
      <c r="BWF48" s="109"/>
      <c r="BWG48" s="109"/>
      <c r="BWH48" s="109"/>
      <c r="BWI48" s="109"/>
      <c r="BWJ48" s="109"/>
      <c r="BWK48" s="109"/>
      <c r="BWL48" s="109"/>
      <c r="BWM48" s="109"/>
      <c r="BWN48" s="109"/>
      <c r="BWO48" s="109"/>
      <c r="BWP48" s="109"/>
      <c r="BWQ48" s="109"/>
      <c r="BWR48" s="109"/>
      <c r="BWS48" s="109"/>
      <c r="BWT48" s="109"/>
      <c r="BWU48" s="109"/>
      <c r="BWV48" s="109"/>
      <c r="BWW48" s="109"/>
      <c r="BWX48" s="109"/>
      <c r="BWY48" s="109"/>
      <c r="BWZ48" s="109"/>
      <c r="BXA48" s="109"/>
      <c r="BXB48" s="109"/>
      <c r="BXC48" s="109"/>
      <c r="BXD48" s="109"/>
      <c r="BXE48" s="109"/>
      <c r="BXF48" s="109"/>
      <c r="BXG48" s="109"/>
      <c r="BXH48" s="109"/>
      <c r="BXI48" s="109"/>
      <c r="BXJ48" s="109"/>
      <c r="BXK48" s="109"/>
      <c r="BXL48" s="109"/>
      <c r="BXM48" s="109"/>
      <c r="BXN48" s="109"/>
      <c r="BXO48" s="109"/>
      <c r="BXP48" s="109"/>
      <c r="BXQ48" s="109"/>
      <c r="BXR48" s="109"/>
      <c r="BXS48" s="109"/>
      <c r="BXT48" s="109"/>
      <c r="BXU48" s="109"/>
      <c r="BXV48" s="109"/>
      <c r="BXW48" s="109"/>
      <c r="BXX48" s="109"/>
      <c r="BXY48" s="109"/>
      <c r="BXZ48" s="109"/>
      <c r="BYA48" s="109"/>
      <c r="BYB48" s="109"/>
      <c r="BYC48" s="109"/>
      <c r="BYD48" s="109"/>
      <c r="BYE48" s="109"/>
      <c r="BYF48" s="109"/>
      <c r="BYG48" s="109"/>
      <c r="BYH48" s="109"/>
      <c r="BYI48" s="109"/>
      <c r="BYJ48" s="109"/>
      <c r="BYK48" s="109"/>
      <c r="BYL48" s="109"/>
      <c r="BYM48" s="109"/>
      <c r="BYN48" s="109"/>
      <c r="BYO48" s="109"/>
      <c r="BYP48" s="109"/>
      <c r="BYQ48" s="109"/>
      <c r="BYR48" s="109"/>
      <c r="BYS48" s="109"/>
      <c r="BYT48" s="109"/>
      <c r="BYU48" s="109"/>
      <c r="BYV48" s="109"/>
      <c r="BYW48" s="109"/>
      <c r="BYX48" s="109"/>
      <c r="BYY48" s="109"/>
      <c r="BYZ48" s="109"/>
      <c r="BZA48" s="109"/>
      <c r="BZB48" s="109"/>
      <c r="BZC48" s="109"/>
      <c r="BZD48" s="109"/>
      <c r="BZE48" s="109"/>
      <c r="BZF48" s="109"/>
      <c r="BZG48" s="109"/>
      <c r="BZH48" s="109"/>
      <c r="BZI48" s="109"/>
      <c r="BZJ48" s="109"/>
      <c r="BZK48" s="109"/>
      <c r="BZL48" s="109"/>
      <c r="BZM48" s="109"/>
      <c r="BZN48" s="109"/>
      <c r="BZO48" s="109"/>
      <c r="BZP48" s="109"/>
      <c r="BZQ48" s="109"/>
      <c r="BZR48" s="109"/>
      <c r="BZS48" s="109"/>
      <c r="BZT48" s="109"/>
      <c r="BZU48" s="109"/>
      <c r="BZV48" s="109"/>
      <c r="BZW48" s="109"/>
      <c r="BZX48" s="109"/>
      <c r="BZY48" s="109"/>
      <c r="BZZ48" s="109"/>
      <c r="CAA48" s="109"/>
      <c r="CAB48" s="109"/>
      <c r="CAC48" s="109"/>
      <c r="CAD48" s="109"/>
      <c r="CAE48" s="109"/>
      <c r="CAF48" s="109"/>
      <c r="CAG48" s="109"/>
      <c r="CAH48" s="109"/>
      <c r="CAI48" s="109"/>
      <c r="CAJ48" s="109"/>
      <c r="CAK48" s="109"/>
      <c r="CAL48" s="109"/>
      <c r="CAM48" s="109"/>
      <c r="CAN48" s="109"/>
      <c r="CAO48" s="109"/>
      <c r="CAP48" s="109"/>
      <c r="CAQ48" s="109"/>
      <c r="CAR48" s="109"/>
      <c r="CAS48" s="109"/>
      <c r="CAT48" s="109"/>
      <c r="CAU48" s="109"/>
      <c r="CAV48" s="109"/>
      <c r="CAW48" s="109"/>
      <c r="CAX48" s="109"/>
      <c r="CAY48" s="109"/>
      <c r="CAZ48" s="109"/>
      <c r="CBA48" s="109"/>
      <c r="CBB48" s="109"/>
      <c r="CBC48" s="109"/>
      <c r="CBD48" s="109"/>
      <c r="CBE48" s="109"/>
      <c r="CBF48" s="109"/>
      <c r="CBG48" s="109"/>
      <c r="CBH48" s="109"/>
      <c r="CBI48" s="109"/>
      <c r="CBJ48" s="109"/>
      <c r="CBK48" s="109"/>
      <c r="CBL48" s="109"/>
      <c r="CBM48" s="109"/>
      <c r="CBN48" s="109"/>
      <c r="CBO48" s="109"/>
      <c r="CBP48" s="109"/>
      <c r="CBQ48" s="109"/>
      <c r="CBR48" s="109"/>
      <c r="CBS48" s="109"/>
      <c r="CBT48" s="109"/>
      <c r="CBU48" s="109"/>
      <c r="CBV48" s="109"/>
      <c r="CBW48" s="109"/>
      <c r="CBX48" s="109"/>
      <c r="CBY48" s="109"/>
      <c r="CBZ48" s="109"/>
      <c r="CCA48" s="109"/>
      <c r="CCB48" s="109"/>
      <c r="CCC48" s="109"/>
      <c r="CCD48" s="109"/>
      <c r="CCE48" s="109"/>
      <c r="CCF48" s="109"/>
      <c r="CCG48" s="109"/>
      <c r="CCH48" s="109"/>
      <c r="CCI48" s="109"/>
      <c r="CCJ48" s="109"/>
      <c r="CCK48" s="109"/>
      <c r="CCL48" s="109"/>
      <c r="CCM48" s="109"/>
      <c r="CCN48" s="109"/>
      <c r="CCO48" s="109"/>
      <c r="CCP48" s="109"/>
      <c r="CCQ48" s="109"/>
      <c r="CCR48" s="109"/>
      <c r="CCS48" s="109"/>
      <c r="CCT48" s="109"/>
      <c r="CCU48" s="109"/>
      <c r="CCV48" s="109"/>
      <c r="CCW48" s="109"/>
      <c r="CCX48" s="109"/>
      <c r="CCY48" s="109"/>
      <c r="CCZ48" s="109"/>
      <c r="CDA48" s="109"/>
      <c r="CDB48" s="109"/>
      <c r="CDC48" s="109"/>
      <c r="CDD48" s="109"/>
      <c r="CDE48" s="109"/>
      <c r="CDF48" s="109"/>
      <c r="CDG48" s="109"/>
      <c r="CDH48" s="109"/>
      <c r="CDI48" s="109"/>
      <c r="CDJ48" s="109"/>
      <c r="CDK48" s="109"/>
      <c r="CDL48" s="109"/>
      <c r="CDM48" s="109"/>
      <c r="CDN48" s="109"/>
      <c r="CDO48" s="109"/>
      <c r="CDP48" s="109"/>
      <c r="CDQ48" s="109"/>
      <c r="CDR48" s="109"/>
      <c r="CDS48" s="109"/>
      <c r="CDT48" s="109"/>
      <c r="CDU48" s="109"/>
      <c r="CDV48" s="109"/>
      <c r="CDW48" s="109"/>
      <c r="CDX48" s="109"/>
      <c r="CDY48" s="109"/>
      <c r="CDZ48" s="109"/>
      <c r="CEA48" s="109"/>
      <c r="CEB48" s="109"/>
      <c r="CEC48" s="109"/>
      <c r="CED48" s="109"/>
      <c r="CEE48" s="109"/>
      <c r="CEF48" s="109"/>
      <c r="CEG48" s="109"/>
      <c r="CEH48" s="109"/>
      <c r="CEI48" s="109"/>
      <c r="CEJ48" s="109"/>
      <c r="CEK48" s="109"/>
      <c r="CEL48" s="109"/>
      <c r="CEM48" s="109"/>
      <c r="CEN48" s="109"/>
      <c r="CEO48" s="109"/>
      <c r="CEP48" s="109"/>
      <c r="CEQ48" s="109"/>
      <c r="CER48" s="109"/>
      <c r="CES48" s="109"/>
      <c r="CET48" s="109"/>
      <c r="CEU48" s="109"/>
      <c r="CEV48" s="109"/>
      <c r="CEW48" s="109"/>
      <c r="CEX48" s="109"/>
      <c r="CEY48" s="109"/>
      <c r="CEZ48" s="109"/>
      <c r="CFA48" s="109"/>
      <c r="CFB48" s="109"/>
      <c r="CFC48" s="109"/>
      <c r="CFD48" s="109"/>
      <c r="CFE48" s="109"/>
      <c r="CFF48" s="109"/>
      <c r="CFG48" s="109"/>
      <c r="CFH48" s="109"/>
      <c r="CFI48" s="109"/>
      <c r="CFJ48" s="109"/>
      <c r="CFK48" s="109"/>
      <c r="CFL48" s="109"/>
      <c r="CFM48" s="109"/>
      <c r="CFN48" s="109"/>
      <c r="CFO48" s="109"/>
      <c r="CFP48" s="109"/>
      <c r="CFQ48" s="109"/>
      <c r="CFR48" s="109"/>
      <c r="CFS48" s="109"/>
      <c r="CFT48" s="109"/>
      <c r="CFU48" s="109"/>
      <c r="CFV48" s="109"/>
      <c r="CFW48" s="109"/>
      <c r="CFX48" s="109"/>
      <c r="CFY48" s="109"/>
      <c r="CFZ48" s="109"/>
      <c r="CGA48" s="109"/>
      <c r="CGB48" s="109"/>
      <c r="CGC48" s="109"/>
      <c r="CGD48" s="109"/>
      <c r="CGE48" s="109"/>
      <c r="CGF48" s="109"/>
      <c r="CGG48" s="109"/>
      <c r="CGH48" s="109"/>
      <c r="CGI48" s="109"/>
      <c r="CGJ48" s="109"/>
      <c r="CGK48" s="109"/>
      <c r="CGL48" s="109"/>
      <c r="CGM48" s="109"/>
      <c r="CGN48" s="109"/>
      <c r="CGO48" s="109"/>
      <c r="CGP48" s="109"/>
      <c r="CGQ48" s="109"/>
      <c r="CGR48" s="109"/>
      <c r="CGS48" s="109"/>
      <c r="CGT48" s="109"/>
      <c r="CGU48" s="109"/>
      <c r="CGV48" s="109"/>
      <c r="CGW48" s="109"/>
      <c r="CGX48" s="109"/>
      <c r="CGY48" s="109"/>
      <c r="CGZ48" s="109"/>
      <c r="CHA48" s="109"/>
      <c r="CHB48" s="109"/>
      <c r="CHC48" s="109"/>
      <c r="CHD48" s="109"/>
      <c r="CHE48" s="109"/>
      <c r="CHF48" s="109"/>
      <c r="CHG48" s="109"/>
      <c r="CHH48" s="109"/>
      <c r="CHI48" s="109"/>
      <c r="CHJ48" s="109"/>
      <c r="CHK48" s="109"/>
      <c r="CHL48" s="109"/>
      <c r="CHM48" s="109"/>
      <c r="CHN48" s="109"/>
      <c r="CHO48" s="109"/>
      <c r="CHP48" s="109"/>
      <c r="CHQ48" s="109"/>
      <c r="CHR48" s="109"/>
      <c r="CHS48" s="109"/>
      <c r="CHT48" s="109"/>
      <c r="CHU48" s="109"/>
      <c r="CHV48" s="109"/>
      <c r="CHW48" s="109"/>
      <c r="CHX48" s="109"/>
      <c r="CHY48" s="109"/>
      <c r="CHZ48" s="109"/>
      <c r="CIA48" s="109"/>
      <c r="CIB48" s="109"/>
      <c r="CIC48" s="109"/>
      <c r="CID48" s="109"/>
      <c r="CIE48" s="109"/>
      <c r="CIF48" s="109"/>
      <c r="CIG48" s="109"/>
      <c r="CIH48" s="109"/>
      <c r="CII48" s="109"/>
      <c r="CIJ48" s="109"/>
      <c r="CIK48" s="109"/>
      <c r="CIL48" s="109"/>
      <c r="CIM48" s="109"/>
      <c r="CIN48" s="109"/>
      <c r="CIO48" s="109"/>
      <c r="CIP48" s="109"/>
      <c r="CIQ48" s="109"/>
      <c r="CIR48" s="109"/>
      <c r="CIS48" s="109"/>
      <c r="CIT48" s="109"/>
      <c r="CIU48" s="109"/>
      <c r="CIV48" s="109"/>
      <c r="CIW48" s="109"/>
      <c r="CIX48" s="109"/>
      <c r="CIY48" s="109"/>
      <c r="CIZ48" s="109"/>
      <c r="CJA48" s="109"/>
      <c r="CJB48" s="109"/>
      <c r="CJC48" s="109"/>
      <c r="CJD48" s="109"/>
      <c r="CJE48" s="109"/>
      <c r="CJF48" s="109"/>
      <c r="CJG48" s="109"/>
      <c r="CJH48" s="109"/>
      <c r="CJI48" s="109"/>
      <c r="CJJ48" s="109"/>
      <c r="CJK48" s="109"/>
      <c r="CJL48" s="109"/>
      <c r="CJM48" s="109"/>
      <c r="CJN48" s="109"/>
      <c r="CJO48" s="109"/>
      <c r="CJP48" s="109"/>
      <c r="CJQ48" s="109"/>
      <c r="CJR48" s="109"/>
      <c r="CJS48" s="109"/>
      <c r="CJT48" s="109"/>
      <c r="CJU48" s="109"/>
      <c r="CJV48" s="109"/>
      <c r="CJW48" s="109"/>
      <c r="CJX48" s="109"/>
      <c r="CJY48" s="109"/>
      <c r="CJZ48" s="109"/>
      <c r="CKA48" s="109"/>
      <c r="CKB48" s="109"/>
      <c r="CKC48" s="109"/>
      <c r="CKD48" s="109"/>
      <c r="CKE48" s="109"/>
      <c r="CKF48" s="109"/>
      <c r="CKG48" s="109"/>
      <c r="CKH48" s="109"/>
      <c r="CKI48" s="109"/>
      <c r="CKJ48" s="109"/>
      <c r="CKK48" s="109"/>
      <c r="CKL48" s="109"/>
      <c r="CKM48" s="109"/>
      <c r="CKN48" s="109"/>
      <c r="CKO48" s="109"/>
      <c r="CKP48" s="109"/>
      <c r="CKQ48" s="109"/>
      <c r="CKR48" s="109"/>
      <c r="CKS48" s="109"/>
      <c r="CKT48" s="109"/>
      <c r="CKU48" s="109"/>
      <c r="CKV48" s="109"/>
      <c r="CKW48" s="109"/>
      <c r="CKX48" s="109"/>
      <c r="CKY48" s="109"/>
      <c r="CKZ48" s="109"/>
      <c r="CLA48" s="109"/>
      <c r="CLB48" s="109"/>
      <c r="CLC48" s="109"/>
      <c r="CLD48" s="109"/>
      <c r="CLE48" s="109"/>
      <c r="CLF48" s="109"/>
      <c r="CLG48" s="109"/>
      <c r="CLH48" s="109"/>
      <c r="CLI48" s="109"/>
      <c r="CLJ48" s="109"/>
      <c r="CLK48" s="109"/>
      <c r="CLL48" s="109"/>
      <c r="CLM48" s="109"/>
      <c r="CLN48" s="109"/>
      <c r="CLO48" s="109"/>
      <c r="CLP48" s="109"/>
      <c r="CLQ48" s="109"/>
      <c r="CLR48" s="109"/>
      <c r="CLS48" s="109"/>
      <c r="CLT48" s="109"/>
      <c r="CLU48" s="109"/>
      <c r="CLV48" s="109"/>
      <c r="CLW48" s="109"/>
      <c r="CLX48" s="109"/>
      <c r="CLY48" s="109"/>
      <c r="CLZ48" s="109"/>
      <c r="CMA48" s="109"/>
      <c r="CMB48" s="109"/>
      <c r="CMC48" s="109"/>
      <c r="CMD48" s="109"/>
      <c r="CME48" s="109"/>
      <c r="CMF48" s="109"/>
      <c r="CMG48" s="109"/>
      <c r="CMH48" s="109"/>
      <c r="CMI48" s="109"/>
      <c r="CMJ48" s="109"/>
      <c r="CMK48" s="109"/>
      <c r="CML48" s="109"/>
      <c r="CMM48" s="109"/>
      <c r="CMN48" s="109"/>
      <c r="CMO48" s="109"/>
      <c r="CMP48" s="109"/>
      <c r="CMQ48" s="109"/>
      <c r="CMR48" s="109"/>
      <c r="CMS48" s="109"/>
      <c r="CMT48" s="109"/>
      <c r="CMU48" s="109"/>
      <c r="CMV48" s="109"/>
      <c r="CMW48" s="109"/>
      <c r="CMX48" s="109"/>
      <c r="CMY48" s="109"/>
      <c r="CMZ48" s="109"/>
      <c r="CNA48" s="109"/>
      <c r="CNB48" s="109"/>
      <c r="CNC48" s="109"/>
      <c r="CND48" s="109"/>
      <c r="CNE48" s="109"/>
      <c r="CNF48" s="109"/>
      <c r="CNG48" s="109"/>
      <c r="CNH48" s="109"/>
      <c r="CNI48" s="109"/>
      <c r="CNJ48" s="109"/>
      <c r="CNK48" s="109"/>
      <c r="CNL48" s="109"/>
      <c r="CNM48" s="109"/>
      <c r="CNN48" s="109"/>
      <c r="CNO48" s="109"/>
      <c r="CNP48" s="109"/>
      <c r="CNQ48" s="109"/>
      <c r="CNR48" s="109"/>
      <c r="CNS48" s="109"/>
      <c r="CNT48" s="109"/>
      <c r="CNU48" s="109"/>
      <c r="CNV48" s="109"/>
      <c r="CNW48" s="109"/>
      <c r="CNX48" s="109"/>
      <c r="CNY48" s="109"/>
      <c r="CNZ48" s="109"/>
      <c r="COA48" s="109"/>
      <c r="COB48" s="109"/>
      <c r="COC48" s="109"/>
      <c r="COD48" s="109"/>
      <c r="COE48" s="109"/>
      <c r="COF48" s="109"/>
      <c r="COG48" s="109"/>
      <c r="COH48" s="109"/>
      <c r="COI48" s="109"/>
      <c r="COJ48" s="109"/>
      <c r="COK48" s="109"/>
      <c r="COL48" s="109"/>
      <c r="COM48" s="109"/>
      <c r="CON48" s="109"/>
      <c r="COO48" s="109"/>
      <c r="COP48" s="109"/>
      <c r="COQ48" s="109"/>
      <c r="COR48" s="109"/>
      <c r="COS48" s="109"/>
      <c r="COT48" s="109"/>
      <c r="COU48" s="109"/>
      <c r="COV48" s="109"/>
      <c r="COW48" s="109"/>
      <c r="COX48" s="109"/>
      <c r="COY48" s="109"/>
      <c r="COZ48" s="109"/>
      <c r="CPA48" s="109"/>
      <c r="CPB48" s="109"/>
      <c r="CPC48" s="109"/>
      <c r="CPD48" s="109"/>
      <c r="CPE48" s="109"/>
      <c r="CPF48" s="109"/>
      <c r="CPG48" s="109"/>
      <c r="CPH48" s="109"/>
      <c r="CPI48" s="109"/>
      <c r="CPJ48" s="109"/>
      <c r="CPK48" s="109"/>
      <c r="CPL48" s="109"/>
      <c r="CPM48" s="109"/>
      <c r="CPN48" s="109"/>
      <c r="CPO48" s="109"/>
      <c r="CPP48" s="109"/>
      <c r="CPQ48" s="109"/>
      <c r="CPR48" s="109"/>
      <c r="CPS48" s="109"/>
      <c r="CPT48" s="109"/>
      <c r="CPU48" s="109"/>
      <c r="CPV48" s="109"/>
      <c r="CPW48" s="109"/>
      <c r="CPX48" s="109"/>
      <c r="CPY48" s="109"/>
      <c r="CPZ48" s="109"/>
      <c r="CQA48" s="109"/>
      <c r="CQB48" s="109"/>
      <c r="CQC48" s="109"/>
      <c r="CQD48" s="109"/>
      <c r="CQE48" s="109"/>
      <c r="CQF48" s="109"/>
      <c r="CQG48" s="109"/>
      <c r="CQH48" s="109"/>
      <c r="CQI48" s="109"/>
      <c r="CQJ48" s="109"/>
      <c r="CQK48" s="109"/>
      <c r="CQL48" s="109"/>
      <c r="CQM48" s="109"/>
      <c r="CQN48" s="109"/>
      <c r="CQO48" s="109"/>
      <c r="CQP48" s="109"/>
      <c r="CQQ48" s="109"/>
      <c r="CQR48" s="109"/>
      <c r="CQS48" s="109"/>
      <c r="CQT48" s="109"/>
      <c r="CQU48" s="109"/>
      <c r="CQV48" s="109"/>
      <c r="CQW48" s="109"/>
      <c r="CQX48" s="109"/>
      <c r="CQY48" s="109"/>
      <c r="CQZ48" s="109"/>
      <c r="CRA48" s="109"/>
      <c r="CRB48" s="109"/>
      <c r="CRC48" s="109"/>
      <c r="CRD48" s="109"/>
      <c r="CRE48" s="109"/>
      <c r="CRF48" s="109"/>
      <c r="CRG48" s="109"/>
      <c r="CRH48" s="109"/>
      <c r="CRI48" s="109"/>
      <c r="CRJ48" s="109"/>
      <c r="CRK48" s="109"/>
      <c r="CRL48" s="109"/>
      <c r="CRM48" s="109"/>
      <c r="CRN48" s="109"/>
      <c r="CRO48" s="109"/>
      <c r="CRP48" s="109"/>
      <c r="CRQ48" s="109"/>
      <c r="CRR48" s="109"/>
      <c r="CRS48" s="109"/>
      <c r="CRT48" s="109"/>
      <c r="CRU48" s="109"/>
      <c r="CRV48" s="109"/>
      <c r="CRW48" s="109"/>
      <c r="CRX48" s="109"/>
      <c r="CRY48" s="109"/>
      <c r="CRZ48" s="109"/>
      <c r="CSA48" s="109"/>
      <c r="CSB48" s="109"/>
      <c r="CSC48" s="109"/>
      <c r="CSD48" s="109"/>
      <c r="CSE48" s="109"/>
      <c r="CSF48" s="109"/>
      <c r="CSG48" s="109"/>
      <c r="CSH48" s="109"/>
      <c r="CSI48" s="109"/>
      <c r="CSJ48" s="109"/>
      <c r="CSK48" s="109"/>
      <c r="CSL48" s="109"/>
      <c r="CSM48" s="109"/>
      <c r="CSN48" s="109"/>
      <c r="CSO48" s="109"/>
      <c r="CSP48" s="109"/>
      <c r="CSQ48" s="109"/>
      <c r="CSR48" s="109"/>
      <c r="CSS48" s="109"/>
      <c r="CST48" s="109"/>
      <c r="CSU48" s="109"/>
      <c r="CSV48" s="109"/>
      <c r="CSW48" s="109"/>
      <c r="CSX48" s="109"/>
      <c r="CSY48" s="109"/>
      <c r="CSZ48" s="109"/>
      <c r="CTA48" s="109"/>
      <c r="CTB48" s="109"/>
      <c r="CTC48" s="109"/>
      <c r="CTD48" s="109"/>
      <c r="CTE48" s="109"/>
      <c r="CTF48" s="109"/>
      <c r="CTG48" s="109"/>
      <c r="CTH48" s="109"/>
      <c r="CTI48" s="109"/>
      <c r="CTJ48" s="109"/>
      <c r="CTK48" s="109"/>
      <c r="CTL48" s="109"/>
      <c r="CTM48" s="109"/>
      <c r="CTN48" s="109"/>
      <c r="CTO48" s="109"/>
      <c r="CTP48" s="109"/>
      <c r="CTQ48" s="109"/>
      <c r="CTR48" s="109"/>
      <c r="CTS48" s="109"/>
      <c r="CTT48" s="109"/>
      <c r="CTU48" s="109"/>
      <c r="CTV48" s="109"/>
      <c r="CTW48" s="109"/>
      <c r="CTX48" s="109"/>
      <c r="CTY48" s="109"/>
      <c r="CTZ48" s="109"/>
      <c r="CUA48" s="109"/>
      <c r="CUB48" s="109"/>
      <c r="CUC48" s="109"/>
      <c r="CUD48" s="109"/>
      <c r="CUE48" s="109"/>
      <c r="CUF48" s="109"/>
      <c r="CUG48" s="109"/>
      <c r="CUH48" s="109"/>
      <c r="CUI48" s="109"/>
      <c r="CUJ48" s="109"/>
      <c r="CUK48" s="109"/>
      <c r="CUL48" s="109"/>
      <c r="CUM48" s="109"/>
      <c r="CUN48" s="109"/>
      <c r="CUO48" s="109"/>
      <c r="CUP48" s="109"/>
      <c r="CUQ48" s="109"/>
      <c r="CUR48" s="109"/>
      <c r="CUS48" s="109"/>
      <c r="CUT48" s="109"/>
      <c r="CUU48" s="109"/>
      <c r="CUV48" s="109"/>
      <c r="CUW48" s="109"/>
      <c r="CUX48" s="109"/>
      <c r="CUY48" s="109"/>
      <c r="CUZ48" s="109"/>
      <c r="CVA48" s="109"/>
      <c r="CVB48" s="109"/>
      <c r="CVC48" s="109"/>
      <c r="CVD48" s="109"/>
      <c r="CVE48" s="109"/>
      <c r="CVF48" s="109"/>
      <c r="CVG48" s="109"/>
      <c r="CVH48" s="109"/>
      <c r="CVI48" s="109"/>
      <c r="CVJ48" s="109"/>
      <c r="CVK48" s="109"/>
      <c r="CVL48" s="109"/>
      <c r="CVM48" s="109"/>
      <c r="CVN48" s="109"/>
      <c r="CVO48" s="109"/>
      <c r="CVP48" s="109"/>
      <c r="CVQ48" s="109"/>
      <c r="CVR48" s="109"/>
      <c r="CVS48" s="109"/>
      <c r="CVT48" s="109"/>
      <c r="CVU48" s="109"/>
      <c r="CVV48" s="109"/>
      <c r="CVW48" s="109"/>
      <c r="CVX48" s="109"/>
      <c r="CVY48" s="109"/>
      <c r="CVZ48" s="109"/>
      <c r="CWA48" s="109"/>
      <c r="CWB48" s="109"/>
      <c r="CWC48" s="109"/>
      <c r="CWD48" s="109"/>
      <c r="CWE48" s="109"/>
      <c r="CWF48" s="109"/>
      <c r="CWG48" s="109"/>
      <c r="CWH48" s="109"/>
      <c r="CWI48" s="109"/>
      <c r="CWJ48" s="109"/>
      <c r="CWK48" s="109"/>
      <c r="CWL48" s="109"/>
      <c r="CWM48" s="109"/>
      <c r="CWN48" s="109"/>
      <c r="CWO48" s="109"/>
      <c r="CWP48" s="109"/>
      <c r="CWQ48" s="109"/>
      <c r="CWR48" s="109"/>
      <c r="CWS48" s="109"/>
      <c r="CWT48" s="109"/>
      <c r="CWU48" s="109"/>
      <c r="CWV48" s="109"/>
      <c r="CWW48" s="109"/>
      <c r="CWX48" s="109"/>
      <c r="CWY48" s="109"/>
      <c r="CWZ48" s="109"/>
      <c r="CXA48" s="109"/>
      <c r="CXB48" s="109"/>
      <c r="CXC48" s="109"/>
      <c r="CXD48" s="109"/>
      <c r="CXE48" s="109"/>
      <c r="CXF48" s="109"/>
      <c r="CXG48" s="109"/>
      <c r="CXH48" s="109"/>
      <c r="CXI48" s="109"/>
      <c r="CXJ48" s="109"/>
      <c r="CXK48" s="109"/>
      <c r="CXL48" s="109"/>
      <c r="CXM48" s="109"/>
      <c r="CXN48" s="109"/>
      <c r="CXO48" s="109"/>
      <c r="CXP48" s="109"/>
      <c r="CXQ48" s="109"/>
      <c r="CXR48" s="109"/>
      <c r="CXS48" s="109"/>
      <c r="CXT48" s="109"/>
      <c r="CXU48" s="109"/>
      <c r="CXV48" s="109"/>
      <c r="CXW48" s="109"/>
      <c r="CXX48" s="109"/>
      <c r="CXY48" s="109"/>
      <c r="CXZ48" s="109"/>
      <c r="CYA48" s="109"/>
      <c r="CYB48" s="109"/>
      <c r="CYC48" s="109"/>
      <c r="CYD48" s="109"/>
      <c r="CYE48" s="109"/>
      <c r="CYF48" s="109"/>
      <c r="CYG48" s="109"/>
      <c r="CYH48" s="109"/>
      <c r="CYI48" s="109"/>
      <c r="CYJ48" s="109"/>
      <c r="CYK48" s="109"/>
      <c r="CYL48" s="109"/>
      <c r="CYM48" s="109"/>
      <c r="CYN48" s="109"/>
      <c r="CYO48" s="109"/>
      <c r="CYP48" s="109"/>
      <c r="CYQ48" s="109"/>
      <c r="CYR48" s="109"/>
      <c r="CYS48" s="109"/>
      <c r="CYT48" s="109"/>
      <c r="CYU48" s="109"/>
      <c r="CYV48" s="109"/>
      <c r="CYW48" s="109"/>
      <c r="CYX48" s="109"/>
      <c r="CYY48" s="109"/>
      <c r="CYZ48" s="109"/>
      <c r="CZA48" s="109"/>
      <c r="CZB48" s="109"/>
      <c r="CZC48" s="109"/>
      <c r="CZD48" s="109"/>
      <c r="CZE48" s="109"/>
      <c r="CZF48" s="109"/>
      <c r="CZG48" s="109"/>
      <c r="CZH48" s="109"/>
      <c r="CZI48" s="109"/>
      <c r="CZJ48" s="109"/>
      <c r="CZK48" s="109"/>
      <c r="CZL48" s="109"/>
      <c r="CZM48" s="109"/>
      <c r="CZN48" s="109"/>
      <c r="CZO48" s="109"/>
      <c r="CZP48" s="109"/>
      <c r="CZQ48" s="109"/>
      <c r="CZR48" s="109"/>
      <c r="CZS48" s="109"/>
      <c r="CZT48" s="109"/>
      <c r="CZU48" s="109"/>
      <c r="CZV48" s="109"/>
      <c r="CZW48" s="109"/>
      <c r="CZX48" s="109"/>
      <c r="CZY48" s="109"/>
      <c r="CZZ48" s="109"/>
      <c r="DAA48" s="109"/>
      <c r="DAB48" s="109"/>
      <c r="DAC48" s="109"/>
      <c r="DAD48" s="109"/>
      <c r="DAE48" s="109"/>
      <c r="DAF48" s="109"/>
      <c r="DAG48" s="109"/>
      <c r="DAH48" s="109"/>
      <c r="DAI48" s="109"/>
      <c r="DAJ48" s="109"/>
      <c r="DAK48" s="109"/>
      <c r="DAL48" s="109"/>
      <c r="DAM48" s="109"/>
      <c r="DAN48" s="109"/>
      <c r="DAO48" s="109"/>
      <c r="DAP48" s="109"/>
      <c r="DAQ48" s="109"/>
      <c r="DAR48" s="109"/>
      <c r="DAS48" s="109"/>
      <c r="DAT48" s="109"/>
      <c r="DAU48" s="109"/>
      <c r="DAV48" s="109"/>
      <c r="DAW48" s="109"/>
      <c r="DAX48" s="109"/>
      <c r="DAY48" s="109"/>
      <c r="DAZ48" s="109"/>
      <c r="DBA48" s="109"/>
      <c r="DBB48" s="109"/>
      <c r="DBC48" s="109"/>
      <c r="DBD48" s="109"/>
      <c r="DBE48" s="109"/>
      <c r="DBF48" s="109"/>
      <c r="DBG48" s="109"/>
      <c r="DBH48" s="109"/>
      <c r="DBI48" s="109"/>
      <c r="DBJ48" s="109"/>
      <c r="DBK48" s="109"/>
      <c r="DBL48" s="109"/>
      <c r="DBM48" s="109"/>
      <c r="DBN48" s="109"/>
      <c r="DBO48" s="109"/>
      <c r="DBP48" s="109"/>
      <c r="DBQ48" s="109"/>
      <c r="DBR48" s="109"/>
      <c r="DBS48" s="109"/>
      <c r="DBT48" s="109"/>
      <c r="DBU48" s="109"/>
      <c r="DBV48" s="109"/>
      <c r="DBW48" s="109"/>
      <c r="DBX48" s="109"/>
      <c r="DBY48" s="109"/>
      <c r="DBZ48" s="109"/>
      <c r="DCA48" s="109"/>
      <c r="DCB48" s="109"/>
      <c r="DCC48" s="109"/>
      <c r="DCD48" s="109"/>
      <c r="DCE48" s="109"/>
      <c r="DCF48" s="109"/>
      <c r="DCG48" s="109"/>
      <c r="DCH48" s="109"/>
      <c r="DCI48" s="109"/>
      <c r="DCJ48" s="109"/>
      <c r="DCK48" s="109"/>
      <c r="DCL48" s="109"/>
      <c r="DCM48" s="109"/>
      <c r="DCN48" s="109"/>
      <c r="DCO48" s="109"/>
      <c r="DCP48" s="109"/>
      <c r="DCQ48" s="109"/>
      <c r="DCR48" s="109"/>
      <c r="DCS48" s="109"/>
      <c r="DCT48" s="109"/>
      <c r="DCU48" s="109"/>
      <c r="DCV48" s="109"/>
      <c r="DCW48" s="109"/>
      <c r="DCX48" s="109"/>
      <c r="DCY48" s="109"/>
      <c r="DCZ48" s="109"/>
      <c r="DDA48" s="109"/>
      <c r="DDB48" s="109"/>
      <c r="DDC48" s="109"/>
      <c r="DDD48" s="109"/>
      <c r="DDE48" s="109"/>
      <c r="DDF48" s="109"/>
      <c r="DDG48" s="109"/>
      <c r="DDH48" s="109"/>
      <c r="DDI48" s="109"/>
      <c r="DDJ48" s="109"/>
      <c r="DDK48" s="109"/>
      <c r="DDL48" s="109"/>
      <c r="DDM48" s="109"/>
      <c r="DDN48" s="109"/>
      <c r="DDO48" s="109"/>
      <c r="DDP48" s="109"/>
      <c r="DDQ48" s="109"/>
      <c r="DDR48" s="109"/>
      <c r="DDS48" s="109"/>
      <c r="DDT48" s="109"/>
      <c r="DDU48" s="109"/>
      <c r="DDV48" s="109"/>
      <c r="DDW48" s="109"/>
      <c r="DDX48" s="109"/>
      <c r="DDY48" s="109"/>
      <c r="DDZ48" s="109"/>
      <c r="DEA48" s="109"/>
      <c r="DEB48" s="109"/>
      <c r="DEC48" s="109"/>
      <c r="DED48" s="109"/>
      <c r="DEE48" s="109"/>
      <c r="DEF48" s="109"/>
      <c r="DEG48" s="109"/>
      <c r="DEH48" s="109"/>
      <c r="DEI48" s="109"/>
      <c r="DEJ48" s="109"/>
      <c r="DEK48" s="109"/>
      <c r="DEL48" s="109"/>
      <c r="DEM48" s="109"/>
      <c r="DEN48" s="109"/>
      <c r="DEO48" s="109"/>
      <c r="DEP48" s="109"/>
      <c r="DEQ48" s="109"/>
      <c r="DER48" s="109"/>
      <c r="DES48" s="109"/>
      <c r="DET48" s="109"/>
      <c r="DEU48" s="109"/>
      <c r="DEV48" s="109"/>
      <c r="DEW48" s="109"/>
      <c r="DEX48" s="109"/>
      <c r="DEY48" s="109"/>
      <c r="DEZ48" s="109"/>
      <c r="DFA48" s="109"/>
      <c r="DFB48" s="109"/>
      <c r="DFC48" s="109"/>
      <c r="DFD48" s="109"/>
      <c r="DFE48" s="109"/>
      <c r="DFF48" s="109"/>
      <c r="DFG48" s="109"/>
      <c r="DFH48" s="109"/>
      <c r="DFI48" s="109"/>
      <c r="DFJ48" s="109"/>
      <c r="DFK48" s="109"/>
      <c r="DFL48" s="109"/>
      <c r="DFM48" s="109"/>
      <c r="DFN48" s="109"/>
      <c r="DFO48" s="109"/>
      <c r="DFP48" s="109"/>
      <c r="DFQ48" s="109"/>
      <c r="DFR48" s="109"/>
      <c r="DFS48" s="109"/>
      <c r="DFT48" s="109"/>
      <c r="DFU48" s="109"/>
      <c r="DFV48" s="109"/>
      <c r="DFW48" s="109"/>
      <c r="DFX48" s="109"/>
      <c r="DFY48" s="109"/>
      <c r="DFZ48" s="109"/>
      <c r="DGA48" s="109"/>
      <c r="DGB48" s="109"/>
      <c r="DGC48" s="109"/>
      <c r="DGD48" s="109"/>
      <c r="DGE48" s="109"/>
      <c r="DGF48" s="109"/>
      <c r="DGG48" s="109"/>
      <c r="DGH48" s="109"/>
      <c r="DGI48" s="109"/>
      <c r="DGJ48" s="109"/>
      <c r="DGK48" s="109"/>
      <c r="DGL48" s="109"/>
      <c r="DGM48" s="109"/>
      <c r="DGN48" s="109"/>
      <c r="DGO48" s="109"/>
      <c r="DGP48" s="109"/>
      <c r="DGQ48" s="109"/>
      <c r="DGR48" s="109"/>
      <c r="DGS48" s="109"/>
      <c r="DGT48" s="109"/>
      <c r="DGU48" s="109"/>
      <c r="DGV48" s="109"/>
      <c r="DGW48" s="109"/>
      <c r="DGX48" s="109"/>
      <c r="DGY48" s="109"/>
      <c r="DGZ48" s="109"/>
      <c r="DHA48" s="109"/>
      <c r="DHB48" s="109"/>
      <c r="DHC48" s="109"/>
      <c r="DHD48" s="109"/>
      <c r="DHE48" s="109"/>
      <c r="DHF48" s="109"/>
      <c r="DHG48" s="109"/>
      <c r="DHH48" s="109"/>
      <c r="DHI48" s="109"/>
      <c r="DHJ48" s="109"/>
      <c r="DHK48" s="109"/>
      <c r="DHL48" s="109"/>
      <c r="DHM48" s="109"/>
      <c r="DHN48" s="109"/>
      <c r="DHO48" s="109"/>
      <c r="DHP48" s="109"/>
      <c r="DHQ48" s="109"/>
      <c r="DHR48" s="109"/>
      <c r="DHS48" s="109"/>
      <c r="DHT48" s="109"/>
      <c r="DHU48" s="109"/>
      <c r="DHV48" s="109"/>
      <c r="DHW48" s="109"/>
      <c r="DHX48" s="109"/>
      <c r="DHY48" s="109"/>
      <c r="DHZ48" s="109"/>
      <c r="DIA48" s="109"/>
      <c r="DIB48" s="109"/>
      <c r="DIC48" s="109"/>
      <c r="DID48" s="109"/>
      <c r="DIE48" s="109"/>
      <c r="DIF48" s="109"/>
      <c r="DIG48" s="109"/>
      <c r="DIH48" s="109"/>
      <c r="DII48" s="109"/>
      <c r="DIJ48" s="109"/>
      <c r="DIK48" s="109"/>
      <c r="DIL48" s="109"/>
      <c r="DIM48" s="109"/>
      <c r="DIN48" s="109"/>
      <c r="DIO48" s="109"/>
      <c r="DIP48" s="109"/>
      <c r="DIQ48" s="109"/>
      <c r="DIR48" s="109"/>
      <c r="DIS48" s="109"/>
      <c r="DIT48" s="109"/>
      <c r="DIU48" s="109"/>
      <c r="DIV48" s="109"/>
      <c r="DIW48" s="109"/>
      <c r="DIX48" s="109"/>
      <c r="DIY48" s="109"/>
      <c r="DIZ48" s="109"/>
      <c r="DJA48" s="109"/>
      <c r="DJB48" s="109"/>
      <c r="DJC48" s="109"/>
      <c r="DJD48" s="109"/>
      <c r="DJE48" s="109"/>
      <c r="DJF48" s="109"/>
      <c r="DJG48" s="109"/>
      <c r="DJH48" s="109"/>
      <c r="DJI48" s="109"/>
      <c r="DJJ48" s="109"/>
      <c r="DJK48" s="109"/>
      <c r="DJL48" s="109"/>
      <c r="DJM48" s="109"/>
      <c r="DJN48" s="109"/>
      <c r="DJO48" s="109"/>
      <c r="DJP48" s="109"/>
      <c r="DJQ48" s="109"/>
      <c r="DJR48" s="109"/>
      <c r="DJS48" s="109"/>
      <c r="DJT48" s="109"/>
      <c r="DJU48" s="109"/>
      <c r="DJV48" s="109"/>
      <c r="DJW48" s="109"/>
      <c r="DJX48" s="109"/>
      <c r="DJY48" s="109"/>
      <c r="DJZ48" s="109"/>
      <c r="DKA48" s="109"/>
      <c r="DKB48" s="109"/>
      <c r="DKC48" s="109"/>
      <c r="DKD48" s="109"/>
      <c r="DKE48" s="109"/>
      <c r="DKF48" s="109"/>
      <c r="DKG48" s="109"/>
      <c r="DKH48" s="109"/>
      <c r="DKI48" s="109"/>
      <c r="DKJ48" s="109"/>
      <c r="DKK48" s="109"/>
      <c r="DKL48" s="109"/>
      <c r="DKM48" s="109"/>
      <c r="DKN48" s="109"/>
      <c r="DKO48" s="109"/>
      <c r="DKP48" s="109"/>
      <c r="DKQ48" s="109"/>
      <c r="DKR48" s="109"/>
      <c r="DKS48" s="109"/>
      <c r="DKT48" s="109"/>
      <c r="DKU48" s="109"/>
      <c r="DKV48" s="109"/>
      <c r="DKW48" s="109"/>
      <c r="DKX48" s="109"/>
      <c r="DKY48" s="109"/>
      <c r="DKZ48" s="109"/>
      <c r="DLA48" s="109"/>
      <c r="DLB48" s="109"/>
      <c r="DLC48" s="109"/>
      <c r="DLD48" s="109"/>
      <c r="DLE48" s="109"/>
      <c r="DLF48" s="109"/>
      <c r="DLG48" s="109"/>
      <c r="DLH48" s="109"/>
      <c r="DLI48" s="109"/>
      <c r="DLJ48" s="109"/>
      <c r="DLK48" s="109"/>
      <c r="DLL48" s="109"/>
      <c r="DLM48" s="109"/>
      <c r="DLN48" s="109"/>
      <c r="DLO48" s="109"/>
      <c r="DLP48" s="109"/>
      <c r="DLQ48" s="109"/>
      <c r="DLR48" s="109"/>
      <c r="DLS48" s="109"/>
      <c r="DLT48" s="109"/>
      <c r="DLU48" s="109"/>
      <c r="DLV48" s="109"/>
      <c r="DLW48" s="109"/>
      <c r="DLX48" s="109"/>
      <c r="DLY48" s="109"/>
      <c r="DLZ48" s="109"/>
      <c r="DMA48" s="109"/>
      <c r="DMB48" s="109"/>
      <c r="DMC48" s="109"/>
      <c r="DMD48" s="109"/>
      <c r="DME48" s="109"/>
      <c r="DMF48" s="109"/>
      <c r="DMG48" s="109"/>
      <c r="DMH48" s="109"/>
      <c r="DMI48" s="109"/>
      <c r="DMJ48" s="109"/>
      <c r="DMK48" s="109"/>
      <c r="DML48" s="109"/>
      <c r="DMM48" s="109"/>
      <c r="DMN48" s="109"/>
      <c r="DMO48" s="109"/>
      <c r="DMP48" s="109"/>
      <c r="DMQ48" s="109"/>
      <c r="DMR48" s="109"/>
      <c r="DMS48" s="109"/>
      <c r="DMT48" s="109"/>
      <c r="DMU48" s="109"/>
      <c r="DMV48" s="109"/>
      <c r="DMW48" s="109"/>
      <c r="DMX48" s="109"/>
      <c r="DMY48" s="109"/>
      <c r="DMZ48" s="109"/>
      <c r="DNA48" s="109"/>
      <c r="DNB48" s="109"/>
      <c r="DNC48" s="109"/>
      <c r="DND48" s="109"/>
      <c r="DNE48" s="109"/>
      <c r="DNF48" s="109"/>
      <c r="DNG48" s="109"/>
      <c r="DNH48" s="109"/>
      <c r="DNI48" s="109"/>
      <c r="DNJ48" s="109"/>
      <c r="DNK48" s="109"/>
      <c r="DNL48" s="109"/>
      <c r="DNM48" s="109"/>
      <c r="DNN48" s="109"/>
      <c r="DNO48" s="109"/>
      <c r="DNP48" s="109"/>
      <c r="DNQ48" s="109"/>
      <c r="DNR48" s="109"/>
      <c r="DNS48" s="109"/>
      <c r="DNT48" s="109"/>
      <c r="DNU48" s="109"/>
      <c r="DNV48" s="109"/>
      <c r="DNW48" s="109"/>
      <c r="DNX48" s="109"/>
      <c r="DNY48" s="109"/>
      <c r="DNZ48" s="109"/>
      <c r="DOA48" s="109"/>
      <c r="DOB48" s="109"/>
      <c r="DOC48" s="109"/>
      <c r="DOD48" s="109"/>
      <c r="DOE48" s="109"/>
      <c r="DOF48" s="109"/>
      <c r="DOG48" s="109"/>
      <c r="DOH48" s="109"/>
      <c r="DOI48" s="109"/>
      <c r="DOJ48" s="109"/>
      <c r="DOK48" s="109"/>
      <c r="DOL48" s="109"/>
      <c r="DOM48" s="109"/>
      <c r="DON48" s="109"/>
      <c r="DOO48" s="109"/>
      <c r="DOP48" s="109"/>
      <c r="DOQ48" s="109"/>
      <c r="DOR48" s="109"/>
      <c r="DOS48" s="109"/>
      <c r="DOT48" s="109"/>
      <c r="DOU48" s="109"/>
      <c r="DOV48" s="109"/>
      <c r="DOW48" s="109"/>
      <c r="DOX48" s="109"/>
      <c r="DOY48" s="109"/>
      <c r="DOZ48" s="109"/>
      <c r="DPA48" s="109"/>
      <c r="DPB48" s="109"/>
      <c r="DPC48" s="109"/>
      <c r="DPD48" s="109"/>
      <c r="DPE48" s="109"/>
      <c r="DPF48" s="109"/>
      <c r="DPG48" s="109"/>
      <c r="DPH48" s="109"/>
      <c r="DPI48" s="109"/>
      <c r="DPJ48" s="109"/>
      <c r="DPK48" s="109"/>
      <c r="DPL48" s="109"/>
      <c r="DPM48" s="109"/>
      <c r="DPN48" s="109"/>
      <c r="DPO48" s="109"/>
      <c r="DPP48" s="109"/>
      <c r="DPQ48" s="109"/>
      <c r="DPR48" s="109"/>
      <c r="DPS48" s="109"/>
      <c r="DPT48" s="109"/>
      <c r="DPU48" s="109"/>
      <c r="DPV48" s="109"/>
      <c r="DPW48" s="109"/>
      <c r="DPX48" s="109"/>
      <c r="DPY48" s="109"/>
      <c r="DPZ48" s="109"/>
      <c r="DQA48" s="109"/>
      <c r="DQB48" s="109"/>
      <c r="DQC48" s="109"/>
      <c r="DQD48" s="109"/>
      <c r="DQE48" s="109"/>
      <c r="DQF48" s="109"/>
      <c r="DQG48" s="109"/>
      <c r="DQH48" s="109"/>
      <c r="DQI48" s="109"/>
      <c r="DQJ48" s="109"/>
      <c r="DQK48" s="109"/>
      <c r="DQL48" s="109"/>
      <c r="DQM48" s="109"/>
      <c r="DQN48" s="109"/>
      <c r="DQO48" s="109"/>
      <c r="DQP48" s="109"/>
      <c r="DQQ48" s="109"/>
      <c r="DQR48" s="109"/>
      <c r="DQS48" s="109"/>
      <c r="DQT48" s="109"/>
      <c r="DQU48" s="109"/>
      <c r="DQV48" s="109"/>
      <c r="DQW48" s="109"/>
      <c r="DQX48" s="109"/>
      <c r="DQY48" s="109"/>
      <c r="DQZ48" s="109"/>
      <c r="DRA48" s="109"/>
      <c r="DRB48" s="109"/>
      <c r="DRC48" s="109"/>
      <c r="DRD48" s="109"/>
      <c r="DRE48" s="109"/>
      <c r="DRF48" s="109"/>
      <c r="DRG48" s="109"/>
      <c r="DRH48" s="109"/>
      <c r="DRI48" s="109"/>
      <c r="DRJ48" s="109"/>
      <c r="DRK48" s="109"/>
      <c r="DRL48" s="109"/>
      <c r="DRM48" s="109"/>
      <c r="DRN48" s="109"/>
      <c r="DRO48" s="109"/>
      <c r="DRP48" s="109"/>
      <c r="DRQ48" s="109"/>
      <c r="DRR48" s="109"/>
      <c r="DRS48" s="109"/>
      <c r="DRT48" s="109"/>
      <c r="DRU48" s="109"/>
      <c r="DRV48" s="109"/>
      <c r="DRW48" s="109"/>
      <c r="DRX48" s="109"/>
      <c r="DRY48" s="109"/>
      <c r="DRZ48" s="109"/>
      <c r="DSA48" s="109"/>
      <c r="DSB48" s="109"/>
      <c r="DSC48" s="109"/>
      <c r="DSD48" s="109"/>
      <c r="DSE48" s="109"/>
      <c r="DSF48" s="109"/>
      <c r="DSG48" s="109"/>
      <c r="DSH48" s="109"/>
      <c r="DSI48" s="109"/>
      <c r="DSJ48" s="109"/>
      <c r="DSK48" s="109"/>
      <c r="DSL48" s="109"/>
      <c r="DSM48" s="109"/>
      <c r="DSN48" s="109"/>
      <c r="DSO48" s="109"/>
      <c r="DSP48" s="109"/>
      <c r="DSQ48" s="109"/>
      <c r="DSR48" s="109"/>
      <c r="DSS48" s="109"/>
      <c r="DST48" s="109"/>
      <c r="DSU48" s="109"/>
      <c r="DSV48" s="109"/>
      <c r="DSW48" s="109"/>
      <c r="DSX48" s="109"/>
      <c r="DSY48" s="109"/>
      <c r="DSZ48" s="109"/>
      <c r="DTA48" s="109"/>
      <c r="DTB48" s="109"/>
      <c r="DTC48" s="109"/>
      <c r="DTD48" s="109"/>
      <c r="DTE48" s="109"/>
      <c r="DTF48" s="109"/>
      <c r="DTG48" s="109"/>
      <c r="DTH48" s="109"/>
      <c r="DTI48" s="109"/>
      <c r="DTJ48" s="109"/>
      <c r="DTK48" s="109"/>
      <c r="DTL48" s="109"/>
      <c r="DTM48" s="109"/>
      <c r="DTN48" s="109"/>
      <c r="DTO48" s="109"/>
      <c r="DTP48" s="109"/>
      <c r="DTQ48" s="109"/>
      <c r="DTR48" s="109"/>
      <c r="DTS48" s="109"/>
      <c r="DTT48" s="109"/>
      <c r="DTU48" s="109"/>
      <c r="DTV48" s="109"/>
      <c r="DTW48" s="109"/>
      <c r="DTX48" s="109"/>
      <c r="DTY48" s="109"/>
      <c r="DTZ48" s="109"/>
      <c r="DUA48" s="109"/>
      <c r="DUB48" s="109"/>
      <c r="DUC48" s="109"/>
      <c r="DUD48" s="109"/>
      <c r="DUE48" s="109"/>
      <c r="DUF48" s="109"/>
      <c r="DUG48" s="109"/>
      <c r="DUH48" s="109"/>
      <c r="DUI48" s="109"/>
      <c r="DUJ48" s="109"/>
      <c r="DUK48" s="109"/>
      <c r="DUL48" s="109"/>
      <c r="DUM48" s="109"/>
      <c r="DUN48" s="109"/>
      <c r="DUO48" s="109"/>
      <c r="DUP48" s="109"/>
      <c r="DUQ48" s="109"/>
      <c r="DUR48" s="109"/>
      <c r="DUS48" s="109"/>
      <c r="DUT48" s="109"/>
      <c r="DUU48" s="109"/>
      <c r="DUV48" s="109"/>
      <c r="DUW48" s="109"/>
      <c r="DUX48" s="109"/>
      <c r="DUY48" s="109"/>
      <c r="DUZ48" s="109"/>
      <c r="DVA48" s="109"/>
      <c r="DVB48" s="109"/>
      <c r="DVC48" s="109"/>
      <c r="DVD48" s="109"/>
      <c r="DVE48" s="109"/>
      <c r="DVF48" s="109"/>
      <c r="DVG48" s="109"/>
      <c r="DVH48" s="109"/>
      <c r="DVI48" s="109"/>
      <c r="DVJ48" s="109"/>
      <c r="DVK48" s="109"/>
      <c r="DVL48" s="109"/>
      <c r="DVM48" s="109"/>
      <c r="DVN48" s="109"/>
      <c r="DVO48" s="109"/>
      <c r="DVP48" s="109"/>
      <c r="DVQ48" s="109"/>
      <c r="DVR48" s="109"/>
      <c r="DVS48" s="109"/>
      <c r="DVT48" s="109"/>
      <c r="DVU48" s="109"/>
      <c r="DVV48" s="109"/>
      <c r="DVW48" s="109"/>
      <c r="DVX48" s="109"/>
      <c r="DVY48" s="109"/>
      <c r="DVZ48" s="109"/>
      <c r="DWA48" s="109"/>
      <c r="DWB48" s="109"/>
      <c r="DWC48" s="109"/>
      <c r="DWD48" s="109"/>
      <c r="DWE48" s="109"/>
      <c r="DWF48" s="109"/>
      <c r="DWG48" s="109"/>
      <c r="DWH48" s="109"/>
      <c r="DWI48" s="109"/>
      <c r="DWJ48" s="109"/>
      <c r="DWK48" s="109"/>
      <c r="DWL48" s="109"/>
      <c r="DWM48" s="109"/>
      <c r="DWN48" s="109"/>
      <c r="DWO48" s="109"/>
      <c r="DWP48" s="109"/>
      <c r="DWQ48" s="109"/>
      <c r="DWR48" s="109"/>
      <c r="DWS48" s="109"/>
      <c r="DWT48" s="109"/>
      <c r="DWU48" s="109"/>
      <c r="DWV48" s="109"/>
      <c r="DWW48" s="109"/>
      <c r="DWX48" s="109"/>
      <c r="DWY48" s="109"/>
      <c r="DWZ48" s="109"/>
      <c r="DXA48" s="109"/>
      <c r="DXB48" s="109"/>
      <c r="DXC48" s="109"/>
      <c r="DXD48" s="109"/>
      <c r="DXE48" s="109"/>
      <c r="DXF48" s="109"/>
      <c r="DXG48" s="109"/>
      <c r="DXH48" s="109"/>
      <c r="DXI48" s="109"/>
      <c r="DXJ48" s="109"/>
      <c r="DXK48" s="109"/>
      <c r="DXL48" s="109"/>
      <c r="DXM48" s="109"/>
      <c r="DXN48" s="109"/>
      <c r="DXO48" s="109"/>
      <c r="DXP48" s="109"/>
      <c r="DXQ48" s="109"/>
      <c r="DXR48" s="109"/>
      <c r="DXS48" s="109"/>
      <c r="DXT48" s="109"/>
      <c r="DXU48" s="109"/>
      <c r="DXV48" s="109"/>
      <c r="DXW48" s="109"/>
      <c r="DXX48" s="109"/>
      <c r="DXY48" s="109"/>
      <c r="DXZ48" s="109"/>
      <c r="DYA48" s="109"/>
      <c r="DYB48" s="109"/>
      <c r="DYC48" s="109"/>
      <c r="DYD48" s="109"/>
      <c r="DYE48" s="109"/>
      <c r="DYF48" s="109"/>
      <c r="DYG48" s="109"/>
      <c r="DYH48" s="109"/>
      <c r="DYI48" s="109"/>
      <c r="DYJ48" s="109"/>
      <c r="DYK48" s="109"/>
      <c r="DYL48" s="109"/>
      <c r="DYM48" s="109"/>
      <c r="DYN48" s="109"/>
      <c r="DYO48" s="109"/>
      <c r="DYP48" s="109"/>
      <c r="DYQ48" s="109"/>
      <c r="DYR48" s="109"/>
      <c r="DYS48" s="109"/>
      <c r="DYT48" s="109"/>
      <c r="DYU48" s="109"/>
      <c r="DYV48" s="109"/>
      <c r="DYW48" s="109"/>
      <c r="DYX48" s="109"/>
      <c r="DYY48" s="109"/>
      <c r="DYZ48" s="109"/>
      <c r="DZA48" s="109"/>
      <c r="DZB48" s="109"/>
      <c r="DZC48" s="109"/>
      <c r="DZD48" s="109"/>
      <c r="DZE48" s="109"/>
      <c r="DZF48" s="109"/>
      <c r="DZG48" s="109"/>
      <c r="DZH48" s="109"/>
      <c r="DZI48" s="109"/>
      <c r="DZJ48" s="109"/>
      <c r="DZK48" s="109"/>
      <c r="DZL48" s="109"/>
      <c r="DZM48" s="109"/>
      <c r="DZN48" s="109"/>
      <c r="DZO48" s="109"/>
      <c r="DZP48" s="109"/>
      <c r="DZQ48" s="109"/>
      <c r="DZR48" s="109"/>
      <c r="DZS48" s="109"/>
      <c r="DZT48" s="109"/>
      <c r="DZU48" s="109"/>
      <c r="DZV48" s="109"/>
      <c r="DZW48" s="109"/>
      <c r="DZX48" s="109"/>
      <c r="DZY48" s="109"/>
      <c r="DZZ48" s="109"/>
      <c r="EAA48" s="109"/>
      <c r="EAB48" s="109"/>
      <c r="EAC48" s="109"/>
      <c r="EAD48" s="109"/>
      <c r="EAE48" s="109"/>
      <c r="EAF48" s="109"/>
      <c r="EAG48" s="109"/>
      <c r="EAH48" s="109"/>
      <c r="EAI48" s="109"/>
      <c r="EAJ48" s="109"/>
      <c r="EAK48" s="109"/>
      <c r="EAL48" s="109"/>
      <c r="EAM48" s="109"/>
      <c r="EAN48" s="109"/>
      <c r="EAO48" s="109"/>
      <c r="EAP48" s="109"/>
      <c r="EAQ48" s="109"/>
      <c r="EAR48" s="109"/>
      <c r="EAS48" s="109"/>
      <c r="EAT48" s="109"/>
      <c r="EAU48" s="109"/>
      <c r="EAV48" s="109"/>
      <c r="EAW48" s="109"/>
      <c r="EAX48" s="109"/>
      <c r="EAY48" s="109"/>
      <c r="EAZ48" s="109"/>
      <c r="EBA48" s="109"/>
      <c r="EBB48" s="109"/>
      <c r="EBC48" s="109"/>
      <c r="EBD48" s="109"/>
      <c r="EBE48" s="109"/>
      <c r="EBF48" s="109"/>
      <c r="EBG48" s="109"/>
      <c r="EBH48" s="109"/>
      <c r="EBI48" s="109"/>
      <c r="EBJ48" s="109"/>
      <c r="EBK48" s="109"/>
      <c r="EBL48" s="109"/>
      <c r="EBM48" s="109"/>
      <c r="EBN48" s="109"/>
      <c r="EBO48" s="109"/>
      <c r="EBP48" s="109"/>
      <c r="EBQ48" s="109"/>
      <c r="EBR48" s="109"/>
      <c r="EBS48" s="109"/>
      <c r="EBT48" s="109"/>
      <c r="EBU48" s="109"/>
      <c r="EBV48" s="109"/>
      <c r="EBW48" s="109"/>
      <c r="EBX48" s="109"/>
      <c r="EBY48" s="109"/>
      <c r="EBZ48" s="109"/>
      <c r="ECA48" s="109"/>
      <c r="ECB48" s="109"/>
      <c r="ECC48" s="109"/>
      <c r="ECD48" s="109"/>
      <c r="ECE48" s="109"/>
      <c r="ECF48" s="109"/>
      <c r="ECG48" s="109"/>
      <c r="ECH48" s="109"/>
      <c r="ECI48" s="109"/>
      <c r="ECJ48" s="109"/>
      <c r="ECK48" s="109"/>
      <c r="ECL48" s="109"/>
      <c r="ECM48" s="109"/>
      <c r="ECN48" s="109"/>
      <c r="ECO48" s="109"/>
      <c r="ECP48" s="109"/>
      <c r="ECQ48" s="109"/>
      <c r="ECR48" s="109"/>
      <c r="ECS48" s="109"/>
      <c r="ECT48" s="109"/>
      <c r="ECU48" s="109"/>
      <c r="ECV48" s="109"/>
      <c r="ECW48" s="109"/>
      <c r="ECX48" s="109"/>
      <c r="ECY48" s="109"/>
      <c r="ECZ48" s="109"/>
      <c r="EDA48" s="109"/>
      <c r="EDB48" s="109"/>
      <c r="EDC48" s="109"/>
      <c r="EDD48" s="109"/>
      <c r="EDE48" s="109"/>
      <c r="EDF48" s="109"/>
      <c r="EDG48" s="109"/>
      <c r="EDH48" s="109"/>
      <c r="EDI48" s="109"/>
      <c r="EDJ48" s="109"/>
      <c r="EDK48" s="109"/>
      <c r="EDL48" s="109"/>
      <c r="EDM48" s="109"/>
      <c r="EDN48" s="109"/>
      <c r="EDO48" s="109"/>
      <c r="EDP48" s="109"/>
      <c r="EDQ48" s="109"/>
      <c r="EDR48" s="109"/>
      <c r="EDS48" s="109"/>
      <c r="EDT48" s="109"/>
      <c r="EDU48" s="109"/>
      <c r="EDV48" s="109"/>
      <c r="EDW48" s="109"/>
      <c r="EDX48" s="109"/>
      <c r="EDY48" s="109"/>
      <c r="EDZ48" s="109"/>
      <c r="EEA48" s="109"/>
      <c r="EEB48" s="109"/>
      <c r="EEC48" s="109"/>
      <c r="EED48" s="109"/>
      <c r="EEE48" s="109"/>
      <c r="EEF48" s="109"/>
      <c r="EEG48" s="109"/>
      <c r="EEH48" s="109"/>
      <c r="EEI48" s="109"/>
      <c r="EEJ48" s="109"/>
      <c r="EEK48" s="109"/>
      <c r="EEL48" s="109"/>
      <c r="EEM48" s="109"/>
      <c r="EEN48" s="109"/>
      <c r="EEO48" s="109"/>
      <c r="EEP48" s="109"/>
      <c r="EEQ48" s="109"/>
      <c r="EER48" s="109"/>
      <c r="EES48" s="109"/>
      <c r="EET48" s="109"/>
      <c r="EEU48" s="109"/>
      <c r="EEV48" s="109"/>
      <c r="EEW48" s="109"/>
      <c r="EEX48" s="109"/>
      <c r="EEY48" s="109"/>
      <c r="EEZ48" s="109"/>
      <c r="EFA48" s="109"/>
      <c r="EFB48" s="109"/>
      <c r="EFC48" s="109"/>
      <c r="EFD48" s="109"/>
      <c r="EFE48" s="109"/>
      <c r="EFF48" s="109"/>
      <c r="EFG48" s="109"/>
      <c r="EFH48" s="109"/>
      <c r="EFI48" s="109"/>
      <c r="EFJ48" s="109"/>
      <c r="EFK48" s="109"/>
      <c r="EFL48" s="109"/>
      <c r="EFM48" s="109"/>
      <c r="EFN48" s="109"/>
      <c r="EFO48" s="109"/>
      <c r="EFP48" s="109"/>
      <c r="EFQ48" s="109"/>
      <c r="EFR48" s="109"/>
      <c r="EFS48" s="109"/>
      <c r="EFT48" s="109"/>
      <c r="EFU48" s="109"/>
      <c r="EFV48" s="109"/>
      <c r="EFW48" s="109"/>
      <c r="EFX48" s="109"/>
      <c r="EFY48" s="109"/>
      <c r="EFZ48" s="109"/>
      <c r="EGA48" s="109"/>
      <c r="EGB48" s="109"/>
      <c r="EGC48" s="109"/>
      <c r="EGD48" s="109"/>
      <c r="EGE48" s="109"/>
      <c r="EGF48" s="109"/>
      <c r="EGG48" s="109"/>
      <c r="EGH48" s="109"/>
      <c r="EGI48" s="109"/>
      <c r="EGJ48" s="109"/>
      <c r="EGK48" s="109"/>
      <c r="EGL48" s="109"/>
      <c r="EGM48" s="109"/>
      <c r="EGN48" s="109"/>
      <c r="EGO48" s="109"/>
      <c r="EGP48" s="109"/>
      <c r="EGQ48" s="109"/>
      <c r="EGR48" s="109"/>
      <c r="EGS48" s="109"/>
      <c r="EGT48" s="109"/>
      <c r="EGU48" s="109"/>
      <c r="EGV48" s="109"/>
      <c r="EGW48" s="109"/>
      <c r="EGX48" s="109"/>
      <c r="EGY48" s="109"/>
      <c r="EGZ48" s="109"/>
      <c r="EHA48" s="109"/>
      <c r="EHB48" s="109"/>
      <c r="EHC48" s="109"/>
      <c r="EHD48" s="109"/>
      <c r="EHE48" s="109"/>
      <c r="EHF48" s="109"/>
      <c r="EHG48" s="109"/>
      <c r="EHH48" s="109"/>
      <c r="EHI48" s="109"/>
      <c r="EHJ48" s="109"/>
      <c r="EHK48" s="109"/>
      <c r="EHL48" s="109"/>
      <c r="EHM48" s="109"/>
      <c r="EHN48" s="109"/>
      <c r="EHO48" s="109"/>
      <c r="EHP48" s="109"/>
      <c r="EHQ48" s="109"/>
      <c r="EHR48" s="109"/>
      <c r="EHS48" s="109"/>
      <c r="EHT48" s="109"/>
      <c r="EHU48" s="109"/>
      <c r="EHV48" s="109"/>
      <c r="EHW48" s="109"/>
      <c r="EHX48" s="109"/>
      <c r="EHY48" s="109"/>
      <c r="EHZ48" s="109"/>
      <c r="EIA48" s="109"/>
      <c r="EIB48" s="109"/>
      <c r="EIC48" s="109"/>
      <c r="EID48" s="109"/>
      <c r="EIE48" s="109"/>
      <c r="EIF48" s="109"/>
      <c r="EIG48" s="109"/>
      <c r="EIH48" s="109"/>
      <c r="EII48" s="109"/>
      <c r="EIJ48" s="109"/>
      <c r="EIK48" s="109"/>
      <c r="EIL48" s="109"/>
      <c r="EIM48" s="109"/>
      <c r="EIN48" s="109"/>
      <c r="EIO48" s="109"/>
      <c r="EIP48" s="109"/>
      <c r="EIQ48" s="109"/>
      <c r="EIR48" s="109"/>
      <c r="EIS48" s="109"/>
      <c r="EIT48" s="109"/>
      <c r="EIU48" s="109"/>
      <c r="EIV48" s="109"/>
      <c r="EIW48" s="109"/>
      <c r="EIX48" s="109"/>
      <c r="EIY48" s="109"/>
      <c r="EIZ48" s="109"/>
      <c r="EJA48" s="109"/>
      <c r="EJB48" s="109"/>
      <c r="EJC48" s="109"/>
      <c r="EJD48" s="109"/>
      <c r="EJE48" s="109"/>
      <c r="EJF48" s="109"/>
      <c r="EJG48" s="109"/>
      <c r="EJH48" s="109"/>
      <c r="EJI48" s="109"/>
      <c r="EJJ48" s="109"/>
      <c r="EJK48" s="109"/>
      <c r="EJL48" s="109"/>
      <c r="EJM48" s="109"/>
      <c r="EJN48" s="109"/>
      <c r="EJO48" s="109"/>
      <c r="EJP48" s="109"/>
      <c r="EJQ48" s="109"/>
      <c r="EJR48" s="109"/>
      <c r="EJS48" s="109"/>
      <c r="EJT48" s="109"/>
      <c r="EJU48" s="109"/>
      <c r="EJV48" s="109"/>
      <c r="EJW48" s="109"/>
      <c r="EJX48" s="109"/>
      <c r="EJY48" s="109"/>
      <c r="EJZ48" s="109"/>
      <c r="EKA48" s="109"/>
      <c r="EKB48" s="109"/>
      <c r="EKC48" s="109"/>
      <c r="EKD48" s="109"/>
      <c r="EKE48" s="109"/>
      <c r="EKF48" s="109"/>
      <c r="EKG48" s="109"/>
      <c r="EKH48" s="109"/>
      <c r="EKI48" s="109"/>
      <c r="EKJ48" s="109"/>
      <c r="EKK48" s="109"/>
      <c r="EKL48" s="109"/>
      <c r="EKM48" s="109"/>
      <c r="EKN48" s="109"/>
      <c r="EKO48" s="109"/>
      <c r="EKP48" s="109"/>
      <c r="EKQ48" s="109"/>
      <c r="EKR48" s="109"/>
      <c r="EKS48" s="109"/>
      <c r="EKT48" s="109"/>
      <c r="EKU48" s="109"/>
      <c r="EKV48" s="109"/>
      <c r="EKW48" s="109"/>
      <c r="EKX48" s="109"/>
      <c r="EKY48" s="109"/>
      <c r="EKZ48" s="109"/>
      <c r="ELA48" s="109"/>
      <c r="ELB48" s="109"/>
      <c r="ELC48" s="109"/>
      <c r="ELD48" s="109"/>
      <c r="ELE48" s="109"/>
      <c r="ELF48" s="109"/>
      <c r="ELG48" s="109"/>
      <c r="ELH48" s="109"/>
      <c r="ELI48" s="109"/>
      <c r="ELJ48" s="109"/>
      <c r="ELK48" s="109"/>
      <c r="ELL48" s="109"/>
      <c r="ELM48" s="109"/>
      <c r="ELN48" s="109"/>
      <c r="ELO48" s="109"/>
      <c r="ELP48" s="109"/>
      <c r="ELQ48" s="109"/>
      <c r="ELR48" s="109"/>
      <c r="ELS48" s="109"/>
      <c r="ELT48" s="109"/>
      <c r="ELU48" s="109"/>
      <c r="ELV48" s="109"/>
      <c r="ELW48" s="109"/>
      <c r="ELX48" s="109"/>
      <c r="ELY48" s="109"/>
      <c r="ELZ48" s="109"/>
      <c r="EMA48" s="109"/>
      <c r="EMB48" s="109"/>
      <c r="EMC48" s="109"/>
      <c r="EMD48" s="109"/>
      <c r="EME48" s="109"/>
      <c r="EMF48" s="109"/>
      <c r="EMG48" s="109"/>
      <c r="EMH48" s="109"/>
      <c r="EMI48" s="109"/>
      <c r="EMJ48" s="109"/>
      <c r="EMK48" s="109"/>
      <c r="EML48" s="109"/>
      <c r="EMM48" s="109"/>
      <c r="EMN48" s="109"/>
      <c r="EMO48" s="109"/>
      <c r="EMP48" s="109"/>
      <c r="EMQ48" s="109"/>
      <c r="EMR48" s="109"/>
      <c r="EMS48" s="109"/>
      <c r="EMT48" s="109"/>
      <c r="EMU48" s="109"/>
      <c r="EMV48" s="109"/>
      <c r="EMW48" s="109"/>
      <c r="EMX48" s="109"/>
      <c r="EMY48" s="109"/>
      <c r="EMZ48" s="109"/>
      <c r="ENA48" s="109"/>
      <c r="ENB48" s="109"/>
      <c r="ENC48" s="109"/>
      <c r="END48" s="109"/>
      <c r="ENE48" s="109"/>
      <c r="ENF48" s="109"/>
      <c r="ENG48" s="109"/>
      <c r="ENH48" s="109"/>
      <c r="ENI48" s="109"/>
      <c r="ENJ48" s="109"/>
      <c r="ENK48" s="109"/>
      <c r="ENL48" s="109"/>
      <c r="ENM48" s="109"/>
      <c r="ENN48" s="109"/>
      <c r="ENO48" s="109"/>
      <c r="ENP48" s="109"/>
      <c r="ENQ48" s="109"/>
      <c r="ENR48" s="109"/>
      <c r="ENS48" s="109"/>
      <c r="ENT48" s="109"/>
      <c r="ENU48" s="109"/>
      <c r="ENV48" s="109"/>
      <c r="ENW48" s="109"/>
      <c r="ENX48" s="109"/>
      <c r="ENY48" s="109"/>
      <c r="ENZ48" s="109"/>
      <c r="EOA48" s="109"/>
      <c r="EOB48" s="109"/>
      <c r="EOC48" s="109"/>
      <c r="EOD48" s="109"/>
      <c r="EOE48" s="109"/>
      <c r="EOF48" s="109"/>
      <c r="EOG48" s="109"/>
      <c r="EOH48" s="109"/>
      <c r="EOI48" s="109"/>
      <c r="EOJ48" s="109"/>
      <c r="EOK48" s="109"/>
      <c r="EOL48" s="109"/>
      <c r="EOM48" s="109"/>
      <c r="EON48" s="109"/>
      <c r="EOO48" s="109"/>
      <c r="EOP48" s="109"/>
      <c r="EOQ48" s="109"/>
      <c r="EOR48" s="109"/>
      <c r="EOS48" s="109"/>
      <c r="EOT48" s="109"/>
      <c r="EOU48" s="109"/>
      <c r="EOV48" s="109"/>
      <c r="EOW48" s="109"/>
      <c r="EOX48" s="109"/>
      <c r="EOY48" s="109"/>
      <c r="EOZ48" s="109"/>
      <c r="EPA48" s="109"/>
      <c r="EPB48" s="109"/>
      <c r="EPC48" s="109"/>
      <c r="EPD48" s="109"/>
      <c r="EPE48" s="109"/>
      <c r="EPF48" s="109"/>
      <c r="EPG48" s="109"/>
      <c r="EPH48" s="109"/>
      <c r="EPI48" s="109"/>
      <c r="EPJ48" s="109"/>
      <c r="EPK48" s="109"/>
      <c r="EPL48" s="109"/>
      <c r="EPM48" s="109"/>
      <c r="EPN48" s="109"/>
      <c r="EPO48" s="109"/>
      <c r="EPP48" s="109"/>
      <c r="EPQ48" s="109"/>
      <c r="EPR48" s="109"/>
      <c r="EPS48" s="109"/>
      <c r="EPT48" s="109"/>
      <c r="EPU48" s="109"/>
      <c r="EPV48" s="109"/>
      <c r="EPW48" s="109"/>
      <c r="EPX48" s="109"/>
      <c r="EPY48" s="109"/>
      <c r="EPZ48" s="109"/>
      <c r="EQA48" s="109"/>
      <c r="EQB48" s="109"/>
      <c r="EQC48" s="109"/>
      <c r="EQD48" s="109"/>
      <c r="EQE48" s="109"/>
      <c r="EQF48" s="109"/>
      <c r="EQG48" s="109"/>
      <c r="EQH48" s="109"/>
      <c r="EQI48" s="109"/>
      <c r="EQJ48" s="109"/>
      <c r="EQK48" s="109"/>
      <c r="EQL48" s="109"/>
      <c r="EQM48" s="109"/>
      <c r="EQN48" s="109"/>
      <c r="EQO48" s="109"/>
      <c r="EQP48" s="109"/>
      <c r="EQQ48" s="109"/>
      <c r="EQR48" s="109"/>
      <c r="EQS48" s="109"/>
      <c r="EQT48" s="109"/>
      <c r="EQU48" s="109"/>
      <c r="EQV48" s="109"/>
      <c r="EQW48" s="109"/>
      <c r="EQX48" s="109"/>
      <c r="EQY48" s="109"/>
      <c r="EQZ48" s="109"/>
      <c r="ERA48" s="109"/>
      <c r="ERB48" s="109"/>
      <c r="ERC48" s="109"/>
      <c r="ERD48" s="109"/>
      <c r="ERE48" s="109"/>
      <c r="ERF48" s="109"/>
      <c r="ERG48" s="109"/>
      <c r="ERH48" s="109"/>
      <c r="ERI48" s="109"/>
      <c r="ERJ48" s="109"/>
      <c r="ERK48" s="109"/>
      <c r="ERL48" s="109"/>
      <c r="ERM48" s="109"/>
      <c r="ERN48" s="109"/>
      <c r="ERO48" s="109"/>
      <c r="ERP48" s="109"/>
      <c r="ERQ48" s="109"/>
      <c r="ERR48" s="109"/>
      <c r="ERS48" s="109"/>
      <c r="ERT48" s="109"/>
      <c r="ERU48" s="109"/>
      <c r="ERV48" s="109"/>
      <c r="ERW48" s="109"/>
      <c r="ERX48" s="109"/>
      <c r="ERY48" s="109"/>
      <c r="ERZ48" s="109"/>
      <c r="ESA48" s="109"/>
      <c r="ESB48" s="109"/>
      <c r="ESC48" s="109"/>
      <c r="ESD48" s="109"/>
      <c r="ESE48" s="109"/>
      <c r="ESF48" s="109"/>
      <c r="ESG48" s="109"/>
      <c r="ESH48" s="109"/>
      <c r="ESI48" s="109"/>
      <c r="ESJ48" s="109"/>
      <c r="ESK48" s="109"/>
      <c r="ESL48" s="109"/>
      <c r="ESM48" s="109"/>
      <c r="ESN48" s="109"/>
      <c r="ESO48" s="109"/>
      <c r="ESP48" s="109"/>
      <c r="ESQ48" s="109"/>
      <c r="ESR48" s="109"/>
      <c r="ESS48" s="109"/>
      <c r="EST48" s="109"/>
      <c r="ESU48" s="109"/>
      <c r="ESV48" s="109"/>
      <c r="ESW48" s="109"/>
      <c r="ESX48" s="109"/>
      <c r="ESY48" s="109"/>
      <c r="ESZ48" s="109"/>
      <c r="ETA48" s="109"/>
      <c r="ETB48" s="109"/>
      <c r="ETC48" s="109"/>
      <c r="ETD48" s="109"/>
      <c r="ETE48" s="109"/>
      <c r="ETF48" s="109"/>
      <c r="ETG48" s="109"/>
      <c r="ETH48" s="109"/>
      <c r="ETI48" s="109"/>
      <c r="ETJ48" s="109"/>
      <c r="ETK48" s="109"/>
      <c r="ETL48" s="109"/>
      <c r="ETM48" s="109"/>
      <c r="ETN48" s="109"/>
      <c r="ETO48" s="109"/>
      <c r="ETP48" s="109"/>
      <c r="ETQ48" s="109"/>
      <c r="ETR48" s="109"/>
      <c r="ETS48" s="109"/>
      <c r="ETT48" s="109"/>
      <c r="ETU48" s="109"/>
      <c r="ETV48" s="109"/>
      <c r="ETW48" s="109"/>
      <c r="ETX48" s="109"/>
      <c r="ETY48" s="109"/>
      <c r="ETZ48" s="109"/>
      <c r="EUA48" s="109"/>
      <c r="EUB48" s="109"/>
      <c r="EUC48" s="109"/>
      <c r="EUD48" s="109"/>
      <c r="EUE48" s="109"/>
      <c r="EUF48" s="109"/>
      <c r="EUG48" s="109"/>
      <c r="EUH48" s="109"/>
      <c r="EUI48" s="109"/>
      <c r="EUJ48" s="109"/>
      <c r="EUK48" s="109"/>
      <c r="EUL48" s="109"/>
      <c r="EUM48" s="109"/>
      <c r="EUN48" s="109"/>
      <c r="EUO48" s="109"/>
      <c r="EUP48" s="109"/>
      <c r="EUQ48" s="109"/>
      <c r="EUR48" s="109"/>
      <c r="EUS48" s="109"/>
      <c r="EUT48" s="109"/>
      <c r="EUU48" s="109"/>
      <c r="EUV48" s="109"/>
      <c r="EUW48" s="109"/>
      <c r="EUX48" s="109"/>
      <c r="EUY48" s="109"/>
      <c r="EUZ48" s="109"/>
      <c r="EVA48" s="109"/>
      <c r="EVB48" s="109"/>
      <c r="EVC48" s="109"/>
      <c r="EVD48" s="109"/>
      <c r="EVE48" s="109"/>
      <c r="EVF48" s="109"/>
      <c r="EVG48" s="109"/>
      <c r="EVH48" s="109"/>
      <c r="EVI48" s="109"/>
      <c r="EVJ48" s="109"/>
      <c r="EVK48" s="109"/>
      <c r="EVL48" s="109"/>
      <c r="EVM48" s="109"/>
      <c r="EVN48" s="109"/>
      <c r="EVO48" s="109"/>
      <c r="EVP48" s="109"/>
      <c r="EVQ48" s="109"/>
      <c r="EVR48" s="109"/>
      <c r="EVS48" s="109"/>
      <c r="EVT48" s="109"/>
      <c r="EVU48" s="109"/>
      <c r="EVV48" s="109"/>
      <c r="EVW48" s="109"/>
      <c r="EVX48" s="109"/>
      <c r="EVY48" s="109"/>
      <c r="EVZ48" s="109"/>
      <c r="EWA48" s="109"/>
      <c r="EWB48" s="109"/>
      <c r="EWC48" s="109"/>
      <c r="EWD48" s="109"/>
      <c r="EWE48" s="109"/>
      <c r="EWF48" s="109"/>
      <c r="EWG48" s="109"/>
      <c r="EWH48" s="109"/>
      <c r="EWI48" s="109"/>
      <c r="EWJ48" s="109"/>
      <c r="EWK48" s="109"/>
      <c r="EWL48" s="109"/>
      <c r="EWM48" s="109"/>
      <c r="EWN48" s="109"/>
      <c r="EWO48" s="109"/>
      <c r="EWP48" s="109"/>
      <c r="EWQ48" s="109"/>
      <c r="EWR48" s="109"/>
      <c r="EWS48" s="109"/>
      <c r="EWT48" s="109"/>
      <c r="EWU48" s="109"/>
      <c r="EWV48" s="109"/>
      <c r="EWW48" s="109"/>
      <c r="EWX48" s="109"/>
      <c r="EWY48" s="109"/>
      <c r="EWZ48" s="109"/>
      <c r="EXA48" s="109"/>
      <c r="EXB48" s="109"/>
      <c r="EXC48" s="109"/>
      <c r="EXD48" s="109"/>
      <c r="EXE48" s="109"/>
      <c r="EXF48" s="109"/>
      <c r="EXG48" s="109"/>
      <c r="EXH48" s="109"/>
      <c r="EXI48" s="109"/>
      <c r="EXJ48" s="109"/>
      <c r="EXK48" s="109"/>
      <c r="EXL48" s="109"/>
      <c r="EXM48" s="109"/>
      <c r="EXN48" s="109"/>
      <c r="EXO48" s="109"/>
      <c r="EXP48" s="109"/>
      <c r="EXQ48" s="109"/>
      <c r="EXR48" s="109"/>
      <c r="EXS48" s="109"/>
      <c r="EXT48" s="109"/>
      <c r="EXU48" s="109"/>
      <c r="EXV48" s="109"/>
      <c r="EXW48" s="109"/>
      <c r="EXX48" s="109"/>
      <c r="EXY48" s="109"/>
      <c r="EXZ48" s="109"/>
      <c r="EYA48" s="109"/>
      <c r="EYB48" s="109"/>
      <c r="EYC48" s="109"/>
      <c r="EYD48" s="109"/>
      <c r="EYE48" s="109"/>
      <c r="EYF48" s="109"/>
      <c r="EYG48" s="109"/>
      <c r="EYH48" s="109"/>
      <c r="EYI48" s="109"/>
      <c r="EYJ48" s="109"/>
      <c r="EYK48" s="109"/>
      <c r="EYL48" s="109"/>
      <c r="EYM48" s="109"/>
      <c r="EYN48" s="109"/>
      <c r="EYO48" s="109"/>
      <c r="EYP48" s="109"/>
      <c r="EYQ48" s="109"/>
      <c r="EYR48" s="109"/>
      <c r="EYS48" s="109"/>
      <c r="EYT48" s="109"/>
      <c r="EYU48" s="109"/>
      <c r="EYV48" s="109"/>
      <c r="EYW48" s="109"/>
      <c r="EYX48" s="109"/>
      <c r="EYY48" s="109"/>
      <c r="EYZ48" s="109"/>
      <c r="EZA48" s="109"/>
      <c r="EZB48" s="109"/>
      <c r="EZC48" s="109"/>
      <c r="EZD48" s="109"/>
      <c r="EZE48" s="109"/>
      <c r="EZF48" s="109"/>
      <c r="EZG48" s="109"/>
      <c r="EZH48" s="109"/>
      <c r="EZI48" s="109"/>
      <c r="EZJ48" s="109"/>
      <c r="EZK48" s="109"/>
      <c r="EZL48" s="109"/>
      <c r="EZM48" s="109"/>
      <c r="EZN48" s="109"/>
      <c r="EZO48" s="109"/>
      <c r="EZP48" s="109"/>
      <c r="EZQ48" s="109"/>
      <c r="EZR48" s="109"/>
      <c r="EZS48" s="109"/>
      <c r="EZT48" s="109"/>
      <c r="EZU48" s="109"/>
      <c r="EZV48" s="109"/>
      <c r="EZW48" s="109"/>
      <c r="EZX48" s="109"/>
      <c r="EZY48" s="109"/>
      <c r="EZZ48" s="109"/>
      <c r="FAA48" s="109"/>
      <c r="FAB48" s="109"/>
      <c r="FAC48" s="109"/>
      <c r="FAD48" s="109"/>
      <c r="FAE48" s="109"/>
      <c r="FAF48" s="109"/>
      <c r="FAG48" s="109"/>
      <c r="FAH48" s="109"/>
      <c r="FAI48" s="109"/>
      <c r="FAJ48" s="109"/>
      <c r="FAK48" s="109"/>
      <c r="FAL48" s="109"/>
      <c r="FAM48" s="109"/>
      <c r="FAN48" s="109"/>
      <c r="FAO48" s="109"/>
      <c r="FAP48" s="109"/>
      <c r="FAQ48" s="109"/>
      <c r="FAR48" s="109"/>
      <c r="FAS48" s="109"/>
      <c r="FAT48" s="109"/>
      <c r="FAU48" s="109"/>
      <c r="FAV48" s="109"/>
      <c r="FAW48" s="109"/>
      <c r="FAX48" s="109"/>
      <c r="FAY48" s="109"/>
      <c r="FAZ48" s="109"/>
      <c r="FBA48" s="109"/>
      <c r="FBB48" s="109"/>
      <c r="FBC48" s="109"/>
      <c r="FBD48" s="109"/>
      <c r="FBE48" s="109"/>
      <c r="FBF48" s="109"/>
      <c r="FBG48" s="109"/>
      <c r="FBH48" s="109"/>
      <c r="FBI48" s="109"/>
      <c r="FBJ48" s="109"/>
      <c r="FBK48" s="109"/>
      <c r="FBL48" s="109"/>
      <c r="FBM48" s="109"/>
      <c r="FBN48" s="109"/>
      <c r="FBO48" s="109"/>
      <c r="FBP48" s="109"/>
      <c r="FBQ48" s="109"/>
      <c r="FBR48" s="109"/>
      <c r="FBS48" s="109"/>
      <c r="FBT48" s="109"/>
      <c r="FBU48" s="109"/>
      <c r="FBV48" s="109"/>
      <c r="FBW48" s="109"/>
      <c r="FBX48" s="109"/>
      <c r="FBY48" s="109"/>
      <c r="FBZ48" s="109"/>
      <c r="FCA48" s="109"/>
      <c r="FCB48" s="109"/>
      <c r="FCC48" s="109"/>
      <c r="FCD48" s="109"/>
      <c r="FCE48" s="109"/>
      <c r="FCF48" s="109"/>
      <c r="FCG48" s="109"/>
      <c r="FCH48" s="109"/>
      <c r="FCI48" s="109"/>
      <c r="FCJ48" s="109"/>
      <c r="FCK48" s="109"/>
      <c r="FCL48" s="109"/>
      <c r="FCM48" s="109"/>
      <c r="FCN48" s="109"/>
      <c r="FCO48" s="109"/>
      <c r="FCP48" s="109"/>
      <c r="FCQ48" s="109"/>
      <c r="FCR48" s="109"/>
      <c r="FCS48" s="109"/>
      <c r="FCT48" s="109"/>
      <c r="FCU48" s="109"/>
      <c r="FCV48" s="109"/>
      <c r="FCW48" s="109"/>
      <c r="FCX48" s="109"/>
      <c r="FCY48" s="109"/>
      <c r="FCZ48" s="109"/>
      <c r="FDA48" s="109"/>
      <c r="FDB48" s="109"/>
      <c r="FDC48" s="109"/>
      <c r="FDD48" s="109"/>
      <c r="FDE48" s="109"/>
      <c r="FDF48" s="109"/>
      <c r="FDG48" s="109"/>
      <c r="FDH48" s="109"/>
      <c r="FDI48" s="109"/>
      <c r="FDJ48" s="109"/>
      <c r="FDK48" s="109"/>
      <c r="FDL48" s="109"/>
      <c r="FDM48" s="109"/>
      <c r="FDN48" s="109"/>
      <c r="FDO48" s="109"/>
      <c r="FDP48" s="109"/>
      <c r="FDQ48" s="109"/>
      <c r="FDR48" s="109"/>
      <c r="FDS48" s="109"/>
      <c r="FDT48" s="109"/>
      <c r="FDU48" s="109"/>
      <c r="FDV48" s="109"/>
      <c r="FDW48" s="109"/>
      <c r="FDX48" s="109"/>
      <c r="FDY48" s="109"/>
      <c r="FDZ48" s="109"/>
      <c r="FEA48" s="109"/>
      <c r="FEB48" s="109"/>
      <c r="FEC48" s="109"/>
      <c r="FED48" s="109"/>
      <c r="FEE48" s="109"/>
      <c r="FEF48" s="109"/>
      <c r="FEG48" s="109"/>
      <c r="FEH48" s="109"/>
      <c r="FEI48" s="109"/>
      <c r="FEJ48" s="109"/>
      <c r="FEK48" s="109"/>
      <c r="FEL48" s="109"/>
      <c r="FEM48" s="109"/>
      <c r="FEN48" s="109"/>
      <c r="FEO48" s="109"/>
      <c r="FEP48" s="109"/>
      <c r="FEQ48" s="109"/>
      <c r="FER48" s="109"/>
      <c r="FES48" s="109"/>
      <c r="FET48" s="109"/>
      <c r="FEU48" s="109"/>
      <c r="FEV48" s="109"/>
      <c r="FEW48" s="109"/>
      <c r="FEX48" s="109"/>
      <c r="FEY48" s="109"/>
      <c r="FEZ48" s="109"/>
      <c r="FFA48" s="109"/>
      <c r="FFB48" s="109"/>
      <c r="FFC48" s="109"/>
      <c r="FFD48" s="109"/>
      <c r="FFE48" s="109"/>
      <c r="FFF48" s="109"/>
      <c r="FFG48" s="109"/>
      <c r="FFH48" s="109"/>
      <c r="FFI48" s="109"/>
      <c r="FFJ48" s="109"/>
      <c r="FFK48" s="109"/>
      <c r="FFL48" s="109"/>
      <c r="FFM48" s="109"/>
      <c r="FFN48" s="109"/>
      <c r="FFO48" s="109"/>
      <c r="FFP48" s="109"/>
      <c r="FFQ48" s="109"/>
      <c r="FFR48" s="109"/>
      <c r="FFS48" s="109"/>
      <c r="FFT48" s="109"/>
      <c r="FFU48" s="109"/>
      <c r="FFV48" s="109"/>
      <c r="FFW48" s="109"/>
      <c r="FFX48" s="109"/>
      <c r="FFY48" s="109"/>
      <c r="FFZ48" s="109"/>
      <c r="FGA48" s="109"/>
      <c r="FGB48" s="109"/>
      <c r="FGC48" s="109"/>
      <c r="FGD48" s="109"/>
      <c r="FGE48" s="109"/>
      <c r="FGF48" s="109"/>
      <c r="FGG48" s="109"/>
      <c r="FGH48" s="109"/>
      <c r="FGI48" s="109"/>
      <c r="FGJ48" s="109"/>
      <c r="FGK48" s="109"/>
      <c r="FGL48" s="109"/>
      <c r="FGM48" s="109"/>
      <c r="FGN48" s="109"/>
      <c r="FGO48" s="109"/>
      <c r="FGP48" s="109"/>
      <c r="FGQ48" s="109"/>
      <c r="FGR48" s="109"/>
      <c r="FGS48" s="109"/>
      <c r="FGT48" s="109"/>
      <c r="FGU48" s="109"/>
      <c r="FGV48" s="109"/>
      <c r="FGW48" s="109"/>
      <c r="FGX48" s="109"/>
      <c r="FGY48" s="109"/>
      <c r="FGZ48" s="109"/>
      <c r="FHA48" s="109"/>
      <c r="FHB48" s="109"/>
      <c r="FHC48" s="109"/>
      <c r="FHD48" s="109"/>
      <c r="FHE48" s="109"/>
      <c r="FHF48" s="109"/>
      <c r="FHG48" s="109"/>
      <c r="FHH48" s="109"/>
      <c r="FHI48" s="109"/>
      <c r="FHJ48" s="109"/>
      <c r="FHK48" s="109"/>
      <c r="FHL48" s="109"/>
      <c r="FHM48" s="109"/>
      <c r="FHN48" s="109"/>
      <c r="FHO48" s="109"/>
      <c r="FHP48" s="109"/>
      <c r="FHQ48" s="109"/>
      <c r="FHR48" s="109"/>
      <c r="FHS48" s="109"/>
      <c r="FHT48" s="109"/>
      <c r="FHU48" s="109"/>
      <c r="FHV48" s="109"/>
      <c r="FHW48" s="109"/>
      <c r="FHX48" s="109"/>
      <c r="FHY48" s="109"/>
      <c r="FHZ48" s="109"/>
      <c r="FIA48" s="109"/>
      <c r="FIB48" s="109"/>
      <c r="FIC48" s="109"/>
      <c r="FID48" s="109"/>
      <c r="FIE48" s="109"/>
      <c r="FIF48" s="109"/>
      <c r="FIG48" s="109"/>
      <c r="FIH48" s="109"/>
      <c r="FII48" s="109"/>
      <c r="FIJ48" s="109"/>
      <c r="FIK48" s="109"/>
      <c r="FIL48" s="109"/>
      <c r="FIM48" s="109"/>
      <c r="FIN48" s="109"/>
      <c r="FIO48" s="109"/>
      <c r="FIP48" s="109"/>
      <c r="FIQ48" s="109"/>
      <c r="FIR48" s="109"/>
      <c r="FIS48" s="109"/>
      <c r="FIT48" s="109"/>
      <c r="FIU48" s="109"/>
      <c r="FIV48" s="109"/>
      <c r="FIW48" s="109"/>
      <c r="FIX48" s="109"/>
      <c r="FIY48" s="109"/>
      <c r="FIZ48" s="109"/>
      <c r="FJA48" s="109"/>
      <c r="FJB48" s="109"/>
      <c r="FJC48" s="109"/>
      <c r="FJD48" s="109"/>
      <c r="FJE48" s="109"/>
      <c r="FJF48" s="109"/>
      <c r="FJG48" s="109"/>
      <c r="FJH48" s="109"/>
      <c r="FJI48" s="109"/>
      <c r="FJJ48" s="109"/>
      <c r="FJK48" s="109"/>
      <c r="FJL48" s="109"/>
      <c r="FJM48" s="109"/>
      <c r="FJN48" s="109"/>
      <c r="FJO48" s="109"/>
      <c r="FJP48" s="109"/>
      <c r="FJQ48" s="109"/>
      <c r="FJR48" s="109"/>
      <c r="FJS48" s="109"/>
      <c r="FJT48" s="109"/>
      <c r="FJU48" s="109"/>
      <c r="FJV48" s="109"/>
      <c r="FJW48" s="109"/>
      <c r="FJX48" s="109"/>
      <c r="FJY48" s="109"/>
      <c r="FJZ48" s="109"/>
      <c r="FKA48" s="109"/>
      <c r="FKB48" s="109"/>
      <c r="FKC48" s="109"/>
      <c r="FKD48" s="109"/>
      <c r="FKE48" s="109"/>
      <c r="FKF48" s="109"/>
      <c r="FKG48" s="109"/>
      <c r="FKH48" s="109"/>
      <c r="FKI48" s="109"/>
      <c r="FKJ48" s="109"/>
      <c r="FKK48" s="109"/>
      <c r="FKL48" s="109"/>
      <c r="FKM48" s="109"/>
      <c r="FKN48" s="109"/>
      <c r="FKO48" s="109"/>
      <c r="FKP48" s="109"/>
      <c r="FKQ48" s="109"/>
      <c r="FKR48" s="109"/>
      <c r="FKS48" s="109"/>
      <c r="FKT48" s="109"/>
      <c r="FKU48" s="109"/>
      <c r="FKV48" s="109"/>
      <c r="FKW48" s="109"/>
      <c r="FKX48" s="109"/>
      <c r="FKY48" s="109"/>
      <c r="FKZ48" s="109"/>
      <c r="FLA48" s="109"/>
      <c r="FLB48" s="109"/>
      <c r="FLC48" s="109"/>
      <c r="FLD48" s="109"/>
      <c r="FLE48" s="109"/>
      <c r="FLF48" s="109"/>
      <c r="FLG48" s="109"/>
      <c r="FLH48" s="109"/>
      <c r="FLI48" s="109"/>
      <c r="FLJ48" s="109"/>
      <c r="FLK48" s="109"/>
      <c r="FLL48" s="109"/>
      <c r="FLM48" s="109"/>
      <c r="FLN48" s="109"/>
      <c r="FLO48" s="109"/>
      <c r="FLP48" s="109"/>
      <c r="FLQ48" s="109"/>
      <c r="FLR48" s="109"/>
      <c r="FLS48" s="109"/>
      <c r="FLT48" s="109"/>
      <c r="FLU48" s="109"/>
      <c r="FLV48" s="109"/>
      <c r="FLW48" s="109"/>
      <c r="FLX48" s="109"/>
      <c r="FLY48" s="109"/>
      <c r="FLZ48" s="109"/>
      <c r="FMA48" s="109"/>
      <c r="FMB48" s="109"/>
      <c r="FMC48" s="109"/>
      <c r="FMD48" s="109"/>
      <c r="FME48" s="109"/>
      <c r="FMF48" s="109"/>
      <c r="FMG48" s="109"/>
      <c r="FMH48" s="109"/>
      <c r="FMI48" s="109"/>
      <c r="FMJ48" s="109"/>
      <c r="FMK48" s="109"/>
      <c r="FML48" s="109"/>
      <c r="FMM48" s="109"/>
      <c r="FMN48" s="109"/>
      <c r="FMO48" s="109"/>
      <c r="FMP48" s="109"/>
      <c r="FMQ48" s="109"/>
      <c r="FMR48" s="109"/>
      <c r="FMS48" s="109"/>
      <c r="FMT48" s="109"/>
      <c r="FMU48" s="109"/>
      <c r="FMV48" s="109"/>
      <c r="FMW48" s="109"/>
      <c r="FMX48" s="109"/>
      <c r="FMY48" s="109"/>
      <c r="FMZ48" s="109"/>
      <c r="FNA48" s="109"/>
      <c r="FNB48" s="109"/>
      <c r="FNC48" s="109"/>
      <c r="FND48" s="109"/>
      <c r="FNE48" s="109"/>
      <c r="FNF48" s="109"/>
      <c r="FNG48" s="109"/>
      <c r="FNH48" s="109"/>
      <c r="FNI48" s="109"/>
      <c r="FNJ48" s="109"/>
      <c r="FNK48" s="109"/>
      <c r="FNL48" s="109"/>
      <c r="FNM48" s="109"/>
      <c r="FNN48" s="109"/>
      <c r="FNO48" s="109"/>
      <c r="FNP48" s="109"/>
      <c r="FNQ48" s="109"/>
      <c r="FNR48" s="109"/>
      <c r="FNS48" s="109"/>
      <c r="FNT48" s="109"/>
      <c r="FNU48" s="109"/>
      <c r="FNV48" s="109"/>
      <c r="FNW48" s="109"/>
      <c r="FNX48" s="109"/>
      <c r="FNY48" s="109"/>
      <c r="FNZ48" s="109"/>
      <c r="FOA48" s="109"/>
      <c r="FOB48" s="109"/>
      <c r="FOC48" s="109"/>
      <c r="FOD48" s="109"/>
      <c r="FOE48" s="109"/>
      <c r="FOF48" s="109"/>
      <c r="FOG48" s="109"/>
      <c r="FOH48" s="109"/>
      <c r="FOI48" s="109"/>
      <c r="FOJ48" s="109"/>
      <c r="FOK48" s="109"/>
      <c r="FOL48" s="109"/>
      <c r="FOM48" s="109"/>
      <c r="FON48" s="109"/>
      <c r="FOO48" s="109"/>
      <c r="FOP48" s="109"/>
      <c r="FOQ48" s="109"/>
      <c r="FOR48" s="109"/>
      <c r="FOS48" s="109"/>
      <c r="FOT48" s="109"/>
      <c r="FOU48" s="109"/>
      <c r="FOV48" s="109"/>
      <c r="FOW48" s="109"/>
      <c r="FOX48" s="109"/>
      <c r="FOY48" s="109"/>
      <c r="FOZ48" s="109"/>
      <c r="FPA48" s="109"/>
      <c r="FPB48" s="109"/>
      <c r="FPC48" s="109"/>
      <c r="FPD48" s="109"/>
      <c r="FPE48" s="109"/>
      <c r="FPF48" s="109"/>
      <c r="FPG48" s="109"/>
      <c r="FPH48" s="109"/>
      <c r="FPI48" s="109"/>
      <c r="FPJ48" s="109"/>
      <c r="FPK48" s="109"/>
      <c r="FPL48" s="109"/>
      <c r="FPM48" s="109"/>
      <c r="FPN48" s="109"/>
      <c r="FPO48" s="109"/>
      <c r="FPP48" s="109"/>
      <c r="FPQ48" s="109"/>
      <c r="FPR48" s="109"/>
      <c r="FPS48" s="109"/>
      <c r="FPT48" s="109"/>
      <c r="FPU48" s="109"/>
      <c r="FPV48" s="109"/>
      <c r="FPW48" s="109"/>
      <c r="FPX48" s="109"/>
      <c r="FPY48" s="109"/>
      <c r="FPZ48" s="109"/>
      <c r="FQA48" s="109"/>
      <c r="FQB48" s="109"/>
      <c r="FQC48" s="109"/>
      <c r="FQD48" s="109"/>
      <c r="FQE48" s="109"/>
      <c r="FQF48" s="109"/>
      <c r="FQG48" s="109"/>
      <c r="FQH48" s="109"/>
      <c r="FQI48" s="109"/>
      <c r="FQJ48" s="109"/>
      <c r="FQK48" s="109"/>
      <c r="FQL48" s="109"/>
      <c r="FQM48" s="109"/>
      <c r="FQN48" s="109"/>
      <c r="FQO48" s="109"/>
      <c r="FQP48" s="109"/>
      <c r="FQQ48" s="109"/>
      <c r="FQR48" s="109"/>
      <c r="FQS48" s="109"/>
      <c r="FQT48" s="109"/>
      <c r="FQU48" s="109"/>
      <c r="FQV48" s="109"/>
      <c r="FQW48" s="109"/>
      <c r="FQX48" s="109"/>
      <c r="FQY48" s="109"/>
      <c r="FQZ48" s="109"/>
      <c r="FRA48" s="109"/>
      <c r="FRB48" s="109"/>
      <c r="FRC48" s="109"/>
      <c r="FRD48" s="109"/>
      <c r="FRE48" s="109"/>
      <c r="FRF48" s="109"/>
      <c r="FRG48" s="109"/>
      <c r="FRH48" s="109"/>
      <c r="FRI48" s="109"/>
      <c r="FRJ48" s="109"/>
      <c r="FRK48" s="109"/>
      <c r="FRL48" s="109"/>
      <c r="FRM48" s="109"/>
      <c r="FRN48" s="109"/>
      <c r="FRO48" s="109"/>
      <c r="FRP48" s="109"/>
      <c r="FRQ48" s="109"/>
      <c r="FRR48" s="109"/>
      <c r="FRS48" s="109"/>
      <c r="FRT48" s="109"/>
      <c r="FRU48" s="109"/>
      <c r="FRV48" s="109"/>
      <c r="FRW48" s="109"/>
      <c r="FRX48" s="109"/>
      <c r="FRY48" s="109"/>
      <c r="FRZ48" s="109"/>
      <c r="FSA48" s="109"/>
      <c r="FSB48" s="109"/>
      <c r="FSC48" s="109"/>
      <c r="FSD48" s="109"/>
      <c r="FSE48" s="109"/>
      <c r="FSF48" s="109"/>
      <c r="FSG48" s="109"/>
      <c r="FSH48" s="109"/>
      <c r="FSI48" s="109"/>
      <c r="FSJ48" s="109"/>
      <c r="FSK48" s="109"/>
      <c r="FSL48" s="109"/>
      <c r="FSM48" s="109"/>
      <c r="FSN48" s="109"/>
      <c r="FSO48" s="109"/>
      <c r="FSP48" s="109"/>
      <c r="FSQ48" s="109"/>
      <c r="FSR48" s="109"/>
      <c r="FSS48" s="109"/>
      <c r="FST48" s="109"/>
      <c r="FSU48" s="109"/>
      <c r="FSV48" s="109"/>
      <c r="FSW48" s="109"/>
      <c r="FSX48" s="109"/>
      <c r="FSY48" s="109"/>
      <c r="FSZ48" s="109"/>
      <c r="FTA48" s="109"/>
      <c r="FTB48" s="109"/>
      <c r="FTC48" s="109"/>
      <c r="FTD48" s="109"/>
      <c r="FTE48" s="109"/>
      <c r="FTF48" s="109"/>
      <c r="FTG48" s="109"/>
      <c r="FTH48" s="109"/>
      <c r="FTI48" s="109"/>
      <c r="FTJ48" s="109"/>
      <c r="FTK48" s="109"/>
      <c r="FTL48" s="109"/>
      <c r="FTM48" s="109"/>
      <c r="FTN48" s="109"/>
      <c r="FTO48" s="109"/>
      <c r="FTP48" s="109"/>
      <c r="FTQ48" s="109"/>
      <c r="FTR48" s="109"/>
      <c r="FTS48" s="109"/>
      <c r="FTT48" s="109"/>
      <c r="FTU48" s="109"/>
      <c r="FTV48" s="109"/>
      <c r="FTW48" s="109"/>
      <c r="FTX48" s="109"/>
      <c r="FTY48" s="109"/>
      <c r="FTZ48" s="109"/>
      <c r="FUA48" s="109"/>
      <c r="FUB48" s="109"/>
      <c r="FUC48" s="109"/>
      <c r="FUD48" s="109"/>
      <c r="FUE48" s="109"/>
      <c r="FUF48" s="109"/>
      <c r="FUG48" s="109"/>
      <c r="FUH48" s="109"/>
      <c r="FUI48" s="109"/>
      <c r="FUJ48" s="109"/>
      <c r="FUK48" s="109"/>
      <c r="FUL48" s="109"/>
      <c r="FUM48" s="109"/>
      <c r="FUN48" s="109"/>
      <c r="FUO48" s="109"/>
      <c r="FUP48" s="109"/>
      <c r="FUQ48" s="109"/>
      <c r="FUR48" s="109"/>
      <c r="FUS48" s="109"/>
      <c r="FUT48" s="109"/>
      <c r="FUU48" s="109"/>
      <c r="FUV48" s="109"/>
      <c r="FUW48" s="109"/>
      <c r="FUX48" s="109"/>
      <c r="FUY48" s="109"/>
      <c r="FUZ48" s="109"/>
      <c r="FVA48" s="109"/>
      <c r="FVB48" s="109"/>
      <c r="FVC48" s="109"/>
      <c r="FVD48" s="109"/>
      <c r="FVE48" s="109"/>
      <c r="FVF48" s="109"/>
      <c r="FVG48" s="109"/>
      <c r="FVH48" s="109"/>
      <c r="FVI48" s="109"/>
      <c r="FVJ48" s="109"/>
      <c r="FVK48" s="109"/>
      <c r="FVL48" s="109"/>
      <c r="FVM48" s="109"/>
      <c r="FVN48" s="109"/>
      <c r="FVO48" s="109"/>
      <c r="FVP48" s="109"/>
      <c r="FVQ48" s="109"/>
      <c r="FVR48" s="109"/>
      <c r="FVS48" s="109"/>
      <c r="FVT48" s="109"/>
      <c r="FVU48" s="109"/>
      <c r="FVV48" s="109"/>
      <c r="FVW48" s="109"/>
      <c r="FVX48" s="109"/>
      <c r="FVY48" s="109"/>
      <c r="FVZ48" s="109"/>
      <c r="FWA48" s="109"/>
      <c r="FWB48" s="109"/>
      <c r="FWC48" s="109"/>
      <c r="FWD48" s="109"/>
      <c r="FWE48" s="109"/>
      <c r="FWF48" s="109"/>
      <c r="FWG48" s="109"/>
      <c r="FWH48" s="109"/>
      <c r="FWI48" s="109"/>
      <c r="FWJ48" s="109"/>
      <c r="FWK48" s="109"/>
      <c r="FWL48" s="109"/>
      <c r="FWM48" s="109"/>
      <c r="FWN48" s="109"/>
      <c r="FWO48" s="109"/>
      <c r="FWP48" s="109"/>
      <c r="FWQ48" s="109"/>
      <c r="FWR48" s="109"/>
      <c r="FWS48" s="109"/>
      <c r="FWT48" s="109"/>
      <c r="FWU48" s="109"/>
      <c r="FWV48" s="109"/>
      <c r="FWW48" s="109"/>
      <c r="FWX48" s="109"/>
      <c r="FWY48" s="109"/>
      <c r="FWZ48" s="109"/>
      <c r="FXA48" s="109"/>
      <c r="FXB48" s="109"/>
      <c r="FXC48" s="109"/>
      <c r="FXD48" s="109"/>
      <c r="FXE48" s="109"/>
      <c r="FXF48" s="109"/>
      <c r="FXG48" s="109"/>
      <c r="FXH48" s="109"/>
      <c r="FXI48" s="109"/>
      <c r="FXJ48" s="109"/>
      <c r="FXK48" s="109"/>
      <c r="FXL48" s="109"/>
      <c r="FXM48" s="109"/>
      <c r="FXN48" s="109"/>
      <c r="FXO48" s="109"/>
      <c r="FXP48" s="109"/>
      <c r="FXQ48" s="109"/>
      <c r="FXR48" s="109"/>
      <c r="FXS48" s="109"/>
      <c r="FXT48" s="109"/>
      <c r="FXU48" s="109"/>
      <c r="FXV48" s="109"/>
      <c r="FXW48" s="109"/>
      <c r="FXX48" s="109"/>
      <c r="FXY48" s="109"/>
      <c r="FXZ48" s="109"/>
      <c r="FYA48" s="109"/>
      <c r="FYB48" s="109"/>
      <c r="FYC48" s="109"/>
      <c r="FYD48" s="109"/>
      <c r="FYE48" s="109"/>
      <c r="FYF48" s="109"/>
      <c r="FYG48" s="109"/>
      <c r="FYH48" s="109"/>
      <c r="FYI48" s="109"/>
      <c r="FYJ48" s="109"/>
      <c r="FYK48" s="109"/>
      <c r="FYL48" s="109"/>
      <c r="FYM48" s="109"/>
      <c r="FYN48" s="109"/>
      <c r="FYO48" s="109"/>
      <c r="FYP48" s="109"/>
      <c r="FYQ48" s="109"/>
      <c r="FYR48" s="109"/>
      <c r="FYS48" s="109"/>
      <c r="FYT48" s="109"/>
      <c r="FYU48" s="109"/>
      <c r="FYV48" s="109"/>
      <c r="FYW48" s="109"/>
      <c r="FYX48" s="109"/>
      <c r="FYY48" s="109"/>
      <c r="FYZ48" s="109"/>
      <c r="FZA48" s="109"/>
      <c r="FZB48" s="109"/>
      <c r="FZC48" s="109"/>
      <c r="FZD48" s="109"/>
      <c r="FZE48" s="109"/>
      <c r="FZF48" s="109"/>
      <c r="FZG48" s="109"/>
      <c r="FZH48" s="109"/>
      <c r="FZI48" s="109"/>
      <c r="FZJ48" s="109"/>
      <c r="FZK48" s="109"/>
      <c r="FZL48" s="109"/>
      <c r="FZM48" s="109"/>
      <c r="FZN48" s="109"/>
      <c r="FZO48" s="109"/>
      <c r="FZP48" s="109"/>
      <c r="FZQ48" s="109"/>
      <c r="FZR48" s="109"/>
      <c r="FZS48" s="109"/>
      <c r="FZT48" s="109"/>
      <c r="FZU48" s="109"/>
      <c r="FZV48" s="109"/>
      <c r="FZW48" s="109"/>
      <c r="FZX48" s="109"/>
      <c r="FZY48" s="109"/>
      <c r="FZZ48" s="109"/>
      <c r="GAA48" s="109"/>
      <c r="GAB48" s="109"/>
      <c r="GAC48" s="109"/>
      <c r="GAD48" s="109"/>
      <c r="GAE48" s="109"/>
      <c r="GAF48" s="109"/>
      <c r="GAG48" s="109"/>
      <c r="GAH48" s="109"/>
      <c r="GAI48" s="109"/>
      <c r="GAJ48" s="109"/>
      <c r="GAK48" s="109"/>
      <c r="GAL48" s="109"/>
      <c r="GAM48" s="109"/>
      <c r="GAN48" s="109"/>
      <c r="GAO48" s="109"/>
      <c r="GAP48" s="109"/>
      <c r="GAQ48" s="109"/>
      <c r="GAR48" s="109"/>
      <c r="GAS48" s="109"/>
      <c r="GAT48" s="109"/>
      <c r="GAU48" s="109"/>
      <c r="GAV48" s="109"/>
      <c r="GAW48" s="109"/>
      <c r="GAX48" s="109"/>
      <c r="GAY48" s="109"/>
      <c r="GAZ48" s="109"/>
      <c r="GBA48" s="109"/>
      <c r="GBB48" s="109"/>
      <c r="GBC48" s="109"/>
      <c r="GBD48" s="109"/>
      <c r="GBE48" s="109"/>
      <c r="GBF48" s="109"/>
      <c r="GBG48" s="109"/>
      <c r="GBH48" s="109"/>
      <c r="GBI48" s="109"/>
      <c r="GBJ48" s="109"/>
      <c r="GBK48" s="109"/>
      <c r="GBL48" s="109"/>
      <c r="GBM48" s="109"/>
      <c r="GBN48" s="109"/>
      <c r="GBO48" s="109"/>
      <c r="GBP48" s="109"/>
      <c r="GBQ48" s="109"/>
      <c r="GBR48" s="109"/>
      <c r="GBS48" s="109"/>
      <c r="GBT48" s="109"/>
      <c r="GBU48" s="109"/>
      <c r="GBV48" s="109"/>
      <c r="GBW48" s="109"/>
      <c r="GBX48" s="109"/>
      <c r="GBY48" s="109"/>
      <c r="GBZ48" s="109"/>
      <c r="GCA48" s="109"/>
      <c r="GCB48" s="109"/>
      <c r="GCC48" s="109"/>
      <c r="GCD48" s="109"/>
      <c r="GCE48" s="109"/>
      <c r="GCF48" s="109"/>
      <c r="GCG48" s="109"/>
      <c r="GCH48" s="109"/>
      <c r="GCI48" s="109"/>
      <c r="GCJ48" s="109"/>
      <c r="GCK48" s="109"/>
      <c r="GCL48" s="109"/>
      <c r="GCM48" s="109"/>
      <c r="GCN48" s="109"/>
      <c r="GCO48" s="109"/>
      <c r="GCP48" s="109"/>
      <c r="GCQ48" s="109"/>
      <c r="GCR48" s="109"/>
      <c r="GCS48" s="109"/>
      <c r="GCT48" s="109"/>
      <c r="GCU48" s="109"/>
      <c r="GCV48" s="109"/>
      <c r="GCW48" s="109"/>
      <c r="GCX48" s="109"/>
      <c r="GCY48" s="109"/>
      <c r="GCZ48" s="109"/>
      <c r="GDA48" s="109"/>
      <c r="GDB48" s="109"/>
      <c r="GDC48" s="109"/>
      <c r="GDD48" s="109"/>
      <c r="GDE48" s="109"/>
      <c r="GDF48" s="109"/>
      <c r="GDG48" s="109"/>
      <c r="GDH48" s="109"/>
      <c r="GDI48" s="109"/>
      <c r="GDJ48" s="109"/>
      <c r="GDK48" s="109"/>
      <c r="GDL48" s="109"/>
      <c r="GDM48" s="109"/>
      <c r="GDN48" s="109"/>
      <c r="GDO48" s="109"/>
      <c r="GDP48" s="109"/>
      <c r="GDQ48" s="109"/>
      <c r="GDR48" s="109"/>
      <c r="GDS48" s="109"/>
      <c r="GDT48" s="109"/>
      <c r="GDU48" s="109"/>
      <c r="GDV48" s="109"/>
      <c r="GDW48" s="109"/>
      <c r="GDX48" s="109"/>
      <c r="GDY48" s="109"/>
      <c r="GDZ48" s="109"/>
      <c r="GEA48" s="109"/>
      <c r="GEB48" s="109"/>
      <c r="GEC48" s="109"/>
      <c r="GED48" s="109"/>
      <c r="GEE48" s="109"/>
      <c r="GEF48" s="109"/>
      <c r="GEG48" s="109"/>
      <c r="GEH48" s="109"/>
      <c r="GEI48" s="109"/>
      <c r="GEJ48" s="109"/>
      <c r="GEK48" s="109"/>
      <c r="GEL48" s="109"/>
      <c r="GEM48" s="109"/>
      <c r="GEN48" s="109"/>
      <c r="GEO48" s="109"/>
      <c r="GEP48" s="109"/>
      <c r="GEQ48" s="109"/>
      <c r="GER48" s="109"/>
      <c r="GES48" s="109"/>
      <c r="GET48" s="109"/>
      <c r="GEU48" s="109"/>
      <c r="GEV48" s="109"/>
      <c r="GEW48" s="109"/>
      <c r="GEX48" s="109"/>
      <c r="GEY48" s="109"/>
      <c r="GEZ48" s="109"/>
      <c r="GFA48" s="109"/>
      <c r="GFB48" s="109"/>
      <c r="GFC48" s="109"/>
      <c r="GFD48" s="109"/>
      <c r="GFE48" s="109"/>
      <c r="GFF48" s="109"/>
      <c r="GFG48" s="109"/>
      <c r="GFH48" s="109"/>
      <c r="GFI48" s="109"/>
      <c r="GFJ48" s="109"/>
      <c r="GFK48" s="109"/>
      <c r="GFL48" s="109"/>
      <c r="GFM48" s="109"/>
      <c r="GFN48" s="109"/>
      <c r="GFO48" s="109"/>
      <c r="GFP48" s="109"/>
      <c r="GFQ48" s="109"/>
      <c r="GFR48" s="109"/>
      <c r="GFS48" s="109"/>
      <c r="GFT48" s="109"/>
      <c r="GFU48" s="109"/>
      <c r="GFV48" s="109"/>
      <c r="GFW48" s="109"/>
      <c r="GFX48" s="109"/>
      <c r="GFY48" s="109"/>
      <c r="GFZ48" s="109"/>
      <c r="GGA48" s="109"/>
      <c r="GGB48" s="109"/>
      <c r="GGC48" s="109"/>
      <c r="GGD48" s="109"/>
      <c r="GGE48" s="109"/>
      <c r="GGF48" s="109"/>
      <c r="GGG48" s="109"/>
      <c r="GGH48" s="109"/>
      <c r="GGI48" s="109"/>
      <c r="GGJ48" s="109"/>
      <c r="GGK48" s="109"/>
      <c r="GGL48" s="109"/>
      <c r="GGM48" s="109"/>
      <c r="GGN48" s="109"/>
      <c r="GGO48" s="109"/>
      <c r="GGP48" s="109"/>
      <c r="GGQ48" s="109"/>
      <c r="GGR48" s="109"/>
      <c r="GGS48" s="109"/>
      <c r="GGT48" s="109"/>
      <c r="GGU48" s="109"/>
      <c r="GGV48" s="109"/>
      <c r="GGW48" s="109"/>
      <c r="GGX48" s="109"/>
      <c r="GGY48" s="109"/>
      <c r="GGZ48" s="109"/>
      <c r="GHA48" s="109"/>
      <c r="GHB48" s="109"/>
      <c r="GHC48" s="109"/>
      <c r="GHD48" s="109"/>
      <c r="GHE48" s="109"/>
      <c r="GHF48" s="109"/>
      <c r="GHG48" s="109"/>
      <c r="GHH48" s="109"/>
      <c r="GHI48" s="109"/>
      <c r="GHJ48" s="109"/>
      <c r="GHK48" s="109"/>
      <c r="GHL48" s="109"/>
      <c r="GHM48" s="109"/>
      <c r="GHN48" s="109"/>
      <c r="GHO48" s="109"/>
      <c r="GHP48" s="109"/>
      <c r="GHQ48" s="109"/>
      <c r="GHR48" s="109"/>
      <c r="GHS48" s="109"/>
      <c r="GHT48" s="109"/>
      <c r="GHU48" s="109"/>
      <c r="GHV48" s="109"/>
      <c r="GHW48" s="109"/>
      <c r="GHX48" s="109"/>
      <c r="GHY48" s="109"/>
      <c r="GHZ48" s="109"/>
      <c r="GIA48" s="109"/>
      <c r="GIB48" s="109"/>
      <c r="GIC48" s="109"/>
      <c r="GID48" s="109"/>
      <c r="GIE48" s="109"/>
      <c r="GIF48" s="109"/>
      <c r="GIG48" s="109"/>
      <c r="GIH48" s="109"/>
      <c r="GII48" s="109"/>
      <c r="GIJ48" s="109"/>
      <c r="GIK48" s="109"/>
      <c r="GIL48" s="109"/>
      <c r="GIM48" s="109"/>
      <c r="GIN48" s="109"/>
      <c r="GIO48" s="109"/>
      <c r="GIP48" s="109"/>
      <c r="GIQ48" s="109"/>
      <c r="GIR48" s="109"/>
      <c r="GIS48" s="109"/>
      <c r="GIT48" s="109"/>
      <c r="GIU48" s="109"/>
      <c r="GIV48" s="109"/>
      <c r="GIW48" s="109"/>
      <c r="GIX48" s="109"/>
      <c r="GIY48" s="109"/>
      <c r="GIZ48" s="109"/>
      <c r="GJA48" s="109"/>
      <c r="GJB48" s="109"/>
      <c r="GJC48" s="109"/>
      <c r="GJD48" s="109"/>
      <c r="GJE48" s="109"/>
      <c r="GJF48" s="109"/>
      <c r="GJG48" s="109"/>
      <c r="GJH48" s="109"/>
      <c r="GJI48" s="109"/>
      <c r="GJJ48" s="109"/>
      <c r="GJK48" s="109"/>
      <c r="GJL48" s="109"/>
      <c r="GJM48" s="109"/>
      <c r="GJN48" s="109"/>
      <c r="GJO48" s="109"/>
      <c r="GJP48" s="109"/>
      <c r="GJQ48" s="109"/>
      <c r="GJR48" s="109"/>
      <c r="GJS48" s="109"/>
      <c r="GJT48" s="109"/>
      <c r="GJU48" s="109"/>
      <c r="GJV48" s="109"/>
      <c r="GJW48" s="109"/>
      <c r="GJX48" s="109"/>
      <c r="GJY48" s="109"/>
      <c r="GJZ48" s="109"/>
      <c r="GKA48" s="109"/>
      <c r="GKB48" s="109"/>
      <c r="GKC48" s="109"/>
      <c r="GKD48" s="109"/>
      <c r="GKE48" s="109"/>
      <c r="GKF48" s="109"/>
      <c r="GKG48" s="109"/>
      <c r="GKH48" s="109"/>
      <c r="GKI48" s="109"/>
      <c r="GKJ48" s="109"/>
      <c r="GKK48" s="109"/>
      <c r="GKL48" s="109"/>
      <c r="GKM48" s="109"/>
      <c r="GKN48" s="109"/>
      <c r="GKO48" s="109"/>
      <c r="GKP48" s="109"/>
      <c r="GKQ48" s="109"/>
      <c r="GKR48" s="109"/>
      <c r="GKS48" s="109"/>
      <c r="GKT48" s="109"/>
      <c r="GKU48" s="109"/>
      <c r="GKV48" s="109"/>
      <c r="GKW48" s="109"/>
      <c r="GKX48" s="109"/>
      <c r="GKY48" s="109"/>
      <c r="GKZ48" s="109"/>
      <c r="GLA48" s="109"/>
      <c r="GLB48" s="109"/>
      <c r="GLC48" s="109"/>
      <c r="GLD48" s="109"/>
      <c r="GLE48" s="109"/>
      <c r="GLF48" s="109"/>
      <c r="GLG48" s="109"/>
      <c r="GLH48" s="109"/>
      <c r="GLI48" s="109"/>
      <c r="GLJ48" s="109"/>
      <c r="GLK48" s="109"/>
      <c r="GLL48" s="109"/>
      <c r="GLM48" s="109"/>
      <c r="GLN48" s="109"/>
      <c r="GLO48" s="109"/>
      <c r="GLP48" s="109"/>
      <c r="GLQ48" s="109"/>
      <c r="GLR48" s="109"/>
      <c r="GLS48" s="109"/>
      <c r="GLT48" s="109"/>
      <c r="GLU48" s="109"/>
      <c r="GLV48" s="109"/>
      <c r="GLW48" s="109"/>
      <c r="GLX48" s="109"/>
      <c r="GLY48" s="109"/>
      <c r="GLZ48" s="109"/>
      <c r="GMA48" s="109"/>
      <c r="GMB48" s="109"/>
      <c r="GMC48" s="109"/>
      <c r="GMD48" s="109"/>
      <c r="GME48" s="109"/>
      <c r="GMF48" s="109"/>
      <c r="GMG48" s="109"/>
      <c r="GMH48" s="109"/>
      <c r="GMI48" s="109"/>
      <c r="GMJ48" s="109"/>
      <c r="GMK48" s="109"/>
      <c r="GML48" s="109"/>
      <c r="GMM48" s="109"/>
      <c r="GMN48" s="109"/>
      <c r="GMO48" s="109"/>
      <c r="GMP48" s="109"/>
      <c r="GMQ48" s="109"/>
      <c r="GMR48" s="109"/>
      <c r="GMS48" s="109"/>
      <c r="GMT48" s="109"/>
      <c r="GMU48" s="109"/>
      <c r="GMV48" s="109"/>
      <c r="GMW48" s="109"/>
      <c r="GMX48" s="109"/>
      <c r="GMY48" s="109"/>
      <c r="GMZ48" s="109"/>
      <c r="GNA48" s="109"/>
      <c r="GNB48" s="109"/>
      <c r="GNC48" s="109"/>
      <c r="GND48" s="109"/>
      <c r="GNE48" s="109"/>
      <c r="GNF48" s="109"/>
      <c r="GNG48" s="109"/>
      <c r="GNH48" s="109"/>
      <c r="GNI48" s="109"/>
      <c r="GNJ48" s="109"/>
      <c r="GNK48" s="109"/>
      <c r="GNL48" s="109"/>
      <c r="GNM48" s="109"/>
      <c r="GNN48" s="109"/>
      <c r="GNO48" s="109"/>
      <c r="GNP48" s="109"/>
      <c r="GNQ48" s="109"/>
      <c r="GNR48" s="109"/>
      <c r="GNS48" s="109"/>
      <c r="GNT48" s="109"/>
      <c r="GNU48" s="109"/>
      <c r="GNV48" s="109"/>
      <c r="GNW48" s="109"/>
      <c r="GNX48" s="109"/>
      <c r="GNY48" s="109"/>
      <c r="GNZ48" s="109"/>
      <c r="GOA48" s="109"/>
      <c r="GOB48" s="109"/>
      <c r="GOC48" s="109"/>
      <c r="GOD48" s="109"/>
      <c r="GOE48" s="109"/>
      <c r="GOF48" s="109"/>
      <c r="GOG48" s="109"/>
      <c r="GOH48" s="109"/>
      <c r="GOI48" s="109"/>
      <c r="GOJ48" s="109"/>
      <c r="GOK48" s="109"/>
      <c r="GOL48" s="109"/>
      <c r="GOM48" s="109"/>
      <c r="GON48" s="109"/>
      <c r="GOO48" s="109"/>
      <c r="GOP48" s="109"/>
      <c r="GOQ48" s="109"/>
      <c r="GOR48" s="109"/>
      <c r="GOS48" s="109"/>
      <c r="GOT48" s="109"/>
      <c r="GOU48" s="109"/>
      <c r="GOV48" s="109"/>
      <c r="GOW48" s="109"/>
      <c r="GOX48" s="109"/>
      <c r="GOY48" s="109"/>
      <c r="GOZ48" s="109"/>
      <c r="GPA48" s="109"/>
      <c r="GPB48" s="109"/>
      <c r="GPC48" s="109"/>
      <c r="GPD48" s="109"/>
      <c r="GPE48" s="109"/>
      <c r="GPF48" s="109"/>
      <c r="GPG48" s="109"/>
      <c r="GPH48" s="109"/>
      <c r="GPI48" s="109"/>
      <c r="GPJ48" s="109"/>
      <c r="GPK48" s="109"/>
      <c r="GPL48" s="109"/>
      <c r="GPM48" s="109"/>
      <c r="GPN48" s="109"/>
      <c r="GPO48" s="109"/>
      <c r="GPP48" s="109"/>
      <c r="GPQ48" s="109"/>
      <c r="GPR48" s="109"/>
      <c r="GPS48" s="109"/>
      <c r="GPT48" s="109"/>
      <c r="GPU48" s="109"/>
      <c r="GPV48" s="109"/>
      <c r="GPW48" s="109"/>
      <c r="GPX48" s="109"/>
      <c r="GPY48" s="109"/>
      <c r="GPZ48" s="109"/>
      <c r="GQA48" s="109"/>
      <c r="GQB48" s="109"/>
      <c r="GQC48" s="109"/>
      <c r="GQD48" s="109"/>
      <c r="GQE48" s="109"/>
      <c r="GQF48" s="109"/>
      <c r="GQG48" s="109"/>
      <c r="GQH48" s="109"/>
      <c r="GQI48" s="109"/>
      <c r="GQJ48" s="109"/>
      <c r="GQK48" s="109"/>
      <c r="GQL48" s="109"/>
      <c r="GQM48" s="109"/>
      <c r="GQN48" s="109"/>
      <c r="GQO48" s="109"/>
      <c r="GQP48" s="109"/>
      <c r="GQQ48" s="109"/>
      <c r="GQR48" s="109"/>
      <c r="GQS48" s="109"/>
      <c r="GQT48" s="109"/>
      <c r="GQU48" s="109"/>
      <c r="GQV48" s="109"/>
      <c r="GQW48" s="109"/>
      <c r="GQX48" s="109"/>
      <c r="GQY48" s="109"/>
      <c r="GQZ48" s="109"/>
      <c r="GRA48" s="109"/>
      <c r="GRB48" s="109"/>
      <c r="GRC48" s="109"/>
      <c r="GRD48" s="109"/>
      <c r="GRE48" s="109"/>
      <c r="GRF48" s="109"/>
      <c r="GRG48" s="109"/>
      <c r="GRH48" s="109"/>
      <c r="GRI48" s="109"/>
      <c r="GRJ48" s="109"/>
      <c r="GRK48" s="109"/>
      <c r="GRL48" s="109"/>
      <c r="GRM48" s="109"/>
      <c r="GRN48" s="109"/>
      <c r="GRO48" s="109"/>
      <c r="GRP48" s="109"/>
      <c r="GRQ48" s="109"/>
      <c r="GRR48" s="109"/>
      <c r="GRS48" s="109"/>
      <c r="GRT48" s="109"/>
      <c r="GRU48" s="109"/>
      <c r="GRV48" s="109"/>
      <c r="GRW48" s="109"/>
      <c r="GRX48" s="109"/>
      <c r="GRY48" s="109"/>
      <c r="GRZ48" s="109"/>
      <c r="GSA48" s="109"/>
      <c r="GSB48" s="109"/>
      <c r="GSC48" s="109"/>
      <c r="GSD48" s="109"/>
      <c r="GSE48" s="109"/>
      <c r="GSF48" s="109"/>
      <c r="GSG48" s="109"/>
      <c r="GSH48" s="109"/>
      <c r="GSI48" s="109"/>
      <c r="GSJ48" s="109"/>
      <c r="GSK48" s="109"/>
      <c r="GSL48" s="109"/>
      <c r="GSM48" s="109"/>
      <c r="GSN48" s="109"/>
      <c r="GSO48" s="109"/>
      <c r="GSP48" s="109"/>
      <c r="GSQ48" s="109"/>
      <c r="GSR48" s="109"/>
      <c r="GSS48" s="109"/>
      <c r="GST48" s="109"/>
      <c r="GSU48" s="109"/>
      <c r="GSV48" s="109"/>
      <c r="GSW48" s="109"/>
      <c r="GSX48" s="109"/>
      <c r="GSY48" s="109"/>
      <c r="GSZ48" s="109"/>
      <c r="GTA48" s="109"/>
      <c r="GTB48" s="109"/>
      <c r="GTC48" s="109"/>
      <c r="GTD48" s="109"/>
      <c r="GTE48" s="109"/>
      <c r="GTF48" s="109"/>
      <c r="GTG48" s="109"/>
      <c r="GTH48" s="109"/>
      <c r="GTI48" s="109"/>
      <c r="GTJ48" s="109"/>
      <c r="GTK48" s="109"/>
      <c r="GTL48" s="109"/>
      <c r="GTM48" s="109"/>
      <c r="GTN48" s="109"/>
      <c r="GTO48" s="109"/>
      <c r="GTP48" s="109"/>
      <c r="GTQ48" s="109"/>
      <c r="GTR48" s="109"/>
      <c r="GTS48" s="109"/>
      <c r="GTT48" s="109"/>
      <c r="GTU48" s="109"/>
      <c r="GTV48" s="109"/>
      <c r="GTW48" s="109"/>
      <c r="GTX48" s="109"/>
      <c r="GTY48" s="109"/>
      <c r="GTZ48" s="109"/>
      <c r="GUA48" s="109"/>
      <c r="GUB48" s="109"/>
      <c r="GUC48" s="109"/>
      <c r="GUD48" s="109"/>
      <c r="GUE48" s="109"/>
      <c r="GUF48" s="109"/>
      <c r="GUG48" s="109"/>
      <c r="GUH48" s="109"/>
      <c r="GUI48" s="109"/>
      <c r="GUJ48" s="109"/>
      <c r="GUK48" s="109"/>
      <c r="GUL48" s="109"/>
      <c r="GUM48" s="109"/>
      <c r="GUN48" s="109"/>
      <c r="GUO48" s="109"/>
      <c r="GUP48" s="109"/>
      <c r="GUQ48" s="109"/>
      <c r="GUR48" s="109"/>
      <c r="GUS48" s="109"/>
      <c r="GUT48" s="109"/>
      <c r="GUU48" s="109"/>
      <c r="GUV48" s="109"/>
      <c r="GUW48" s="109"/>
      <c r="GUX48" s="109"/>
      <c r="GUY48" s="109"/>
      <c r="GUZ48" s="109"/>
      <c r="GVA48" s="109"/>
      <c r="GVB48" s="109"/>
      <c r="GVC48" s="109"/>
      <c r="GVD48" s="109"/>
      <c r="GVE48" s="109"/>
      <c r="GVF48" s="109"/>
      <c r="GVG48" s="109"/>
      <c r="GVH48" s="109"/>
      <c r="GVI48" s="109"/>
      <c r="GVJ48" s="109"/>
      <c r="GVK48" s="109"/>
      <c r="GVL48" s="109"/>
      <c r="GVM48" s="109"/>
      <c r="GVN48" s="109"/>
      <c r="GVO48" s="109"/>
      <c r="GVP48" s="109"/>
      <c r="GVQ48" s="109"/>
      <c r="GVR48" s="109"/>
      <c r="GVS48" s="109"/>
      <c r="GVT48" s="109"/>
      <c r="GVU48" s="109"/>
      <c r="GVV48" s="109"/>
      <c r="GVW48" s="109"/>
      <c r="GVX48" s="109"/>
      <c r="GVY48" s="109"/>
      <c r="GVZ48" s="109"/>
      <c r="GWA48" s="109"/>
      <c r="GWB48" s="109"/>
      <c r="GWC48" s="109"/>
      <c r="GWD48" s="109"/>
      <c r="GWE48" s="109"/>
      <c r="GWF48" s="109"/>
      <c r="GWG48" s="109"/>
      <c r="GWH48" s="109"/>
      <c r="GWI48" s="109"/>
      <c r="GWJ48" s="109"/>
      <c r="GWK48" s="109"/>
      <c r="GWL48" s="109"/>
      <c r="GWM48" s="109"/>
      <c r="GWN48" s="109"/>
      <c r="GWO48" s="109"/>
      <c r="GWP48" s="109"/>
      <c r="GWQ48" s="109"/>
      <c r="GWR48" s="109"/>
      <c r="GWS48" s="109"/>
      <c r="GWT48" s="109"/>
      <c r="GWU48" s="109"/>
      <c r="GWV48" s="109"/>
      <c r="GWW48" s="109"/>
      <c r="GWX48" s="109"/>
      <c r="GWY48" s="109"/>
      <c r="GWZ48" s="109"/>
      <c r="GXA48" s="109"/>
      <c r="GXB48" s="109"/>
      <c r="GXC48" s="109"/>
      <c r="GXD48" s="109"/>
      <c r="GXE48" s="109"/>
      <c r="GXF48" s="109"/>
      <c r="GXG48" s="109"/>
      <c r="GXH48" s="109"/>
      <c r="GXI48" s="109"/>
      <c r="GXJ48" s="109"/>
      <c r="GXK48" s="109"/>
      <c r="GXL48" s="109"/>
      <c r="GXM48" s="109"/>
      <c r="GXN48" s="109"/>
      <c r="GXO48" s="109"/>
      <c r="GXP48" s="109"/>
      <c r="GXQ48" s="109"/>
      <c r="GXR48" s="109"/>
      <c r="GXS48" s="109"/>
      <c r="GXT48" s="109"/>
      <c r="GXU48" s="109"/>
      <c r="GXV48" s="109"/>
      <c r="GXW48" s="109"/>
      <c r="GXX48" s="109"/>
      <c r="GXY48" s="109"/>
      <c r="GXZ48" s="109"/>
      <c r="GYA48" s="109"/>
      <c r="GYB48" s="109"/>
      <c r="GYC48" s="109"/>
      <c r="GYD48" s="109"/>
      <c r="GYE48" s="109"/>
      <c r="GYF48" s="109"/>
      <c r="GYG48" s="109"/>
      <c r="GYH48" s="109"/>
      <c r="GYI48" s="109"/>
      <c r="GYJ48" s="109"/>
      <c r="GYK48" s="109"/>
      <c r="GYL48" s="109"/>
      <c r="GYM48" s="109"/>
      <c r="GYN48" s="109"/>
      <c r="GYO48" s="109"/>
      <c r="GYP48" s="109"/>
      <c r="GYQ48" s="109"/>
      <c r="GYR48" s="109"/>
      <c r="GYS48" s="109"/>
      <c r="GYT48" s="109"/>
      <c r="GYU48" s="109"/>
      <c r="GYV48" s="109"/>
      <c r="GYW48" s="109"/>
      <c r="GYX48" s="109"/>
      <c r="GYY48" s="109"/>
      <c r="GYZ48" s="109"/>
      <c r="GZA48" s="109"/>
      <c r="GZB48" s="109"/>
      <c r="GZC48" s="109"/>
      <c r="GZD48" s="109"/>
      <c r="GZE48" s="109"/>
      <c r="GZF48" s="109"/>
      <c r="GZG48" s="109"/>
      <c r="GZH48" s="109"/>
      <c r="GZI48" s="109"/>
      <c r="GZJ48" s="109"/>
      <c r="GZK48" s="109"/>
      <c r="GZL48" s="109"/>
      <c r="GZM48" s="109"/>
      <c r="GZN48" s="109"/>
      <c r="GZO48" s="109"/>
      <c r="GZP48" s="109"/>
      <c r="GZQ48" s="109"/>
      <c r="GZR48" s="109"/>
      <c r="GZS48" s="109"/>
      <c r="GZT48" s="109"/>
      <c r="GZU48" s="109"/>
      <c r="GZV48" s="109"/>
      <c r="GZW48" s="109"/>
      <c r="GZX48" s="109"/>
      <c r="GZY48" s="109"/>
      <c r="GZZ48" s="109"/>
      <c r="HAA48" s="109"/>
      <c r="HAB48" s="109"/>
      <c r="HAC48" s="109"/>
      <c r="HAD48" s="109"/>
      <c r="HAE48" s="109"/>
      <c r="HAF48" s="109"/>
      <c r="HAG48" s="109"/>
      <c r="HAH48" s="109"/>
      <c r="HAI48" s="109"/>
      <c r="HAJ48" s="109"/>
      <c r="HAK48" s="109"/>
      <c r="HAL48" s="109"/>
      <c r="HAM48" s="109"/>
      <c r="HAN48" s="109"/>
      <c r="HAO48" s="109"/>
      <c r="HAP48" s="109"/>
      <c r="HAQ48" s="109"/>
      <c r="HAR48" s="109"/>
      <c r="HAS48" s="109"/>
      <c r="HAT48" s="109"/>
      <c r="HAU48" s="109"/>
      <c r="HAV48" s="109"/>
      <c r="HAW48" s="109"/>
      <c r="HAX48" s="109"/>
      <c r="HAY48" s="109"/>
      <c r="HAZ48" s="109"/>
      <c r="HBA48" s="109"/>
      <c r="HBB48" s="109"/>
      <c r="HBC48" s="109"/>
      <c r="HBD48" s="109"/>
      <c r="HBE48" s="109"/>
      <c r="HBF48" s="109"/>
      <c r="HBG48" s="109"/>
      <c r="HBH48" s="109"/>
      <c r="HBI48" s="109"/>
      <c r="HBJ48" s="109"/>
      <c r="HBK48" s="109"/>
      <c r="HBL48" s="109"/>
      <c r="HBM48" s="109"/>
      <c r="HBN48" s="109"/>
      <c r="HBO48" s="109"/>
      <c r="HBP48" s="109"/>
      <c r="HBQ48" s="109"/>
      <c r="HBR48" s="109"/>
      <c r="HBS48" s="109"/>
      <c r="HBT48" s="109"/>
      <c r="HBU48" s="109"/>
      <c r="HBV48" s="109"/>
      <c r="HBW48" s="109"/>
      <c r="HBX48" s="109"/>
      <c r="HBY48" s="109"/>
      <c r="HBZ48" s="109"/>
      <c r="HCA48" s="109"/>
      <c r="HCB48" s="109"/>
      <c r="HCC48" s="109"/>
      <c r="HCD48" s="109"/>
      <c r="HCE48" s="109"/>
      <c r="HCF48" s="109"/>
      <c r="HCG48" s="109"/>
      <c r="HCH48" s="109"/>
      <c r="HCI48" s="109"/>
      <c r="HCJ48" s="109"/>
      <c r="HCK48" s="109"/>
      <c r="HCL48" s="109"/>
      <c r="HCM48" s="109"/>
      <c r="HCN48" s="109"/>
      <c r="HCO48" s="109"/>
      <c r="HCP48" s="109"/>
      <c r="HCQ48" s="109"/>
      <c r="HCR48" s="109"/>
      <c r="HCS48" s="109"/>
      <c r="HCT48" s="109"/>
      <c r="HCU48" s="109"/>
      <c r="HCV48" s="109"/>
      <c r="HCW48" s="109"/>
      <c r="HCX48" s="109"/>
      <c r="HCY48" s="109"/>
      <c r="HCZ48" s="109"/>
      <c r="HDA48" s="109"/>
      <c r="HDB48" s="109"/>
      <c r="HDC48" s="109"/>
      <c r="HDD48" s="109"/>
      <c r="HDE48" s="109"/>
      <c r="HDF48" s="109"/>
      <c r="HDG48" s="109"/>
      <c r="HDH48" s="109"/>
      <c r="HDI48" s="109"/>
      <c r="HDJ48" s="109"/>
      <c r="HDK48" s="109"/>
      <c r="HDL48" s="109"/>
      <c r="HDM48" s="109"/>
      <c r="HDN48" s="109"/>
      <c r="HDO48" s="109"/>
      <c r="HDP48" s="109"/>
      <c r="HDQ48" s="109"/>
      <c r="HDR48" s="109"/>
      <c r="HDS48" s="109"/>
      <c r="HDT48" s="109"/>
      <c r="HDU48" s="109"/>
      <c r="HDV48" s="109"/>
      <c r="HDW48" s="109"/>
      <c r="HDX48" s="109"/>
      <c r="HDY48" s="109"/>
      <c r="HDZ48" s="109"/>
      <c r="HEA48" s="109"/>
      <c r="HEB48" s="109"/>
      <c r="HEC48" s="109"/>
      <c r="HED48" s="109"/>
      <c r="HEE48" s="109"/>
      <c r="HEF48" s="109"/>
      <c r="HEG48" s="109"/>
      <c r="HEH48" s="109"/>
      <c r="HEI48" s="109"/>
      <c r="HEJ48" s="109"/>
      <c r="HEK48" s="109"/>
      <c r="HEL48" s="109"/>
      <c r="HEM48" s="109"/>
      <c r="HEN48" s="109"/>
      <c r="HEO48" s="109"/>
      <c r="HEP48" s="109"/>
      <c r="HEQ48" s="109"/>
      <c r="HER48" s="109"/>
      <c r="HES48" s="109"/>
      <c r="HET48" s="109"/>
      <c r="HEU48" s="109"/>
      <c r="HEV48" s="109"/>
      <c r="HEW48" s="109"/>
      <c r="HEX48" s="109"/>
      <c r="HEY48" s="109"/>
      <c r="HEZ48" s="109"/>
      <c r="HFA48" s="109"/>
      <c r="HFB48" s="109"/>
      <c r="HFC48" s="109"/>
      <c r="HFD48" s="109"/>
      <c r="HFE48" s="109"/>
      <c r="HFF48" s="109"/>
      <c r="HFG48" s="109"/>
      <c r="HFH48" s="109"/>
      <c r="HFI48" s="109"/>
      <c r="HFJ48" s="109"/>
      <c r="HFK48" s="109"/>
      <c r="HFL48" s="109"/>
      <c r="HFM48" s="109"/>
      <c r="HFN48" s="109"/>
      <c r="HFO48" s="109"/>
      <c r="HFP48" s="109"/>
      <c r="HFQ48" s="109"/>
      <c r="HFR48" s="109"/>
      <c r="HFS48" s="109"/>
      <c r="HFT48" s="109"/>
      <c r="HFU48" s="109"/>
      <c r="HFV48" s="109"/>
      <c r="HFW48" s="109"/>
      <c r="HFX48" s="109"/>
      <c r="HFY48" s="109"/>
      <c r="HFZ48" s="109"/>
      <c r="HGA48" s="109"/>
      <c r="HGB48" s="109"/>
      <c r="HGC48" s="109"/>
      <c r="HGD48" s="109"/>
      <c r="HGE48" s="109"/>
      <c r="HGF48" s="109"/>
      <c r="HGG48" s="109"/>
      <c r="HGH48" s="109"/>
      <c r="HGI48" s="109"/>
      <c r="HGJ48" s="109"/>
      <c r="HGK48" s="109"/>
      <c r="HGL48" s="109"/>
      <c r="HGM48" s="109"/>
      <c r="HGN48" s="109"/>
      <c r="HGO48" s="109"/>
      <c r="HGP48" s="109"/>
      <c r="HGQ48" s="109"/>
      <c r="HGR48" s="109"/>
      <c r="HGS48" s="109"/>
      <c r="HGT48" s="109"/>
      <c r="HGU48" s="109"/>
      <c r="HGV48" s="109"/>
      <c r="HGW48" s="109"/>
      <c r="HGX48" s="109"/>
      <c r="HGY48" s="109"/>
      <c r="HGZ48" s="109"/>
      <c r="HHA48" s="109"/>
      <c r="HHB48" s="109"/>
      <c r="HHC48" s="109"/>
      <c r="HHD48" s="109"/>
      <c r="HHE48" s="109"/>
      <c r="HHF48" s="109"/>
      <c r="HHG48" s="109"/>
      <c r="HHH48" s="109"/>
      <c r="HHI48" s="109"/>
      <c r="HHJ48" s="109"/>
      <c r="HHK48" s="109"/>
      <c r="HHL48" s="109"/>
      <c r="HHM48" s="109"/>
      <c r="HHN48" s="109"/>
      <c r="HHO48" s="109"/>
      <c r="HHP48" s="109"/>
      <c r="HHQ48" s="109"/>
      <c r="HHR48" s="109"/>
      <c r="HHS48" s="109"/>
      <c r="HHT48" s="109"/>
      <c r="HHU48" s="109"/>
      <c r="HHV48" s="109"/>
      <c r="HHW48" s="109"/>
      <c r="HHX48" s="109"/>
      <c r="HHY48" s="109"/>
      <c r="HHZ48" s="109"/>
      <c r="HIA48" s="109"/>
      <c r="HIB48" s="109"/>
      <c r="HIC48" s="109"/>
      <c r="HID48" s="109"/>
      <c r="HIE48" s="109"/>
      <c r="HIF48" s="109"/>
      <c r="HIG48" s="109"/>
      <c r="HIH48" s="109"/>
      <c r="HII48" s="109"/>
      <c r="HIJ48" s="109"/>
      <c r="HIK48" s="109"/>
      <c r="HIL48" s="109"/>
      <c r="HIM48" s="109"/>
      <c r="HIN48" s="109"/>
      <c r="HIO48" s="109"/>
      <c r="HIP48" s="109"/>
      <c r="HIQ48" s="109"/>
      <c r="HIR48" s="109"/>
      <c r="HIS48" s="109"/>
      <c r="HIT48" s="109"/>
      <c r="HIU48" s="109"/>
      <c r="HIV48" s="109"/>
      <c r="HIW48" s="109"/>
      <c r="HIX48" s="109"/>
      <c r="HIY48" s="109"/>
      <c r="HIZ48" s="109"/>
      <c r="HJA48" s="109"/>
      <c r="HJB48" s="109"/>
      <c r="HJC48" s="109"/>
      <c r="HJD48" s="109"/>
      <c r="HJE48" s="109"/>
      <c r="HJF48" s="109"/>
      <c r="HJG48" s="109"/>
      <c r="HJH48" s="109"/>
      <c r="HJI48" s="109"/>
      <c r="HJJ48" s="109"/>
      <c r="HJK48" s="109"/>
      <c r="HJL48" s="109"/>
      <c r="HJM48" s="109"/>
      <c r="HJN48" s="109"/>
      <c r="HJO48" s="109"/>
      <c r="HJP48" s="109"/>
      <c r="HJQ48" s="109"/>
      <c r="HJR48" s="109"/>
      <c r="HJS48" s="109"/>
      <c r="HJT48" s="109"/>
      <c r="HJU48" s="109"/>
      <c r="HJV48" s="109"/>
      <c r="HJW48" s="109"/>
      <c r="HJX48" s="109"/>
      <c r="HJY48" s="109"/>
      <c r="HJZ48" s="109"/>
      <c r="HKA48" s="109"/>
      <c r="HKB48" s="109"/>
      <c r="HKC48" s="109"/>
      <c r="HKD48" s="109"/>
      <c r="HKE48" s="109"/>
      <c r="HKF48" s="109"/>
      <c r="HKG48" s="109"/>
      <c r="HKH48" s="109"/>
      <c r="HKI48" s="109"/>
      <c r="HKJ48" s="109"/>
      <c r="HKK48" s="109"/>
      <c r="HKL48" s="109"/>
      <c r="HKM48" s="109"/>
      <c r="HKN48" s="109"/>
      <c r="HKO48" s="109"/>
      <c r="HKP48" s="109"/>
      <c r="HKQ48" s="109"/>
      <c r="HKR48" s="109"/>
      <c r="HKS48" s="109"/>
      <c r="HKT48" s="109"/>
      <c r="HKU48" s="109"/>
      <c r="HKV48" s="109"/>
      <c r="HKW48" s="109"/>
      <c r="HKX48" s="109"/>
      <c r="HKY48" s="109"/>
      <c r="HKZ48" s="109"/>
      <c r="HLA48" s="109"/>
      <c r="HLB48" s="109"/>
      <c r="HLC48" s="109"/>
      <c r="HLD48" s="109"/>
      <c r="HLE48" s="109"/>
      <c r="HLF48" s="109"/>
      <c r="HLG48" s="109"/>
      <c r="HLH48" s="109"/>
      <c r="HLI48" s="109"/>
      <c r="HLJ48" s="109"/>
      <c r="HLK48" s="109"/>
      <c r="HLL48" s="109"/>
      <c r="HLM48" s="109"/>
      <c r="HLN48" s="109"/>
      <c r="HLO48" s="109"/>
      <c r="HLP48" s="109"/>
      <c r="HLQ48" s="109"/>
      <c r="HLR48" s="109"/>
      <c r="HLS48" s="109"/>
      <c r="HLT48" s="109"/>
      <c r="HLU48" s="109"/>
      <c r="HLV48" s="109"/>
      <c r="HLW48" s="109"/>
      <c r="HLX48" s="109"/>
      <c r="HLY48" s="109"/>
      <c r="HLZ48" s="109"/>
      <c r="HMA48" s="109"/>
      <c r="HMB48" s="109"/>
      <c r="HMC48" s="109"/>
      <c r="HMD48" s="109"/>
      <c r="HME48" s="109"/>
      <c r="HMF48" s="109"/>
      <c r="HMG48" s="109"/>
      <c r="HMH48" s="109"/>
      <c r="HMI48" s="109"/>
      <c r="HMJ48" s="109"/>
      <c r="HMK48" s="109"/>
      <c r="HML48" s="109"/>
      <c r="HMM48" s="109"/>
      <c r="HMN48" s="109"/>
      <c r="HMO48" s="109"/>
      <c r="HMP48" s="109"/>
      <c r="HMQ48" s="109"/>
      <c r="HMR48" s="109"/>
      <c r="HMS48" s="109"/>
      <c r="HMT48" s="109"/>
      <c r="HMU48" s="109"/>
      <c r="HMV48" s="109"/>
      <c r="HMW48" s="109"/>
      <c r="HMX48" s="109"/>
      <c r="HMY48" s="109"/>
      <c r="HMZ48" s="109"/>
      <c r="HNA48" s="109"/>
      <c r="HNB48" s="109"/>
      <c r="HNC48" s="109"/>
      <c r="HND48" s="109"/>
      <c r="HNE48" s="109"/>
      <c r="HNF48" s="109"/>
      <c r="HNG48" s="109"/>
      <c r="HNH48" s="109"/>
      <c r="HNI48" s="109"/>
      <c r="HNJ48" s="109"/>
      <c r="HNK48" s="109"/>
      <c r="HNL48" s="109"/>
      <c r="HNM48" s="109"/>
      <c r="HNN48" s="109"/>
      <c r="HNO48" s="109"/>
      <c r="HNP48" s="109"/>
      <c r="HNQ48" s="109"/>
      <c r="HNR48" s="109"/>
      <c r="HNS48" s="109"/>
      <c r="HNT48" s="109"/>
      <c r="HNU48" s="109"/>
      <c r="HNV48" s="109"/>
      <c r="HNW48" s="109"/>
      <c r="HNX48" s="109"/>
      <c r="HNY48" s="109"/>
      <c r="HNZ48" s="109"/>
      <c r="HOA48" s="109"/>
      <c r="HOB48" s="109"/>
      <c r="HOC48" s="109"/>
      <c r="HOD48" s="109"/>
      <c r="HOE48" s="109"/>
      <c r="HOF48" s="109"/>
      <c r="HOG48" s="109"/>
      <c r="HOH48" s="109"/>
      <c r="HOI48" s="109"/>
      <c r="HOJ48" s="109"/>
      <c r="HOK48" s="109"/>
      <c r="HOL48" s="109"/>
      <c r="HOM48" s="109"/>
      <c r="HON48" s="109"/>
      <c r="HOO48" s="109"/>
      <c r="HOP48" s="109"/>
      <c r="HOQ48" s="109"/>
      <c r="HOR48" s="109"/>
      <c r="HOS48" s="109"/>
      <c r="HOT48" s="109"/>
      <c r="HOU48" s="109"/>
      <c r="HOV48" s="109"/>
      <c r="HOW48" s="109"/>
      <c r="HOX48" s="109"/>
      <c r="HOY48" s="109"/>
      <c r="HOZ48" s="109"/>
      <c r="HPA48" s="109"/>
      <c r="HPB48" s="109"/>
      <c r="HPC48" s="109"/>
      <c r="HPD48" s="109"/>
      <c r="HPE48" s="109"/>
      <c r="HPF48" s="109"/>
      <c r="HPG48" s="109"/>
      <c r="HPH48" s="109"/>
      <c r="HPI48" s="109"/>
      <c r="HPJ48" s="109"/>
      <c r="HPK48" s="109"/>
      <c r="HPL48" s="109"/>
      <c r="HPM48" s="109"/>
      <c r="HPN48" s="109"/>
      <c r="HPO48" s="109"/>
      <c r="HPP48" s="109"/>
      <c r="HPQ48" s="109"/>
      <c r="HPR48" s="109"/>
      <c r="HPS48" s="109"/>
      <c r="HPT48" s="109"/>
      <c r="HPU48" s="109"/>
      <c r="HPV48" s="109"/>
      <c r="HPW48" s="109"/>
      <c r="HPX48" s="109"/>
      <c r="HPY48" s="109"/>
      <c r="HPZ48" s="109"/>
      <c r="HQA48" s="109"/>
      <c r="HQB48" s="109"/>
      <c r="HQC48" s="109"/>
      <c r="HQD48" s="109"/>
      <c r="HQE48" s="109"/>
      <c r="HQF48" s="109"/>
      <c r="HQG48" s="109"/>
      <c r="HQH48" s="109"/>
      <c r="HQI48" s="109"/>
      <c r="HQJ48" s="109"/>
      <c r="HQK48" s="109"/>
      <c r="HQL48" s="109"/>
      <c r="HQM48" s="109"/>
      <c r="HQN48" s="109"/>
      <c r="HQO48" s="109"/>
      <c r="HQP48" s="109"/>
      <c r="HQQ48" s="109"/>
      <c r="HQR48" s="109"/>
      <c r="HQS48" s="109"/>
      <c r="HQT48" s="109"/>
      <c r="HQU48" s="109"/>
      <c r="HQV48" s="109"/>
      <c r="HQW48" s="109"/>
      <c r="HQX48" s="109"/>
      <c r="HQY48" s="109"/>
      <c r="HQZ48" s="109"/>
      <c r="HRA48" s="109"/>
      <c r="HRB48" s="109"/>
      <c r="HRC48" s="109"/>
      <c r="HRD48" s="109"/>
      <c r="HRE48" s="109"/>
      <c r="HRF48" s="109"/>
      <c r="HRG48" s="109"/>
      <c r="HRH48" s="109"/>
      <c r="HRI48" s="109"/>
      <c r="HRJ48" s="109"/>
      <c r="HRK48" s="109"/>
      <c r="HRL48" s="109"/>
      <c r="HRM48" s="109"/>
      <c r="HRN48" s="109"/>
      <c r="HRO48" s="109"/>
      <c r="HRP48" s="109"/>
      <c r="HRQ48" s="109"/>
      <c r="HRR48" s="109"/>
      <c r="HRS48" s="109"/>
      <c r="HRT48" s="109"/>
      <c r="HRU48" s="109"/>
      <c r="HRV48" s="109"/>
      <c r="HRW48" s="109"/>
      <c r="HRX48" s="109"/>
      <c r="HRY48" s="109"/>
      <c r="HRZ48" s="109"/>
      <c r="HSA48" s="109"/>
      <c r="HSB48" s="109"/>
      <c r="HSC48" s="109"/>
      <c r="HSD48" s="109"/>
      <c r="HSE48" s="109"/>
      <c r="HSF48" s="109"/>
      <c r="HSG48" s="109"/>
      <c r="HSH48" s="109"/>
      <c r="HSI48" s="109"/>
      <c r="HSJ48" s="109"/>
      <c r="HSK48" s="109"/>
      <c r="HSL48" s="109"/>
      <c r="HSM48" s="109"/>
      <c r="HSN48" s="109"/>
      <c r="HSO48" s="109"/>
      <c r="HSP48" s="109"/>
      <c r="HSQ48" s="109"/>
      <c r="HSR48" s="109"/>
      <c r="HSS48" s="109"/>
      <c r="HST48" s="109"/>
      <c r="HSU48" s="109"/>
      <c r="HSV48" s="109"/>
      <c r="HSW48" s="109"/>
      <c r="HSX48" s="109"/>
      <c r="HSY48" s="109"/>
      <c r="HSZ48" s="109"/>
      <c r="HTA48" s="109"/>
      <c r="HTB48" s="109"/>
      <c r="HTC48" s="109"/>
      <c r="HTD48" s="109"/>
      <c r="HTE48" s="109"/>
      <c r="HTF48" s="109"/>
      <c r="HTG48" s="109"/>
      <c r="HTH48" s="109"/>
      <c r="HTI48" s="109"/>
      <c r="HTJ48" s="109"/>
      <c r="HTK48" s="109"/>
      <c r="HTL48" s="109"/>
      <c r="HTM48" s="109"/>
      <c r="HTN48" s="109"/>
      <c r="HTO48" s="109"/>
      <c r="HTP48" s="109"/>
      <c r="HTQ48" s="109"/>
      <c r="HTR48" s="109"/>
      <c r="HTS48" s="109"/>
      <c r="HTT48" s="109"/>
      <c r="HTU48" s="109"/>
      <c r="HTV48" s="109"/>
      <c r="HTW48" s="109"/>
      <c r="HTX48" s="109"/>
      <c r="HTY48" s="109"/>
      <c r="HTZ48" s="109"/>
      <c r="HUA48" s="109"/>
      <c r="HUB48" s="109"/>
      <c r="HUC48" s="109"/>
      <c r="HUD48" s="109"/>
      <c r="HUE48" s="109"/>
      <c r="HUF48" s="109"/>
      <c r="HUG48" s="109"/>
      <c r="HUH48" s="109"/>
      <c r="HUI48" s="109"/>
      <c r="HUJ48" s="109"/>
      <c r="HUK48" s="109"/>
      <c r="HUL48" s="109"/>
      <c r="HUM48" s="109"/>
      <c r="HUN48" s="109"/>
      <c r="HUO48" s="109"/>
      <c r="HUP48" s="109"/>
      <c r="HUQ48" s="109"/>
      <c r="HUR48" s="109"/>
      <c r="HUS48" s="109"/>
      <c r="HUT48" s="109"/>
      <c r="HUU48" s="109"/>
      <c r="HUV48" s="109"/>
      <c r="HUW48" s="109"/>
      <c r="HUX48" s="109"/>
      <c r="HUY48" s="109"/>
      <c r="HUZ48" s="109"/>
      <c r="HVA48" s="109"/>
      <c r="HVB48" s="109"/>
      <c r="HVC48" s="109"/>
      <c r="HVD48" s="109"/>
      <c r="HVE48" s="109"/>
      <c r="HVF48" s="109"/>
      <c r="HVG48" s="109"/>
      <c r="HVH48" s="109"/>
      <c r="HVI48" s="109"/>
      <c r="HVJ48" s="109"/>
      <c r="HVK48" s="109"/>
      <c r="HVL48" s="109"/>
      <c r="HVM48" s="109"/>
      <c r="HVN48" s="109"/>
      <c r="HVO48" s="109"/>
      <c r="HVP48" s="109"/>
      <c r="HVQ48" s="109"/>
      <c r="HVR48" s="109"/>
      <c r="HVS48" s="109"/>
      <c r="HVT48" s="109"/>
      <c r="HVU48" s="109"/>
      <c r="HVV48" s="109"/>
      <c r="HVW48" s="109"/>
      <c r="HVX48" s="109"/>
      <c r="HVY48" s="109"/>
      <c r="HVZ48" s="109"/>
      <c r="HWA48" s="109"/>
      <c r="HWB48" s="109"/>
      <c r="HWC48" s="109"/>
      <c r="HWD48" s="109"/>
      <c r="HWE48" s="109"/>
      <c r="HWF48" s="109"/>
      <c r="HWG48" s="109"/>
      <c r="HWH48" s="109"/>
      <c r="HWI48" s="109"/>
      <c r="HWJ48" s="109"/>
      <c r="HWK48" s="109"/>
      <c r="HWL48" s="109"/>
      <c r="HWM48" s="109"/>
      <c r="HWN48" s="109"/>
      <c r="HWO48" s="109"/>
      <c r="HWP48" s="109"/>
      <c r="HWQ48" s="109"/>
      <c r="HWR48" s="109"/>
      <c r="HWS48" s="109"/>
      <c r="HWT48" s="109"/>
      <c r="HWU48" s="109"/>
      <c r="HWV48" s="109"/>
      <c r="HWW48" s="109"/>
      <c r="HWX48" s="109"/>
      <c r="HWY48" s="109"/>
      <c r="HWZ48" s="109"/>
      <c r="HXA48" s="109"/>
      <c r="HXB48" s="109"/>
      <c r="HXC48" s="109"/>
      <c r="HXD48" s="109"/>
      <c r="HXE48" s="109"/>
      <c r="HXF48" s="109"/>
      <c r="HXG48" s="109"/>
      <c r="HXH48" s="109"/>
      <c r="HXI48" s="109"/>
      <c r="HXJ48" s="109"/>
      <c r="HXK48" s="109"/>
      <c r="HXL48" s="109"/>
      <c r="HXM48" s="109"/>
      <c r="HXN48" s="109"/>
      <c r="HXO48" s="109"/>
      <c r="HXP48" s="109"/>
      <c r="HXQ48" s="109"/>
      <c r="HXR48" s="109"/>
      <c r="HXS48" s="109"/>
      <c r="HXT48" s="109"/>
      <c r="HXU48" s="109"/>
      <c r="HXV48" s="109"/>
      <c r="HXW48" s="109"/>
      <c r="HXX48" s="109"/>
      <c r="HXY48" s="109"/>
      <c r="HXZ48" s="109"/>
      <c r="HYA48" s="109"/>
      <c r="HYB48" s="109"/>
      <c r="HYC48" s="109"/>
      <c r="HYD48" s="109"/>
      <c r="HYE48" s="109"/>
      <c r="HYF48" s="109"/>
      <c r="HYG48" s="109"/>
      <c r="HYH48" s="109"/>
      <c r="HYI48" s="109"/>
      <c r="HYJ48" s="109"/>
      <c r="HYK48" s="109"/>
      <c r="HYL48" s="109"/>
      <c r="HYM48" s="109"/>
      <c r="HYN48" s="109"/>
      <c r="HYO48" s="109"/>
      <c r="HYP48" s="109"/>
      <c r="HYQ48" s="109"/>
      <c r="HYR48" s="109"/>
      <c r="HYS48" s="109"/>
      <c r="HYT48" s="109"/>
      <c r="HYU48" s="109"/>
      <c r="HYV48" s="109"/>
      <c r="HYW48" s="109"/>
      <c r="HYX48" s="109"/>
      <c r="HYY48" s="109"/>
      <c r="HYZ48" s="109"/>
      <c r="HZA48" s="109"/>
      <c r="HZB48" s="109"/>
      <c r="HZC48" s="109"/>
      <c r="HZD48" s="109"/>
      <c r="HZE48" s="109"/>
      <c r="HZF48" s="109"/>
      <c r="HZG48" s="109"/>
      <c r="HZH48" s="109"/>
      <c r="HZI48" s="109"/>
      <c r="HZJ48" s="109"/>
      <c r="HZK48" s="109"/>
      <c r="HZL48" s="109"/>
      <c r="HZM48" s="109"/>
      <c r="HZN48" s="109"/>
      <c r="HZO48" s="109"/>
      <c r="HZP48" s="109"/>
      <c r="HZQ48" s="109"/>
      <c r="HZR48" s="109"/>
      <c r="HZS48" s="109"/>
      <c r="HZT48" s="109"/>
      <c r="HZU48" s="109"/>
      <c r="HZV48" s="109"/>
      <c r="HZW48" s="109"/>
      <c r="HZX48" s="109"/>
      <c r="HZY48" s="109"/>
      <c r="HZZ48" s="109"/>
      <c r="IAA48" s="109"/>
      <c r="IAB48" s="109"/>
      <c r="IAC48" s="109"/>
      <c r="IAD48" s="109"/>
      <c r="IAE48" s="109"/>
      <c r="IAF48" s="109"/>
      <c r="IAG48" s="109"/>
      <c r="IAH48" s="109"/>
      <c r="IAI48" s="109"/>
      <c r="IAJ48" s="109"/>
      <c r="IAK48" s="109"/>
      <c r="IAL48" s="109"/>
      <c r="IAM48" s="109"/>
      <c r="IAN48" s="109"/>
      <c r="IAO48" s="109"/>
      <c r="IAP48" s="109"/>
      <c r="IAQ48" s="109"/>
      <c r="IAR48" s="109"/>
      <c r="IAS48" s="109"/>
      <c r="IAT48" s="109"/>
      <c r="IAU48" s="109"/>
      <c r="IAV48" s="109"/>
      <c r="IAW48" s="109"/>
      <c r="IAX48" s="109"/>
      <c r="IAY48" s="109"/>
      <c r="IAZ48" s="109"/>
      <c r="IBA48" s="109"/>
      <c r="IBB48" s="109"/>
      <c r="IBC48" s="109"/>
      <c r="IBD48" s="109"/>
      <c r="IBE48" s="109"/>
      <c r="IBF48" s="109"/>
      <c r="IBG48" s="109"/>
      <c r="IBH48" s="109"/>
      <c r="IBI48" s="109"/>
      <c r="IBJ48" s="109"/>
      <c r="IBK48" s="109"/>
      <c r="IBL48" s="109"/>
      <c r="IBM48" s="109"/>
      <c r="IBN48" s="109"/>
      <c r="IBO48" s="109"/>
      <c r="IBP48" s="109"/>
      <c r="IBQ48" s="109"/>
      <c r="IBR48" s="109"/>
      <c r="IBS48" s="109"/>
      <c r="IBT48" s="109"/>
      <c r="IBU48" s="109"/>
      <c r="IBV48" s="109"/>
      <c r="IBW48" s="109"/>
      <c r="IBX48" s="109"/>
      <c r="IBY48" s="109"/>
      <c r="IBZ48" s="109"/>
      <c r="ICA48" s="109"/>
      <c r="ICB48" s="109"/>
      <c r="ICC48" s="109"/>
      <c r="ICD48" s="109"/>
      <c r="ICE48" s="109"/>
      <c r="ICF48" s="109"/>
      <c r="ICG48" s="109"/>
      <c r="ICH48" s="109"/>
      <c r="ICI48" s="109"/>
      <c r="ICJ48" s="109"/>
      <c r="ICK48" s="109"/>
      <c r="ICL48" s="109"/>
      <c r="ICM48" s="109"/>
      <c r="ICN48" s="109"/>
      <c r="ICO48" s="109"/>
      <c r="ICP48" s="109"/>
      <c r="ICQ48" s="109"/>
      <c r="ICR48" s="109"/>
      <c r="ICS48" s="109"/>
      <c r="ICT48" s="109"/>
      <c r="ICU48" s="109"/>
      <c r="ICV48" s="109"/>
      <c r="ICW48" s="109"/>
      <c r="ICX48" s="109"/>
      <c r="ICY48" s="109"/>
      <c r="ICZ48" s="109"/>
      <c r="IDA48" s="109"/>
      <c r="IDB48" s="109"/>
      <c r="IDC48" s="109"/>
      <c r="IDD48" s="109"/>
      <c r="IDE48" s="109"/>
      <c r="IDF48" s="109"/>
      <c r="IDG48" s="109"/>
      <c r="IDH48" s="109"/>
      <c r="IDI48" s="109"/>
      <c r="IDJ48" s="109"/>
      <c r="IDK48" s="109"/>
      <c r="IDL48" s="109"/>
      <c r="IDM48" s="109"/>
      <c r="IDN48" s="109"/>
      <c r="IDO48" s="109"/>
      <c r="IDP48" s="109"/>
      <c r="IDQ48" s="109"/>
      <c r="IDR48" s="109"/>
      <c r="IDS48" s="109"/>
      <c r="IDT48" s="109"/>
      <c r="IDU48" s="109"/>
      <c r="IDV48" s="109"/>
      <c r="IDW48" s="109"/>
      <c r="IDX48" s="109"/>
      <c r="IDY48" s="109"/>
      <c r="IDZ48" s="109"/>
      <c r="IEA48" s="109"/>
      <c r="IEB48" s="109"/>
      <c r="IEC48" s="109"/>
      <c r="IED48" s="109"/>
      <c r="IEE48" s="109"/>
      <c r="IEF48" s="109"/>
      <c r="IEG48" s="109"/>
      <c r="IEH48" s="109"/>
      <c r="IEI48" s="109"/>
      <c r="IEJ48" s="109"/>
      <c r="IEK48" s="109"/>
      <c r="IEL48" s="109"/>
      <c r="IEM48" s="109"/>
      <c r="IEN48" s="109"/>
      <c r="IEO48" s="109"/>
      <c r="IEP48" s="109"/>
      <c r="IEQ48" s="109"/>
      <c r="IER48" s="109"/>
      <c r="IES48" s="109"/>
      <c r="IET48" s="109"/>
      <c r="IEU48" s="109"/>
      <c r="IEV48" s="109"/>
      <c r="IEW48" s="109"/>
      <c r="IEX48" s="109"/>
      <c r="IEY48" s="109"/>
      <c r="IEZ48" s="109"/>
      <c r="IFA48" s="109"/>
      <c r="IFB48" s="109"/>
      <c r="IFC48" s="109"/>
      <c r="IFD48" s="109"/>
      <c r="IFE48" s="109"/>
      <c r="IFF48" s="109"/>
      <c r="IFG48" s="109"/>
      <c r="IFH48" s="109"/>
      <c r="IFI48" s="109"/>
      <c r="IFJ48" s="109"/>
      <c r="IFK48" s="109"/>
      <c r="IFL48" s="109"/>
      <c r="IFM48" s="109"/>
      <c r="IFN48" s="109"/>
      <c r="IFO48" s="109"/>
      <c r="IFP48" s="109"/>
      <c r="IFQ48" s="109"/>
      <c r="IFR48" s="109"/>
      <c r="IFS48" s="109"/>
      <c r="IFT48" s="109"/>
      <c r="IFU48" s="109"/>
      <c r="IFV48" s="109"/>
      <c r="IFW48" s="109"/>
      <c r="IFX48" s="109"/>
      <c r="IFY48" s="109"/>
      <c r="IFZ48" s="109"/>
      <c r="IGA48" s="109"/>
      <c r="IGB48" s="109"/>
      <c r="IGC48" s="109"/>
      <c r="IGD48" s="109"/>
      <c r="IGE48" s="109"/>
      <c r="IGF48" s="109"/>
      <c r="IGG48" s="109"/>
      <c r="IGH48" s="109"/>
      <c r="IGI48" s="109"/>
      <c r="IGJ48" s="109"/>
      <c r="IGK48" s="109"/>
      <c r="IGL48" s="109"/>
      <c r="IGM48" s="109"/>
      <c r="IGN48" s="109"/>
      <c r="IGO48" s="109"/>
      <c r="IGP48" s="109"/>
      <c r="IGQ48" s="109"/>
      <c r="IGR48" s="109"/>
      <c r="IGS48" s="109"/>
      <c r="IGT48" s="109"/>
      <c r="IGU48" s="109"/>
      <c r="IGV48" s="109"/>
      <c r="IGW48" s="109"/>
      <c r="IGX48" s="109"/>
      <c r="IGY48" s="109"/>
      <c r="IGZ48" s="109"/>
      <c r="IHA48" s="109"/>
      <c r="IHB48" s="109"/>
      <c r="IHC48" s="109"/>
      <c r="IHD48" s="109"/>
      <c r="IHE48" s="109"/>
      <c r="IHF48" s="109"/>
      <c r="IHG48" s="109"/>
      <c r="IHH48" s="109"/>
      <c r="IHI48" s="109"/>
      <c r="IHJ48" s="109"/>
      <c r="IHK48" s="109"/>
      <c r="IHL48" s="109"/>
      <c r="IHM48" s="109"/>
      <c r="IHN48" s="109"/>
      <c r="IHO48" s="109"/>
      <c r="IHP48" s="109"/>
      <c r="IHQ48" s="109"/>
      <c r="IHR48" s="109"/>
      <c r="IHS48" s="109"/>
      <c r="IHT48" s="109"/>
      <c r="IHU48" s="109"/>
      <c r="IHV48" s="109"/>
      <c r="IHW48" s="109"/>
      <c r="IHX48" s="109"/>
      <c r="IHY48" s="109"/>
      <c r="IHZ48" s="109"/>
      <c r="IIA48" s="109"/>
      <c r="IIB48" s="109"/>
      <c r="IIC48" s="109"/>
      <c r="IID48" s="109"/>
      <c r="IIE48" s="109"/>
      <c r="IIF48" s="109"/>
      <c r="IIG48" s="109"/>
      <c r="IIH48" s="109"/>
      <c r="III48" s="109"/>
      <c r="IIJ48" s="109"/>
      <c r="IIK48" s="109"/>
      <c r="IIL48" s="109"/>
      <c r="IIM48" s="109"/>
      <c r="IIN48" s="109"/>
      <c r="IIO48" s="109"/>
      <c r="IIP48" s="109"/>
      <c r="IIQ48" s="109"/>
      <c r="IIR48" s="109"/>
      <c r="IIS48" s="109"/>
      <c r="IIT48" s="109"/>
      <c r="IIU48" s="109"/>
      <c r="IIV48" s="109"/>
      <c r="IIW48" s="109"/>
      <c r="IIX48" s="109"/>
      <c r="IIY48" s="109"/>
      <c r="IIZ48" s="109"/>
      <c r="IJA48" s="109"/>
      <c r="IJB48" s="109"/>
      <c r="IJC48" s="109"/>
      <c r="IJD48" s="109"/>
      <c r="IJE48" s="109"/>
      <c r="IJF48" s="109"/>
      <c r="IJG48" s="109"/>
      <c r="IJH48" s="109"/>
      <c r="IJI48" s="109"/>
      <c r="IJJ48" s="109"/>
      <c r="IJK48" s="109"/>
      <c r="IJL48" s="109"/>
      <c r="IJM48" s="109"/>
      <c r="IJN48" s="109"/>
      <c r="IJO48" s="109"/>
      <c r="IJP48" s="109"/>
      <c r="IJQ48" s="109"/>
      <c r="IJR48" s="109"/>
      <c r="IJS48" s="109"/>
      <c r="IJT48" s="109"/>
      <c r="IJU48" s="109"/>
      <c r="IJV48" s="109"/>
      <c r="IJW48" s="109"/>
      <c r="IJX48" s="109"/>
      <c r="IJY48" s="109"/>
      <c r="IJZ48" s="109"/>
      <c r="IKA48" s="109"/>
      <c r="IKB48" s="109"/>
      <c r="IKC48" s="109"/>
      <c r="IKD48" s="109"/>
      <c r="IKE48" s="109"/>
      <c r="IKF48" s="109"/>
      <c r="IKG48" s="109"/>
      <c r="IKH48" s="109"/>
      <c r="IKI48" s="109"/>
      <c r="IKJ48" s="109"/>
      <c r="IKK48" s="109"/>
      <c r="IKL48" s="109"/>
      <c r="IKM48" s="109"/>
      <c r="IKN48" s="109"/>
      <c r="IKO48" s="109"/>
      <c r="IKP48" s="109"/>
      <c r="IKQ48" s="109"/>
      <c r="IKR48" s="109"/>
      <c r="IKS48" s="109"/>
      <c r="IKT48" s="109"/>
      <c r="IKU48" s="109"/>
      <c r="IKV48" s="109"/>
      <c r="IKW48" s="109"/>
      <c r="IKX48" s="109"/>
      <c r="IKY48" s="109"/>
      <c r="IKZ48" s="109"/>
      <c r="ILA48" s="109"/>
      <c r="ILB48" s="109"/>
      <c r="ILC48" s="109"/>
      <c r="ILD48" s="109"/>
      <c r="ILE48" s="109"/>
      <c r="ILF48" s="109"/>
      <c r="ILG48" s="109"/>
      <c r="ILH48" s="109"/>
      <c r="ILI48" s="109"/>
      <c r="ILJ48" s="109"/>
      <c r="ILK48" s="109"/>
      <c r="ILL48" s="109"/>
      <c r="ILM48" s="109"/>
      <c r="ILN48" s="109"/>
      <c r="ILO48" s="109"/>
      <c r="ILP48" s="109"/>
      <c r="ILQ48" s="109"/>
      <c r="ILR48" s="109"/>
      <c r="ILS48" s="109"/>
      <c r="ILT48" s="109"/>
      <c r="ILU48" s="109"/>
      <c r="ILV48" s="109"/>
      <c r="ILW48" s="109"/>
      <c r="ILX48" s="109"/>
      <c r="ILY48" s="109"/>
      <c r="ILZ48" s="109"/>
      <c r="IMA48" s="109"/>
      <c r="IMB48" s="109"/>
      <c r="IMC48" s="109"/>
      <c r="IMD48" s="109"/>
      <c r="IME48" s="109"/>
      <c r="IMF48" s="109"/>
      <c r="IMG48" s="109"/>
      <c r="IMH48" s="109"/>
      <c r="IMI48" s="109"/>
      <c r="IMJ48" s="109"/>
      <c r="IMK48" s="109"/>
      <c r="IML48" s="109"/>
      <c r="IMM48" s="109"/>
      <c r="IMN48" s="109"/>
      <c r="IMO48" s="109"/>
      <c r="IMP48" s="109"/>
      <c r="IMQ48" s="109"/>
      <c r="IMR48" s="109"/>
      <c r="IMS48" s="109"/>
      <c r="IMT48" s="109"/>
      <c r="IMU48" s="109"/>
      <c r="IMV48" s="109"/>
      <c r="IMW48" s="109"/>
      <c r="IMX48" s="109"/>
      <c r="IMY48" s="109"/>
      <c r="IMZ48" s="109"/>
      <c r="INA48" s="109"/>
      <c r="INB48" s="109"/>
      <c r="INC48" s="109"/>
      <c r="IND48" s="109"/>
      <c r="INE48" s="109"/>
      <c r="INF48" s="109"/>
      <c r="ING48" s="109"/>
      <c r="INH48" s="109"/>
      <c r="INI48" s="109"/>
      <c r="INJ48" s="109"/>
      <c r="INK48" s="109"/>
      <c r="INL48" s="109"/>
      <c r="INM48" s="109"/>
      <c r="INN48" s="109"/>
      <c r="INO48" s="109"/>
      <c r="INP48" s="109"/>
      <c r="INQ48" s="109"/>
      <c r="INR48" s="109"/>
      <c r="INS48" s="109"/>
      <c r="INT48" s="109"/>
      <c r="INU48" s="109"/>
      <c r="INV48" s="109"/>
      <c r="INW48" s="109"/>
      <c r="INX48" s="109"/>
      <c r="INY48" s="109"/>
      <c r="INZ48" s="109"/>
      <c r="IOA48" s="109"/>
      <c r="IOB48" s="109"/>
      <c r="IOC48" s="109"/>
      <c r="IOD48" s="109"/>
      <c r="IOE48" s="109"/>
      <c r="IOF48" s="109"/>
      <c r="IOG48" s="109"/>
      <c r="IOH48" s="109"/>
      <c r="IOI48" s="109"/>
      <c r="IOJ48" s="109"/>
      <c r="IOK48" s="109"/>
      <c r="IOL48" s="109"/>
      <c r="IOM48" s="109"/>
      <c r="ION48" s="109"/>
      <c r="IOO48" s="109"/>
      <c r="IOP48" s="109"/>
      <c r="IOQ48" s="109"/>
      <c r="IOR48" s="109"/>
      <c r="IOS48" s="109"/>
      <c r="IOT48" s="109"/>
      <c r="IOU48" s="109"/>
      <c r="IOV48" s="109"/>
      <c r="IOW48" s="109"/>
      <c r="IOX48" s="109"/>
      <c r="IOY48" s="109"/>
      <c r="IOZ48" s="109"/>
      <c r="IPA48" s="109"/>
      <c r="IPB48" s="109"/>
      <c r="IPC48" s="109"/>
      <c r="IPD48" s="109"/>
      <c r="IPE48" s="109"/>
      <c r="IPF48" s="109"/>
      <c r="IPG48" s="109"/>
      <c r="IPH48" s="109"/>
      <c r="IPI48" s="109"/>
      <c r="IPJ48" s="109"/>
      <c r="IPK48" s="109"/>
      <c r="IPL48" s="109"/>
      <c r="IPM48" s="109"/>
      <c r="IPN48" s="109"/>
      <c r="IPO48" s="109"/>
      <c r="IPP48" s="109"/>
      <c r="IPQ48" s="109"/>
      <c r="IPR48" s="109"/>
      <c r="IPS48" s="109"/>
      <c r="IPT48" s="109"/>
      <c r="IPU48" s="109"/>
      <c r="IPV48" s="109"/>
      <c r="IPW48" s="109"/>
      <c r="IPX48" s="109"/>
      <c r="IPY48" s="109"/>
      <c r="IPZ48" s="109"/>
      <c r="IQA48" s="109"/>
      <c r="IQB48" s="109"/>
      <c r="IQC48" s="109"/>
      <c r="IQD48" s="109"/>
      <c r="IQE48" s="109"/>
      <c r="IQF48" s="109"/>
      <c r="IQG48" s="109"/>
      <c r="IQH48" s="109"/>
      <c r="IQI48" s="109"/>
      <c r="IQJ48" s="109"/>
      <c r="IQK48" s="109"/>
      <c r="IQL48" s="109"/>
      <c r="IQM48" s="109"/>
      <c r="IQN48" s="109"/>
      <c r="IQO48" s="109"/>
      <c r="IQP48" s="109"/>
      <c r="IQQ48" s="109"/>
      <c r="IQR48" s="109"/>
      <c r="IQS48" s="109"/>
      <c r="IQT48" s="109"/>
      <c r="IQU48" s="109"/>
      <c r="IQV48" s="109"/>
      <c r="IQW48" s="109"/>
      <c r="IQX48" s="109"/>
      <c r="IQY48" s="109"/>
      <c r="IQZ48" s="109"/>
      <c r="IRA48" s="109"/>
      <c r="IRB48" s="109"/>
      <c r="IRC48" s="109"/>
      <c r="IRD48" s="109"/>
      <c r="IRE48" s="109"/>
      <c r="IRF48" s="109"/>
      <c r="IRG48" s="109"/>
      <c r="IRH48" s="109"/>
      <c r="IRI48" s="109"/>
      <c r="IRJ48" s="109"/>
      <c r="IRK48" s="109"/>
      <c r="IRL48" s="109"/>
      <c r="IRM48" s="109"/>
      <c r="IRN48" s="109"/>
      <c r="IRO48" s="109"/>
      <c r="IRP48" s="109"/>
      <c r="IRQ48" s="109"/>
      <c r="IRR48" s="109"/>
      <c r="IRS48" s="109"/>
      <c r="IRT48" s="109"/>
      <c r="IRU48" s="109"/>
      <c r="IRV48" s="109"/>
      <c r="IRW48" s="109"/>
      <c r="IRX48" s="109"/>
      <c r="IRY48" s="109"/>
      <c r="IRZ48" s="109"/>
      <c r="ISA48" s="109"/>
      <c r="ISB48" s="109"/>
      <c r="ISC48" s="109"/>
      <c r="ISD48" s="109"/>
      <c r="ISE48" s="109"/>
      <c r="ISF48" s="109"/>
      <c r="ISG48" s="109"/>
      <c r="ISH48" s="109"/>
      <c r="ISI48" s="109"/>
      <c r="ISJ48" s="109"/>
      <c r="ISK48" s="109"/>
      <c r="ISL48" s="109"/>
      <c r="ISM48" s="109"/>
      <c r="ISN48" s="109"/>
      <c r="ISO48" s="109"/>
      <c r="ISP48" s="109"/>
      <c r="ISQ48" s="109"/>
      <c r="ISR48" s="109"/>
      <c r="ISS48" s="109"/>
      <c r="IST48" s="109"/>
      <c r="ISU48" s="109"/>
      <c r="ISV48" s="109"/>
      <c r="ISW48" s="109"/>
      <c r="ISX48" s="109"/>
      <c r="ISY48" s="109"/>
      <c r="ISZ48" s="109"/>
      <c r="ITA48" s="109"/>
      <c r="ITB48" s="109"/>
      <c r="ITC48" s="109"/>
      <c r="ITD48" s="109"/>
      <c r="ITE48" s="109"/>
      <c r="ITF48" s="109"/>
      <c r="ITG48" s="109"/>
      <c r="ITH48" s="109"/>
      <c r="ITI48" s="109"/>
      <c r="ITJ48" s="109"/>
      <c r="ITK48" s="109"/>
      <c r="ITL48" s="109"/>
      <c r="ITM48" s="109"/>
      <c r="ITN48" s="109"/>
      <c r="ITO48" s="109"/>
      <c r="ITP48" s="109"/>
      <c r="ITQ48" s="109"/>
      <c r="ITR48" s="109"/>
      <c r="ITS48" s="109"/>
      <c r="ITT48" s="109"/>
      <c r="ITU48" s="109"/>
      <c r="ITV48" s="109"/>
      <c r="ITW48" s="109"/>
      <c r="ITX48" s="109"/>
      <c r="ITY48" s="109"/>
      <c r="ITZ48" s="109"/>
      <c r="IUA48" s="109"/>
      <c r="IUB48" s="109"/>
      <c r="IUC48" s="109"/>
      <c r="IUD48" s="109"/>
      <c r="IUE48" s="109"/>
      <c r="IUF48" s="109"/>
      <c r="IUG48" s="109"/>
      <c r="IUH48" s="109"/>
      <c r="IUI48" s="109"/>
      <c r="IUJ48" s="109"/>
      <c r="IUK48" s="109"/>
      <c r="IUL48" s="109"/>
      <c r="IUM48" s="109"/>
      <c r="IUN48" s="109"/>
      <c r="IUO48" s="109"/>
      <c r="IUP48" s="109"/>
      <c r="IUQ48" s="109"/>
      <c r="IUR48" s="109"/>
      <c r="IUS48" s="109"/>
      <c r="IUT48" s="109"/>
      <c r="IUU48" s="109"/>
      <c r="IUV48" s="109"/>
      <c r="IUW48" s="109"/>
      <c r="IUX48" s="109"/>
      <c r="IUY48" s="109"/>
      <c r="IUZ48" s="109"/>
      <c r="IVA48" s="109"/>
      <c r="IVB48" s="109"/>
      <c r="IVC48" s="109"/>
      <c r="IVD48" s="109"/>
      <c r="IVE48" s="109"/>
      <c r="IVF48" s="109"/>
      <c r="IVG48" s="109"/>
      <c r="IVH48" s="109"/>
      <c r="IVI48" s="109"/>
      <c r="IVJ48" s="109"/>
      <c r="IVK48" s="109"/>
      <c r="IVL48" s="109"/>
      <c r="IVM48" s="109"/>
      <c r="IVN48" s="109"/>
      <c r="IVO48" s="109"/>
      <c r="IVP48" s="109"/>
      <c r="IVQ48" s="109"/>
      <c r="IVR48" s="109"/>
      <c r="IVS48" s="109"/>
      <c r="IVT48" s="109"/>
      <c r="IVU48" s="109"/>
      <c r="IVV48" s="109"/>
      <c r="IVW48" s="109"/>
      <c r="IVX48" s="109"/>
      <c r="IVY48" s="109"/>
      <c r="IVZ48" s="109"/>
      <c r="IWA48" s="109"/>
      <c r="IWB48" s="109"/>
      <c r="IWC48" s="109"/>
      <c r="IWD48" s="109"/>
      <c r="IWE48" s="109"/>
      <c r="IWF48" s="109"/>
      <c r="IWG48" s="109"/>
      <c r="IWH48" s="109"/>
      <c r="IWI48" s="109"/>
      <c r="IWJ48" s="109"/>
      <c r="IWK48" s="109"/>
      <c r="IWL48" s="109"/>
      <c r="IWM48" s="109"/>
      <c r="IWN48" s="109"/>
      <c r="IWO48" s="109"/>
      <c r="IWP48" s="109"/>
      <c r="IWQ48" s="109"/>
      <c r="IWR48" s="109"/>
      <c r="IWS48" s="109"/>
      <c r="IWT48" s="109"/>
      <c r="IWU48" s="109"/>
      <c r="IWV48" s="109"/>
      <c r="IWW48" s="109"/>
      <c r="IWX48" s="109"/>
      <c r="IWY48" s="109"/>
      <c r="IWZ48" s="109"/>
      <c r="IXA48" s="109"/>
      <c r="IXB48" s="109"/>
      <c r="IXC48" s="109"/>
      <c r="IXD48" s="109"/>
      <c r="IXE48" s="109"/>
      <c r="IXF48" s="109"/>
      <c r="IXG48" s="109"/>
      <c r="IXH48" s="109"/>
      <c r="IXI48" s="109"/>
      <c r="IXJ48" s="109"/>
      <c r="IXK48" s="109"/>
      <c r="IXL48" s="109"/>
      <c r="IXM48" s="109"/>
      <c r="IXN48" s="109"/>
      <c r="IXO48" s="109"/>
      <c r="IXP48" s="109"/>
      <c r="IXQ48" s="109"/>
      <c r="IXR48" s="109"/>
      <c r="IXS48" s="109"/>
      <c r="IXT48" s="109"/>
      <c r="IXU48" s="109"/>
      <c r="IXV48" s="109"/>
      <c r="IXW48" s="109"/>
      <c r="IXX48" s="109"/>
      <c r="IXY48" s="109"/>
      <c r="IXZ48" s="109"/>
      <c r="IYA48" s="109"/>
      <c r="IYB48" s="109"/>
      <c r="IYC48" s="109"/>
      <c r="IYD48" s="109"/>
      <c r="IYE48" s="109"/>
      <c r="IYF48" s="109"/>
      <c r="IYG48" s="109"/>
      <c r="IYH48" s="109"/>
      <c r="IYI48" s="109"/>
      <c r="IYJ48" s="109"/>
      <c r="IYK48" s="109"/>
      <c r="IYL48" s="109"/>
      <c r="IYM48" s="109"/>
      <c r="IYN48" s="109"/>
      <c r="IYO48" s="109"/>
      <c r="IYP48" s="109"/>
      <c r="IYQ48" s="109"/>
      <c r="IYR48" s="109"/>
      <c r="IYS48" s="109"/>
      <c r="IYT48" s="109"/>
      <c r="IYU48" s="109"/>
      <c r="IYV48" s="109"/>
      <c r="IYW48" s="109"/>
      <c r="IYX48" s="109"/>
      <c r="IYY48" s="109"/>
      <c r="IYZ48" s="109"/>
      <c r="IZA48" s="109"/>
      <c r="IZB48" s="109"/>
      <c r="IZC48" s="109"/>
      <c r="IZD48" s="109"/>
      <c r="IZE48" s="109"/>
      <c r="IZF48" s="109"/>
      <c r="IZG48" s="109"/>
      <c r="IZH48" s="109"/>
      <c r="IZI48" s="109"/>
      <c r="IZJ48" s="109"/>
      <c r="IZK48" s="109"/>
      <c r="IZL48" s="109"/>
      <c r="IZM48" s="109"/>
      <c r="IZN48" s="109"/>
      <c r="IZO48" s="109"/>
      <c r="IZP48" s="109"/>
      <c r="IZQ48" s="109"/>
      <c r="IZR48" s="109"/>
      <c r="IZS48" s="109"/>
      <c r="IZT48" s="109"/>
      <c r="IZU48" s="109"/>
      <c r="IZV48" s="109"/>
      <c r="IZW48" s="109"/>
      <c r="IZX48" s="109"/>
      <c r="IZY48" s="109"/>
      <c r="IZZ48" s="109"/>
      <c r="JAA48" s="109"/>
      <c r="JAB48" s="109"/>
      <c r="JAC48" s="109"/>
      <c r="JAD48" s="109"/>
      <c r="JAE48" s="109"/>
      <c r="JAF48" s="109"/>
      <c r="JAG48" s="109"/>
      <c r="JAH48" s="109"/>
      <c r="JAI48" s="109"/>
      <c r="JAJ48" s="109"/>
      <c r="JAK48" s="109"/>
      <c r="JAL48" s="109"/>
      <c r="JAM48" s="109"/>
      <c r="JAN48" s="109"/>
      <c r="JAO48" s="109"/>
      <c r="JAP48" s="109"/>
      <c r="JAQ48" s="109"/>
      <c r="JAR48" s="109"/>
      <c r="JAS48" s="109"/>
      <c r="JAT48" s="109"/>
      <c r="JAU48" s="109"/>
      <c r="JAV48" s="109"/>
      <c r="JAW48" s="109"/>
      <c r="JAX48" s="109"/>
      <c r="JAY48" s="109"/>
      <c r="JAZ48" s="109"/>
      <c r="JBA48" s="109"/>
      <c r="JBB48" s="109"/>
      <c r="JBC48" s="109"/>
      <c r="JBD48" s="109"/>
      <c r="JBE48" s="109"/>
      <c r="JBF48" s="109"/>
      <c r="JBG48" s="109"/>
      <c r="JBH48" s="109"/>
      <c r="JBI48" s="109"/>
      <c r="JBJ48" s="109"/>
      <c r="JBK48" s="109"/>
      <c r="JBL48" s="109"/>
      <c r="JBM48" s="109"/>
      <c r="JBN48" s="109"/>
      <c r="JBO48" s="109"/>
      <c r="JBP48" s="109"/>
      <c r="JBQ48" s="109"/>
      <c r="JBR48" s="109"/>
      <c r="JBS48" s="109"/>
      <c r="JBT48" s="109"/>
      <c r="JBU48" s="109"/>
      <c r="JBV48" s="109"/>
      <c r="JBW48" s="109"/>
      <c r="JBX48" s="109"/>
      <c r="JBY48" s="109"/>
      <c r="JBZ48" s="109"/>
      <c r="JCA48" s="109"/>
      <c r="JCB48" s="109"/>
      <c r="JCC48" s="109"/>
      <c r="JCD48" s="109"/>
      <c r="JCE48" s="109"/>
      <c r="JCF48" s="109"/>
      <c r="JCG48" s="109"/>
      <c r="JCH48" s="109"/>
      <c r="JCI48" s="109"/>
      <c r="JCJ48" s="109"/>
      <c r="JCK48" s="109"/>
      <c r="JCL48" s="109"/>
      <c r="JCM48" s="109"/>
      <c r="JCN48" s="109"/>
      <c r="JCO48" s="109"/>
      <c r="JCP48" s="109"/>
      <c r="JCQ48" s="109"/>
      <c r="JCR48" s="109"/>
      <c r="JCS48" s="109"/>
      <c r="JCT48" s="109"/>
      <c r="JCU48" s="109"/>
      <c r="JCV48" s="109"/>
      <c r="JCW48" s="109"/>
      <c r="JCX48" s="109"/>
      <c r="JCY48" s="109"/>
      <c r="JCZ48" s="109"/>
      <c r="JDA48" s="109"/>
      <c r="JDB48" s="109"/>
      <c r="JDC48" s="109"/>
      <c r="JDD48" s="109"/>
      <c r="JDE48" s="109"/>
      <c r="JDF48" s="109"/>
      <c r="JDG48" s="109"/>
      <c r="JDH48" s="109"/>
      <c r="JDI48" s="109"/>
      <c r="JDJ48" s="109"/>
      <c r="JDK48" s="109"/>
      <c r="JDL48" s="109"/>
      <c r="JDM48" s="109"/>
      <c r="JDN48" s="109"/>
      <c r="JDO48" s="109"/>
      <c r="JDP48" s="109"/>
      <c r="JDQ48" s="109"/>
      <c r="JDR48" s="109"/>
      <c r="JDS48" s="109"/>
      <c r="JDT48" s="109"/>
      <c r="JDU48" s="109"/>
      <c r="JDV48" s="109"/>
      <c r="JDW48" s="109"/>
      <c r="JDX48" s="109"/>
      <c r="JDY48" s="109"/>
      <c r="JDZ48" s="109"/>
      <c r="JEA48" s="109"/>
      <c r="JEB48" s="109"/>
      <c r="JEC48" s="109"/>
      <c r="JED48" s="109"/>
      <c r="JEE48" s="109"/>
      <c r="JEF48" s="109"/>
      <c r="JEG48" s="109"/>
      <c r="JEH48" s="109"/>
      <c r="JEI48" s="109"/>
      <c r="JEJ48" s="109"/>
      <c r="JEK48" s="109"/>
      <c r="JEL48" s="109"/>
      <c r="JEM48" s="109"/>
      <c r="JEN48" s="109"/>
      <c r="JEO48" s="109"/>
      <c r="JEP48" s="109"/>
      <c r="JEQ48" s="109"/>
      <c r="JER48" s="109"/>
      <c r="JES48" s="109"/>
      <c r="JET48" s="109"/>
      <c r="JEU48" s="109"/>
      <c r="JEV48" s="109"/>
      <c r="JEW48" s="109"/>
      <c r="JEX48" s="109"/>
      <c r="JEY48" s="109"/>
      <c r="JEZ48" s="109"/>
      <c r="JFA48" s="109"/>
      <c r="JFB48" s="109"/>
      <c r="JFC48" s="109"/>
      <c r="JFD48" s="109"/>
      <c r="JFE48" s="109"/>
      <c r="JFF48" s="109"/>
      <c r="JFG48" s="109"/>
      <c r="JFH48" s="109"/>
      <c r="JFI48" s="109"/>
      <c r="JFJ48" s="109"/>
      <c r="JFK48" s="109"/>
      <c r="JFL48" s="109"/>
      <c r="JFM48" s="109"/>
      <c r="JFN48" s="109"/>
      <c r="JFO48" s="109"/>
      <c r="JFP48" s="109"/>
      <c r="JFQ48" s="109"/>
      <c r="JFR48" s="109"/>
      <c r="JFS48" s="109"/>
      <c r="JFT48" s="109"/>
      <c r="JFU48" s="109"/>
      <c r="JFV48" s="109"/>
      <c r="JFW48" s="109"/>
      <c r="JFX48" s="109"/>
      <c r="JFY48" s="109"/>
      <c r="JFZ48" s="109"/>
      <c r="JGA48" s="109"/>
      <c r="JGB48" s="109"/>
      <c r="JGC48" s="109"/>
      <c r="JGD48" s="109"/>
      <c r="JGE48" s="109"/>
      <c r="JGF48" s="109"/>
      <c r="JGG48" s="109"/>
      <c r="JGH48" s="109"/>
      <c r="JGI48" s="109"/>
      <c r="JGJ48" s="109"/>
      <c r="JGK48" s="109"/>
      <c r="JGL48" s="109"/>
      <c r="JGM48" s="109"/>
      <c r="JGN48" s="109"/>
      <c r="JGO48" s="109"/>
      <c r="JGP48" s="109"/>
      <c r="JGQ48" s="109"/>
      <c r="JGR48" s="109"/>
      <c r="JGS48" s="109"/>
      <c r="JGT48" s="109"/>
      <c r="JGU48" s="109"/>
      <c r="JGV48" s="109"/>
      <c r="JGW48" s="109"/>
      <c r="JGX48" s="109"/>
      <c r="JGY48" s="109"/>
      <c r="JGZ48" s="109"/>
      <c r="JHA48" s="109"/>
      <c r="JHB48" s="109"/>
      <c r="JHC48" s="109"/>
      <c r="JHD48" s="109"/>
      <c r="JHE48" s="109"/>
      <c r="JHF48" s="109"/>
      <c r="JHG48" s="109"/>
      <c r="JHH48" s="109"/>
      <c r="JHI48" s="109"/>
      <c r="JHJ48" s="109"/>
      <c r="JHK48" s="109"/>
      <c r="JHL48" s="109"/>
      <c r="JHM48" s="109"/>
      <c r="JHN48" s="109"/>
      <c r="JHO48" s="109"/>
      <c r="JHP48" s="109"/>
      <c r="JHQ48" s="109"/>
      <c r="JHR48" s="109"/>
      <c r="JHS48" s="109"/>
      <c r="JHT48" s="109"/>
      <c r="JHU48" s="109"/>
      <c r="JHV48" s="109"/>
      <c r="JHW48" s="109"/>
      <c r="JHX48" s="109"/>
      <c r="JHY48" s="109"/>
      <c r="JHZ48" s="109"/>
      <c r="JIA48" s="109"/>
      <c r="JIB48" s="109"/>
      <c r="JIC48" s="109"/>
      <c r="JID48" s="109"/>
      <c r="JIE48" s="109"/>
      <c r="JIF48" s="109"/>
      <c r="JIG48" s="109"/>
      <c r="JIH48" s="109"/>
      <c r="JII48" s="109"/>
      <c r="JIJ48" s="109"/>
      <c r="JIK48" s="109"/>
      <c r="JIL48" s="109"/>
      <c r="JIM48" s="109"/>
      <c r="JIN48" s="109"/>
      <c r="JIO48" s="109"/>
      <c r="JIP48" s="109"/>
      <c r="JIQ48" s="109"/>
      <c r="JIR48" s="109"/>
      <c r="JIS48" s="109"/>
      <c r="JIT48" s="109"/>
      <c r="JIU48" s="109"/>
      <c r="JIV48" s="109"/>
      <c r="JIW48" s="109"/>
      <c r="JIX48" s="109"/>
      <c r="JIY48" s="109"/>
      <c r="JIZ48" s="109"/>
      <c r="JJA48" s="109"/>
      <c r="JJB48" s="109"/>
      <c r="JJC48" s="109"/>
      <c r="JJD48" s="109"/>
      <c r="JJE48" s="109"/>
      <c r="JJF48" s="109"/>
      <c r="JJG48" s="109"/>
      <c r="JJH48" s="109"/>
      <c r="JJI48" s="109"/>
      <c r="JJJ48" s="109"/>
      <c r="JJK48" s="109"/>
      <c r="JJL48" s="109"/>
      <c r="JJM48" s="109"/>
      <c r="JJN48" s="109"/>
      <c r="JJO48" s="109"/>
      <c r="JJP48" s="109"/>
      <c r="JJQ48" s="109"/>
      <c r="JJR48" s="109"/>
      <c r="JJS48" s="109"/>
      <c r="JJT48" s="109"/>
      <c r="JJU48" s="109"/>
      <c r="JJV48" s="109"/>
      <c r="JJW48" s="109"/>
      <c r="JJX48" s="109"/>
      <c r="JJY48" s="109"/>
      <c r="JJZ48" s="109"/>
      <c r="JKA48" s="109"/>
      <c r="JKB48" s="109"/>
      <c r="JKC48" s="109"/>
      <c r="JKD48" s="109"/>
      <c r="JKE48" s="109"/>
      <c r="JKF48" s="109"/>
      <c r="JKG48" s="109"/>
      <c r="JKH48" s="109"/>
      <c r="JKI48" s="109"/>
      <c r="JKJ48" s="109"/>
      <c r="JKK48" s="109"/>
      <c r="JKL48" s="109"/>
      <c r="JKM48" s="109"/>
      <c r="JKN48" s="109"/>
      <c r="JKO48" s="109"/>
      <c r="JKP48" s="109"/>
      <c r="JKQ48" s="109"/>
      <c r="JKR48" s="109"/>
      <c r="JKS48" s="109"/>
      <c r="JKT48" s="109"/>
      <c r="JKU48" s="109"/>
      <c r="JKV48" s="109"/>
      <c r="JKW48" s="109"/>
      <c r="JKX48" s="109"/>
      <c r="JKY48" s="109"/>
      <c r="JKZ48" s="109"/>
      <c r="JLA48" s="109"/>
      <c r="JLB48" s="109"/>
      <c r="JLC48" s="109"/>
      <c r="JLD48" s="109"/>
      <c r="JLE48" s="109"/>
      <c r="JLF48" s="109"/>
      <c r="JLG48" s="109"/>
      <c r="JLH48" s="109"/>
      <c r="JLI48" s="109"/>
      <c r="JLJ48" s="109"/>
      <c r="JLK48" s="109"/>
      <c r="JLL48" s="109"/>
      <c r="JLM48" s="109"/>
      <c r="JLN48" s="109"/>
      <c r="JLO48" s="109"/>
      <c r="JLP48" s="109"/>
      <c r="JLQ48" s="109"/>
      <c r="JLR48" s="109"/>
      <c r="JLS48" s="109"/>
      <c r="JLT48" s="109"/>
      <c r="JLU48" s="109"/>
      <c r="JLV48" s="109"/>
      <c r="JLW48" s="109"/>
      <c r="JLX48" s="109"/>
      <c r="JLY48" s="109"/>
      <c r="JLZ48" s="109"/>
      <c r="JMA48" s="109"/>
      <c r="JMB48" s="109"/>
      <c r="JMC48" s="109"/>
      <c r="JMD48" s="109"/>
      <c r="JME48" s="109"/>
      <c r="JMF48" s="109"/>
      <c r="JMG48" s="109"/>
      <c r="JMH48" s="109"/>
      <c r="JMI48" s="109"/>
      <c r="JMJ48" s="109"/>
      <c r="JMK48" s="109"/>
      <c r="JML48" s="109"/>
      <c r="JMM48" s="109"/>
      <c r="JMN48" s="109"/>
      <c r="JMO48" s="109"/>
      <c r="JMP48" s="109"/>
      <c r="JMQ48" s="109"/>
      <c r="JMR48" s="109"/>
      <c r="JMS48" s="109"/>
      <c r="JMT48" s="109"/>
      <c r="JMU48" s="109"/>
      <c r="JMV48" s="109"/>
      <c r="JMW48" s="109"/>
      <c r="JMX48" s="109"/>
      <c r="JMY48" s="109"/>
      <c r="JMZ48" s="109"/>
      <c r="JNA48" s="109"/>
      <c r="JNB48" s="109"/>
      <c r="JNC48" s="109"/>
      <c r="JND48" s="109"/>
      <c r="JNE48" s="109"/>
      <c r="JNF48" s="109"/>
      <c r="JNG48" s="109"/>
      <c r="JNH48" s="109"/>
      <c r="JNI48" s="109"/>
      <c r="JNJ48" s="109"/>
      <c r="JNK48" s="109"/>
      <c r="JNL48" s="109"/>
      <c r="JNM48" s="109"/>
      <c r="JNN48" s="109"/>
      <c r="JNO48" s="109"/>
      <c r="JNP48" s="109"/>
      <c r="JNQ48" s="109"/>
      <c r="JNR48" s="109"/>
      <c r="JNS48" s="109"/>
      <c r="JNT48" s="109"/>
      <c r="JNU48" s="109"/>
      <c r="JNV48" s="109"/>
      <c r="JNW48" s="109"/>
      <c r="JNX48" s="109"/>
      <c r="JNY48" s="109"/>
      <c r="JNZ48" s="109"/>
      <c r="JOA48" s="109"/>
      <c r="JOB48" s="109"/>
      <c r="JOC48" s="109"/>
      <c r="JOD48" s="109"/>
      <c r="JOE48" s="109"/>
      <c r="JOF48" s="109"/>
      <c r="JOG48" s="109"/>
      <c r="JOH48" s="109"/>
      <c r="JOI48" s="109"/>
      <c r="JOJ48" s="109"/>
      <c r="JOK48" s="109"/>
      <c r="JOL48" s="109"/>
      <c r="JOM48" s="109"/>
      <c r="JON48" s="109"/>
      <c r="JOO48" s="109"/>
      <c r="JOP48" s="109"/>
      <c r="JOQ48" s="109"/>
      <c r="JOR48" s="109"/>
      <c r="JOS48" s="109"/>
      <c r="JOT48" s="109"/>
      <c r="JOU48" s="109"/>
      <c r="JOV48" s="109"/>
      <c r="JOW48" s="109"/>
      <c r="JOX48" s="109"/>
      <c r="JOY48" s="109"/>
      <c r="JOZ48" s="109"/>
      <c r="JPA48" s="109"/>
      <c r="JPB48" s="109"/>
      <c r="JPC48" s="109"/>
      <c r="JPD48" s="109"/>
      <c r="JPE48" s="109"/>
      <c r="JPF48" s="109"/>
      <c r="JPG48" s="109"/>
      <c r="JPH48" s="109"/>
      <c r="JPI48" s="109"/>
      <c r="JPJ48" s="109"/>
      <c r="JPK48" s="109"/>
      <c r="JPL48" s="109"/>
      <c r="JPM48" s="109"/>
      <c r="JPN48" s="109"/>
      <c r="JPO48" s="109"/>
      <c r="JPP48" s="109"/>
      <c r="JPQ48" s="109"/>
      <c r="JPR48" s="109"/>
      <c r="JPS48" s="109"/>
      <c r="JPT48" s="109"/>
      <c r="JPU48" s="109"/>
      <c r="JPV48" s="109"/>
      <c r="JPW48" s="109"/>
      <c r="JPX48" s="109"/>
      <c r="JPY48" s="109"/>
      <c r="JPZ48" s="109"/>
      <c r="JQA48" s="109"/>
      <c r="JQB48" s="109"/>
      <c r="JQC48" s="109"/>
      <c r="JQD48" s="109"/>
      <c r="JQE48" s="109"/>
      <c r="JQF48" s="109"/>
      <c r="JQG48" s="109"/>
      <c r="JQH48" s="109"/>
      <c r="JQI48" s="109"/>
      <c r="JQJ48" s="109"/>
      <c r="JQK48" s="109"/>
      <c r="JQL48" s="109"/>
      <c r="JQM48" s="109"/>
      <c r="JQN48" s="109"/>
      <c r="JQO48" s="109"/>
      <c r="JQP48" s="109"/>
      <c r="JQQ48" s="109"/>
      <c r="JQR48" s="109"/>
      <c r="JQS48" s="109"/>
      <c r="JQT48" s="109"/>
      <c r="JQU48" s="109"/>
      <c r="JQV48" s="109"/>
      <c r="JQW48" s="109"/>
      <c r="JQX48" s="109"/>
      <c r="JQY48" s="109"/>
      <c r="JQZ48" s="109"/>
      <c r="JRA48" s="109"/>
      <c r="JRB48" s="109"/>
      <c r="JRC48" s="109"/>
      <c r="JRD48" s="109"/>
      <c r="JRE48" s="109"/>
      <c r="JRF48" s="109"/>
      <c r="JRG48" s="109"/>
      <c r="JRH48" s="109"/>
      <c r="JRI48" s="109"/>
      <c r="JRJ48" s="109"/>
      <c r="JRK48" s="109"/>
      <c r="JRL48" s="109"/>
      <c r="JRM48" s="109"/>
      <c r="JRN48" s="109"/>
      <c r="JRO48" s="109"/>
      <c r="JRP48" s="109"/>
      <c r="JRQ48" s="109"/>
      <c r="JRR48" s="109"/>
      <c r="JRS48" s="109"/>
      <c r="JRT48" s="109"/>
      <c r="JRU48" s="109"/>
      <c r="JRV48" s="109"/>
      <c r="JRW48" s="109"/>
      <c r="JRX48" s="109"/>
      <c r="JRY48" s="109"/>
      <c r="JRZ48" s="109"/>
      <c r="JSA48" s="109"/>
      <c r="JSB48" s="109"/>
      <c r="JSC48" s="109"/>
      <c r="JSD48" s="109"/>
      <c r="JSE48" s="109"/>
      <c r="JSF48" s="109"/>
      <c r="JSG48" s="109"/>
      <c r="JSH48" s="109"/>
      <c r="JSI48" s="109"/>
      <c r="JSJ48" s="109"/>
      <c r="JSK48" s="109"/>
      <c r="JSL48" s="109"/>
      <c r="JSM48" s="109"/>
      <c r="JSN48" s="109"/>
      <c r="JSO48" s="109"/>
      <c r="JSP48" s="109"/>
      <c r="JSQ48" s="109"/>
      <c r="JSR48" s="109"/>
      <c r="JSS48" s="109"/>
      <c r="JST48" s="109"/>
      <c r="JSU48" s="109"/>
      <c r="JSV48" s="109"/>
      <c r="JSW48" s="109"/>
      <c r="JSX48" s="109"/>
      <c r="JSY48" s="109"/>
      <c r="JSZ48" s="109"/>
      <c r="JTA48" s="109"/>
      <c r="JTB48" s="109"/>
      <c r="JTC48" s="109"/>
      <c r="JTD48" s="109"/>
      <c r="JTE48" s="109"/>
      <c r="JTF48" s="109"/>
      <c r="JTG48" s="109"/>
      <c r="JTH48" s="109"/>
      <c r="JTI48" s="109"/>
      <c r="JTJ48" s="109"/>
      <c r="JTK48" s="109"/>
      <c r="JTL48" s="109"/>
      <c r="JTM48" s="109"/>
      <c r="JTN48" s="109"/>
      <c r="JTO48" s="109"/>
      <c r="JTP48" s="109"/>
      <c r="JTQ48" s="109"/>
      <c r="JTR48" s="109"/>
      <c r="JTS48" s="109"/>
      <c r="JTT48" s="109"/>
      <c r="JTU48" s="109"/>
      <c r="JTV48" s="109"/>
      <c r="JTW48" s="109"/>
      <c r="JTX48" s="109"/>
      <c r="JTY48" s="109"/>
      <c r="JTZ48" s="109"/>
      <c r="JUA48" s="109"/>
      <c r="JUB48" s="109"/>
      <c r="JUC48" s="109"/>
      <c r="JUD48" s="109"/>
      <c r="JUE48" s="109"/>
      <c r="JUF48" s="109"/>
      <c r="JUG48" s="109"/>
      <c r="JUH48" s="109"/>
      <c r="JUI48" s="109"/>
      <c r="JUJ48" s="109"/>
      <c r="JUK48" s="109"/>
      <c r="JUL48" s="109"/>
      <c r="JUM48" s="109"/>
      <c r="JUN48" s="109"/>
      <c r="JUO48" s="109"/>
      <c r="JUP48" s="109"/>
      <c r="JUQ48" s="109"/>
      <c r="JUR48" s="109"/>
      <c r="JUS48" s="109"/>
      <c r="JUT48" s="109"/>
      <c r="JUU48" s="109"/>
      <c r="JUV48" s="109"/>
      <c r="JUW48" s="109"/>
      <c r="JUX48" s="109"/>
      <c r="JUY48" s="109"/>
      <c r="JUZ48" s="109"/>
      <c r="JVA48" s="109"/>
      <c r="JVB48" s="109"/>
      <c r="JVC48" s="109"/>
      <c r="JVD48" s="109"/>
      <c r="JVE48" s="109"/>
      <c r="JVF48" s="109"/>
      <c r="JVG48" s="109"/>
      <c r="JVH48" s="109"/>
      <c r="JVI48" s="109"/>
      <c r="JVJ48" s="109"/>
      <c r="JVK48" s="109"/>
      <c r="JVL48" s="109"/>
      <c r="JVM48" s="109"/>
      <c r="JVN48" s="109"/>
      <c r="JVO48" s="109"/>
      <c r="JVP48" s="109"/>
      <c r="JVQ48" s="109"/>
      <c r="JVR48" s="109"/>
      <c r="JVS48" s="109"/>
      <c r="JVT48" s="109"/>
      <c r="JVU48" s="109"/>
      <c r="JVV48" s="109"/>
      <c r="JVW48" s="109"/>
      <c r="JVX48" s="109"/>
      <c r="JVY48" s="109"/>
      <c r="JVZ48" s="109"/>
      <c r="JWA48" s="109"/>
      <c r="JWB48" s="109"/>
      <c r="JWC48" s="109"/>
      <c r="JWD48" s="109"/>
      <c r="JWE48" s="109"/>
      <c r="JWF48" s="109"/>
      <c r="JWG48" s="109"/>
      <c r="JWH48" s="109"/>
      <c r="JWI48" s="109"/>
      <c r="JWJ48" s="109"/>
      <c r="JWK48" s="109"/>
      <c r="JWL48" s="109"/>
      <c r="JWM48" s="109"/>
      <c r="JWN48" s="109"/>
      <c r="JWO48" s="109"/>
      <c r="JWP48" s="109"/>
      <c r="JWQ48" s="109"/>
      <c r="JWR48" s="109"/>
      <c r="JWS48" s="109"/>
      <c r="JWT48" s="109"/>
      <c r="JWU48" s="109"/>
      <c r="JWV48" s="109"/>
      <c r="JWW48" s="109"/>
      <c r="JWX48" s="109"/>
      <c r="JWY48" s="109"/>
      <c r="JWZ48" s="109"/>
      <c r="JXA48" s="109"/>
      <c r="JXB48" s="109"/>
      <c r="JXC48" s="109"/>
      <c r="JXD48" s="109"/>
      <c r="JXE48" s="109"/>
      <c r="JXF48" s="109"/>
      <c r="JXG48" s="109"/>
      <c r="JXH48" s="109"/>
      <c r="JXI48" s="109"/>
      <c r="JXJ48" s="109"/>
      <c r="JXK48" s="109"/>
      <c r="JXL48" s="109"/>
      <c r="JXM48" s="109"/>
      <c r="JXN48" s="109"/>
      <c r="JXO48" s="109"/>
      <c r="JXP48" s="109"/>
      <c r="JXQ48" s="109"/>
      <c r="JXR48" s="109"/>
      <c r="JXS48" s="109"/>
      <c r="JXT48" s="109"/>
      <c r="JXU48" s="109"/>
      <c r="JXV48" s="109"/>
      <c r="JXW48" s="109"/>
      <c r="JXX48" s="109"/>
      <c r="JXY48" s="109"/>
      <c r="JXZ48" s="109"/>
      <c r="JYA48" s="109"/>
      <c r="JYB48" s="109"/>
      <c r="JYC48" s="109"/>
      <c r="JYD48" s="109"/>
      <c r="JYE48" s="109"/>
      <c r="JYF48" s="109"/>
      <c r="JYG48" s="109"/>
      <c r="JYH48" s="109"/>
      <c r="JYI48" s="109"/>
      <c r="JYJ48" s="109"/>
      <c r="JYK48" s="109"/>
      <c r="JYL48" s="109"/>
      <c r="JYM48" s="109"/>
      <c r="JYN48" s="109"/>
      <c r="JYO48" s="109"/>
      <c r="JYP48" s="109"/>
      <c r="JYQ48" s="109"/>
      <c r="JYR48" s="109"/>
      <c r="JYS48" s="109"/>
      <c r="JYT48" s="109"/>
      <c r="JYU48" s="109"/>
      <c r="JYV48" s="109"/>
      <c r="JYW48" s="109"/>
      <c r="JYX48" s="109"/>
      <c r="JYY48" s="109"/>
      <c r="JYZ48" s="109"/>
      <c r="JZA48" s="109"/>
      <c r="JZB48" s="109"/>
      <c r="JZC48" s="109"/>
      <c r="JZD48" s="109"/>
      <c r="JZE48" s="109"/>
      <c r="JZF48" s="109"/>
      <c r="JZG48" s="109"/>
      <c r="JZH48" s="109"/>
      <c r="JZI48" s="109"/>
      <c r="JZJ48" s="109"/>
      <c r="JZK48" s="109"/>
      <c r="JZL48" s="109"/>
      <c r="JZM48" s="109"/>
      <c r="JZN48" s="109"/>
      <c r="JZO48" s="109"/>
      <c r="JZP48" s="109"/>
      <c r="JZQ48" s="109"/>
      <c r="JZR48" s="109"/>
      <c r="JZS48" s="109"/>
      <c r="JZT48" s="109"/>
      <c r="JZU48" s="109"/>
      <c r="JZV48" s="109"/>
      <c r="JZW48" s="109"/>
      <c r="JZX48" s="109"/>
      <c r="JZY48" s="109"/>
      <c r="JZZ48" s="109"/>
      <c r="KAA48" s="109"/>
      <c r="KAB48" s="109"/>
      <c r="KAC48" s="109"/>
      <c r="KAD48" s="109"/>
      <c r="KAE48" s="109"/>
      <c r="KAF48" s="109"/>
      <c r="KAG48" s="109"/>
      <c r="KAH48" s="109"/>
      <c r="KAI48" s="109"/>
      <c r="KAJ48" s="109"/>
      <c r="KAK48" s="109"/>
      <c r="KAL48" s="109"/>
      <c r="KAM48" s="109"/>
      <c r="KAN48" s="109"/>
      <c r="KAO48" s="109"/>
      <c r="KAP48" s="109"/>
      <c r="KAQ48" s="109"/>
      <c r="KAR48" s="109"/>
      <c r="KAS48" s="109"/>
      <c r="KAT48" s="109"/>
      <c r="KAU48" s="109"/>
      <c r="KAV48" s="109"/>
      <c r="KAW48" s="109"/>
      <c r="KAX48" s="109"/>
      <c r="KAY48" s="109"/>
      <c r="KAZ48" s="109"/>
      <c r="KBA48" s="109"/>
      <c r="KBB48" s="109"/>
      <c r="KBC48" s="109"/>
      <c r="KBD48" s="109"/>
      <c r="KBE48" s="109"/>
      <c r="KBF48" s="109"/>
      <c r="KBG48" s="109"/>
      <c r="KBH48" s="109"/>
      <c r="KBI48" s="109"/>
      <c r="KBJ48" s="109"/>
      <c r="KBK48" s="109"/>
      <c r="KBL48" s="109"/>
      <c r="KBM48" s="109"/>
      <c r="KBN48" s="109"/>
      <c r="KBO48" s="109"/>
      <c r="KBP48" s="109"/>
      <c r="KBQ48" s="109"/>
      <c r="KBR48" s="109"/>
      <c r="KBS48" s="109"/>
      <c r="KBT48" s="109"/>
      <c r="KBU48" s="109"/>
      <c r="KBV48" s="109"/>
      <c r="KBW48" s="109"/>
      <c r="KBX48" s="109"/>
      <c r="KBY48" s="109"/>
      <c r="KBZ48" s="109"/>
      <c r="KCA48" s="109"/>
      <c r="KCB48" s="109"/>
      <c r="KCC48" s="109"/>
      <c r="KCD48" s="109"/>
      <c r="KCE48" s="109"/>
      <c r="KCF48" s="109"/>
      <c r="KCG48" s="109"/>
      <c r="KCH48" s="109"/>
      <c r="KCI48" s="109"/>
      <c r="KCJ48" s="109"/>
      <c r="KCK48" s="109"/>
      <c r="KCL48" s="109"/>
      <c r="KCM48" s="109"/>
      <c r="KCN48" s="109"/>
      <c r="KCO48" s="109"/>
      <c r="KCP48" s="109"/>
      <c r="KCQ48" s="109"/>
      <c r="KCR48" s="109"/>
      <c r="KCS48" s="109"/>
      <c r="KCT48" s="109"/>
      <c r="KCU48" s="109"/>
      <c r="KCV48" s="109"/>
      <c r="KCW48" s="109"/>
      <c r="KCX48" s="109"/>
      <c r="KCY48" s="109"/>
      <c r="KCZ48" s="109"/>
      <c r="KDA48" s="109"/>
      <c r="KDB48" s="109"/>
      <c r="KDC48" s="109"/>
      <c r="KDD48" s="109"/>
      <c r="KDE48" s="109"/>
      <c r="KDF48" s="109"/>
      <c r="KDG48" s="109"/>
      <c r="KDH48" s="109"/>
      <c r="KDI48" s="109"/>
      <c r="KDJ48" s="109"/>
      <c r="KDK48" s="109"/>
      <c r="KDL48" s="109"/>
      <c r="KDM48" s="109"/>
      <c r="KDN48" s="109"/>
      <c r="KDO48" s="109"/>
      <c r="KDP48" s="109"/>
      <c r="KDQ48" s="109"/>
      <c r="KDR48" s="109"/>
      <c r="KDS48" s="109"/>
      <c r="KDT48" s="109"/>
      <c r="KDU48" s="109"/>
      <c r="KDV48" s="109"/>
      <c r="KDW48" s="109"/>
      <c r="KDX48" s="109"/>
      <c r="KDY48" s="109"/>
      <c r="KDZ48" s="109"/>
      <c r="KEA48" s="109"/>
      <c r="KEB48" s="109"/>
      <c r="KEC48" s="109"/>
      <c r="KED48" s="109"/>
      <c r="KEE48" s="109"/>
      <c r="KEF48" s="109"/>
      <c r="KEG48" s="109"/>
      <c r="KEH48" s="109"/>
      <c r="KEI48" s="109"/>
      <c r="KEJ48" s="109"/>
      <c r="KEK48" s="109"/>
      <c r="KEL48" s="109"/>
      <c r="KEM48" s="109"/>
      <c r="KEN48" s="109"/>
      <c r="KEO48" s="109"/>
      <c r="KEP48" s="109"/>
      <c r="KEQ48" s="109"/>
      <c r="KER48" s="109"/>
      <c r="KES48" s="109"/>
      <c r="KET48" s="109"/>
      <c r="KEU48" s="109"/>
      <c r="KEV48" s="109"/>
      <c r="KEW48" s="109"/>
      <c r="KEX48" s="109"/>
      <c r="KEY48" s="109"/>
      <c r="KEZ48" s="109"/>
      <c r="KFA48" s="109"/>
      <c r="KFB48" s="109"/>
      <c r="KFC48" s="109"/>
      <c r="KFD48" s="109"/>
      <c r="KFE48" s="109"/>
      <c r="KFF48" s="109"/>
      <c r="KFG48" s="109"/>
      <c r="KFH48" s="109"/>
      <c r="KFI48" s="109"/>
      <c r="KFJ48" s="109"/>
      <c r="KFK48" s="109"/>
      <c r="KFL48" s="109"/>
      <c r="KFM48" s="109"/>
      <c r="KFN48" s="109"/>
      <c r="KFO48" s="109"/>
      <c r="KFP48" s="109"/>
      <c r="KFQ48" s="109"/>
      <c r="KFR48" s="109"/>
      <c r="KFS48" s="109"/>
      <c r="KFT48" s="109"/>
      <c r="KFU48" s="109"/>
      <c r="KFV48" s="109"/>
      <c r="KFW48" s="109"/>
      <c r="KFX48" s="109"/>
      <c r="KFY48" s="109"/>
      <c r="KFZ48" s="109"/>
      <c r="KGA48" s="109"/>
      <c r="KGB48" s="109"/>
      <c r="KGC48" s="109"/>
      <c r="KGD48" s="109"/>
      <c r="KGE48" s="109"/>
      <c r="KGF48" s="109"/>
      <c r="KGG48" s="109"/>
      <c r="KGH48" s="109"/>
      <c r="KGI48" s="109"/>
      <c r="KGJ48" s="109"/>
      <c r="KGK48" s="109"/>
      <c r="KGL48" s="109"/>
      <c r="KGM48" s="109"/>
      <c r="KGN48" s="109"/>
      <c r="KGO48" s="109"/>
      <c r="KGP48" s="109"/>
      <c r="KGQ48" s="109"/>
      <c r="KGR48" s="109"/>
      <c r="KGS48" s="109"/>
      <c r="KGT48" s="109"/>
      <c r="KGU48" s="109"/>
      <c r="KGV48" s="109"/>
      <c r="KGW48" s="109"/>
      <c r="KGX48" s="109"/>
      <c r="KGY48" s="109"/>
      <c r="KGZ48" s="109"/>
      <c r="KHA48" s="109"/>
      <c r="KHB48" s="109"/>
      <c r="KHC48" s="109"/>
      <c r="KHD48" s="109"/>
      <c r="KHE48" s="109"/>
      <c r="KHF48" s="109"/>
      <c r="KHG48" s="109"/>
      <c r="KHH48" s="109"/>
      <c r="KHI48" s="109"/>
      <c r="KHJ48" s="109"/>
      <c r="KHK48" s="109"/>
      <c r="KHL48" s="109"/>
      <c r="KHM48" s="109"/>
      <c r="KHN48" s="109"/>
      <c r="KHO48" s="109"/>
      <c r="KHP48" s="109"/>
      <c r="KHQ48" s="109"/>
      <c r="KHR48" s="109"/>
      <c r="KHS48" s="109"/>
      <c r="KHT48" s="109"/>
      <c r="KHU48" s="109"/>
      <c r="KHV48" s="109"/>
      <c r="KHW48" s="109"/>
      <c r="KHX48" s="109"/>
      <c r="KHY48" s="109"/>
      <c r="KHZ48" s="109"/>
      <c r="KIA48" s="109"/>
      <c r="KIB48" s="109"/>
      <c r="KIC48" s="109"/>
      <c r="KID48" s="109"/>
      <c r="KIE48" s="109"/>
      <c r="KIF48" s="109"/>
      <c r="KIG48" s="109"/>
      <c r="KIH48" s="109"/>
      <c r="KII48" s="109"/>
      <c r="KIJ48" s="109"/>
      <c r="KIK48" s="109"/>
      <c r="KIL48" s="109"/>
      <c r="KIM48" s="109"/>
      <c r="KIN48" s="109"/>
      <c r="KIO48" s="109"/>
      <c r="KIP48" s="109"/>
      <c r="KIQ48" s="109"/>
      <c r="KIR48" s="109"/>
      <c r="KIS48" s="109"/>
      <c r="KIT48" s="109"/>
      <c r="KIU48" s="109"/>
      <c r="KIV48" s="109"/>
      <c r="KIW48" s="109"/>
      <c r="KIX48" s="109"/>
      <c r="KIY48" s="109"/>
      <c r="KIZ48" s="109"/>
      <c r="KJA48" s="109"/>
      <c r="KJB48" s="109"/>
      <c r="KJC48" s="109"/>
      <c r="KJD48" s="109"/>
      <c r="KJE48" s="109"/>
      <c r="KJF48" s="109"/>
      <c r="KJG48" s="109"/>
      <c r="KJH48" s="109"/>
      <c r="KJI48" s="109"/>
      <c r="KJJ48" s="109"/>
      <c r="KJK48" s="109"/>
      <c r="KJL48" s="109"/>
      <c r="KJM48" s="109"/>
      <c r="KJN48" s="109"/>
      <c r="KJO48" s="109"/>
      <c r="KJP48" s="109"/>
      <c r="KJQ48" s="109"/>
      <c r="KJR48" s="109"/>
      <c r="KJS48" s="109"/>
      <c r="KJT48" s="109"/>
      <c r="KJU48" s="109"/>
      <c r="KJV48" s="109"/>
      <c r="KJW48" s="109"/>
      <c r="KJX48" s="109"/>
      <c r="KJY48" s="109"/>
      <c r="KJZ48" s="109"/>
      <c r="KKA48" s="109"/>
      <c r="KKB48" s="109"/>
      <c r="KKC48" s="109"/>
      <c r="KKD48" s="109"/>
      <c r="KKE48" s="109"/>
      <c r="KKF48" s="109"/>
      <c r="KKG48" s="109"/>
      <c r="KKH48" s="109"/>
      <c r="KKI48" s="109"/>
      <c r="KKJ48" s="109"/>
      <c r="KKK48" s="109"/>
      <c r="KKL48" s="109"/>
      <c r="KKM48" s="109"/>
      <c r="KKN48" s="109"/>
      <c r="KKO48" s="109"/>
      <c r="KKP48" s="109"/>
      <c r="KKQ48" s="109"/>
      <c r="KKR48" s="109"/>
      <c r="KKS48" s="109"/>
      <c r="KKT48" s="109"/>
      <c r="KKU48" s="109"/>
      <c r="KKV48" s="109"/>
      <c r="KKW48" s="109"/>
      <c r="KKX48" s="109"/>
      <c r="KKY48" s="109"/>
      <c r="KKZ48" s="109"/>
      <c r="KLA48" s="109"/>
      <c r="KLB48" s="109"/>
      <c r="KLC48" s="109"/>
      <c r="KLD48" s="109"/>
      <c r="KLE48" s="109"/>
      <c r="KLF48" s="109"/>
      <c r="KLG48" s="109"/>
      <c r="KLH48" s="109"/>
      <c r="KLI48" s="109"/>
      <c r="KLJ48" s="109"/>
      <c r="KLK48" s="109"/>
      <c r="KLL48" s="109"/>
      <c r="KLM48" s="109"/>
      <c r="KLN48" s="109"/>
      <c r="KLO48" s="109"/>
      <c r="KLP48" s="109"/>
      <c r="KLQ48" s="109"/>
      <c r="KLR48" s="109"/>
      <c r="KLS48" s="109"/>
      <c r="KLT48" s="109"/>
      <c r="KLU48" s="109"/>
      <c r="KLV48" s="109"/>
      <c r="KLW48" s="109"/>
      <c r="KLX48" s="109"/>
      <c r="KLY48" s="109"/>
      <c r="KLZ48" s="109"/>
      <c r="KMA48" s="109"/>
      <c r="KMB48" s="109"/>
      <c r="KMC48" s="109"/>
      <c r="KMD48" s="109"/>
      <c r="KME48" s="109"/>
      <c r="KMF48" s="109"/>
      <c r="KMG48" s="109"/>
      <c r="KMH48" s="109"/>
      <c r="KMI48" s="109"/>
      <c r="KMJ48" s="109"/>
      <c r="KMK48" s="109"/>
      <c r="KML48" s="109"/>
      <c r="KMM48" s="109"/>
      <c r="KMN48" s="109"/>
      <c r="KMO48" s="109"/>
      <c r="KMP48" s="109"/>
      <c r="KMQ48" s="109"/>
      <c r="KMR48" s="109"/>
      <c r="KMS48" s="109"/>
      <c r="KMT48" s="109"/>
      <c r="KMU48" s="109"/>
      <c r="KMV48" s="109"/>
      <c r="KMW48" s="109"/>
      <c r="KMX48" s="109"/>
      <c r="KMY48" s="109"/>
      <c r="KMZ48" s="109"/>
      <c r="KNA48" s="109"/>
      <c r="KNB48" s="109"/>
      <c r="KNC48" s="109"/>
      <c r="KND48" s="109"/>
      <c r="KNE48" s="109"/>
      <c r="KNF48" s="109"/>
      <c r="KNG48" s="109"/>
      <c r="KNH48" s="109"/>
      <c r="KNI48" s="109"/>
      <c r="KNJ48" s="109"/>
      <c r="KNK48" s="109"/>
      <c r="KNL48" s="109"/>
      <c r="KNM48" s="109"/>
      <c r="KNN48" s="109"/>
      <c r="KNO48" s="109"/>
      <c r="KNP48" s="109"/>
      <c r="KNQ48" s="109"/>
      <c r="KNR48" s="109"/>
      <c r="KNS48" s="109"/>
      <c r="KNT48" s="109"/>
      <c r="KNU48" s="109"/>
      <c r="KNV48" s="109"/>
      <c r="KNW48" s="109"/>
      <c r="KNX48" s="109"/>
      <c r="KNY48" s="109"/>
      <c r="KNZ48" s="109"/>
      <c r="KOA48" s="109"/>
      <c r="KOB48" s="109"/>
      <c r="KOC48" s="109"/>
      <c r="KOD48" s="109"/>
      <c r="KOE48" s="109"/>
      <c r="KOF48" s="109"/>
      <c r="KOG48" s="109"/>
      <c r="KOH48" s="109"/>
      <c r="KOI48" s="109"/>
      <c r="KOJ48" s="109"/>
      <c r="KOK48" s="109"/>
      <c r="KOL48" s="109"/>
      <c r="KOM48" s="109"/>
      <c r="KON48" s="109"/>
      <c r="KOO48" s="109"/>
      <c r="KOP48" s="109"/>
      <c r="KOQ48" s="109"/>
      <c r="KOR48" s="109"/>
      <c r="KOS48" s="109"/>
      <c r="KOT48" s="109"/>
      <c r="KOU48" s="109"/>
      <c r="KOV48" s="109"/>
      <c r="KOW48" s="109"/>
      <c r="KOX48" s="109"/>
      <c r="KOY48" s="109"/>
      <c r="KOZ48" s="109"/>
      <c r="KPA48" s="109"/>
      <c r="KPB48" s="109"/>
      <c r="KPC48" s="109"/>
      <c r="KPD48" s="109"/>
      <c r="KPE48" s="109"/>
      <c r="KPF48" s="109"/>
      <c r="KPG48" s="109"/>
      <c r="KPH48" s="109"/>
      <c r="KPI48" s="109"/>
      <c r="KPJ48" s="109"/>
      <c r="KPK48" s="109"/>
      <c r="KPL48" s="109"/>
      <c r="KPM48" s="109"/>
      <c r="KPN48" s="109"/>
      <c r="KPO48" s="109"/>
      <c r="KPP48" s="109"/>
      <c r="KPQ48" s="109"/>
      <c r="KPR48" s="109"/>
      <c r="KPS48" s="109"/>
      <c r="KPT48" s="109"/>
      <c r="KPU48" s="109"/>
      <c r="KPV48" s="109"/>
      <c r="KPW48" s="109"/>
      <c r="KPX48" s="109"/>
      <c r="KPY48" s="109"/>
      <c r="KPZ48" s="109"/>
      <c r="KQA48" s="109"/>
      <c r="KQB48" s="109"/>
      <c r="KQC48" s="109"/>
      <c r="KQD48" s="109"/>
      <c r="KQE48" s="109"/>
      <c r="KQF48" s="109"/>
      <c r="KQG48" s="109"/>
      <c r="KQH48" s="109"/>
      <c r="KQI48" s="109"/>
      <c r="KQJ48" s="109"/>
      <c r="KQK48" s="109"/>
      <c r="KQL48" s="109"/>
      <c r="KQM48" s="109"/>
      <c r="KQN48" s="109"/>
      <c r="KQO48" s="109"/>
      <c r="KQP48" s="109"/>
      <c r="KQQ48" s="109"/>
      <c r="KQR48" s="109"/>
      <c r="KQS48" s="109"/>
      <c r="KQT48" s="109"/>
      <c r="KQU48" s="109"/>
      <c r="KQV48" s="109"/>
      <c r="KQW48" s="109"/>
      <c r="KQX48" s="109"/>
      <c r="KQY48" s="109"/>
      <c r="KQZ48" s="109"/>
      <c r="KRA48" s="109"/>
      <c r="KRB48" s="109"/>
      <c r="KRC48" s="109"/>
      <c r="KRD48" s="109"/>
      <c r="KRE48" s="109"/>
      <c r="KRF48" s="109"/>
      <c r="KRG48" s="109"/>
      <c r="KRH48" s="109"/>
      <c r="KRI48" s="109"/>
      <c r="KRJ48" s="109"/>
      <c r="KRK48" s="109"/>
      <c r="KRL48" s="109"/>
      <c r="KRM48" s="109"/>
      <c r="KRN48" s="109"/>
      <c r="KRO48" s="109"/>
      <c r="KRP48" s="109"/>
      <c r="KRQ48" s="109"/>
      <c r="KRR48" s="109"/>
      <c r="KRS48" s="109"/>
      <c r="KRT48" s="109"/>
      <c r="KRU48" s="109"/>
      <c r="KRV48" s="109"/>
      <c r="KRW48" s="109"/>
      <c r="KRX48" s="109"/>
      <c r="KRY48" s="109"/>
      <c r="KRZ48" s="109"/>
      <c r="KSA48" s="109"/>
      <c r="KSB48" s="109"/>
      <c r="KSC48" s="109"/>
      <c r="KSD48" s="109"/>
      <c r="KSE48" s="109"/>
      <c r="KSF48" s="109"/>
      <c r="KSG48" s="109"/>
      <c r="KSH48" s="109"/>
      <c r="KSI48" s="109"/>
      <c r="KSJ48" s="109"/>
      <c r="KSK48" s="109"/>
      <c r="KSL48" s="109"/>
      <c r="KSM48" s="109"/>
      <c r="KSN48" s="109"/>
      <c r="KSO48" s="109"/>
      <c r="KSP48" s="109"/>
      <c r="KSQ48" s="109"/>
      <c r="KSR48" s="109"/>
      <c r="KSS48" s="109"/>
      <c r="KST48" s="109"/>
      <c r="KSU48" s="109"/>
      <c r="KSV48" s="109"/>
      <c r="KSW48" s="109"/>
      <c r="KSX48" s="109"/>
      <c r="KSY48" s="109"/>
      <c r="KSZ48" s="109"/>
      <c r="KTA48" s="109"/>
      <c r="KTB48" s="109"/>
      <c r="KTC48" s="109"/>
      <c r="KTD48" s="109"/>
      <c r="KTE48" s="109"/>
      <c r="KTF48" s="109"/>
      <c r="KTG48" s="109"/>
      <c r="KTH48" s="109"/>
      <c r="KTI48" s="109"/>
      <c r="KTJ48" s="109"/>
      <c r="KTK48" s="109"/>
      <c r="KTL48" s="109"/>
      <c r="KTM48" s="109"/>
      <c r="KTN48" s="109"/>
      <c r="KTO48" s="109"/>
      <c r="KTP48" s="109"/>
      <c r="KTQ48" s="109"/>
      <c r="KTR48" s="109"/>
      <c r="KTS48" s="109"/>
      <c r="KTT48" s="109"/>
      <c r="KTU48" s="109"/>
      <c r="KTV48" s="109"/>
      <c r="KTW48" s="109"/>
      <c r="KTX48" s="109"/>
      <c r="KTY48" s="109"/>
      <c r="KTZ48" s="109"/>
      <c r="KUA48" s="109"/>
      <c r="KUB48" s="109"/>
      <c r="KUC48" s="109"/>
      <c r="KUD48" s="109"/>
      <c r="KUE48" s="109"/>
      <c r="KUF48" s="109"/>
      <c r="KUG48" s="109"/>
      <c r="KUH48" s="109"/>
      <c r="KUI48" s="109"/>
      <c r="KUJ48" s="109"/>
      <c r="KUK48" s="109"/>
      <c r="KUL48" s="109"/>
      <c r="KUM48" s="109"/>
      <c r="KUN48" s="109"/>
      <c r="KUO48" s="109"/>
      <c r="KUP48" s="109"/>
      <c r="KUQ48" s="109"/>
      <c r="KUR48" s="109"/>
      <c r="KUS48" s="109"/>
      <c r="KUT48" s="109"/>
      <c r="KUU48" s="109"/>
      <c r="KUV48" s="109"/>
      <c r="KUW48" s="109"/>
      <c r="KUX48" s="109"/>
      <c r="KUY48" s="109"/>
      <c r="KUZ48" s="109"/>
      <c r="KVA48" s="109"/>
      <c r="KVB48" s="109"/>
      <c r="KVC48" s="109"/>
      <c r="KVD48" s="109"/>
      <c r="KVE48" s="109"/>
      <c r="KVF48" s="109"/>
      <c r="KVG48" s="109"/>
      <c r="KVH48" s="109"/>
      <c r="KVI48" s="109"/>
      <c r="KVJ48" s="109"/>
      <c r="KVK48" s="109"/>
      <c r="KVL48" s="109"/>
      <c r="KVM48" s="109"/>
      <c r="KVN48" s="109"/>
      <c r="KVO48" s="109"/>
      <c r="KVP48" s="109"/>
      <c r="KVQ48" s="109"/>
      <c r="KVR48" s="109"/>
      <c r="KVS48" s="109"/>
      <c r="KVT48" s="109"/>
      <c r="KVU48" s="109"/>
      <c r="KVV48" s="109"/>
      <c r="KVW48" s="109"/>
      <c r="KVX48" s="109"/>
      <c r="KVY48" s="109"/>
      <c r="KVZ48" s="109"/>
      <c r="KWA48" s="109"/>
      <c r="KWB48" s="109"/>
      <c r="KWC48" s="109"/>
      <c r="KWD48" s="109"/>
      <c r="KWE48" s="109"/>
      <c r="KWF48" s="109"/>
      <c r="KWG48" s="109"/>
      <c r="KWH48" s="109"/>
      <c r="KWI48" s="109"/>
      <c r="KWJ48" s="109"/>
      <c r="KWK48" s="109"/>
      <c r="KWL48" s="109"/>
      <c r="KWM48" s="109"/>
      <c r="KWN48" s="109"/>
      <c r="KWO48" s="109"/>
      <c r="KWP48" s="109"/>
      <c r="KWQ48" s="109"/>
      <c r="KWR48" s="109"/>
      <c r="KWS48" s="109"/>
      <c r="KWT48" s="109"/>
      <c r="KWU48" s="109"/>
      <c r="KWV48" s="109"/>
      <c r="KWW48" s="109"/>
      <c r="KWX48" s="109"/>
      <c r="KWY48" s="109"/>
      <c r="KWZ48" s="109"/>
      <c r="KXA48" s="109"/>
      <c r="KXB48" s="109"/>
      <c r="KXC48" s="109"/>
      <c r="KXD48" s="109"/>
      <c r="KXE48" s="109"/>
      <c r="KXF48" s="109"/>
      <c r="KXG48" s="109"/>
      <c r="KXH48" s="109"/>
      <c r="KXI48" s="109"/>
      <c r="KXJ48" s="109"/>
      <c r="KXK48" s="109"/>
      <c r="KXL48" s="109"/>
      <c r="KXM48" s="109"/>
      <c r="KXN48" s="109"/>
      <c r="KXO48" s="109"/>
      <c r="KXP48" s="109"/>
      <c r="KXQ48" s="109"/>
      <c r="KXR48" s="109"/>
      <c r="KXS48" s="109"/>
      <c r="KXT48" s="109"/>
      <c r="KXU48" s="109"/>
      <c r="KXV48" s="109"/>
      <c r="KXW48" s="109"/>
      <c r="KXX48" s="109"/>
      <c r="KXY48" s="109"/>
      <c r="KXZ48" s="109"/>
      <c r="KYA48" s="109"/>
      <c r="KYB48" s="109"/>
      <c r="KYC48" s="109"/>
      <c r="KYD48" s="109"/>
      <c r="KYE48" s="109"/>
      <c r="KYF48" s="109"/>
      <c r="KYG48" s="109"/>
      <c r="KYH48" s="109"/>
      <c r="KYI48" s="109"/>
      <c r="KYJ48" s="109"/>
      <c r="KYK48" s="109"/>
      <c r="KYL48" s="109"/>
      <c r="KYM48" s="109"/>
      <c r="KYN48" s="109"/>
      <c r="KYO48" s="109"/>
      <c r="KYP48" s="109"/>
      <c r="KYQ48" s="109"/>
      <c r="KYR48" s="109"/>
      <c r="KYS48" s="109"/>
      <c r="KYT48" s="109"/>
      <c r="KYU48" s="109"/>
      <c r="KYV48" s="109"/>
      <c r="KYW48" s="109"/>
      <c r="KYX48" s="109"/>
      <c r="KYY48" s="109"/>
      <c r="KYZ48" s="109"/>
      <c r="KZA48" s="109"/>
      <c r="KZB48" s="109"/>
      <c r="KZC48" s="109"/>
      <c r="KZD48" s="109"/>
      <c r="KZE48" s="109"/>
      <c r="KZF48" s="109"/>
      <c r="KZG48" s="109"/>
      <c r="KZH48" s="109"/>
      <c r="KZI48" s="109"/>
      <c r="KZJ48" s="109"/>
      <c r="KZK48" s="109"/>
      <c r="KZL48" s="109"/>
      <c r="KZM48" s="109"/>
      <c r="KZN48" s="109"/>
      <c r="KZO48" s="109"/>
      <c r="KZP48" s="109"/>
      <c r="KZQ48" s="109"/>
      <c r="KZR48" s="109"/>
      <c r="KZS48" s="109"/>
      <c r="KZT48" s="109"/>
      <c r="KZU48" s="109"/>
      <c r="KZV48" s="109"/>
      <c r="KZW48" s="109"/>
      <c r="KZX48" s="109"/>
      <c r="KZY48" s="109"/>
      <c r="KZZ48" s="109"/>
      <c r="LAA48" s="109"/>
      <c r="LAB48" s="109"/>
      <c r="LAC48" s="109"/>
      <c r="LAD48" s="109"/>
      <c r="LAE48" s="109"/>
      <c r="LAF48" s="109"/>
      <c r="LAG48" s="109"/>
      <c r="LAH48" s="109"/>
      <c r="LAI48" s="109"/>
      <c r="LAJ48" s="109"/>
      <c r="LAK48" s="109"/>
      <c r="LAL48" s="109"/>
      <c r="LAM48" s="109"/>
      <c r="LAN48" s="109"/>
      <c r="LAO48" s="109"/>
      <c r="LAP48" s="109"/>
      <c r="LAQ48" s="109"/>
      <c r="LAR48" s="109"/>
      <c r="LAS48" s="109"/>
      <c r="LAT48" s="109"/>
      <c r="LAU48" s="109"/>
      <c r="LAV48" s="109"/>
      <c r="LAW48" s="109"/>
      <c r="LAX48" s="109"/>
      <c r="LAY48" s="109"/>
      <c r="LAZ48" s="109"/>
      <c r="LBA48" s="109"/>
      <c r="LBB48" s="109"/>
      <c r="LBC48" s="109"/>
      <c r="LBD48" s="109"/>
      <c r="LBE48" s="109"/>
      <c r="LBF48" s="109"/>
      <c r="LBG48" s="109"/>
      <c r="LBH48" s="109"/>
      <c r="LBI48" s="109"/>
      <c r="LBJ48" s="109"/>
      <c r="LBK48" s="109"/>
      <c r="LBL48" s="109"/>
      <c r="LBM48" s="109"/>
      <c r="LBN48" s="109"/>
      <c r="LBO48" s="109"/>
      <c r="LBP48" s="109"/>
      <c r="LBQ48" s="109"/>
      <c r="LBR48" s="109"/>
      <c r="LBS48" s="109"/>
      <c r="LBT48" s="109"/>
      <c r="LBU48" s="109"/>
      <c r="LBV48" s="109"/>
      <c r="LBW48" s="109"/>
      <c r="LBX48" s="109"/>
      <c r="LBY48" s="109"/>
      <c r="LBZ48" s="109"/>
      <c r="LCA48" s="109"/>
      <c r="LCB48" s="109"/>
      <c r="LCC48" s="109"/>
      <c r="LCD48" s="109"/>
      <c r="LCE48" s="109"/>
      <c r="LCF48" s="109"/>
      <c r="LCG48" s="109"/>
      <c r="LCH48" s="109"/>
      <c r="LCI48" s="109"/>
      <c r="LCJ48" s="109"/>
      <c r="LCK48" s="109"/>
      <c r="LCL48" s="109"/>
      <c r="LCM48" s="109"/>
      <c r="LCN48" s="109"/>
      <c r="LCO48" s="109"/>
      <c r="LCP48" s="109"/>
      <c r="LCQ48" s="109"/>
      <c r="LCR48" s="109"/>
      <c r="LCS48" s="109"/>
      <c r="LCT48" s="109"/>
      <c r="LCU48" s="109"/>
      <c r="LCV48" s="109"/>
      <c r="LCW48" s="109"/>
      <c r="LCX48" s="109"/>
      <c r="LCY48" s="109"/>
      <c r="LCZ48" s="109"/>
      <c r="LDA48" s="109"/>
      <c r="LDB48" s="109"/>
      <c r="LDC48" s="109"/>
      <c r="LDD48" s="109"/>
      <c r="LDE48" s="109"/>
      <c r="LDF48" s="109"/>
      <c r="LDG48" s="109"/>
      <c r="LDH48" s="109"/>
      <c r="LDI48" s="109"/>
      <c r="LDJ48" s="109"/>
      <c r="LDK48" s="109"/>
      <c r="LDL48" s="109"/>
      <c r="LDM48" s="109"/>
      <c r="LDN48" s="109"/>
      <c r="LDO48" s="109"/>
      <c r="LDP48" s="109"/>
      <c r="LDQ48" s="109"/>
      <c r="LDR48" s="109"/>
      <c r="LDS48" s="109"/>
      <c r="LDT48" s="109"/>
      <c r="LDU48" s="109"/>
      <c r="LDV48" s="109"/>
      <c r="LDW48" s="109"/>
      <c r="LDX48" s="109"/>
      <c r="LDY48" s="109"/>
      <c r="LDZ48" s="109"/>
      <c r="LEA48" s="109"/>
      <c r="LEB48" s="109"/>
      <c r="LEC48" s="109"/>
      <c r="LED48" s="109"/>
      <c r="LEE48" s="109"/>
      <c r="LEF48" s="109"/>
      <c r="LEG48" s="109"/>
      <c r="LEH48" s="109"/>
      <c r="LEI48" s="109"/>
      <c r="LEJ48" s="109"/>
      <c r="LEK48" s="109"/>
      <c r="LEL48" s="109"/>
      <c r="LEM48" s="109"/>
      <c r="LEN48" s="109"/>
      <c r="LEO48" s="109"/>
      <c r="LEP48" s="109"/>
      <c r="LEQ48" s="109"/>
      <c r="LER48" s="109"/>
      <c r="LES48" s="109"/>
      <c r="LET48" s="109"/>
      <c r="LEU48" s="109"/>
      <c r="LEV48" s="109"/>
      <c r="LEW48" s="109"/>
      <c r="LEX48" s="109"/>
      <c r="LEY48" s="109"/>
      <c r="LEZ48" s="109"/>
      <c r="LFA48" s="109"/>
      <c r="LFB48" s="109"/>
      <c r="LFC48" s="109"/>
      <c r="LFD48" s="109"/>
      <c r="LFE48" s="109"/>
      <c r="LFF48" s="109"/>
      <c r="LFG48" s="109"/>
      <c r="LFH48" s="109"/>
      <c r="LFI48" s="109"/>
      <c r="LFJ48" s="109"/>
      <c r="LFK48" s="109"/>
      <c r="LFL48" s="109"/>
      <c r="LFM48" s="109"/>
      <c r="LFN48" s="109"/>
      <c r="LFO48" s="109"/>
      <c r="LFP48" s="109"/>
      <c r="LFQ48" s="109"/>
      <c r="LFR48" s="109"/>
      <c r="LFS48" s="109"/>
      <c r="LFT48" s="109"/>
      <c r="LFU48" s="109"/>
      <c r="LFV48" s="109"/>
      <c r="LFW48" s="109"/>
      <c r="LFX48" s="109"/>
      <c r="LFY48" s="109"/>
      <c r="LFZ48" s="109"/>
      <c r="LGA48" s="109"/>
      <c r="LGB48" s="109"/>
      <c r="LGC48" s="109"/>
      <c r="LGD48" s="109"/>
      <c r="LGE48" s="109"/>
      <c r="LGF48" s="109"/>
      <c r="LGG48" s="109"/>
      <c r="LGH48" s="109"/>
      <c r="LGI48" s="109"/>
      <c r="LGJ48" s="109"/>
      <c r="LGK48" s="109"/>
      <c r="LGL48" s="109"/>
      <c r="LGM48" s="109"/>
      <c r="LGN48" s="109"/>
      <c r="LGO48" s="109"/>
      <c r="LGP48" s="109"/>
      <c r="LGQ48" s="109"/>
      <c r="LGR48" s="109"/>
      <c r="LGS48" s="109"/>
      <c r="LGT48" s="109"/>
      <c r="LGU48" s="109"/>
      <c r="LGV48" s="109"/>
      <c r="LGW48" s="109"/>
      <c r="LGX48" s="109"/>
      <c r="LGY48" s="109"/>
      <c r="LGZ48" s="109"/>
      <c r="LHA48" s="109"/>
      <c r="LHB48" s="109"/>
      <c r="LHC48" s="109"/>
      <c r="LHD48" s="109"/>
      <c r="LHE48" s="109"/>
      <c r="LHF48" s="109"/>
      <c r="LHG48" s="109"/>
      <c r="LHH48" s="109"/>
      <c r="LHI48" s="109"/>
      <c r="LHJ48" s="109"/>
      <c r="LHK48" s="109"/>
      <c r="LHL48" s="109"/>
      <c r="LHM48" s="109"/>
      <c r="LHN48" s="109"/>
      <c r="LHO48" s="109"/>
      <c r="LHP48" s="109"/>
      <c r="LHQ48" s="109"/>
      <c r="LHR48" s="109"/>
      <c r="LHS48" s="109"/>
      <c r="LHT48" s="109"/>
      <c r="LHU48" s="109"/>
      <c r="LHV48" s="109"/>
      <c r="LHW48" s="109"/>
      <c r="LHX48" s="109"/>
      <c r="LHY48" s="109"/>
      <c r="LHZ48" s="109"/>
      <c r="LIA48" s="109"/>
      <c r="LIB48" s="109"/>
      <c r="LIC48" s="109"/>
      <c r="LID48" s="109"/>
      <c r="LIE48" s="109"/>
      <c r="LIF48" s="109"/>
      <c r="LIG48" s="109"/>
      <c r="LIH48" s="109"/>
      <c r="LII48" s="109"/>
      <c r="LIJ48" s="109"/>
      <c r="LIK48" s="109"/>
      <c r="LIL48" s="109"/>
      <c r="LIM48" s="109"/>
      <c r="LIN48" s="109"/>
      <c r="LIO48" s="109"/>
      <c r="LIP48" s="109"/>
      <c r="LIQ48" s="109"/>
      <c r="LIR48" s="109"/>
      <c r="LIS48" s="109"/>
      <c r="LIT48" s="109"/>
      <c r="LIU48" s="109"/>
      <c r="LIV48" s="109"/>
      <c r="LIW48" s="109"/>
      <c r="LIX48" s="109"/>
      <c r="LIY48" s="109"/>
      <c r="LIZ48" s="109"/>
      <c r="LJA48" s="109"/>
      <c r="LJB48" s="109"/>
      <c r="LJC48" s="109"/>
      <c r="LJD48" s="109"/>
      <c r="LJE48" s="109"/>
      <c r="LJF48" s="109"/>
      <c r="LJG48" s="109"/>
      <c r="LJH48" s="109"/>
      <c r="LJI48" s="109"/>
      <c r="LJJ48" s="109"/>
      <c r="LJK48" s="109"/>
      <c r="LJL48" s="109"/>
      <c r="LJM48" s="109"/>
      <c r="LJN48" s="109"/>
      <c r="LJO48" s="109"/>
      <c r="LJP48" s="109"/>
      <c r="LJQ48" s="109"/>
      <c r="LJR48" s="109"/>
      <c r="LJS48" s="109"/>
      <c r="LJT48" s="109"/>
      <c r="LJU48" s="109"/>
      <c r="LJV48" s="109"/>
      <c r="LJW48" s="109"/>
      <c r="LJX48" s="109"/>
      <c r="LJY48" s="109"/>
      <c r="LJZ48" s="109"/>
      <c r="LKA48" s="109"/>
      <c r="LKB48" s="109"/>
      <c r="LKC48" s="109"/>
      <c r="LKD48" s="109"/>
      <c r="LKE48" s="109"/>
      <c r="LKF48" s="109"/>
      <c r="LKG48" s="109"/>
      <c r="LKH48" s="109"/>
      <c r="LKI48" s="109"/>
      <c r="LKJ48" s="109"/>
      <c r="LKK48" s="109"/>
      <c r="LKL48" s="109"/>
      <c r="LKM48" s="109"/>
      <c r="LKN48" s="109"/>
      <c r="LKO48" s="109"/>
      <c r="LKP48" s="109"/>
      <c r="LKQ48" s="109"/>
      <c r="LKR48" s="109"/>
      <c r="LKS48" s="109"/>
      <c r="LKT48" s="109"/>
      <c r="LKU48" s="109"/>
      <c r="LKV48" s="109"/>
      <c r="LKW48" s="109"/>
      <c r="LKX48" s="109"/>
      <c r="LKY48" s="109"/>
      <c r="LKZ48" s="109"/>
      <c r="LLA48" s="109"/>
      <c r="LLB48" s="109"/>
      <c r="LLC48" s="109"/>
      <c r="LLD48" s="109"/>
      <c r="LLE48" s="109"/>
      <c r="LLF48" s="109"/>
      <c r="LLG48" s="109"/>
      <c r="LLH48" s="109"/>
      <c r="LLI48" s="109"/>
      <c r="LLJ48" s="109"/>
      <c r="LLK48" s="109"/>
      <c r="LLL48" s="109"/>
      <c r="LLM48" s="109"/>
      <c r="LLN48" s="109"/>
      <c r="LLO48" s="109"/>
      <c r="LLP48" s="109"/>
      <c r="LLQ48" s="109"/>
      <c r="LLR48" s="109"/>
      <c r="LLS48" s="109"/>
      <c r="LLT48" s="109"/>
      <c r="LLU48" s="109"/>
      <c r="LLV48" s="109"/>
      <c r="LLW48" s="109"/>
      <c r="LLX48" s="109"/>
      <c r="LLY48" s="109"/>
      <c r="LLZ48" s="109"/>
      <c r="LMA48" s="109"/>
      <c r="LMB48" s="109"/>
      <c r="LMC48" s="109"/>
      <c r="LMD48" s="109"/>
      <c r="LME48" s="109"/>
      <c r="LMF48" s="109"/>
      <c r="LMG48" s="109"/>
      <c r="LMH48" s="109"/>
      <c r="LMI48" s="109"/>
      <c r="LMJ48" s="109"/>
      <c r="LMK48" s="109"/>
      <c r="LML48" s="109"/>
      <c r="LMM48" s="109"/>
      <c r="LMN48" s="109"/>
      <c r="LMO48" s="109"/>
      <c r="LMP48" s="109"/>
      <c r="LMQ48" s="109"/>
      <c r="LMR48" s="109"/>
      <c r="LMS48" s="109"/>
      <c r="LMT48" s="109"/>
      <c r="LMU48" s="109"/>
      <c r="LMV48" s="109"/>
      <c r="LMW48" s="109"/>
      <c r="LMX48" s="109"/>
      <c r="LMY48" s="109"/>
      <c r="LMZ48" s="109"/>
      <c r="LNA48" s="109"/>
      <c r="LNB48" s="109"/>
      <c r="LNC48" s="109"/>
      <c r="LND48" s="109"/>
      <c r="LNE48" s="109"/>
      <c r="LNF48" s="109"/>
      <c r="LNG48" s="109"/>
      <c r="LNH48" s="109"/>
      <c r="LNI48" s="109"/>
      <c r="LNJ48" s="109"/>
      <c r="LNK48" s="109"/>
      <c r="LNL48" s="109"/>
      <c r="LNM48" s="109"/>
      <c r="LNN48" s="109"/>
      <c r="LNO48" s="109"/>
      <c r="LNP48" s="109"/>
      <c r="LNQ48" s="109"/>
      <c r="LNR48" s="109"/>
      <c r="LNS48" s="109"/>
      <c r="LNT48" s="109"/>
      <c r="LNU48" s="109"/>
      <c r="LNV48" s="109"/>
      <c r="LNW48" s="109"/>
      <c r="LNX48" s="109"/>
      <c r="LNY48" s="109"/>
      <c r="LNZ48" s="109"/>
      <c r="LOA48" s="109"/>
      <c r="LOB48" s="109"/>
      <c r="LOC48" s="109"/>
      <c r="LOD48" s="109"/>
      <c r="LOE48" s="109"/>
      <c r="LOF48" s="109"/>
      <c r="LOG48" s="109"/>
      <c r="LOH48" s="109"/>
      <c r="LOI48" s="109"/>
      <c r="LOJ48" s="109"/>
      <c r="LOK48" s="109"/>
      <c r="LOL48" s="109"/>
      <c r="LOM48" s="109"/>
      <c r="LON48" s="109"/>
      <c r="LOO48" s="109"/>
      <c r="LOP48" s="109"/>
      <c r="LOQ48" s="109"/>
      <c r="LOR48" s="109"/>
      <c r="LOS48" s="109"/>
      <c r="LOT48" s="109"/>
      <c r="LOU48" s="109"/>
      <c r="LOV48" s="109"/>
      <c r="LOW48" s="109"/>
      <c r="LOX48" s="109"/>
      <c r="LOY48" s="109"/>
      <c r="LOZ48" s="109"/>
      <c r="LPA48" s="109"/>
      <c r="LPB48" s="109"/>
      <c r="LPC48" s="109"/>
      <c r="LPD48" s="109"/>
      <c r="LPE48" s="109"/>
      <c r="LPF48" s="109"/>
      <c r="LPG48" s="109"/>
      <c r="LPH48" s="109"/>
      <c r="LPI48" s="109"/>
      <c r="LPJ48" s="109"/>
      <c r="LPK48" s="109"/>
      <c r="LPL48" s="109"/>
      <c r="LPM48" s="109"/>
      <c r="LPN48" s="109"/>
      <c r="LPO48" s="109"/>
      <c r="LPP48" s="109"/>
      <c r="LPQ48" s="109"/>
      <c r="LPR48" s="109"/>
      <c r="LPS48" s="109"/>
      <c r="LPT48" s="109"/>
      <c r="LPU48" s="109"/>
      <c r="LPV48" s="109"/>
      <c r="LPW48" s="109"/>
      <c r="LPX48" s="109"/>
      <c r="LPY48" s="109"/>
      <c r="LPZ48" s="109"/>
      <c r="LQA48" s="109"/>
      <c r="LQB48" s="109"/>
      <c r="LQC48" s="109"/>
      <c r="LQD48" s="109"/>
      <c r="LQE48" s="109"/>
      <c r="LQF48" s="109"/>
      <c r="LQG48" s="109"/>
      <c r="LQH48" s="109"/>
      <c r="LQI48" s="109"/>
      <c r="LQJ48" s="109"/>
      <c r="LQK48" s="109"/>
      <c r="LQL48" s="109"/>
      <c r="LQM48" s="109"/>
      <c r="LQN48" s="109"/>
      <c r="LQO48" s="109"/>
      <c r="LQP48" s="109"/>
      <c r="LQQ48" s="109"/>
      <c r="LQR48" s="109"/>
      <c r="LQS48" s="109"/>
      <c r="LQT48" s="109"/>
      <c r="LQU48" s="109"/>
      <c r="LQV48" s="109"/>
      <c r="LQW48" s="109"/>
      <c r="LQX48" s="109"/>
      <c r="LQY48" s="109"/>
      <c r="LQZ48" s="109"/>
      <c r="LRA48" s="109"/>
      <c r="LRB48" s="109"/>
      <c r="LRC48" s="109"/>
      <c r="LRD48" s="109"/>
      <c r="LRE48" s="109"/>
      <c r="LRF48" s="109"/>
      <c r="LRG48" s="109"/>
      <c r="LRH48" s="109"/>
      <c r="LRI48" s="109"/>
      <c r="LRJ48" s="109"/>
      <c r="LRK48" s="109"/>
      <c r="LRL48" s="109"/>
      <c r="LRM48" s="109"/>
      <c r="LRN48" s="109"/>
      <c r="LRO48" s="109"/>
      <c r="LRP48" s="109"/>
      <c r="LRQ48" s="109"/>
      <c r="LRR48" s="109"/>
      <c r="LRS48" s="109"/>
      <c r="LRT48" s="109"/>
      <c r="LRU48" s="109"/>
      <c r="LRV48" s="109"/>
      <c r="LRW48" s="109"/>
      <c r="LRX48" s="109"/>
      <c r="LRY48" s="109"/>
      <c r="LRZ48" s="109"/>
      <c r="LSA48" s="109"/>
      <c r="LSB48" s="109"/>
      <c r="LSC48" s="109"/>
      <c r="LSD48" s="109"/>
      <c r="LSE48" s="109"/>
      <c r="LSF48" s="109"/>
      <c r="LSG48" s="109"/>
      <c r="LSH48" s="109"/>
      <c r="LSI48" s="109"/>
      <c r="LSJ48" s="109"/>
      <c r="LSK48" s="109"/>
      <c r="LSL48" s="109"/>
      <c r="LSM48" s="109"/>
      <c r="LSN48" s="109"/>
      <c r="LSO48" s="109"/>
      <c r="LSP48" s="109"/>
      <c r="LSQ48" s="109"/>
      <c r="LSR48" s="109"/>
      <c r="LSS48" s="109"/>
      <c r="LST48" s="109"/>
      <c r="LSU48" s="109"/>
      <c r="LSV48" s="109"/>
      <c r="LSW48" s="109"/>
      <c r="LSX48" s="109"/>
      <c r="LSY48" s="109"/>
      <c r="LSZ48" s="109"/>
      <c r="LTA48" s="109"/>
      <c r="LTB48" s="109"/>
      <c r="LTC48" s="109"/>
      <c r="LTD48" s="109"/>
      <c r="LTE48" s="109"/>
      <c r="LTF48" s="109"/>
      <c r="LTG48" s="109"/>
      <c r="LTH48" s="109"/>
      <c r="LTI48" s="109"/>
      <c r="LTJ48" s="109"/>
      <c r="LTK48" s="109"/>
      <c r="LTL48" s="109"/>
      <c r="LTM48" s="109"/>
      <c r="LTN48" s="109"/>
      <c r="LTO48" s="109"/>
      <c r="LTP48" s="109"/>
      <c r="LTQ48" s="109"/>
      <c r="LTR48" s="109"/>
      <c r="LTS48" s="109"/>
      <c r="LTT48" s="109"/>
      <c r="LTU48" s="109"/>
      <c r="LTV48" s="109"/>
      <c r="LTW48" s="109"/>
      <c r="LTX48" s="109"/>
      <c r="LTY48" s="109"/>
      <c r="LTZ48" s="109"/>
      <c r="LUA48" s="109"/>
      <c r="LUB48" s="109"/>
      <c r="LUC48" s="109"/>
      <c r="LUD48" s="109"/>
      <c r="LUE48" s="109"/>
      <c r="LUF48" s="109"/>
      <c r="LUG48" s="109"/>
      <c r="LUH48" s="109"/>
      <c r="LUI48" s="109"/>
      <c r="LUJ48" s="109"/>
      <c r="LUK48" s="109"/>
      <c r="LUL48" s="109"/>
      <c r="LUM48" s="109"/>
      <c r="LUN48" s="109"/>
      <c r="LUO48" s="109"/>
      <c r="LUP48" s="109"/>
      <c r="LUQ48" s="109"/>
      <c r="LUR48" s="109"/>
      <c r="LUS48" s="109"/>
      <c r="LUT48" s="109"/>
      <c r="LUU48" s="109"/>
      <c r="LUV48" s="109"/>
      <c r="LUW48" s="109"/>
      <c r="LUX48" s="109"/>
      <c r="LUY48" s="109"/>
      <c r="LUZ48" s="109"/>
      <c r="LVA48" s="109"/>
      <c r="LVB48" s="109"/>
      <c r="LVC48" s="109"/>
      <c r="LVD48" s="109"/>
      <c r="LVE48" s="109"/>
      <c r="LVF48" s="109"/>
      <c r="LVG48" s="109"/>
      <c r="LVH48" s="109"/>
      <c r="LVI48" s="109"/>
      <c r="LVJ48" s="109"/>
      <c r="LVK48" s="109"/>
      <c r="LVL48" s="109"/>
      <c r="LVM48" s="109"/>
      <c r="LVN48" s="109"/>
      <c r="LVO48" s="109"/>
      <c r="LVP48" s="109"/>
      <c r="LVQ48" s="109"/>
      <c r="LVR48" s="109"/>
      <c r="LVS48" s="109"/>
      <c r="LVT48" s="109"/>
      <c r="LVU48" s="109"/>
      <c r="LVV48" s="109"/>
      <c r="LVW48" s="109"/>
      <c r="LVX48" s="109"/>
      <c r="LVY48" s="109"/>
      <c r="LVZ48" s="109"/>
      <c r="LWA48" s="109"/>
      <c r="LWB48" s="109"/>
      <c r="LWC48" s="109"/>
      <c r="LWD48" s="109"/>
      <c r="LWE48" s="109"/>
      <c r="LWF48" s="109"/>
      <c r="LWG48" s="109"/>
      <c r="LWH48" s="109"/>
      <c r="LWI48" s="109"/>
      <c r="LWJ48" s="109"/>
      <c r="LWK48" s="109"/>
      <c r="LWL48" s="109"/>
      <c r="LWM48" s="109"/>
      <c r="LWN48" s="109"/>
      <c r="LWO48" s="109"/>
      <c r="LWP48" s="109"/>
      <c r="LWQ48" s="109"/>
      <c r="LWR48" s="109"/>
      <c r="LWS48" s="109"/>
      <c r="LWT48" s="109"/>
      <c r="LWU48" s="109"/>
      <c r="LWV48" s="109"/>
      <c r="LWW48" s="109"/>
      <c r="LWX48" s="109"/>
      <c r="LWY48" s="109"/>
      <c r="LWZ48" s="109"/>
      <c r="LXA48" s="109"/>
      <c r="LXB48" s="109"/>
      <c r="LXC48" s="109"/>
      <c r="LXD48" s="109"/>
      <c r="LXE48" s="109"/>
      <c r="LXF48" s="109"/>
      <c r="LXG48" s="109"/>
      <c r="LXH48" s="109"/>
      <c r="LXI48" s="109"/>
      <c r="LXJ48" s="109"/>
      <c r="LXK48" s="109"/>
      <c r="LXL48" s="109"/>
      <c r="LXM48" s="109"/>
      <c r="LXN48" s="109"/>
      <c r="LXO48" s="109"/>
      <c r="LXP48" s="109"/>
      <c r="LXQ48" s="109"/>
      <c r="LXR48" s="109"/>
      <c r="LXS48" s="109"/>
      <c r="LXT48" s="109"/>
      <c r="LXU48" s="109"/>
      <c r="LXV48" s="109"/>
      <c r="LXW48" s="109"/>
      <c r="LXX48" s="109"/>
      <c r="LXY48" s="109"/>
      <c r="LXZ48" s="109"/>
      <c r="LYA48" s="109"/>
      <c r="LYB48" s="109"/>
      <c r="LYC48" s="109"/>
      <c r="LYD48" s="109"/>
      <c r="LYE48" s="109"/>
      <c r="LYF48" s="109"/>
      <c r="LYG48" s="109"/>
      <c r="LYH48" s="109"/>
      <c r="LYI48" s="109"/>
      <c r="LYJ48" s="109"/>
      <c r="LYK48" s="109"/>
      <c r="LYL48" s="109"/>
      <c r="LYM48" s="109"/>
      <c r="LYN48" s="109"/>
      <c r="LYO48" s="109"/>
      <c r="LYP48" s="109"/>
      <c r="LYQ48" s="109"/>
      <c r="LYR48" s="109"/>
      <c r="LYS48" s="109"/>
      <c r="LYT48" s="109"/>
      <c r="LYU48" s="109"/>
      <c r="LYV48" s="109"/>
      <c r="LYW48" s="109"/>
      <c r="LYX48" s="109"/>
      <c r="LYY48" s="109"/>
      <c r="LYZ48" s="109"/>
      <c r="LZA48" s="109"/>
      <c r="LZB48" s="109"/>
      <c r="LZC48" s="109"/>
      <c r="LZD48" s="109"/>
      <c r="LZE48" s="109"/>
      <c r="LZF48" s="109"/>
      <c r="LZG48" s="109"/>
      <c r="LZH48" s="109"/>
      <c r="LZI48" s="109"/>
      <c r="LZJ48" s="109"/>
      <c r="LZK48" s="109"/>
      <c r="LZL48" s="109"/>
      <c r="LZM48" s="109"/>
      <c r="LZN48" s="109"/>
      <c r="LZO48" s="109"/>
      <c r="LZP48" s="109"/>
      <c r="LZQ48" s="109"/>
      <c r="LZR48" s="109"/>
      <c r="LZS48" s="109"/>
      <c r="LZT48" s="109"/>
      <c r="LZU48" s="109"/>
      <c r="LZV48" s="109"/>
      <c r="LZW48" s="109"/>
      <c r="LZX48" s="109"/>
      <c r="LZY48" s="109"/>
      <c r="LZZ48" s="109"/>
      <c r="MAA48" s="109"/>
      <c r="MAB48" s="109"/>
      <c r="MAC48" s="109"/>
      <c r="MAD48" s="109"/>
      <c r="MAE48" s="109"/>
      <c r="MAF48" s="109"/>
      <c r="MAG48" s="109"/>
      <c r="MAH48" s="109"/>
      <c r="MAI48" s="109"/>
      <c r="MAJ48" s="109"/>
      <c r="MAK48" s="109"/>
      <c r="MAL48" s="109"/>
      <c r="MAM48" s="109"/>
      <c r="MAN48" s="109"/>
      <c r="MAO48" s="109"/>
      <c r="MAP48" s="109"/>
      <c r="MAQ48" s="109"/>
      <c r="MAR48" s="109"/>
      <c r="MAS48" s="109"/>
      <c r="MAT48" s="109"/>
      <c r="MAU48" s="109"/>
      <c r="MAV48" s="109"/>
      <c r="MAW48" s="109"/>
      <c r="MAX48" s="109"/>
      <c r="MAY48" s="109"/>
      <c r="MAZ48" s="109"/>
      <c r="MBA48" s="109"/>
      <c r="MBB48" s="109"/>
      <c r="MBC48" s="109"/>
      <c r="MBD48" s="109"/>
      <c r="MBE48" s="109"/>
      <c r="MBF48" s="109"/>
      <c r="MBG48" s="109"/>
      <c r="MBH48" s="109"/>
      <c r="MBI48" s="109"/>
      <c r="MBJ48" s="109"/>
      <c r="MBK48" s="109"/>
      <c r="MBL48" s="109"/>
      <c r="MBM48" s="109"/>
      <c r="MBN48" s="109"/>
      <c r="MBO48" s="109"/>
      <c r="MBP48" s="109"/>
      <c r="MBQ48" s="109"/>
      <c r="MBR48" s="109"/>
      <c r="MBS48" s="109"/>
      <c r="MBT48" s="109"/>
      <c r="MBU48" s="109"/>
      <c r="MBV48" s="109"/>
      <c r="MBW48" s="109"/>
      <c r="MBX48" s="109"/>
      <c r="MBY48" s="109"/>
      <c r="MBZ48" s="109"/>
      <c r="MCA48" s="109"/>
      <c r="MCB48" s="109"/>
      <c r="MCC48" s="109"/>
      <c r="MCD48" s="109"/>
      <c r="MCE48" s="109"/>
      <c r="MCF48" s="109"/>
      <c r="MCG48" s="109"/>
      <c r="MCH48" s="109"/>
      <c r="MCI48" s="109"/>
      <c r="MCJ48" s="109"/>
      <c r="MCK48" s="109"/>
      <c r="MCL48" s="109"/>
      <c r="MCM48" s="109"/>
      <c r="MCN48" s="109"/>
      <c r="MCO48" s="109"/>
      <c r="MCP48" s="109"/>
      <c r="MCQ48" s="109"/>
      <c r="MCR48" s="109"/>
      <c r="MCS48" s="109"/>
      <c r="MCT48" s="109"/>
      <c r="MCU48" s="109"/>
      <c r="MCV48" s="109"/>
      <c r="MCW48" s="109"/>
      <c r="MCX48" s="109"/>
      <c r="MCY48" s="109"/>
      <c r="MCZ48" s="109"/>
      <c r="MDA48" s="109"/>
      <c r="MDB48" s="109"/>
      <c r="MDC48" s="109"/>
      <c r="MDD48" s="109"/>
      <c r="MDE48" s="109"/>
      <c r="MDF48" s="109"/>
      <c r="MDG48" s="109"/>
      <c r="MDH48" s="109"/>
      <c r="MDI48" s="109"/>
      <c r="MDJ48" s="109"/>
      <c r="MDK48" s="109"/>
      <c r="MDL48" s="109"/>
      <c r="MDM48" s="109"/>
      <c r="MDN48" s="109"/>
      <c r="MDO48" s="109"/>
      <c r="MDP48" s="109"/>
      <c r="MDQ48" s="109"/>
      <c r="MDR48" s="109"/>
      <c r="MDS48" s="109"/>
      <c r="MDT48" s="109"/>
      <c r="MDU48" s="109"/>
      <c r="MDV48" s="109"/>
      <c r="MDW48" s="109"/>
      <c r="MDX48" s="109"/>
      <c r="MDY48" s="109"/>
      <c r="MDZ48" s="109"/>
      <c r="MEA48" s="109"/>
      <c r="MEB48" s="109"/>
      <c r="MEC48" s="109"/>
      <c r="MED48" s="109"/>
      <c r="MEE48" s="109"/>
      <c r="MEF48" s="109"/>
      <c r="MEG48" s="109"/>
      <c r="MEH48" s="109"/>
      <c r="MEI48" s="109"/>
      <c r="MEJ48" s="109"/>
      <c r="MEK48" s="109"/>
      <c r="MEL48" s="109"/>
      <c r="MEM48" s="109"/>
      <c r="MEN48" s="109"/>
      <c r="MEO48" s="109"/>
      <c r="MEP48" s="109"/>
      <c r="MEQ48" s="109"/>
      <c r="MER48" s="109"/>
      <c r="MES48" s="109"/>
      <c r="MET48" s="109"/>
      <c r="MEU48" s="109"/>
      <c r="MEV48" s="109"/>
      <c r="MEW48" s="109"/>
      <c r="MEX48" s="109"/>
      <c r="MEY48" s="109"/>
      <c r="MEZ48" s="109"/>
      <c r="MFA48" s="109"/>
      <c r="MFB48" s="109"/>
      <c r="MFC48" s="109"/>
      <c r="MFD48" s="109"/>
      <c r="MFE48" s="109"/>
      <c r="MFF48" s="109"/>
      <c r="MFG48" s="109"/>
      <c r="MFH48" s="109"/>
      <c r="MFI48" s="109"/>
      <c r="MFJ48" s="109"/>
      <c r="MFK48" s="109"/>
      <c r="MFL48" s="109"/>
      <c r="MFM48" s="109"/>
      <c r="MFN48" s="109"/>
      <c r="MFO48" s="109"/>
      <c r="MFP48" s="109"/>
      <c r="MFQ48" s="109"/>
      <c r="MFR48" s="109"/>
      <c r="MFS48" s="109"/>
      <c r="MFT48" s="109"/>
      <c r="MFU48" s="109"/>
      <c r="MFV48" s="109"/>
      <c r="MFW48" s="109"/>
      <c r="MFX48" s="109"/>
      <c r="MFY48" s="109"/>
      <c r="MFZ48" s="109"/>
      <c r="MGA48" s="109"/>
      <c r="MGB48" s="109"/>
      <c r="MGC48" s="109"/>
      <c r="MGD48" s="109"/>
      <c r="MGE48" s="109"/>
      <c r="MGF48" s="109"/>
      <c r="MGG48" s="109"/>
      <c r="MGH48" s="109"/>
      <c r="MGI48" s="109"/>
      <c r="MGJ48" s="109"/>
      <c r="MGK48" s="109"/>
      <c r="MGL48" s="109"/>
      <c r="MGM48" s="109"/>
      <c r="MGN48" s="109"/>
      <c r="MGO48" s="109"/>
      <c r="MGP48" s="109"/>
      <c r="MGQ48" s="109"/>
      <c r="MGR48" s="109"/>
      <c r="MGS48" s="109"/>
      <c r="MGT48" s="109"/>
      <c r="MGU48" s="109"/>
      <c r="MGV48" s="109"/>
      <c r="MGW48" s="109"/>
      <c r="MGX48" s="109"/>
      <c r="MGY48" s="109"/>
      <c r="MGZ48" s="109"/>
      <c r="MHA48" s="109"/>
      <c r="MHB48" s="109"/>
      <c r="MHC48" s="109"/>
      <c r="MHD48" s="109"/>
      <c r="MHE48" s="109"/>
      <c r="MHF48" s="109"/>
      <c r="MHG48" s="109"/>
      <c r="MHH48" s="109"/>
      <c r="MHI48" s="109"/>
      <c r="MHJ48" s="109"/>
      <c r="MHK48" s="109"/>
      <c r="MHL48" s="109"/>
      <c r="MHM48" s="109"/>
      <c r="MHN48" s="109"/>
      <c r="MHO48" s="109"/>
      <c r="MHP48" s="109"/>
      <c r="MHQ48" s="109"/>
      <c r="MHR48" s="109"/>
      <c r="MHS48" s="109"/>
      <c r="MHT48" s="109"/>
      <c r="MHU48" s="109"/>
      <c r="MHV48" s="109"/>
      <c r="MHW48" s="109"/>
      <c r="MHX48" s="109"/>
      <c r="MHY48" s="109"/>
      <c r="MHZ48" s="109"/>
      <c r="MIA48" s="109"/>
      <c r="MIB48" s="109"/>
      <c r="MIC48" s="109"/>
      <c r="MID48" s="109"/>
      <c r="MIE48" s="109"/>
      <c r="MIF48" s="109"/>
      <c r="MIG48" s="109"/>
      <c r="MIH48" s="109"/>
      <c r="MII48" s="109"/>
      <c r="MIJ48" s="109"/>
      <c r="MIK48" s="109"/>
      <c r="MIL48" s="109"/>
      <c r="MIM48" s="109"/>
      <c r="MIN48" s="109"/>
      <c r="MIO48" s="109"/>
      <c r="MIP48" s="109"/>
      <c r="MIQ48" s="109"/>
      <c r="MIR48" s="109"/>
      <c r="MIS48" s="109"/>
      <c r="MIT48" s="109"/>
      <c r="MIU48" s="109"/>
      <c r="MIV48" s="109"/>
      <c r="MIW48" s="109"/>
      <c r="MIX48" s="109"/>
      <c r="MIY48" s="109"/>
      <c r="MIZ48" s="109"/>
      <c r="MJA48" s="109"/>
      <c r="MJB48" s="109"/>
      <c r="MJC48" s="109"/>
      <c r="MJD48" s="109"/>
      <c r="MJE48" s="109"/>
      <c r="MJF48" s="109"/>
      <c r="MJG48" s="109"/>
      <c r="MJH48" s="109"/>
      <c r="MJI48" s="109"/>
      <c r="MJJ48" s="109"/>
      <c r="MJK48" s="109"/>
      <c r="MJL48" s="109"/>
      <c r="MJM48" s="109"/>
      <c r="MJN48" s="109"/>
      <c r="MJO48" s="109"/>
      <c r="MJP48" s="109"/>
      <c r="MJQ48" s="109"/>
      <c r="MJR48" s="109"/>
      <c r="MJS48" s="109"/>
      <c r="MJT48" s="109"/>
      <c r="MJU48" s="109"/>
      <c r="MJV48" s="109"/>
      <c r="MJW48" s="109"/>
      <c r="MJX48" s="109"/>
      <c r="MJY48" s="109"/>
      <c r="MJZ48" s="109"/>
      <c r="MKA48" s="109"/>
      <c r="MKB48" s="109"/>
      <c r="MKC48" s="109"/>
      <c r="MKD48" s="109"/>
      <c r="MKE48" s="109"/>
      <c r="MKF48" s="109"/>
      <c r="MKG48" s="109"/>
      <c r="MKH48" s="109"/>
      <c r="MKI48" s="109"/>
      <c r="MKJ48" s="109"/>
      <c r="MKK48" s="109"/>
      <c r="MKL48" s="109"/>
      <c r="MKM48" s="109"/>
      <c r="MKN48" s="109"/>
      <c r="MKO48" s="109"/>
      <c r="MKP48" s="109"/>
      <c r="MKQ48" s="109"/>
      <c r="MKR48" s="109"/>
      <c r="MKS48" s="109"/>
      <c r="MKT48" s="109"/>
      <c r="MKU48" s="109"/>
      <c r="MKV48" s="109"/>
      <c r="MKW48" s="109"/>
      <c r="MKX48" s="109"/>
      <c r="MKY48" s="109"/>
      <c r="MKZ48" s="109"/>
      <c r="MLA48" s="109"/>
      <c r="MLB48" s="109"/>
      <c r="MLC48" s="109"/>
      <c r="MLD48" s="109"/>
      <c r="MLE48" s="109"/>
      <c r="MLF48" s="109"/>
      <c r="MLG48" s="109"/>
      <c r="MLH48" s="109"/>
      <c r="MLI48" s="109"/>
      <c r="MLJ48" s="109"/>
      <c r="MLK48" s="109"/>
      <c r="MLL48" s="109"/>
      <c r="MLM48" s="109"/>
      <c r="MLN48" s="109"/>
      <c r="MLO48" s="109"/>
      <c r="MLP48" s="109"/>
      <c r="MLQ48" s="109"/>
      <c r="MLR48" s="109"/>
      <c r="MLS48" s="109"/>
      <c r="MLT48" s="109"/>
      <c r="MLU48" s="109"/>
      <c r="MLV48" s="109"/>
      <c r="MLW48" s="109"/>
      <c r="MLX48" s="109"/>
      <c r="MLY48" s="109"/>
      <c r="MLZ48" s="109"/>
      <c r="MMA48" s="109"/>
      <c r="MMB48" s="109"/>
      <c r="MMC48" s="109"/>
      <c r="MMD48" s="109"/>
      <c r="MME48" s="109"/>
      <c r="MMF48" s="109"/>
      <c r="MMG48" s="109"/>
      <c r="MMH48" s="109"/>
      <c r="MMI48" s="109"/>
      <c r="MMJ48" s="109"/>
      <c r="MMK48" s="109"/>
      <c r="MML48" s="109"/>
      <c r="MMM48" s="109"/>
      <c r="MMN48" s="109"/>
      <c r="MMO48" s="109"/>
      <c r="MMP48" s="109"/>
      <c r="MMQ48" s="109"/>
      <c r="MMR48" s="109"/>
      <c r="MMS48" s="109"/>
      <c r="MMT48" s="109"/>
      <c r="MMU48" s="109"/>
      <c r="MMV48" s="109"/>
      <c r="MMW48" s="109"/>
      <c r="MMX48" s="109"/>
      <c r="MMY48" s="109"/>
      <c r="MMZ48" s="109"/>
      <c r="MNA48" s="109"/>
      <c r="MNB48" s="109"/>
      <c r="MNC48" s="109"/>
      <c r="MND48" s="109"/>
      <c r="MNE48" s="109"/>
      <c r="MNF48" s="109"/>
      <c r="MNG48" s="109"/>
      <c r="MNH48" s="109"/>
      <c r="MNI48" s="109"/>
      <c r="MNJ48" s="109"/>
      <c r="MNK48" s="109"/>
      <c r="MNL48" s="109"/>
      <c r="MNM48" s="109"/>
      <c r="MNN48" s="109"/>
      <c r="MNO48" s="109"/>
      <c r="MNP48" s="109"/>
      <c r="MNQ48" s="109"/>
      <c r="MNR48" s="109"/>
      <c r="MNS48" s="109"/>
      <c r="MNT48" s="109"/>
      <c r="MNU48" s="109"/>
      <c r="MNV48" s="109"/>
      <c r="MNW48" s="109"/>
      <c r="MNX48" s="109"/>
      <c r="MNY48" s="109"/>
      <c r="MNZ48" s="109"/>
      <c r="MOA48" s="109"/>
      <c r="MOB48" s="109"/>
      <c r="MOC48" s="109"/>
      <c r="MOD48" s="109"/>
      <c r="MOE48" s="109"/>
      <c r="MOF48" s="109"/>
      <c r="MOG48" s="109"/>
      <c r="MOH48" s="109"/>
      <c r="MOI48" s="109"/>
      <c r="MOJ48" s="109"/>
      <c r="MOK48" s="109"/>
      <c r="MOL48" s="109"/>
      <c r="MOM48" s="109"/>
      <c r="MON48" s="109"/>
      <c r="MOO48" s="109"/>
      <c r="MOP48" s="109"/>
      <c r="MOQ48" s="109"/>
      <c r="MOR48" s="109"/>
      <c r="MOS48" s="109"/>
      <c r="MOT48" s="109"/>
      <c r="MOU48" s="109"/>
      <c r="MOV48" s="109"/>
      <c r="MOW48" s="109"/>
      <c r="MOX48" s="109"/>
      <c r="MOY48" s="109"/>
      <c r="MOZ48" s="109"/>
      <c r="MPA48" s="109"/>
      <c r="MPB48" s="109"/>
      <c r="MPC48" s="109"/>
      <c r="MPD48" s="109"/>
      <c r="MPE48" s="109"/>
      <c r="MPF48" s="109"/>
      <c r="MPG48" s="109"/>
      <c r="MPH48" s="109"/>
      <c r="MPI48" s="109"/>
      <c r="MPJ48" s="109"/>
      <c r="MPK48" s="109"/>
      <c r="MPL48" s="109"/>
      <c r="MPM48" s="109"/>
      <c r="MPN48" s="109"/>
      <c r="MPO48" s="109"/>
      <c r="MPP48" s="109"/>
      <c r="MPQ48" s="109"/>
      <c r="MPR48" s="109"/>
      <c r="MPS48" s="109"/>
      <c r="MPT48" s="109"/>
      <c r="MPU48" s="109"/>
      <c r="MPV48" s="109"/>
      <c r="MPW48" s="109"/>
      <c r="MPX48" s="109"/>
      <c r="MPY48" s="109"/>
      <c r="MPZ48" s="109"/>
      <c r="MQA48" s="109"/>
      <c r="MQB48" s="109"/>
      <c r="MQC48" s="109"/>
      <c r="MQD48" s="109"/>
      <c r="MQE48" s="109"/>
      <c r="MQF48" s="109"/>
      <c r="MQG48" s="109"/>
      <c r="MQH48" s="109"/>
      <c r="MQI48" s="109"/>
      <c r="MQJ48" s="109"/>
      <c r="MQK48" s="109"/>
      <c r="MQL48" s="109"/>
      <c r="MQM48" s="109"/>
      <c r="MQN48" s="109"/>
      <c r="MQO48" s="109"/>
      <c r="MQP48" s="109"/>
      <c r="MQQ48" s="109"/>
      <c r="MQR48" s="109"/>
      <c r="MQS48" s="109"/>
      <c r="MQT48" s="109"/>
      <c r="MQU48" s="109"/>
      <c r="MQV48" s="109"/>
      <c r="MQW48" s="109"/>
      <c r="MQX48" s="109"/>
      <c r="MQY48" s="109"/>
      <c r="MQZ48" s="109"/>
      <c r="MRA48" s="109"/>
      <c r="MRB48" s="109"/>
      <c r="MRC48" s="109"/>
      <c r="MRD48" s="109"/>
      <c r="MRE48" s="109"/>
      <c r="MRF48" s="109"/>
      <c r="MRG48" s="109"/>
      <c r="MRH48" s="109"/>
      <c r="MRI48" s="109"/>
      <c r="MRJ48" s="109"/>
      <c r="MRK48" s="109"/>
      <c r="MRL48" s="109"/>
      <c r="MRM48" s="109"/>
      <c r="MRN48" s="109"/>
      <c r="MRO48" s="109"/>
      <c r="MRP48" s="109"/>
      <c r="MRQ48" s="109"/>
      <c r="MRR48" s="109"/>
      <c r="MRS48" s="109"/>
      <c r="MRT48" s="109"/>
      <c r="MRU48" s="109"/>
      <c r="MRV48" s="109"/>
      <c r="MRW48" s="109"/>
      <c r="MRX48" s="109"/>
      <c r="MRY48" s="109"/>
      <c r="MRZ48" s="109"/>
      <c r="MSA48" s="109"/>
      <c r="MSB48" s="109"/>
      <c r="MSC48" s="109"/>
      <c r="MSD48" s="109"/>
      <c r="MSE48" s="109"/>
      <c r="MSF48" s="109"/>
      <c r="MSG48" s="109"/>
      <c r="MSH48" s="109"/>
      <c r="MSI48" s="109"/>
      <c r="MSJ48" s="109"/>
      <c r="MSK48" s="109"/>
      <c r="MSL48" s="109"/>
      <c r="MSM48" s="109"/>
      <c r="MSN48" s="109"/>
      <c r="MSO48" s="109"/>
      <c r="MSP48" s="109"/>
      <c r="MSQ48" s="109"/>
      <c r="MSR48" s="109"/>
      <c r="MSS48" s="109"/>
      <c r="MST48" s="109"/>
      <c r="MSU48" s="109"/>
      <c r="MSV48" s="109"/>
      <c r="MSW48" s="109"/>
      <c r="MSX48" s="109"/>
      <c r="MSY48" s="109"/>
      <c r="MSZ48" s="109"/>
      <c r="MTA48" s="109"/>
      <c r="MTB48" s="109"/>
      <c r="MTC48" s="109"/>
      <c r="MTD48" s="109"/>
      <c r="MTE48" s="109"/>
      <c r="MTF48" s="109"/>
      <c r="MTG48" s="109"/>
      <c r="MTH48" s="109"/>
      <c r="MTI48" s="109"/>
      <c r="MTJ48" s="109"/>
      <c r="MTK48" s="109"/>
      <c r="MTL48" s="109"/>
      <c r="MTM48" s="109"/>
      <c r="MTN48" s="109"/>
      <c r="MTO48" s="109"/>
      <c r="MTP48" s="109"/>
      <c r="MTQ48" s="109"/>
      <c r="MTR48" s="109"/>
      <c r="MTS48" s="109"/>
      <c r="MTT48" s="109"/>
      <c r="MTU48" s="109"/>
      <c r="MTV48" s="109"/>
      <c r="MTW48" s="109"/>
      <c r="MTX48" s="109"/>
      <c r="MTY48" s="109"/>
      <c r="MTZ48" s="109"/>
      <c r="MUA48" s="109"/>
      <c r="MUB48" s="109"/>
      <c r="MUC48" s="109"/>
      <c r="MUD48" s="109"/>
      <c r="MUE48" s="109"/>
      <c r="MUF48" s="109"/>
      <c r="MUG48" s="109"/>
      <c r="MUH48" s="109"/>
      <c r="MUI48" s="109"/>
      <c r="MUJ48" s="109"/>
      <c r="MUK48" s="109"/>
      <c r="MUL48" s="109"/>
      <c r="MUM48" s="109"/>
      <c r="MUN48" s="109"/>
      <c r="MUO48" s="109"/>
      <c r="MUP48" s="109"/>
      <c r="MUQ48" s="109"/>
      <c r="MUR48" s="109"/>
      <c r="MUS48" s="109"/>
      <c r="MUT48" s="109"/>
      <c r="MUU48" s="109"/>
      <c r="MUV48" s="109"/>
      <c r="MUW48" s="109"/>
      <c r="MUX48" s="109"/>
      <c r="MUY48" s="109"/>
      <c r="MUZ48" s="109"/>
      <c r="MVA48" s="109"/>
      <c r="MVB48" s="109"/>
      <c r="MVC48" s="109"/>
      <c r="MVD48" s="109"/>
      <c r="MVE48" s="109"/>
      <c r="MVF48" s="109"/>
      <c r="MVG48" s="109"/>
      <c r="MVH48" s="109"/>
      <c r="MVI48" s="109"/>
      <c r="MVJ48" s="109"/>
      <c r="MVK48" s="109"/>
      <c r="MVL48" s="109"/>
      <c r="MVM48" s="109"/>
      <c r="MVN48" s="109"/>
      <c r="MVO48" s="109"/>
      <c r="MVP48" s="109"/>
      <c r="MVQ48" s="109"/>
      <c r="MVR48" s="109"/>
      <c r="MVS48" s="109"/>
      <c r="MVT48" s="109"/>
      <c r="MVU48" s="109"/>
      <c r="MVV48" s="109"/>
      <c r="MVW48" s="109"/>
      <c r="MVX48" s="109"/>
      <c r="MVY48" s="109"/>
      <c r="MVZ48" s="109"/>
      <c r="MWA48" s="109"/>
      <c r="MWB48" s="109"/>
      <c r="MWC48" s="109"/>
      <c r="MWD48" s="109"/>
      <c r="MWE48" s="109"/>
      <c r="MWF48" s="109"/>
      <c r="MWG48" s="109"/>
      <c r="MWH48" s="109"/>
      <c r="MWI48" s="109"/>
      <c r="MWJ48" s="109"/>
      <c r="MWK48" s="109"/>
      <c r="MWL48" s="109"/>
      <c r="MWM48" s="109"/>
      <c r="MWN48" s="109"/>
      <c r="MWO48" s="109"/>
      <c r="MWP48" s="109"/>
      <c r="MWQ48" s="109"/>
      <c r="MWR48" s="109"/>
      <c r="MWS48" s="109"/>
      <c r="MWT48" s="109"/>
      <c r="MWU48" s="109"/>
      <c r="MWV48" s="109"/>
      <c r="MWW48" s="109"/>
      <c r="MWX48" s="109"/>
      <c r="MWY48" s="109"/>
      <c r="MWZ48" s="109"/>
      <c r="MXA48" s="109"/>
      <c r="MXB48" s="109"/>
      <c r="MXC48" s="109"/>
      <c r="MXD48" s="109"/>
      <c r="MXE48" s="109"/>
      <c r="MXF48" s="109"/>
      <c r="MXG48" s="109"/>
      <c r="MXH48" s="109"/>
      <c r="MXI48" s="109"/>
      <c r="MXJ48" s="109"/>
      <c r="MXK48" s="109"/>
      <c r="MXL48" s="109"/>
      <c r="MXM48" s="109"/>
      <c r="MXN48" s="109"/>
      <c r="MXO48" s="109"/>
      <c r="MXP48" s="109"/>
      <c r="MXQ48" s="109"/>
      <c r="MXR48" s="109"/>
      <c r="MXS48" s="109"/>
      <c r="MXT48" s="109"/>
      <c r="MXU48" s="109"/>
      <c r="MXV48" s="109"/>
      <c r="MXW48" s="109"/>
      <c r="MXX48" s="109"/>
      <c r="MXY48" s="109"/>
      <c r="MXZ48" s="109"/>
      <c r="MYA48" s="109"/>
      <c r="MYB48" s="109"/>
      <c r="MYC48" s="109"/>
      <c r="MYD48" s="109"/>
      <c r="MYE48" s="109"/>
      <c r="MYF48" s="109"/>
      <c r="MYG48" s="109"/>
      <c r="MYH48" s="109"/>
      <c r="MYI48" s="109"/>
      <c r="MYJ48" s="109"/>
      <c r="MYK48" s="109"/>
      <c r="MYL48" s="109"/>
      <c r="MYM48" s="109"/>
      <c r="MYN48" s="109"/>
      <c r="MYO48" s="109"/>
      <c r="MYP48" s="109"/>
      <c r="MYQ48" s="109"/>
      <c r="MYR48" s="109"/>
      <c r="MYS48" s="109"/>
      <c r="MYT48" s="109"/>
      <c r="MYU48" s="109"/>
      <c r="MYV48" s="109"/>
      <c r="MYW48" s="109"/>
      <c r="MYX48" s="109"/>
      <c r="MYY48" s="109"/>
      <c r="MYZ48" s="109"/>
      <c r="MZA48" s="109"/>
      <c r="MZB48" s="109"/>
      <c r="MZC48" s="109"/>
      <c r="MZD48" s="109"/>
      <c r="MZE48" s="109"/>
      <c r="MZF48" s="109"/>
      <c r="MZG48" s="109"/>
      <c r="MZH48" s="109"/>
      <c r="MZI48" s="109"/>
      <c r="MZJ48" s="109"/>
      <c r="MZK48" s="109"/>
      <c r="MZL48" s="109"/>
      <c r="MZM48" s="109"/>
      <c r="MZN48" s="109"/>
      <c r="MZO48" s="109"/>
      <c r="MZP48" s="109"/>
      <c r="MZQ48" s="109"/>
      <c r="MZR48" s="109"/>
      <c r="MZS48" s="109"/>
      <c r="MZT48" s="109"/>
      <c r="MZU48" s="109"/>
      <c r="MZV48" s="109"/>
      <c r="MZW48" s="109"/>
      <c r="MZX48" s="109"/>
      <c r="MZY48" s="109"/>
      <c r="MZZ48" s="109"/>
      <c r="NAA48" s="109"/>
      <c r="NAB48" s="109"/>
      <c r="NAC48" s="109"/>
      <c r="NAD48" s="109"/>
      <c r="NAE48" s="109"/>
      <c r="NAF48" s="109"/>
      <c r="NAG48" s="109"/>
      <c r="NAH48" s="109"/>
      <c r="NAI48" s="109"/>
      <c r="NAJ48" s="109"/>
      <c r="NAK48" s="109"/>
      <c r="NAL48" s="109"/>
      <c r="NAM48" s="109"/>
      <c r="NAN48" s="109"/>
      <c r="NAO48" s="109"/>
      <c r="NAP48" s="109"/>
      <c r="NAQ48" s="109"/>
      <c r="NAR48" s="109"/>
      <c r="NAS48" s="109"/>
      <c r="NAT48" s="109"/>
      <c r="NAU48" s="109"/>
      <c r="NAV48" s="109"/>
      <c r="NAW48" s="109"/>
      <c r="NAX48" s="109"/>
      <c r="NAY48" s="109"/>
      <c r="NAZ48" s="109"/>
      <c r="NBA48" s="109"/>
      <c r="NBB48" s="109"/>
      <c r="NBC48" s="109"/>
      <c r="NBD48" s="109"/>
      <c r="NBE48" s="109"/>
      <c r="NBF48" s="109"/>
      <c r="NBG48" s="109"/>
      <c r="NBH48" s="109"/>
      <c r="NBI48" s="109"/>
      <c r="NBJ48" s="109"/>
      <c r="NBK48" s="109"/>
      <c r="NBL48" s="109"/>
      <c r="NBM48" s="109"/>
      <c r="NBN48" s="109"/>
      <c r="NBO48" s="109"/>
      <c r="NBP48" s="109"/>
      <c r="NBQ48" s="109"/>
      <c r="NBR48" s="109"/>
      <c r="NBS48" s="109"/>
      <c r="NBT48" s="109"/>
      <c r="NBU48" s="109"/>
      <c r="NBV48" s="109"/>
      <c r="NBW48" s="109"/>
      <c r="NBX48" s="109"/>
      <c r="NBY48" s="109"/>
      <c r="NBZ48" s="109"/>
      <c r="NCA48" s="109"/>
      <c r="NCB48" s="109"/>
      <c r="NCC48" s="109"/>
      <c r="NCD48" s="109"/>
      <c r="NCE48" s="109"/>
      <c r="NCF48" s="109"/>
      <c r="NCG48" s="109"/>
      <c r="NCH48" s="109"/>
      <c r="NCI48" s="109"/>
      <c r="NCJ48" s="109"/>
      <c r="NCK48" s="109"/>
      <c r="NCL48" s="109"/>
      <c r="NCM48" s="109"/>
      <c r="NCN48" s="109"/>
      <c r="NCO48" s="109"/>
      <c r="NCP48" s="109"/>
      <c r="NCQ48" s="109"/>
      <c r="NCR48" s="109"/>
      <c r="NCS48" s="109"/>
      <c r="NCT48" s="109"/>
      <c r="NCU48" s="109"/>
      <c r="NCV48" s="109"/>
      <c r="NCW48" s="109"/>
      <c r="NCX48" s="109"/>
      <c r="NCY48" s="109"/>
      <c r="NCZ48" s="109"/>
      <c r="NDA48" s="109"/>
      <c r="NDB48" s="109"/>
      <c r="NDC48" s="109"/>
      <c r="NDD48" s="109"/>
      <c r="NDE48" s="109"/>
      <c r="NDF48" s="109"/>
      <c r="NDG48" s="109"/>
      <c r="NDH48" s="109"/>
      <c r="NDI48" s="109"/>
      <c r="NDJ48" s="109"/>
      <c r="NDK48" s="109"/>
      <c r="NDL48" s="109"/>
      <c r="NDM48" s="109"/>
      <c r="NDN48" s="109"/>
      <c r="NDO48" s="109"/>
      <c r="NDP48" s="109"/>
      <c r="NDQ48" s="109"/>
      <c r="NDR48" s="109"/>
      <c r="NDS48" s="109"/>
      <c r="NDT48" s="109"/>
      <c r="NDU48" s="109"/>
      <c r="NDV48" s="109"/>
      <c r="NDW48" s="109"/>
      <c r="NDX48" s="109"/>
      <c r="NDY48" s="109"/>
      <c r="NDZ48" s="109"/>
      <c r="NEA48" s="109"/>
      <c r="NEB48" s="109"/>
      <c r="NEC48" s="109"/>
      <c r="NED48" s="109"/>
      <c r="NEE48" s="109"/>
      <c r="NEF48" s="109"/>
      <c r="NEG48" s="109"/>
      <c r="NEH48" s="109"/>
      <c r="NEI48" s="109"/>
      <c r="NEJ48" s="109"/>
      <c r="NEK48" s="109"/>
      <c r="NEL48" s="109"/>
      <c r="NEM48" s="109"/>
      <c r="NEN48" s="109"/>
      <c r="NEO48" s="109"/>
      <c r="NEP48" s="109"/>
      <c r="NEQ48" s="109"/>
      <c r="NER48" s="109"/>
      <c r="NES48" s="109"/>
      <c r="NET48" s="109"/>
      <c r="NEU48" s="109"/>
      <c r="NEV48" s="109"/>
      <c r="NEW48" s="109"/>
      <c r="NEX48" s="109"/>
      <c r="NEY48" s="109"/>
      <c r="NEZ48" s="109"/>
      <c r="NFA48" s="109"/>
      <c r="NFB48" s="109"/>
      <c r="NFC48" s="109"/>
      <c r="NFD48" s="109"/>
      <c r="NFE48" s="109"/>
      <c r="NFF48" s="109"/>
      <c r="NFG48" s="109"/>
      <c r="NFH48" s="109"/>
      <c r="NFI48" s="109"/>
      <c r="NFJ48" s="109"/>
      <c r="NFK48" s="109"/>
      <c r="NFL48" s="109"/>
      <c r="NFM48" s="109"/>
      <c r="NFN48" s="109"/>
      <c r="NFO48" s="109"/>
      <c r="NFP48" s="109"/>
      <c r="NFQ48" s="109"/>
      <c r="NFR48" s="109"/>
      <c r="NFS48" s="109"/>
      <c r="NFT48" s="109"/>
      <c r="NFU48" s="109"/>
      <c r="NFV48" s="109"/>
      <c r="NFW48" s="109"/>
      <c r="NFX48" s="109"/>
      <c r="NFY48" s="109"/>
      <c r="NFZ48" s="109"/>
      <c r="NGA48" s="109"/>
      <c r="NGB48" s="109"/>
      <c r="NGC48" s="109"/>
      <c r="NGD48" s="109"/>
      <c r="NGE48" s="109"/>
      <c r="NGF48" s="109"/>
      <c r="NGG48" s="109"/>
      <c r="NGH48" s="109"/>
      <c r="NGI48" s="109"/>
      <c r="NGJ48" s="109"/>
      <c r="NGK48" s="109"/>
      <c r="NGL48" s="109"/>
      <c r="NGM48" s="109"/>
      <c r="NGN48" s="109"/>
      <c r="NGO48" s="109"/>
      <c r="NGP48" s="109"/>
      <c r="NGQ48" s="109"/>
      <c r="NGR48" s="109"/>
      <c r="NGS48" s="109"/>
      <c r="NGT48" s="109"/>
      <c r="NGU48" s="109"/>
      <c r="NGV48" s="109"/>
      <c r="NGW48" s="109"/>
      <c r="NGX48" s="109"/>
      <c r="NGY48" s="109"/>
      <c r="NGZ48" s="109"/>
      <c r="NHA48" s="109"/>
      <c r="NHB48" s="109"/>
      <c r="NHC48" s="109"/>
      <c r="NHD48" s="109"/>
      <c r="NHE48" s="109"/>
      <c r="NHF48" s="109"/>
      <c r="NHG48" s="109"/>
      <c r="NHH48" s="109"/>
      <c r="NHI48" s="109"/>
      <c r="NHJ48" s="109"/>
      <c r="NHK48" s="109"/>
      <c r="NHL48" s="109"/>
      <c r="NHM48" s="109"/>
      <c r="NHN48" s="109"/>
      <c r="NHO48" s="109"/>
      <c r="NHP48" s="109"/>
      <c r="NHQ48" s="109"/>
      <c r="NHR48" s="109"/>
      <c r="NHS48" s="109"/>
      <c r="NHT48" s="109"/>
      <c r="NHU48" s="109"/>
      <c r="NHV48" s="109"/>
      <c r="NHW48" s="109"/>
      <c r="NHX48" s="109"/>
      <c r="NHY48" s="109"/>
      <c r="NHZ48" s="109"/>
      <c r="NIA48" s="109"/>
      <c r="NIB48" s="109"/>
      <c r="NIC48" s="109"/>
      <c r="NID48" s="109"/>
      <c r="NIE48" s="109"/>
      <c r="NIF48" s="109"/>
      <c r="NIG48" s="109"/>
      <c r="NIH48" s="109"/>
      <c r="NII48" s="109"/>
      <c r="NIJ48" s="109"/>
      <c r="NIK48" s="109"/>
      <c r="NIL48" s="109"/>
      <c r="NIM48" s="109"/>
      <c r="NIN48" s="109"/>
      <c r="NIO48" s="109"/>
      <c r="NIP48" s="109"/>
      <c r="NIQ48" s="109"/>
      <c r="NIR48" s="109"/>
      <c r="NIS48" s="109"/>
      <c r="NIT48" s="109"/>
      <c r="NIU48" s="109"/>
      <c r="NIV48" s="109"/>
      <c r="NIW48" s="109"/>
      <c r="NIX48" s="109"/>
      <c r="NIY48" s="109"/>
      <c r="NIZ48" s="109"/>
      <c r="NJA48" s="109"/>
      <c r="NJB48" s="109"/>
      <c r="NJC48" s="109"/>
      <c r="NJD48" s="109"/>
      <c r="NJE48" s="109"/>
      <c r="NJF48" s="109"/>
      <c r="NJG48" s="109"/>
      <c r="NJH48" s="109"/>
      <c r="NJI48" s="109"/>
      <c r="NJJ48" s="109"/>
      <c r="NJK48" s="109"/>
      <c r="NJL48" s="109"/>
      <c r="NJM48" s="109"/>
      <c r="NJN48" s="109"/>
      <c r="NJO48" s="109"/>
      <c r="NJP48" s="109"/>
      <c r="NJQ48" s="109"/>
      <c r="NJR48" s="109"/>
      <c r="NJS48" s="109"/>
      <c r="NJT48" s="109"/>
      <c r="NJU48" s="109"/>
      <c r="NJV48" s="109"/>
      <c r="NJW48" s="109"/>
      <c r="NJX48" s="109"/>
      <c r="NJY48" s="109"/>
      <c r="NJZ48" s="109"/>
      <c r="NKA48" s="109"/>
      <c r="NKB48" s="109"/>
      <c r="NKC48" s="109"/>
      <c r="NKD48" s="109"/>
      <c r="NKE48" s="109"/>
      <c r="NKF48" s="109"/>
      <c r="NKG48" s="109"/>
      <c r="NKH48" s="109"/>
      <c r="NKI48" s="109"/>
      <c r="NKJ48" s="109"/>
      <c r="NKK48" s="109"/>
      <c r="NKL48" s="109"/>
      <c r="NKM48" s="109"/>
      <c r="NKN48" s="109"/>
      <c r="NKO48" s="109"/>
      <c r="NKP48" s="109"/>
      <c r="NKQ48" s="109"/>
      <c r="NKR48" s="109"/>
      <c r="NKS48" s="109"/>
      <c r="NKT48" s="109"/>
      <c r="NKU48" s="109"/>
      <c r="NKV48" s="109"/>
      <c r="NKW48" s="109"/>
      <c r="NKX48" s="109"/>
      <c r="NKY48" s="109"/>
      <c r="NKZ48" s="109"/>
      <c r="NLA48" s="109"/>
      <c r="NLB48" s="109"/>
      <c r="NLC48" s="109"/>
      <c r="NLD48" s="109"/>
      <c r="NLE48" s="109"/>
      <c r="NLF48" s="109"/>
      <c r="NLG48" s="109"/>
      <c r="NLH48" s="109"/>
      <c r="NLI48" s="109"/>
      <c r="NLJ48" s="109"/>
      <c r="NLK48" s="109"/>
      <c r="NLL48" s="109"/>
      <c r="NLM48" s="109"/>
      <c r="NLN48" s="109"/>
      <c r="NLO48" s="109"/>
      <c r="NLP48" s="109"/>
      <c r="NLQ48" s="109"/>
      <c r="NLR48" s="109"/>
      <c r="NLS48" s="109"/>
      <c r="NLT48" s="109"/>
      <c r="NLU48" s="109"/>
      <c r="NLV48" s="109"/>
      <c r="NLW48" s="109"/>
      <c r="NLX48" s="109"/>
      <c r="NLY48" s="109"/>
      <c r="NLZ48" s="109"/>
      <c r="NMA48" s="109"/>
      <c r="NMB48" s="109"/>
      <c r="NMC48" s="109"/>
      <c r="NMD48" s="109"/>
      <c r="NME48" s="109"/>
      <c r="NMF48" s="109"/>
      <c r="NMG48" s="109"/>
      <c r="NMH48" s="109"/>
      <c r="NMI48" s="109"/>
      <c r="NMJ48" s="109"/>
      <c r="NMK48" s="109"/>
      <c r="NML48" s="109"/>
      <c r="NMM48" s="109"/>
      <c r="NMN48" s="109"/>
      <c r="NMO48" s="109"/>
      <c r="NMP48" s="109"/>
      <c r="NMQ48" s="109"/>
      <c r="NMR48" s="109"/>
      <c r="NMS48" s="109"/>
      <c r="NMT48" s="109"/>
      <c r="NMU48" s="109"/>
      <c r="NMV48" s="109"/>
      <c r="NMW48" s="109"/>
      <c r="NMX48" s="109"/>
      <c r="NMY48" s="109"/>
      <c r="NMZ48" s="109"/>
      <c r="NNA48" s="109"/>
      <c r="NNB48" s="109"/>
      <c r="NNC48" s="109"/>
      <c r="NND48" s="109"/>
      <c r="NNE48" s="109"/>
      <c r="NNF48" s="109"/>
      <c r="NNG48" s="109"/>
      <c r="NNH48" s="109"/>
      <c r="NNI48" s="109"/>
      <c r="NNJ48" s="109"/>
      <c r="NNK48" s="109"/>
      <c r="NNL48" s="109"/>
      <c r="NNM48" s="109"/>
      <c r="NNN48" s="109"/>
      <c r="NNO48" s="109"/>
      <c r="NNP48" s="109"/>
      <c r="NNQ48" s="109"/>
      <c r="NNR48" s="109"/>
      <c r="NNS48" s="109"/>
      <c r="NNT48" s="109"/>
      <c r="NNU48" s="109"/>
      <c r="NNV48" s="109"/>
      <c r="NNW48" s="109"/>
      <c r="NNX48" s="109"/>
      <c r="NNY48" s="109"/>
      <c r="NNZ48" s="109"/>
      <c r="NOA48" s="109"/>
      <c r="NOB48" s="109"/>
      <c r="NOC48" s="109"/>
      <c r="NOD48" s="109"/>
      <c r="NOE48" s="109"/>
      <c r="NOF48" s="109"/>
      <c r="NOG48" s="109"/>
      <c r="NOH48" s="109"/>
      <c r="NOI48" s="109"/>
      <c r="NOJ48" s="109"/>
      <c r="NOK48" s="109"/>
      <c r="NOL48" s="109"/>
      <c r="NOM48" s="109"/>
      <c r="NON48" s="109"/>
      <c r="NOO48" s="109"/>
      <c r="NOP48" s="109"/>
      <c r="NOQ48" s="109"/>
      <c r="NOR48" s="109"/>
      <c r="NOS48" s="109"/>
      <c r="NOT48" s="109"/>
      <c r="NOU48" s="109"/>
      <c r="NOV48" s="109"/>
      <c r="NOW48" s="109"/>
      <c r="NOX48" s="109"/>
      <c r="NOY48" s="109"/>
      <c r="NOZ48" s="109"/>
      <c r="NPA48" s="109"/>
      <c r="NPB48" s="109"/>
      <c r="NPC48" s="109"/>
      <c r="NPD48" s="109"/>
      <c r="NPE48" s="109"/>
      <c r="NPF48" s="109"/>
      <c r="NPG48" s="109"/>
      <c r="NPH48" s="109"/>
      <c r="NPI48" s="109"/>
      <c r="NPJ48" s="109"/>
      <c r="NPK48" s="109"/>
      <c r="NPL48" s="109"/>
      <c r="NPM48" s="109"/>
      <c r="NPN48" s="109"/>
      <c r="NPO48" s="109"/>
      <c r="NPP48" s="109"/>
      <c r="NPQ48" s="109"/>
      <c r="NPR48" s="109"/>
      <c r="NPS48" s="109"/>
      <c r="NPT48" s="109"/>
      <c r="NPU48" s="109"/>
      <c r="NPV48" s="109"/>
      <c r="NPW48" s="109"/>
      <c r="NPX48" s="109"/>
      <c r="NPY48" s="109"/>
      <c r="NPZ48" s="109"/>
      <c r="NQA48" s="109"/>
      <c r="NQB48" s="109"/>
      <c r="NQC48" s="109"/>
      <c r="NQD48" s="109"/>
      <c r="NQE48" s="109"/>
      <c r="NQF48" s="109"/>
      <c r="NQG48" s="109"/>
      <c r="NQH48" s="109"/>
      <c r="NQI48" s="109"/>
      <c r="NQJ48" s="109"/>
      <c r="NQK48" s="109"/>
      <c r="NQL48" s="109"/>
      <c r="NQM48" s="109"/>
      <c r="NQN48" s="109"/>
      <c r="NQO48" s="109"/>
      <c r="NQP48" s="109"/>
      <c r="NQQ48" s="109"/>
      <c r="NQR48" s="109"/>
      <c r="NQS48" s="109"/>
      <c r="NQT48" s="109"/>
      <c r="NQU48" s="109"/>
      <c r="NQV48" s="109"/>
      <c r="NQW48" s="109"/>
      <c r="NQX48" s="109"/>
      <c r="NQY48" s="109"/>
      <c r="NQZ48" s="109"/>
      <c r="NRA48" s="109"/>
      <c r="NRB48" s="109"/>
      <c r="NRC48" s="109"/>
      <c r="NRD48" s="109"/>
      <c r="NRE48" s="109"/>
      <c r="NRF48" s="109"/>
      <c r="NRG48" s="109"/>
      <c r="NRH48" s="109"/>
      <c r="NRI48" s="109"/>
      <c r="NRJ48" s="109"/>
      <c r="NRK48" s="109"/>
      <c r="NRL48" s="109"/>
      <c r="NRM48" s="109"/>
      <c r="NRN48" s="109"/>
      <c r="NRO48" s="109"/>
      <c r="NRP48" s="109"/>
      <c r="NRQ48" s="109"/>
      <c r="NRR48" s="109"/>
      <c r="NRS48" s="109"/>
      <c r="NRT48" s="109"/>
      <c r="NRU48" s="109"/>
      <c r="NRV48" s="109"/>
      <c r="NRW48" s="109"/>
      <c r="NRX48" s="109"/>
      <c r="NRY48" s="109"/>
      <c r="NRZ48" s="109"/>
      <c r="NSA48" s="109"/>
      <c r="NSB48" s="109"/>
      <c r="NSC48" s="109"/>
      <c r="NSD48" s="109"/>
      <c r="NSE48" s="109"/>
      <c r="NSF48" s="109"/>
      <c r="NSG48" s="109"/>
      <c r="NSH48" s="109"/>
      <c r="NSI48" s="109"/>
      <c r="NSJ48" s="109"/>
      <c r="NSK48" s="109"/>
      <c r="NSL48" s="109"/>
      <c r="NSM48" s="109"/>
      <c r="NSN48" s="109"/>
      <c r="NSO48" s="109"/>
      <c r="NSP48" s="109"/>
      <c r="NSQ48" s="109"/>
      <c r="NSR48" s="109"/>
      <c r="NSS48" s="109"/>
      <c r="NST48" s="109"/>
      <c r="NSU48" s="109"/>
      <c r="NSV48" s="109"/>
      <c r="NSW48" s="109"/>
      <c r="NSX48" s="109"/>
      <c r="NSY48" s="109"/>
      <c r="NSZ48" s="109"/>
      <c r="NTA48" s="109"/>
      <c r="NTB48" s="109"/>
      <c r="NTC48" s="109"/>
      <c r="NTD48" s="109"/>
      <c r="NTE48" s="109"/>
      <c r="NTF48" s="109"/>
      <c r="NTG48" s="109"/>
      <c r="NTH48" s="109"/>
      <c r="NTI48" s="109"/>
      <c r="NTJ48" s="109"/>
      <c r="NTK48" s="109"/>
      <c r="NTL48" s="109"/>
      <c r="NTM48" s="109"/>
      <c r="NTN48" s="109"/>
      <c r="NTO48" s="109"/>
      <c r="NTP48" s="109"/>
      <c r="NTQ48" s="109"/>
      <c r="NTR48" s="109"/>
      <c r="NTS48" s="109"/>
      <c r="NTT48" s="109"/>
      <c r="NTU48" s="109"/>
      <c r="NTV48" s="109"/>
      <c r="NTW48" s="109"/>
      <c r="NTX48" s="109"/>
      <c r="NTY48" s="109"/>
      <c r="NTZ48" s="109"/>
      <c r="NUA48" s="109"/>
      <c r="NUB48" s="109"/>
      <c r="NUC48" s="109"/>
      <c r="NUD48" s="109"/>
      <c r="NUE48" s="109"/>
      <c r="NUF48" s="109"/>
      <c r="NUG48" s="109"/>
      <c r="NUH48" s="109"/>
      <c r="NUI48" s="109"/>
      <c r="NUJ48" s="109"/>
      <c r="NUK48" s="109"/>
      <c r="NUL48" s="109"/>
      <c r="NUM48" s="109"/>
      <c r="NUN48" s="109"/>
      <c r="NUO48" s="109"/>
      <c r="NUP48" s="109"/>
      <c r="NUQ48" s="109"/>
      <c r="NUR48" s="109"/>
      <c r="NUS48" s="109"/>
      <c r="NUT48" s="109"/>
      <c r="NUU48" s="109"/>
      <c r="NUV48" s="109"/>
      <c r="NUW48" s="109"/>
      <c r="NUX48" s="109"/>
      <c r="NUY48" s="109"/>
      <c r="NUZ48" s="109"/>
      <c r="NVA48" s="109"/>
      <c r="NVB48" s="109"/>
      <c r="NVC48" s="109"/>
      <c r="NVD48" s="109"/>
      <c r="NVE48" s="109"/>
      <c r="NVF48" s="109"/>
      <c r="NVG48" s="109"/>
      <c r="NVH48" s="109"/>
      <c r="NVI48" s="109"/>
      <c r="NVJ48" s="109"/>
      <c r="NVK48" s="109"/>
      <c r="NVL48" s="109"/>
      <c r="NVM48" s="109"/>
      <c r="NVN48" s="109"/>
      <c r="NVO48" s="109"/>
      <c r="NVP48" s="109"/>
      <c r="NVQ48" s="109"/>
      <c r="NVR48" s="109"/>
      <c r="NVS48" s="109"/>
      <c r="NVT48" s="109"/>
      <c r="NVU48" s="109"/>
      <c r="NVV48" s="109"/>
      <c r="NVW48" s="109"/>
      <c r="NVX48" s="109"/>
      <c r="NVY48" s="109"/>
      <c r="NVZ48" s="109"/>
      <c r="NWA48" s="109"/>
      <c r="NWB48" s="109"/>
      <c r="NWC48" s="109"/>
      <c r="NWD48" s="109"/>
      <c r="NWE48" s="109"/>
      <c r="NWF48" s="109"/>
      <c r="NWG48" s="109"/>
      <c r="NWH48" s="109"/>
      <c r="NWI48" s="109"/>
      <c r="NWJ48" s="109"/>
      <c r="NWK48" s="109"/>
      <c r="NWL48" s="109"/>
      <c r="NWM48" s="109"/>
      <c r="NWN48" s="109"/>
      <c r="NWO48" s="109"/>
      <c r="NWP48" s="109"/>
      <c r="NWQ48" s="109"/>
      <c r="NWR48" s="109"/>
      <c r="NWS48" s="109"/>
      <c r="NWT48" s="109"/>
      <c r="NWU48" s="109"/>
      <c r="NWV48" s="109"/>
      <c r="NWW48" s="109"/>
      <c r="NWX48" s="109"/>
      <c r="NWY48" s="109"/>
      <c r="NWZ48" s="109"/>
      <c r="NXA48" s="109"/>
      <c r="NXB48" s="109"/>
      <c r="NXC48" s="109"/>
      <c r="NXD48" s="109"/>
      <c r="NXE48" s="109"/>
      <c r="NXF48" s="109"/>
      <c r="NXG48" s="109"/>
      <c r="NXH48" s="109"/>
      <c r="NXI48" s="109"/>
      <c r="NXJ48" s="109"/>
      <c r="NXK48" s="109"/>
      <c r="NXL48" s="109"/>
      <c r="NXM48" s="109"/>
      <c r="NXN48" s="109"/>
      <c r="NXO48" s="109"/>
      <c r="NXP48" s="109"/>
      <c r="NXQ48" s="109"/>
      <c r="NXR48" s="109"/>
      <c r="NXS48" s="109"/>
      <c r="NXT48" s="109"/>
      <c r="NXU48" s="109"/>
      <c r="NXV48" s="109"/>
      <c r="NXW48" s="109"/>
      <c r="NXX48" s="109"/>
      <c r="NXY48" s="109"/>
      <c r="NXZ48" s="109"/>
      <c r="NYA48" s="109"/>
      <c r="NYB48" s="109"/>
      <c r="NYC48" s="109"/>
      <c r="NYD48" s="109"/>
      <c r="NYE48" s="109"/>
      <c r="NYF48" s="109"/>
      <c r="NYG48" s="109"/>
      <c r="NYH48" s="109"/>
      <c r="NYI48" s="109"/>
      <c r="NYJ48" s="109"/>
      <c r="NYK48" s="109"/>
      <c r="NYL48" s="109"/>
      <c r="NYM48" s="109"/>
      <c r="NYN48" s="109"/>
      <c r="NYO48" s="109"/>
      <c r="NYP48" s="109"/>
      <c r="NYQ48" s="109"/>
      <c r="NYR48" s="109"/>
      <c r="NYS48" s="109"/>
      <c r="NYT48" s="109"/>
      <c r="NYU48" s="109"/>
      <c r="NYV48" s="109"/>
      <c r="NYW48" s="109"/>
      <c r="NYX48" s="109"/>
      <c r="NYY48" s="109"/>
      <c r="NYZ48" s="109"/>
      <c r="NZA48" s="109"/>
      <c r="NZB48" s="109"/>
      <c r="NZC48" s="109"/>
      <c r="NZD48" s="109"/>
      <c r="NZE48" s="109"/>
      <c r="NZF48" s="109"/>
      <c r="NZG48" s="109"/>
      <c r="NZH48" s="109"/>
      <c r="NZI48" s="109"/>
      <c r="NZJ48" s="109"/>
      <c r="NZK48" s="109"/>
      <c r="NZL48" s="109"/>
      <c r="NZM48" s="109"/>
      <c r="NZN48" s="109"/>
      <c r="NZO48" s="109"/>
      <c r="NZP48" s="109"/>
      <c r="NZQ48" s="109"/>
      <c r="NZR48" s="109"/>
      <c r="NZS48" s="109"/>
      <c r="NZT48" s="109"/>
      <c r="NZU48" s="109"/>
      <c r="NZV48" s="109"/>
      <c r="NZW48" s="109"/>
      <c r="NZX48" s="109"/>
      <c r="NZY48" s="109"/>
      <c r="NZZ48" s="109"/>
      <c r="OAA48" s="109"/>
      <c r="OAB48" s="109"/>
      <c r="OAC48" s="109"/>
      <c r="OAD48" s="109"/>
      <c r="OAE48" s="109"/>
      <c r="OAF48" s="109"/>
      <c r="OAG48" s="109"/>
      <c r="OAH48" s="109"/>
      <c r="OAI48" s="109"/>
      <c r="OAJ48" s="109"/>
      <c r="OAK48" s="109"/>
      <c r="OAL48" s="109"/>
      <c r="OAM48" s="109"/>
      <c r="OAN48" s="109"/>
      <c r="OAO48" s="109"/>
      <c r="OAP48" s="109"/>
      <c r="OAQ48" s="109"/>
      <c r="OAR48" s="109"/>
      <c r="OAS48" s="109"/>
      <c r="OAT48" s="109"/>
      <c r="OAU48" s="109"/>
      <c r="OAV48" s="109"/>
      <c r="OAW48" s="109"/>
      <c r="OAX48" s="109"/>
      <c r="OAY48" s="109"/>
      <c r="OAZ48" s="109"/>
      <c r="OBA48" s="109"/>
      <c r="OBB48" s="109"/>
      <c r="OBC48" s="109"/>
      <c r="OBD48" s="109"/>
      <c r="OBE48" s="109"/>
      <c r="OBF48" s="109"/>
      <c r="OBG48" s="109"/>
      <c r="OBH48" s="109"/>
      <c r="OBI48" s="109"/>
      <c r="OBJ48" s="109"/>
      <c r="OBK48" s="109"/>
      <c r="OBL48" s="109"/>
      <c r="OBM48" s="109"/>
      <c r="OBN48" s="109"/>
      <c r="OBO48" s="109"/>
      <c r="OBP48" s="109"/>
      <c r="OBQ48" s="109"/>
      <c r="OBR48" s="109"/>
      <c r="OBS48" s="109"/>
      <c r="OBT48" s="109"/>
      <c r="OBU48" s="109"/>
      <c r="OBV48" s="109"/>
      <c r="OBW48" s="109"/>
      <c r="OBX48" s="109"/>
      <c r="OBY48" s="109"/>
      <c r="OBZ48" s="109"/>
      <c r="OCA48" s="109"/>
      <c r="OCB48" s="109"/>
      <c r="OCC48" s="109"/>
      <c r="OCD48" s="109"/>
      <c r="OCE48" s="109"/>
      <c r="OCF48" s="109"/>
      <c r="OCG48" s="109"/>
      <c r="OCH48" s="109"/>
      <c r="OCI48" s="109"/>
      <c r="OCJ48" s="109"/>
      <c r="OCK48" s="109"/>
      <c r="OCL48" s="109"/>
      <c r="OCM48" s="109"/>
      <c r="OCN48" s="109"/>
      <c r="OCO48" s="109"/>
      <c r="OCP48" s="109"/>
      <c r="OCQ48" s="109"/>
      <c r="OCR48" s="109"/>
      <c r="OCS48" s="109"/>
      <c r="OCT48" s="109"/>
      <c r="OCU48" s="109"/>
      <c r="OCV48" s="109"/>
      <c r="OCW48" s="109"/>
      <c r="OCX48" s="109"/>
      <c r="OCY48" s="109"/>
      <c r="OCZ48" s="109"/>
      <c r="ODA48" s="109"/>
      <c r="ODB48" s="109"/>
      <c r="ODC48" s="109"/>
      <c r="ODD48" s="109"/>
      <c r="ODE48" s="109"/>
      <c r="ODF48" s="109"/>
      <c r="ODG48" s="109"/>
      <c r="ODH48" s="109"/>
      <c r="ODI48" s="109"/>
      <c r="ODJ48" s="109"/>
      <c r="ODK48" s="109"/>
      <c r="ODL48" s="109"/>
      <c r="ODM48" s="109"/>
      <c r="ODN48" s="109"/>
      <c r="ODO48" s="109"/>
      <c r="ODP48" s="109"/>
      <c r="ODQ48" s="109"/>
      <c r="ODR48" s="109"/>
      <c r="ODS48" s="109"/>
      <c r="ODT48" s="109"/>
      <c r="ODU48" s="109"/>
      <c r="ODV48" s="109"/>
      <c r="ODW48" s="109"/>
      <c r="ODX48" s="109"/>
      <c r="ODY48" s="109"/>
      <c r="ODZ48" s="109"/>
      <c r="OEA48" s="109"/>
      <c r="OEB48" s="109"/>
      <c r="OEC48" s="109"/>
      <c r="OED48" s="109"/>
      <c r="OEE48" s="109"/>
      <c r="OEF48" s="109"/>
      <c r="OEG48" s="109"/>
      <c r="OEH48" s="109"/>
      <c r="OEI48" s="109"/>
      <c r="OEJ48" s="109"/>
      <c r="OEK48" s="109"/>
      <c r="OEL48" s="109"/>
      <c r="OEM48" s="109"/>
      <c r="OEN48" s="109"/>
      <c r="OEO48" s="109"/>
      <c r="OEP48" s="109"/>
      <c r="OEQ48" s="109"/>
      <c r="OER48" s="109"/>
      <c r="OES48" s="109"/>
      <c r="OET48" s="109"/>
      <c r="OEU48" s="109"/>
      <c r="OEV48" s="109"/>
      <c r="OEW48" s="109"/>
      <c r="OEX48" s="109"/>
      <c r="OEY48" s="109"/>
      <c r="OEZ48" s="109"/>
      <c r="OFA48" s="109"/>
      <c r="OFB48" s="109"/>
      <c r="OFC48" s="109"/>
      <c r="OFD48" s="109"/>
      <c r="OFE48" s="109"/>
      <c r="OFF48" s="109"/>
      <c r="OFG48" s="109"/>
      <c r="OFH48" s="109"/>
      <c r="OFI48" s="109"/>
      <c r="OFJ48" s="109"/>
      <c r="OFK48" s="109"/>
      <c r="OFL48" s="109"/>
      <c r="OFM48" s="109"/>
      <c r="OFN48" s="109"/>
      <c r="OFO48" s="109"/>
      <c r="OFP48" s="109"/>
      <c r="OFQ48" s="109"/>
      <c r="OFR48" s="109"/>
      <c r="OFS48" s="109"/>
      <c r="OFT48" s="109"/>
      <c r="OFU48" s="109"/>
      <c r="OFV48" s="109"/>
      <c r="OFW48" s="109"/>
      <c r="OFX48" s="109"/>
      <c r="OFY48" s="109"/>
      <c r="OFZ48" s="109"/>
      <c r="OGA48" s="109"/>
      <c r="OGB48" s="109"/>
      <c r="OGC48" s="109"/>
      <c r="OGD48" s="109"/>
      <c r="OGE48" s="109"/>
      <c r="OGF48" s="109"/>
      <c r="OGG48" s="109"/>
      <c r="OGH48" s="109"/>
      <c r="OGI48" s="109"/>
      <c r="OGJ48" s="109"/>
      <c r="OGK48" s="109"/>
      <c r="OGL48" s="109"/>
      <c r="OGM48" s="109"/>
      <c r="OGN48" s="109"/>
      <c r="OGO48" s="109"/>
      <c r="OGP48" s="109"/>
      <c r="OGQ48" s="109"/>
      <c r="OGR48" s="109"/>
      <c r="OGS48" s="109"/>
      <c r="OGT48" s="109"/>
      <c r="OGU48" s="109"/>
      <c r="OGV48" s="109"/>
      <c r="OGW48" s="109"/>
      <c r="OGX48" s="109"/>
      <c r="OGY48" s="109"/>
      <c r="OGZ48" s="109"/>
      <c r="OHA48" s="109"/>
      <c r="OHB48" s="109"/>
      <c r="OHC48" s="109"/>
      <c r="OHD48" s="109"/>
      <c r="OHE48" s="109"/>
      <c r="OHF48" s="109"/>
      <c r="OHG48" s="109"/>
      <c r="OHH48" s="109"/>
      <c r="OHI48" s="109"/>
      <c r="OHJ48" s="109"/>
      <c r="OHK48" s="109"/>
      <c r="OHL48" s="109"/>
      <c r="OHM48" s="109"/>
      <c r="OHN48" s="109"/>
      <c r="OHO48" s="109"/>
      <c r="OHP48" s="109"/>
      <c r="OHQ48" s="109"/>
      <c r="OHR48" s="109"/>
      <c r="OHS48" s="109"/>
      <c r="OHT48" s="109"/>
      <c r="OHU48" s="109"/>
      <c r="OHV48" s="109"/>
      <c r="OHW48" s="109"/>
      <c r="OHX48" s="109"/>
      <c r="OHY48" s="109"/>
      <c r="OHZ48" s="109"/>
      <c r="OIA48" s="109"/>
      <c r="OIB48" s="109"/>
      <c r="OIC48" s="109"/>
      <c r="OID48" s="109"/>
      <c r="OIE48" s="109"/>
      <c r="OIF48" s="109"/>
      <c r="OIG48" s="109"/>
      <c r="OIH48" s="109"/>
      <c r="OII48" s="109"/>
      <c r="OIJ48" s="109"/>
      <c r="OIK48" s="109"/>
      <c r="OIL48" s="109"/>
      <c r="OIM48" s="109"/>
      <c r="OIN48" s="109"/>
      <c r="OIO48" s="109"/>
      <c r="OIP48" s="109"/>
      <c r="OIQ48" s="109"/>
      <c r="OIR48" s="109"/>
      <c r="OIS48" s="109"/>
      <c r="OIT48" s="109"/>
      <c r="OIU48" s="109"/>
      <c r="OIV48" s="109"/>
      <c r="OIW48" s="109"/>
      <c r="OIX48" s="109"/>
      <c r="OIY48" s="109"/>
      <c r="OIZ48" s="109"/>
      <c r="OJA48" s="109"/>
      <c r="OJB48" s="109"/>
      <c r="OJC48" s="109"/>
      <c r="OJD48" s="109"/>
      <c r="OJE48" s="109"/>
      <c r="OJF48" s="109"/>
      <c r="OJG48" s="109"/>
      <c r="OJH48" s="109"/>
      <c r="OJI48" s="109"/>
      <c r="OJJ48" s="109"/>
      <c r="OJK48" s="109"/>
      <c r="OJL48" s="109"/>
      <c r="OJM48" s="109"/>
      <c r="OJN48" s="109"/>
      <c r="OJO48" s="109"/>
      <c r="OJP48" s="109"/>
      <c r="OJQ48" s="109"/>
      <c r="OJR48" s="109"/>
      <c r="OJS48" s="109"/>
      <c r="OJT48" s="109"/>
      <c r="OJU48" s="109"/>
      <c r="OJV48" s="109"/>
      <c r="OJW48" s="109"/>
      <c r="OJX48" s="109"/>
      <c r="OJY48" s="109"/>
      <c r="OJZ48" s="109"/>
      <c r="OKA48" s="109"/>
      <c r="OKB48" s="109"/>
      <c r="OKC48" s="109"/>
      <c r="OKD48" s="109"/>
      <c r="OKE48" s="109"/>
      <c r="OKF48" s="109"/>
      <c r="OKG48" s="109"/>
      <c r="OKH48" s="109"/>
      <c r="OKI48" s="109"/>
      <c r="OKJ48" s="109"/>
      <c r="OKK48" s="109"/>
      <c r="OKL48" s="109"/>
      <c r="OKM48" s="109"/>
      <c r="OKN48" s="109"/>
      <c r="OKO48" s="109"/>
      <c r="OKP48" s="109"/>
      <c r="OKQ48" s="109"/>
      <c r="OKR48" s="109"/>
      <c r="OKS48" s="109"/>
      <c r="OKT48" s="109"/>
      <c r="OKU48" s="109"/>
      <c r="OKV48" s="109"/>
      <c r="OKW48" s="109"/>
      <c r="OKX48" s="109"/>
      <c r="OKY48" s="109"/>
      <c r="OKZ48" s="109"/>
      <c r="OLA48" s="109"/>
      <c r="OLB48" s="109"/>
      <c r="OLC48" s="109"/>
      <c r="OLD48" s="109"/>
      <c r="OLE48" s="109"/>
      <c r="OLF48" s="109"/>
      <c r="OLG48" s="109"/>
      <c r="OLH48" s="109"/>
      <c r="OLI48" s="109"/>
      <c r="OLJ48" s="109"/>
      <c r="OLK48" s="109"/>
      <c r="OLL48" s="109"/>
      <c r="OLM48" s="109"/>
      <c r="OLN48" s="109"/>
      <c r="OLO48" s="109"/>
      <c r="OLP48" s="109"/>
      <c r="OLQ48" s="109"/>
      <c r="OLR48" s="109"/>
      <c r="OLS48" s="109"/>
      <c r="OLT48" s="109"/>
      <c r="OLU48" s="109"/>
      <c r="OLV48" s="109"/>
      <c r="OLW48" s="109"/>
      <c r="OLX48" s="109"/>
      <c r="OLY48" s="109"/>
      <c r="OLZ48" s="109"/>
      <c r="OMA48" s="109"/>
      <c r="OMB48" s="109"/>
      <c r="OMC48" s="109"/>
      <c r="OMD48" s="109"/>
      <c r="OME48" s="109"/>
      <c r="OMF48" s="109"/>
      <c r="OMG48" s="109"/>
      <c r="OMH48" s="109"/>
      <c r="OMI48" s="109"/>
      <c r="OMJ48" s="109"/>
      <c r="OMK48" s="109"/>
      <c r="OML48" s="109"/>
      <c r="OMM48" s="109"/>
      <c r="OMN48" s="109"/>
      <c r="OMO48" s="109"/>
      <c r="OMP48" s="109"/>
      <c r="OMQ48" s="109"/>
      <c r="OMR48" s="109"/>
      <c r="OMS48" s="109"/>
      <c r="OMT48" s="109"/>
      <c r="OMU48" s="109"/>
      <c r="OMV48" s="109"/>
      <c r="OMW48" s="109"/>
      <c r="OMX48" s="109"/>
      <c r="OMY48" s="109"/>
      <c r="OMZ48" s="109"/>
      <c r="ONA48" s="109"/>
      <c r="ONB48" s="109"/>
      <c r="ONC48" s="109"/>
      <c r="OND48" s="109"/>
      <c r="ONE48" s="109"/>
      <c r="ONF48" s="109"/>
      <c r="ONG48" s="109"/>
      <c r="ONH48" s="109"/>
      <c r="ONI48" s="109"/>
      <c r="ONJ48" s="109"/>
      <c r="ONK48" s="109"/>
      <c r="ONL48" s="109"/>
      <c r="ONM48" s="109"/>
      <c r="ONN48" s="109"/>
      <c r="ONO48" s="109"/>
      <c r="ONP48" s="109"/>
      <c r="ONQ48" s="109"/>
      <c r="ONR48" s="109"/>
      <c r="ONS48" s="109"/>
      <c r="ONT48" s="109"/>
      <c r="ONU48" s="109"/>
      <c r="ONV48" s="109"/>
      <c r="ONW48" s="109"/>
      <c r="ONX48" s="109"/>
      <c r="ONY48" s="109"/>
      <c r="ONZ48" s="109"/>
      <c r="OOA48" s="109"/>
      <c r="OOB48" s="109"/>
      <c r="OOC48" s="109"/>
      <c r="OOD48" s="109"/>
      <c r="OOE48" s="109"/>
      <c r="OOF48" s="109"/>
      <c r="OOG48" s="109"/>
      <c r="OOH48" s="109"/>
      <c r="OOI48" s="109"/>
      <c r="OOJ48" s="109"/>
      <c r="OOK48" s="109"/>
      <c r="OOL48" s="109"/>
      <c r="OOM48" s="109"/>
      <c r="OON48" s="109"/>
      <c r="OOO48" s="109"/>
      <c r="OOP48" s="109"/>
      <c r="OOQ48" s="109"/>
      <c r="OOR48" s="109"/>
      <c r="OOS48" s="109"/>
      <c r="OOT48" s="109"/>
      <c r="OOU48" s="109"/>
      <c r="OOV48" s="109"/>
      <c r="OOW48" s="109"/>
      <c r="OOX48" s="109"/>
      <c r="OOY48" s="109"/>
      <c r="OOZ48" s="109"/>
      <c r="OPA48" s="109"/>
      <c r="OPB48" s="109"/>
      <c r="OPC48" s="109"/>
      <c r="OPD48" s="109"/>
      <c r="OPE48" s="109"/>
      <c r="OPF48" s="109"/>
      <c r="OPG48" s="109"/>
      <c r="OPH48" s="109"/>
      <c r="OPI48" s="109"/>
      <c r="OPJ48" s="109"/>
      <c r="OPK48" s="109"/>
      <c r="OPL48" s="109"/>
      <c r="OPM48" s="109"/>
      <c r="OPN48" s="109"/>
      <c r="OPO48" s="109"/>
      <c r="OPP48" s="109"/>
      <c r="OPQ48" s="109"/>
      <c r="OPR48" s="109"/>
      <c r="OPS48" s="109"/>
      <c r="OPT48" s="109"/>
      <c r="OPU48" s="109"/>
      <c r="OPV48" s="109"/>
      <c r="OPW48" s="109"/>
      <c r="OPX48" s="109"/>
      <c r="OPY48" s="109"/>
      <c r="OPZ48" s="109"/>
      <c r="OQA48" s="109"/>
      <c r="OQB48" s="109"/>
      <c r="OQC48" s="109"/>
      <c r="OQD48" s="109"/>
      <c r="OQE48" s="109"/>
      <c r="OQF48" s="109"/>
      <c r="OQG48" s="109"/>
      <c r="OQH48" s="109"/>
      <c r="OQI48" s="109"/>
      <c r="OQJ48" s="109"/>
      <c r="OQK48" s="109"/>
      <c r="OQL48" s="109"/>
      <c r="OQM48" s="109"/>
      <c r="OQN48" s="109"/>
      <c r="OQO48" s="109"/>
      <c r="OQP48" s="109"/>
      <c r="OQQ48" s="109"/>
      <c r="OQR48" s="109"/>
      <c r="OQS48" s="109"/>
      <c r="OQT48" s="109"/>
      <c r="OQU48" s="109"/>
      <c r="OQV48" s="109"/>
      <c r="OQW48" s="109"/>
      <c r="OQX48" s="109"/>
      <c r="OQY48" s="109"/>
      <c r="OQZ48" s="109"/>
      <c r="ORA48" s="109"/>
      <c r="ORB48" s="109"/>
      <c r="ORC48" s="109"/>
      <c r="ORD48" s="109"/>
      <c r="ORE48" s="109"/>
      <c r="ORF48" s="109"/>
      <c r="ORG48" s="109"/>
      <c r="ORH48" s="109"/>
      <c r="ORI48" s="109"/>
      <c r="ORJ48" s="109"/>
      <c r="ORK48" s="109"/>
      <c r="ORL48" s="109"/>
      <c r="ORM48" s="109"/>
      <c r="ORN48" s="109"/>
      <c r="ORO48" s="109"/>
      <c r="ORP48" s="109"/>
      <c r="ORQ48" s="109"/>
      <c r="ORR48" s="109"/>
      <c r="ORS48" s="109"/>
      <c r="ORT48" s="109"/>
      <c r="ORU48" s="109"/>
      <c r="ORV48" s="109"/>
      <c r="ORW48" s="109"/>
      <c r="ORX48" s="109"/>
      <c r="ORY48" s="109"/>
      <c r="ORZ48" s="109"/>
      <c r="OSA48" s="109"/>
      <c r="OSB48" s="109"/>
      <c r="OSC48" s="109"/>
      <c r="OSD48" s="109"/>
      <c r="OSE48" s="109"/>
      <c r="OSF48" s="109"/>
      <c r="OSG48" s="109"/>
      <c r="OSH48" s="109"/>
      <c r="OSI48" s="109"/>
      <c r="OSJ48" s="109"/>
      <c r="OSK48" s="109"/>
      <c r="OSL48" s="109"/>
      <c r="OSM48" s="109"/>
      <c r="OSN48" s="109"/>
      <c r="OSO48" s="109"/>
      <c r="OSP48" s="109"/>
      <c r="OSQ48" s="109"/>
      <c r="OSR48" s="109"/>
      <c r="OSS48" s="109"/>
      <c r="OST48" s="109"/>
      <c r="OSU48" s="109"/>
      <c r="OSV48" s="109"/>
      <c r="OSW48" s="109"/>
      <c r="OSX48" s="109"/>
      <c r="OSY48" s="109"/>
      <c r="OSZ48" s="109"/>
      <c r="OTA48" s="109"/>
      <c r="OTB48" s="109"/>
      <c r="OTC48" s="109"/>
      <c r="OTD48" s="109"/>
      <c r="OTE48" s="109"/>
      <c r="OTF48" s="109"/>
      <c r="OTG48" s="109"/>
      <c r="OTH48" s="109"/>
      <c r="OTI48" s="109"/>
      <c r="OTJ48" s="109"/>
      <c r="OTK48" s="109"/>
      <c r="OTL48" s="109"/>
      <c r="OTM48" s="109"/>
      <c r="OTN48" s="109"/>
      <c r="OTO48" s="109"/>
      <c r="OTP48" s="109"/>
      <c r="OTQ48" s="109"/>
      <c r="OTR48" s="109"/>
      <c r="OTS48" s="109"/>
      <c r="OTT48" s="109"/>
      <c r="OTU48" s="109"/>
      <c r="OTV48" s="109"/>
      <c r="OTW48" s="109"/>
      <c r="OTX48" s="109"/>
      <c r="OTY48" s="109"/>
      <c r="OTZ48" s="109"/>
      <c r="OUA48" s="109"/>
      <c r="OUB48" s="109"/>
      <c r="OUC48" s="109"/>
      <c r="OUD48" s="109"/>
      <c r="OUE48" s="109"/>
      <c r="OUF48" s="109"/>
      <c r="OUG48" s="109"/>
      <c r="OUH48" s="109"/>
      <c r="OUI48" s="109"/>
      <c r="OUJ48" s="109"/>
      <c r="OUK48" s="109"/>
      <c r="OUL48" s="109"/>
      <c r="OUM48" s="109"/>
      <c r="OUN48" s="109"/>
      <c r="OUO48" s="109"/>
      <c r="OUP48" s="109"/>
      <c r="OUQ48" s="109"/>
      <c r="OUR48" s="109"/>
      <c r="OUS48" s="109"/>
      <c r="OUT48" s="109"/>
      <c r="OUU48" s="109"/>
      <c r="OUV48" s="109"/>
      <c r="OUW48" s="109"/>
      <c r="OUX48" s="109"/>
      <c r="OUY48" s="109"/>
      <c r="OUZ48" s="109"/>
      <c r="OVA48" s="109"/>
      <c r="OVB48" s="109"/>
      <c r="OVC48" s="109"/>
      <c r="OVD48" s="109"/>
      <c r="OVE48" s="109"/>
      <c r="OVF48" s="109"/>
      <c r="OVG48" s="109"/>
      <c r="OVH48" s="109"/>
      <c r="OVI48" s="109"/>
      <c r="OVJ48" s="109"/>
      <c r="OVK48" s="109"/>
      <c r="OVL48" s="109"/>
      <c r="OVM48" s="109"/>
      <c r="OVN48" s="109"/>
      <c r="OVO48" s="109"/>
      <c r="OVP48" s="109"/>
      <c r="OVQ48" s="109"/>
      <c r="OVR48" s="109"/>
      <c r="OVS48" s="109"/>
      <c r="OVT48" s="109"/>
      <c r="OVU48" s="109"/>
      <c r="OVV48" s="109"/>
      <c r="OVW48" s="109"/>
      <c r="OVX48" s="109"/>
      <c r="OVY48" s="109"/>
      <c r="OVZ48" s="109"/>
      <c r="OWA48" s="109"/>
      <c r="OWB48" s="109"/>
      <c r="OWC48" s="109"/>
      <c r="OWD48" s="109"/>
      <c r="OWE48" s="109"/>
      <c r="OWF48" s="109"/>
      <c r="OWG48" s="109"/>
      <c r="OWH48" s="109"/>
      <c r="OWI48" s="109"/>
      <c r="OWJ48" s="109"/>
      <c r="OWK48" s="109"/>
      <c r="OWL48" s="109"/>
      <c r="OWM48" s="109"/>
      <c r="OWN48" s="109"/>
      <c r="OWO48" s="109"/>
      <c r="OWP48" s="109"/>
      <c r="OWQ48" s="109"/>
      <c r="OWR48" s="109"/>
      <c r="OWS48" s="109"/>
      <c r="OWT48" s="109"/>
      <c r="OWU48" s="109"/>
      <c r="OWV48" s="109"/>
      <c r="OWW48" s="109"/>
      <c r="OWX48" s="109"/>
      <c r="OWY48" s="109"/>
      <c r="OWZ48" s="109"/>
      <c r="OXA48" s="109"/>
      <c r="OXB48" s="109"/>
      <c r="OXC48" s="109"/>
      <c r="OXD48" s="109"/>
      <c r="OXE48" s="109"/>
      <c r="OXF48" s="109"/>
      <c r="OXG48" s="109"/>
      <c r="OXH48" s="109"/>
      <c r="OXI48" s="109"/>
      <c r="OXJ48" s="109"/>
      <c r="OXK48" s="109"/>
      <c r="OXL48" s="109"/>
      <c r="OXM48" s="109"/>
      <c r="OXN48" s="109"/>
      <c r="OXO48" s="109"/>
      <c r="OXP48" s="109"/>
      <c r="OXQ48" s="109"/>
      <c r="OXR48" s="109"/>
      <c r="OXS48" s="109"/>
      <c r="OXT48" s="109"/>
      <c r="OXU48" s="109"/>
      <c r="OXV48" s="109"/>
      <c r="OXW48" s="109"/>
      <c r="OXX48" s="109"/>
      <c r="OXY48" s="109"/>
      <c r="OXZ48" s="109"/>
      <c r="OYA48" s="109"/>
      <c r="OYB48" s="109"/>
      <c r="OYC48" s="109"/>
      <c r="OYD48" s="109"/>
      <c r="OYE48" s="109"/>
      <c r="OYF48" s="109"/>
      <c r="OYG48" s="109"/>
      <c r="OYH48" s="109"/>
      <c r="OYI48" s="109"/>
      <c r="OYJ48" s="109"/>
      <c r="OYK48" s="109"/>
      <c r="OYL48" s="109"/>
      <c r="OYM48" s="109"/>
      <c r="OYN48" s="109"/>
      <c r="OYO48" s="109"/>
      <c r="OYP48" s="109"/>
      <c r="OYQ48" s="109"/>
      <c r="OYR48" s="109"/>
      <c r="OYS48" s="109"/>
      <c r="OYT48" s="109"/>
      <c r="OYU48" s="109"/>
      <c r="OYV48" s="109"/>
      <c r="OYW48" s="109"/>
      <c r="OYX48" s="109"/>
      <c r="OYY48" s="109"/>
      <c r="OYZ48" s="109"/>
      <c r="OZA48" s="109"/>
      <c r="OZB48" s="109"/>
      <c r="OZC48" s="109"/>
      <c r="OZD48" s="109"/>
      <c r="OZE48" s="109"/>
      <c r="OZF48" s="109"/>
      <c r="OZG48" s="109"/>
      <c r="OZH48" s="109"/>
      <c r="OZI48" s="109"/>
      <c r="OZJ48" s="109"/>
      <c r="OZK48" s="109"/>
      <c r="OZL48" s="109"/>
      <c r="OZM48" s="109"/>
      <c r="OZN48" s="109"/>
      <c r="OZO48" s="109"/>
      <c r="OZP48" s="109"/>
      <c r="OZQ48" s="109"/>
      <c r="OZR48" s="109"/>
      <c r="OZS48" s="109"/>
      <c r="OZT48" s="109"/>
      <c r="OZU48" s="109"/>
      <c r="OZV48" s="109"/>
      <c r="OZW48" s="109"/>
      <c r="OZX48" s="109"/>
      <c r="OZY48" s="109"/>
      <c r="OZZ48" s="109"/>
      <c r="PAA48" s="109"/>
      <c r="PAB48" s="109"/>
      <c r="PAC48" s="109"/>
      <c r="PAD48" s="109"/>
      <c r="PAE48" s="109"/>
      <c r="PAF48" s="109"/>
      <c r="PAG48" s="109"/>
      <c r="PAH48" s="109"/>
      <c r="PAI48" s="109"/>
      <c r="PAJ48" s="109"/>
      <c r="PAK48" s="109"/>
      <c r="PAL48" s="109"/>
      <c r="PAM48" s="109"/>
      <c r="PAN48" s="109"/>
      <c r="PAO48" s="109"/>
      <c r="PAP48" s="109"/>
      <c r="PAQ48" s="109"/>
      <c r="PAR48" s="109"/>
      <c r="PAS48" s="109"/>
      <c r="PAT48" s="109"/>
      <c r="PAU48" s="109"/>
      <c r="PAV48" s="109"/>
      <c r="PAW48" s="109"/>
      <c r="PAX48" s="109"/>
      <c r="PAY48" s="109"/>
      <c r="PAZ48" s="109"/>
      <c r="PBA48" s="109"/>
      <c r="PBB48" s="109"/>
      <c r="PBC48" s="109"/>
      <c r="PBD48" s="109"/>
      <c r="PBE48" s="109"/>
      <c r="PBF48" s="109"/>
      <c r="PBG48" s="109"/>
      <c r="PBH48" s="109"/>
      <c r="PBI48" s="109"/>
      <c r="PBJ48" s="109"/>
      <c r="PBK48" s="109"/>
      <c r="PBL48" s="109"/>
      <c r="PBM48" s="109"/>
      <c r="PBN48" s="109"/>
      <c r="PBO48" s="109"/>
      <c r="PBP48" s="109"/>
      <c r="PBQ48" s="109"/>
      <c r="PBR48" s="109"/>
      <c r="PBS48" s="109"/>
      <c r="PBT48" s="109"/>
      <c r="PBU48" s="109"/>
      <c r="PBV48" s="109"/>
      <c r="PBW48" s="109"/>
      <c r="PBX48" s="109"/>
      <c r="PBY48" s="109"/>
      <c r="PBZ48" s="109"/>
      <c r="PCA48" s="109"/>
      <c r="PCB48" s="109"/>
      <c r="PCC48" s="109"/>
      <c r="PCD48" s="109"/>
      <c r="PCE48" s="109"/>
      <c r="PCF48" s="109"/>
      <c r="PCG48" s="109"/>
      <c r="PCH48" s="109"/>
      <c r="PCI48" s="109"/>
      <c r="PCJ48" s="109"/>
      <c r="PCK48" s="109"/>
      <c r="PCL48" s="109"/>
      <c r="PCM48" s="109"/>
      <c r="PCN48" s="109"/>
      <c r="PCO48" s="109"/>
      <c r="PCP48" s="109"/>
      <c r="PCQ48" s="109"/>
      <c r="PCR48" s="109"/>
      <c r="PCS48" s="109"/>
      <c r="PCT48" s="109"/>
      <c r="PCU48" s="109"/>
      <c r="PCV48" s="109"/>
      <c r="PCW48" s="109"/>
      <c r="PCX48" s="109"/>
      <c r="PCY48" s="109"/>
      <c r="PCZ48" s="109"/>
      <c r="PDA48" s="109"/>
      <c r="PDB48" s="109"/>
      <c r="PDC48" s="109"/>
      <c r="PDD48" s="109"/>
      <c r="PDE48" s="109"/>
      <c r="PDF48" s="109"/>
      <c r="PDG48" s="109"/>
      <c r="PDH48" s="109"/>
      <c r="PDI48" s="109"/>
      <c r="PDJ48" s="109"/>
      <c r="PDK48" s="109"/>
      <c r="PDL48" s="109"/>
      <c r="PDM48" s="109"/>
      <c r="PDN48" s="109"/>
      <c r="PDO48" s="109"/>
      <c r="PDP48" s="109"/>
      <c r="PDQ48" s="109"/>
      <c r="PDR48" s="109"/>
      <c r="PDS48" s="109"/>
      <c r="PDT48" s="109"/>
      <c r="PDU48" s="109"/>
      <c r="PDV48" s="109"/>
      <c r="PDW48" s="109"/>
      <c r="PDX48" s="109"/>
      <c r="PDY48" s="109"/>
      <c r="PDZ48" s="109"/>
      <c r="PEA48" s="109"/>
      <c r="PEB48" s="109"/>
      <c r="PEC48" s="109"/>
      <c r="PED48" s="109"/>
      <c r="PEE48" s="109"/>
      <c r="PEF48" s="109"/>
      <c r="PEG48" s="109"/>
      <c r="PEH48" s="109"/>
      <c r="PEI48" s="109"/>
      <c r="PEJ48" s="109"/>
      <c r="PEK48" s="109"/>
      <c r="PEL48" s="109"/>
      <c r="PEM48" s="109"/>
      <c r="PEN48" s="109"/>
      <c r="PEO48" s="109"/>
      <c r="PEP48" s="109"/>
      <c r="PEQ48" s="109"/>
      <c r="PER48" s="109"/>
      <c r="PES48" s="109"/>
      <c r="PET48" s="109"/>
      <c r="PEU48" s="109"/>
      <c r="PEV48" s="109"/>
      <c r="PEW48" s="109"/>
      <c r="PEX48" s="109"/>
      <c r="PEY48" s="109"/>
      <c r="PEZ48" s="109"/>
      <c r="PFA48" s="109"/>
      <c r="PFB48" s="109"/>
      <c r="PFC48" s="109"/>
      <c r="PFD48" s="109"/>
      <c r="PFE48" s="109"/>
      <c r="PFF48" s="109"/>
      <c r="PFG48" s="109"/>
      <c r="PFH48" s="109"/>
      <c r="PFI48" s="109"/>
      <c r="PFJ48" s="109"/>
      <c r="PFK48" s="109"/>
      <c r="PFL48" s="109"/>
      <c r="PFM48" s="109"/>
      <c r="PFN48" s="109"/>
      <c r="PFO48" s="109"/>
      <c r="PFP48" s="109"/>
      <c r="PFQ48" s="109"/>
      <c r="PFR48" s="109"/>
      <c r="PFS48" s="109"/>
      <c r="PFT48" s="109"/>
      <c r="PFU48" s="109"/>
      <c r="PFV48" s="109"/>
      <c r="PFW48" s="109"/>
      <c r="PFX48" s="109"/>
      <c r="PFY48" s="109"/>
      <c r="PFZ48" s="109"/>
      <c r="PGA48" s="109"/>
      <c r="PGB48" s="109"/>
      <c r="PGC48" s="109"/>
      <c r="PGD48" s="109"/>
      <c r="PGE48" s="109"/>
      <c r="PGF48" s="109"/>
      <c r="PGG48" s="109"/>
      <c r="PGH48" s="109"/>
      <c r="PGI48" s="109"/>
      <c r="PGJ48" s="109"/>
      <c r="PGK48" s="109"/>
      <c r="PGL48" s="109"/>
      <c r="PGM48" s="109"/>
      <c r="PGN48" s="109"/>
      <c r="PGO48" s="109"/>
      <c r="PGP48" s="109"/>
      <c r="PGQ48" s="109"/>
      <c r="PGR48" s="109"/>
      <c r="PGS48" s="109"/>
      <c r="PGT48" s="109"/>
      <c r="PGU48" s="109"/>
      <c r="PGV48" s="109"/>
      <c r="PGW48" s="109"/>
      <c r="PGX48" s="109"/>
      <c r="PGY48" s="109"/>
      <c r="PGZ48" s="109"/>
      <c r="PHA48" s="109"/>
      <c r="PHB48" s="109"/>
      <c r="PHC48" s="109"/>
      <c r="PHD48" s="109"/>
      <c r="PHE48" s="109"/>
      <c r="PHF48" s="109"/>
      <c r="PHG48" s="109"/>
      <c r="PHH48" s="109"/>
      <c r="PHI48" s="109"/>
      <c r="PHJ48" s="109"/>
      <c r="PHK48" s="109"/>
      <c r="PHL48" s="109"/>
      <c r="PHM48" s="109"/>
      <c r="PHN48" s="109"/>
      <c r="PHO48" s="109"/>
      <c r="PHP48" s="109"/>
      <c r="PHQ48" s="109"/>
      <c r="PHR48" s="109"/>
      <c r="PHS48" s="109"/>
      <c r="PHT48" s="109"/>
      <c r="PHU48" s="109"/>
      <c r="PHV48" s="109"/>
      <c r="PHW48" s="109"/>
      <c r="PHX48" s="109"/>
      <c r="PHY48" s="109"/>
      <c r="PHZ48" s="109"/>
      <c r="PIA48" s="109"/>
      <c r="PIB48" s="109"/>
      <c r="PIC48" s="109"/>
      <c r="PID48" s="109"/>
      <c r="PIE48" s="109"/>
      <c r="PIF48" s="109"/>
      <c r="PIG48" s="109"/>
      <c r="PIH48" s="109"/>
      <c r="PII48" s="109"/>
      <c r="PIJ48" s="109"/>
      <c r="PIK48" s="109"/>
      <c r="PIL48" s="109"/>
      <c r="PIM48" s="109"/>
      <c r="PIN48" s="109"/>
      <c r="PIO48" s="109"/>
      <c r="PIP48" s="109"/>
      <c r="PIQ48" s="109"/>
      <c r="PIR48" s="109"/>
      <c r="PIS48" s="109"/>
      <c r="PIT48" s="109"/>
      <c r="PIU48" s="109"/>
      <c r="PIV48" s="109"/>
      <c r="PIW48" s="109"/>
      <c r="PIX48" s="109"/>
      <c r="PIY48" s="109"/>
      <c r="PIZ48" s="109"/>
      <c r="PJA48" s="109"/>
      <c r="PJB48" s="109"/>
      <c r="PJC48" s="109"/>
      <c r="PJD48" s="109"/>
      <c r="PJE48" s="109"/>
      <c r="PJF48" s="109"/>
      <c r="PJG48" s="109"/>
      <c r="PJH48" s="109"/>
      <c r="PJI48" s="109"/>
      <c r="PJJ48" s="109"/>
      <c r="PJK48" s="109"/>
      <c r="PJL48" s="109"/>
      <c r="PJM48" s="109"/>
      <c r="PJN48" s="109"/>
      <c r="PJO48" s="109"/>
      <c r="PJP48" s="109"/>
      <c r="PJQ48" s="109"/>
      <c r="PJR48" s="109"/>
      <c r="PJS48" s="109"/>
      <c r="PJT48" s="109"/>
      <c r="PJU48" s="109"/>
      <c r="PJV48" s="109"/>
      <c r="PJW48" s="109"/>
      <c r="PJX48" s="109"/>
      <c r="PJY48" s="109"/>
      <c r="PJZ48" s="109"/>
      <c r="PKA48" s="109"/>
      <c r="PKB48" s="109"/>
      <c r="PKC48" s="109"/>
      <c r="PKD48" s="109"/>
      <c r="PKE48" s="109"/>
      <c r="PKF48" s="109"/>
      <c r="PKG48" s="109"/>
      <c r="PKH48" s="109"/>
      <c r="PKI48" s="109"/>
      <c r="PKJ48" s="109"/>
      <c r="PKK48" s="109"/>
      <c r="PKL48" s="109"/>
      <c r="PKM48" s="109"/>
      <c r="PKN48" s="109"/>
      <c r="PKO48" s="109"/>
      <c r="PKP48" s="109"/>
      <c r="PKQ48" s="109"/>
      <c r="PKR48" s="109"/>
      <c r="PKS48" s="109"/>
      <c r="PKT48" s="109"/>
      <c r="PKU48" s="109"/>
      <c r="PKV48" s="109"/>
      <c r="PKW48" s="109"/>
      <c r="PKX48" s="109"/>
      <c r="PKY48" s="109"/>
      <c r="PKZ48" s="109"/>
      <c r="PLA48" s="109"/>
      <c r="PLB48" s="109"/>
      <c r="PLC48" s="109"/>
      <c r="PLD48" s="109"/>
      <c r="PLE48" s="109"/>
      <c r="PLF48" s="109"/>
      <c r="PLG48" s="109"/>
      <c r="PLH48" s="109"/>
      <c r="PLI48" s="109"/>
      <c r="PLJ48" s="109"/>
      <c r="PLK48" s="109"/>
      <c r="PLL48" s="109"/>
      <c r="PLM48" s="109"/>
      <c r="PLN48" s="109"/>
      <c r="PLO48" s="109"/>
      <c r="PLP48" s="109"/>
      <c r="PLQ48" s="109"/>
      <c r="PLR48" s="109"/>
      <c r="PLS48" s="109"/>
      <c r="PLT48" s="109"/>
      <c r="PLU48" s="109"/>
      <c r="PLV48" s="109"/>
      <c r="PLW48" s="109"/>
      <c r="PLX48" s="109"/>
      <c r="PLY48" s="109"/>
      <c r="PLZ48" s="109"/>
      <c r="PMA48" s="109"/>
      <c r="PMB48" s="109"/>
      <c r="PMC48" s="109"/>
      <c r="PMD48" s="109"/>
      <c r="PME48" s="109"/>
      <c r="PMF48" s="109"/>
      <c r="PMG48" s="109"/>
      <c r="PMH48" s="109"/>
      <c r="PMI48" s="109"/>
      <c r="PMJ48" s="109"/>
      <c r="PMK48" s="109"/>
      <c r="PML48" s="109"/>
      <c r="PMM48" s="109"/>
      <c r="PMN48" s="109"/>
      <c r="PMO48" s="109"/>
      <c r="PMP48" s="109"/>
      <c r="PMQ48" s="109"/>
      <c r="PMR48" s="109"/>
      <c r="PMS48" s="109"/>
      <c r="PMT48" s="109"/>
      <c r="PMU48" s="109"/>
      <c r="PMV48" s="109"/>
      <c r="PMW48" s="109"/>
      <c r="PMX48" s="109"/>
      <c r="PMY48" s="109"/>
      <c r="PMZ48" s="109"/>
      <c r="PNA48" s="109"/>
      <c r="PNB48" s="109"/>
      <c r="PNC48" s="109"/>
      <c r="PND48" s="109"/>
      <c r="PNE48" s="109"/>
      <c r="PNF48" s="109"/>
      <c r="PNG48" s="109"/>
      <c r="PNH48" s="109"/>
      <c r="PNI48" s="109"/>
      <c r="PNJ48" s="109"/>
      <c r="PNK48" s="109"/>
      <c r="PNL48" s="109"/>
      <c r="PNM48" s="109"/>
      <c r="PNN48" s="109"/>
      <c r="PNO48" s="109"/>
      <c r="PNP48" s="109"/>
      <c r="PNQ48" s="109"/>
      <c r="PNR48" s="109"/>
      <c r="PNS48" s="109"/>
      <c r="PNT48" s="109"/>
      <c r="PNU48" s="109"/>
      <c r="PNV48" s="109"/>
      <c r="PNW48" s="109"/>
      <c r="PNX48" s="109"/>
      <c r="PNY48" s="109"/>
      <c r="PNZ48" s="109"/>
      <c r="POA48" s="109"/>
      <c r="POB48" s="109"/>
      <c r="POC48" s="109"/>
      <c r="POD48" s="109"/>
      <c r="POE48" s="109"/>
      <c r="POF48" s="109"/>
      <c r="POG48" s="109"/>
      <c r="POH48" s="109"/>
      <c r="POI48" s="109"/>
      <c r="POJ48" s="109"/>
      <c r="POK48" s="109"/>
      <c r="POL48" s="109"/>
      <c r="POM48" s="109"/>
      <c r="PON48" s="109"/>
      <c r="POO48" s="109"/>
      <c r="POP48" s="109"/>
      <c r="POQ48" s="109"/>
      <c r="POR48" s="109"/>
      <c r="POS48" s="109"/>
      <c r="POT48" s="109"/>
      <c r="POU48" s="109"/>
      <c r="POV48" s="109"/>
      <c r="POW48" s="109"/>
      <c r="POX48" s="109"/>
      <c r="POY48" s="109"/>
      <c r="POZ48" s="109"/>
      <c r="PPA48" s="109"/>
      <c r="PPB48" s="109"/>
      <c r="PPC48" s="109"/>
      <c r="PPD48" s="109"/>
      <c r="PPE48" s="109"/>
      <c r="PPF48" s="109"/>
      <c r="PPG48" s="109"/>
      <c r="PPH48" s="109"/>
      <c r="PPI48" s="109"/>
      <c r="PPJ48" s="109"/>
      <c r="PPK48" s="109"/>
      <c r="PPL48" s="109"/>
      <c r="PPM48" s="109"/>
      <c r="PPN48" s="109"/>
      <c r="PPO48" s="109"/>
      <c r="PPP48" s="109"/>
      <c r="PPQ48" s="109"/>
      <c r="PPR48" s="109"/>
      <c r="PPS48" s="109"/>
      <c r="PPT48" s="109"/>
      <c r="PPU48" s="109"/>
      <c r="PPV48" s="109"/>
      <c r="PPW48" s="109"/>
      <c r="PPX48" s="109"/>
      <c r="PPY48" s="109"/>
      <c r="PPZ48" s="109"/>
      <c r="PQA48" s="109"/>
      <c r="PQB48" s="109"/>
      <c r="PQC48" s="109"/>
      <c r="PQD48" s="109"/>
      <c r="PQE48" s="109"/>
      <c r="PQF48" s="109"/>
      <c r="PQG48" s="109"/>
      <c r="PQH48" s="109"/>
      <c r="PQI48" s="109"/>
      <c r="PQJ48" s="109"/>
      <c r="PQK48" s="109"/>
      <c r="PQL48" s="109"/>
      <c r="PQM48" s="109"/>
      <c r="PQN48" s="109"/>
      <c r="PQO48" s="109"/>
      <c r="PQP48" s="109"/>
      <c r="PQQ48" s="109"/>
      <c r="PQR48" s="109"/>
      <c r="PQS48" s="109"/>
      <c r="PQT48" s="109"/>
      <c r="PQU48" s="109"/>
      <c r="PQV48" s="109"/>
      <c r="PQW48" s="109"/>
      <c r="PQX48" s="109"/>
      <c r="PQY48" s="109"/>
      <c r="PQZ48" s="109"/>
      <c r="PRA48" s="109"/>
      <c r="PRB48" s="109"/>
      <c r="PRC48" s="109"/>
      <c r="PRD48" s="109"/>
      <c r="PRE48" s="109"/>
      <c r="PRF48" s="109"/>
      <c r="PRG48" s="109"/>
      <c r="PRH48" s="109"/>
      <c r="PRI48" s="109"/>
      <c r="PRJ48" s="109"/>
      <c r="PRK48" s="109"/>
      <c r="PRL48" s="109"/>
      <c r="PRM48" s="109"/>
      <c r="PRN48" s="109"/>
      <c r="PRO48" s="109"/>
      <c r="PRP48" s="109"/>
      <c r="PRQ48" s="109"/>
      <c r="PRR48" s="109"/>
      <c r="PRS48" s="109"/>
      <c r="PRT48" s="109"/>
      <c r="PRU48" s="109"/>
      <c r="PRV48" s="109"/>
      <c r="PRW48" s="109"/>
      <c r="PRX48" s="109"/>
      <c r="PRY48" s="109"/>
      <c r="PRZ48" s="109"/>
      <c r="PSA48" s="109"/>
      <c r="PSB48" s="109"/>
      <c r="PSC48" s="109"/>
      <c r="PSD48" s="109"/>
      <c r="PSE48" s="109"/>
      <c r="PSF48" s="109"/>
      <c r="PSG48" s="109"/>
      <c r="PSH48" s="109"/>
      <c r="PSI48" s="109"/>
      <c r="PSJ48" s="109"/>
      <c r="PSK48" s="109"/>
      <c r="PSL48" s="109"/>
      <c r="PSM48" s="109"/>
      <c r="PSN48" s="109"/>
      <c r="PSO48" s="109"/>
      <c r="PSP48" s="109"/>
      <c r="PSQ48" s="109"/>
      <c r="PSR48" s="109"/>
      <c r="PSS48" s="109"/>
      <c r="PST48" s="109"/>
      <c r="PSU48" s="109"/>
      <c r="PSV48" s="109"/>
      <c r="PSW48" s="109"/>
      <c r="PSX48" s="109"/>
      <c r="PSY48" s="109"/>
      <c r="PSZ48" s="109"/>
      <c r="PTA48" s="109"/>
      <c r="PTB48" s="109"/>
      <c r="PTC48" s="109"/>
      <c r="PTD48" s="109"/>
      <c r="PTE48" s="109"/>
      <c r="PTF48" s="109"/>
      <c r="PTG48" s="109"/>
      <c r="PTH48" s="109"/>
      <c r="PTI48" s="109"/>
      <c r="PTJ48" s="109"/>
      <c r="PTK48" s="109"/>
      <c r="PTL48" s="109"/>
      <c r="PTM48" s="109"/>
      <c r="PTN48" s="109"/>
      <c r="PTO48" s="109"/>
      <c r="PTP48" s="109"/>
      <c r="PTQ48" s="109"/>
      <c r="PTR48" s="109"/>
      <c r="PTS48" s="109"/>
      <c r="PTT48" s="109"/>
      <c r="PTU48" s="109"/>
      <c r="PTV48" s="109"/>
      <c r="PTW48" s="109"/>
      <c r="PTX48" s="109"/>
      <c r="PTY48" s="109"/>
      <c r="PTZ48" s="109"/>
      <c r="PUA48" s="109"/>
      <c r="PUB48" s="109"/>
      <c r="PUC48" s="109"/>
      <c r="PUD48" s="109"/>
      <c r="PUE48" s="109"/>
      <c r="PUF48" s="109"/>
      <c r="PUG48" s="109"/>
      <c r="PUH48" s="109"/>
      <c r="PUI48" s="109"/>
      <c r="PUJ48" s="109"/>
      <c r="PUK48" s="109"/>
      <c r="PUL48" s="109"/>
      <c r="PUM48" s="109"/>
      <c r="PUN48" s="109"/>
      <c r="PUO48" s="109"/>
      <c r="PUP48" s="109"/>
      <c r="PUQ48" s="109"/>
      <c r="PUR48" s="109"/>
      <c r="PUS48" s="109"/>
      <c r="PUT48" s="109"/>
      <c r="PUU48" s="109"/>
      <c r="PUV48" s="109"/>
      <c r="PUW48" s="109"/>
      <c r="PUX48" s="109"/>
      <c r="PUY48" s="109"/>
      <c r="PUZ48" s="109"/>
      <c r="PVA48" s="109"/>
      <c r="PVB48" s="109"/>
      <c r="PVC48" s="109"/>
      <c r="PVD48" s="109"/>
      <c r="PVE48" s="109"/>
      <c r="PVF48" s="109"/>
      <c r="PVG48" s="109"/>
      <c r="PVH48" s="109"/>
      <c r="PVI48" s="109"/>
      <c r="PVJ48" s="109"/>
      <c r="PVK48" s="109"/>
      <c r="PVL48" s="109"/>
      <c r="PVM48" s="109"/>
      <c r="PVN48" s="109"/>
      <c r="PVO48" s="109"/>
      <c r="PVP48" s="109"/>
      <c r="PVQ48" s="109"/>
      <c r="PVR48" s="109"/>
      <c r="PVS48" s="109"/>
      <c r="PVT48" s="109"/>
      <c r="PVU48" s="109"/>
      <c r="PVV48" s="109"/>
      <c r="PVW48" s="109"/>
      <c r="PVX48" s="109"/>
      <c r="PVY48" s="109"/>
      <c r="PVZ48" s="109"/>
      <c r="PWA48" s="109"/>
      <c r="PWB48" s="109"/>
      <c r="PWC48" s="109"/>
      <c r="PWD48" s="109"/>
      <c r="PWE48" s="109"/>
      <c r="PWF48" s="109"/>
      <c r="PWG48" s="109"/>
      <c r="PWH48" s="109"/>
      <c r="PWI48" s="109"/>
      <c r="PWJ48" s="109"/>
      <c r="PWK48" s="109"/>
      <c r="PWL48" s="109"/>
      <c r="PWM48" s="109"/>
      <c r="PWN48" s="109"/>
      <c r="PWO48" s="109"/>
      <c r="PWP48" s="109"/>
      <c r="PWQ48" s="109"/>
      <c r="PWR48" s="109"/>
      <c r="PWS48" s="109"/>
      <c r="PWT48" s="109"/>
      <c r="PWU48" s="109"/>
      <c r="PWV48" s="109"/>
      <c r="PWW48" s="109"/>
      <c r="PWX48" s="109"/>
      <c r="PWY48" s="109"/>
      <c r="PWZ48" s="109"/>
      <c r="PXA48" s="109"/>
      <c r="PXB48" s="109"/>
      <c r="PXC48" s="109"/>
      <c r="PXD48" s="109"/>
      <c r="PXE48" s="109"/>
      <c r="PXF48" s="109"/>
      <c r="PXG48" s="109"/>
      <c r="PXH48" s="109"/>
      <c r="PXI48" s="109"/>
      <c r="PXJ48" s="109"/>
      <c r="PXK48" s="109"/>
      <c r="PXL48" s="109"/>
      <c r="PXM48" s="109"/>
      <c r="PXN48" s="109"/>
      <c r="PXO48" s="109"/>
      <c r="PXP48" s="109"/>
      <c r="PXQ48" s="109"/>
      <c r="PXR48" s="109"/>
      <c r="PXS48" s="109"/>
      <c r="PXT48" s="109"/>
      <c r="PXU48" s="109"/>
      <c r="PXV48" s="109"/>
      <c r="PXW48" s="109"/>
      <c r="PXX48" s="109"/>
      <c r="PXY48" s="109"/>
      <c r="PXZ48" s="109"/>
      <c r="PYA48" s="109"/>
      <c r="PYB48" s="109"/>
      <c r="PYC48" s="109"/>
      <c r="PYD48" s="109"/>
      <c r="PYE48" s="109"/>
      <c r="PYF48" s="109"/>
      <c r="PYG48" s="109"/>
      <c r="PYH48" s="109"/>
      <c r="PYI48" s="109"/>
      <c r="PYJ48" s="109"/>
      <c r="PYK48" s="109"/>
      <c r="PYL48" s="109"/>
      <c r="PYM48" s="109"/>
      <c r="PYN48" s="109"/>
      <c r="PYO48" s="109"/>
      <c r="PYP48" s="109"/>
      <c r="PYQ48" s="109"/>
      <c r="PYR48" s="109"/>
      <c r="PYS48" s="109"/>
      <c r="PYT48" s="109"/>
      <c r="PYU48" s="109"/>
      <c r="PYV48" s="109"/>
      <c r="PYW48" s="109"/>
      <c r="PYX48" s="109"/>
      <c r="PYY48" s="109"/>
      <c r="PYZ48" s="109"/>
      <c r="PZA48" s="109"/>
      <c r="PZB48" s="109"/>
      <c r="PZC48" s="109"/>
      <c r="PZD48" s="109"/>
      <c r="PZE48" s="109"/>
      <c r="PZF48" s="109"/>
      <c r="PZG48" s="109"/>
      <c r="PZH48" s="109"/>
      <c r="PZI48" s="109"/>
      <c r="PZJ48" s="109"/>
      <c r="PZK48" s="109"/>
      <c r="PZL48" s="109"/>
      <c r="PZM48" s="109"/>
      <c r="PZN48" s="109"/>
      <c r="PZO48" s="109"/>
      <c r="PZP48" s="109"/>
      <c r="PZQ48" s="109"/>
      <c r="PZR48" s="109"/>
      <c r="PZS48" s="109"/>
      <c r="PZT48" s="109"/>
      <c r="PZU48" s="109"/>
      <c r="PZV48" s="109"/>
      <c r="PZW48" s="109"/>
      <c r="PZX48" s="109"/>
      <c r="PZY48" s="109"/>
      <c r="PZZ48" s="109"/>
      <c r="QAA48" s="109"/>
      <c r="QAB48" s="109"/>
      <c r="QAC48" s="109"/>
      <c r="QAD48" s="109"/>
      <c r="QAE48" s="109"/>
      <c r="QAF48" s="109"/>
      <c r="QAG48" s="109"/>
      <c r="QAH48" s="109"/>
      <c r="QAI48" s="109"/>
      <c r="QAJ48" s="109"/>
      <c r="QAK48" s="109"/>
      <c r="QAL48" s="109"/>
      <c r="QAM48" s="109"/>
      <c r="QAN48" s="109"/>
      <c r="QAO48" s="109"/>
      <c r="QAP48" s="109"/>
      <c r="QAQ48" s="109"/>
      <c r="QAR48" s="109"/>
      <c r="QAS48" s="109"/>
      <c r="QAT48" s="109"/>
      <c r="QAU48" s="109"/>
      <c r="QAV48" s="109"/>
      <c r="QAW48" s="109"/>
      <c r="QAX48" s="109"/>
      <c r="QAY48" s="109"/>
      <c r="QAZ48" s="109"/>
      <c r="QBA48" s="109"/>
      <c r="QBB48" s="109"/>
      <c r="QBC48" s="109"/>
      <c r="QBD48" s="109"/>
      <c r="QBE48" s="109"/>
      <c r="QBF48" s="109"/>
      <c r="QBG48" s="109"/>
      <c r="QBH48" s="109"/>
      <c r="QBI48" s="109"/>
      <c r="QBJ48" s="109"/>
      <c r="QBK48" s="109"/>
      <c r="QBL48" s="109"/>
      <c r="QBM48" s="109"/>
      <c r="QBN48" s="109"/>
      <c r="QBO48" s="109"/>
      <c r="QBP48" s="109"/>
      <c r="QBQ48" s="109"/>
      <c r="QBR48" s="109"/>
      <c r="QBS48" s="109"/>
      <c r="QBT48" s="109"/>
      <c r="QBU48" s="109"/>
      <c r="QBV48" s="109"/>
      <c r="QBW48" s="109"/>
      <c r="QBX48" s="109"/>
      <c r="QBY48" s="109"/>
      <c r="QBZ48" s="109"/>
      <c r="QCA48" s="109"/>
      <c r="QCB48" s="109"/>
      <c r="QCC48" s="109"/>
      <c r="QCD48" s="109"/>
      <c r="QCE48" s="109"/>
      <c r="QCF48" s="109"/>
      <c r="QCG48" s="109"/>
      <c r="QCH48" s="109"/>
      <c r="QCI48" s="109"/>
      <c r="QCJ48" s="109"/>
      <c r="QCK48" s="109"/>
      <c r="QCL48" s="109"/>
      <c r="QCM48" s="109"/>
      <c r="QCN48" s="109"/>
      <c r="QCO48" s="109"/>
      <c r="QCP48" s="109"/>
      <c r="QCQ48" s="109"/>
      <c r="QCR48" s="109"/>
      <c r="QCS48" s="109"/>
      <c r="QCT48" s="109"/>
      <c r="QCU48" s="109"/>
      <c r="QCV48" s="109"/>
      <c r="QCW48" s="109"/>
      <c r="QCX48" s="109"/>
      <c r="QCY48" s="109"/>
      <c r="QCZ48" s="109"/>
      <c r="QDA48" s="109"/>
      <c r="QDB48" s="109"/>
      <c r="QDC48" s="109"/>
      <c r="QDD48" s="109"/>
      <c r="QDE48" s="109"/>
      <c r="QDF48" s="109"/>
      <c r="QDG48" s="109"/>
      <c r="QDH48" s="109"/>
      <c r="QDI48" s="109"/>
      <c r="QDJ48" s="109"/>
      <c r="QDK48" s="109"/>
      <c r="QDL48" s="109"/>
      <c r="QDM48" s="109"/>
      <c r="QDN48" s="109"/>
      <c r="QDO48" s="109"/>
      <c r="QDP48" s="109"/>
      <c r="QDQ48" s="109"/>
      <c r="QDR48" s="109"/>
      <c r="QDS48" s="109"/>
      <c r="QDT48" s="109"/>
      <c r="QDU48" s="109"/>
      <c r="QDV48" s="109"/>
      <c r="QDW48" s="109"/>
      <c r="QDX48" s="109"/>
      <c r="QDY48" s="109"/>
      <c r="QDZ48" s="109"/>
      <c r="QEA48" s="109"/>
      <c r="QEB48" s="109"/>
      <c r="QEC48" s="109"/>
      <c r="QED48" s="109"/>
      <c r="QEE48" s="109"/>
      <c r="QEF48" s="109"/>
      <c r="QEG48" s="109"/>
      <c r="QEH48" s="109"/>
      <c r="QEI48" s="109"/>
      <c r="QEJ48" s="109"/>
      <c r="QEK48" s="109"/>
      <c r="QEL48" s="109"/>
      <c r="QEM48" s="109"/>
      <c r="QEN48" s="109"/>
      <c r="QEO48" s="109"/>
      <c r="QEP48" s="109"/>
      <c r="QEQ48" s="109"/>
      <c r="QER48" s="109"/>
      <c r="QES48" s="109"/>
      <c r="QET48" s="109"/>
      <c r="QEU48" s="109"/>
      <c r="QEV48" s="109"/>
      <c r="QEW48" s="109"/>
      <c r="QEX48" s="109"/>
      <c r="QEY48" s="109"/>
      <c r="QEZ48" s="109"/>
      <c r="QFA48" s="109"/>
      <c r="QFB48" s="109"/>
      <c r="QFC48" s="109"/>
      <c r="QFD48" s="109"/>
      <c r="QFE48" s="109"/>
      <c r="QFF48" s="109"/>
      <c r="QFG48" s="109"/>
      <c r="QFH48" s="109"/>
      <c r="QFI48" s="109"/>
      <c r="QFJ48" s="109"/>
      <c r="QFK48" s="109"/>
      <c r="QFL48" s="109"/>
      <c r="QFM48" s="109"/>
      <c r="QFN48" s="109"/>
      <c r="QFO48" s="109"/>
      <c r="QFP48" s="109"/>
      <c r="QFQ48" s="109"/>
      <c r="QFR48" s="109"/>
      <c r="QFS48" s="109"/>
      <c r="QFT48" s="109"/>
      <c r="QFU48" s="109"/>
      <c r="QFV48" s="109"/>
      <c r="QFW48" s="109"/>
      <c r="QFX48" s="109"/>
      <c r="QFY48" s="109"/>
      <c r="QFZ48" s="109"/>
      <c r="QGA48" s="109"/>
      <c r="QGB48" s="109"/>
      <c r="QGC48" s="109"/>
      <c r="QGD48" s="109"/>
      <c r="QGE48" s="109"/>
      <c r="QGF48" s="109"/>
      <c r="QGG48" s="109"/>
      <c r="QGH48" s="109"/>
      <c r="QGI48" s="109"/>
      <c r="QGJ48" s="109"/>
      <c r="QGK48" s="109"/>
      <c r="QGL48" s="109"/>
      <c r="QGM48" s="109"/>
      <c r="QGN48" s="109"/>
      <c r="QGO48" s="109"/>
      <c r="QGP48" s="109"/>
      <c r="QGQ48" s="109"/>
      <c r="QGR48" s="109"/>
      <c r="QGS48" s="109"/>
      <c r="QGT48" s="109"/>
      <c r="QGU48" s="109"/>
      <c r="QGV48" s="109"/>
      <c r="QGW48" s="109"/>
      <c r="QGX48" s="109"/>
      <c r="QGY48" s="109"/>
      <c r="QGZ48" s="109"/>
      <c r="QHA48" s="109"/>
      <c r="QHB48" s="109"/>
      <c r="QHC48" s="109"/>
      <c r="QHD48" s="109"/>
      <c r="QHE48" s="109"/>
      <c r="QHF48" s="109"/>
      <c r="QHG48" s="109"/>
      <c r="QHH48" s="109"/>
      <c r="QHI48" s="109"/>
      <c r="QHJ48" s="109"/>
      <c r="QHK48" s="109"/>
      <c r="QHL48" s="109"/>
      <c r="QHM48" s="109"/>
      <c r="QHN48" s="109"/>
      <c r="QHO48" s="109"/>
      <c r="QHP48" s="109"/>
      <c r="QHQ48" s="109"/>
      <c r="QHR48" s="109"/>
      <c r="QHS48" s="109"/>
      <c r="QHT48" s="109"/>
      <c r="QHU48" s="109"/>
      <c r="QHV48" s="109"/>
      <c r="QHW48" s="109"/>
      <c r="QHX48" s="109"/>
      <c r="QHY48" s="109"/>
      <c r="QHZ48" s="109"/>
      <c r="QIA48" s="109"/>
      <c r="QIB48" s="109"/>
      <c r="QIC48" s="109"/>
      <c r="QID48" s="109"/>
      <c r="QIE48" s="109"/>
      <c r="QIF48" s="109"/>
      <c r="QIG48" s="109"/>
      <c r="QIH48" s="109"/>
      <c r="QII48" s="109"/>
      <c r="QIJ48" s="109"/>
      <c r="QIK48" s="109"/>
      <c r="QIL48" s="109"/>
      <c r="QIM48" s="109"/>
      <c r="QIN48" s="109"/>
      <c r="QIO48" s="109"/>
      <c r="QIP48" s="109"/>
      <c r="QIQ48" s="109"/>
      <c r="QIR48" s="109"/>
      <c r="QIS48" s="109"/>
      <c r="QIT48" s="109"/>
      <c r="QIU48" s="109"/>
      <c r="QIV48" s="109"/>
      <c r="QIW48" s="109"/>
      <c r="QIX48" s="109"/>
      <c r="QIY48" s="109"/>
      <c r="QIZ48" s="109"/>
      <c r="QJA48" s="109"/>
      <c r="QJB48" s="109"/>
      <c r="QJC48" s="109"/>
      <c r="QJD48" s="109"/>
      <c r="QJE48" s="109"/>
      <c r="QJF48" s="109"/>
      <c r="QJG48" s="109"/>
      <c r="QJH48" s="109"/>
      <c r="QJI48" s="109"/>
      <c r="QJJ48" s="109"/>
      <c r="QJK48" s="109"/>
      <c r="QJL48" s="109"/>
      <c r="QJM48" s="109"/>
      <c r="QJN48" s="109"/>
      <c r="QJO48" s="109"/>
      <c r="QJP48" s="109"/>
      <c r="QJQ48" s="109"/>
      <c r="QJR48" s="109"/>
      <c r="QJS48" s="109"/>
      <c r="QJT48" s="109"/>
      <c r="QJU48" s="109"/>
      <c r="QJV48" s="109"/>
      <c r="QJW48" s="109"/>
      <c r="QJX48" s="109"/>
      <c r="QJY48" s="109"/>
      <c r="QJZ48" s="109"/>
      <c r="QKA48" s="109"/>
      <c r="QKB48" s="109"/>
      <c r="QKC48" s="109"/>
      <c r="QKD48" s="109"/>
      <c r="QKE48" s="109"/>
      <c r="QKF48" s="109"/>
      <c r="QKG48" s="109"/>
      <c r="QKH48" s="109"/>
      <c r="QKI48" s="109"/>
      <c r="QKJ48" s="109"/>
      <c r="QKK48" s="109"/>
      <c r="QKL48" s="109"/>
      <c r="QKM48" s="109"/>
      <c r="QKN48" s="109"/>
      <c r="QKO48" s="109"/>
      <c r="QKP48" s="109"/>
      <c r="QKQ48" s="109"/>
      <c r="QKR48" s="109"/>
      <c r="QKS48" s="109"/>
      <c r="QKT48" s="109"/>
      <c r="QKU48" s="109"/>
      <c r="QKV48" s="109"/>
      <c r="QKW48" s="109"/>
      <c r="QKX48" s="109"/>
      <c r="QKY48" s="109"/>
      <c r="QKZ48" s="109"/>
      <c r="QLA48" s="109"/>
      <c r="QLB48" s="109"/>
      <c r="QLC48" s="109"/>
      <c r="QLD48" s="109"/>
      <c r="QLE48" s="109"/>
      <c r="QLF48" s="109"/>
      <c r="QLG48" s="109"/>
      <c r="QLH48" s="109"/>
      <c r="QLI48" s="109"/>
      <c r="QLJ48" s="109"/>
      <c r="QLK48" s="109"/>
      <c r="QLL48" s="109"/>
      <c r="QLM48" s="109"/>
      <c r="QLN48" s="109"/>
      <c r="QLO48" s="109"/>
      <c r="QLP48" s="109"/>
      <c r="QLQ48" s="109"/>
      <c r="QLR48" s="109"/>
      <c r="QLS48" s="109"/>
      <c r="QLT48" s="109"/>
      <c r="QLU48" s="109"/>
      <c r="QLV48" s="109"/>
      <c r="QLW48" s="109"/>
      <c r="QLX48" s="109"/>
      <c r="QLY48" s="109"/>
      <c r="QLZ48" s="109"/>
      <c r="QMA48" s="109"/>
      <c r="QMB48" s="109"/>
      <c r="QMC48" s="109"/>
      <c r="QMD48" s="109"/>
      <c r="QME48" s="109"/>
      <c r="QMF48" s="109"/>
      <c r="QMG48" s="109"/>
      <c r="QMH48" s="109"/>
      <c r="QMI48" s="109"/>
      <c r="QMJ48" s="109"/>
      <c r="QMK48" s="109"/>
      <c r="QML48" s="109"/>
      <c r="QMM48" s="109"/>
      <c r="QMN48" s="109"/>
      <c r="QMO48" s="109"/>
      <c r="QMP48" s="109"/>
      <c r="QMQ48" s="109"/>
      <c r="QMR48" s="109"/>
      <c r="QMS48" s="109"/>
      <c r="QMT48" s="109"/>
      <c r="QMU48" s="109"/>
      <c r="QMV48" s="109"/>
      <c r="QMW48" s="109"/>
      <c r="QMX48" s="109"/>
      <c r="QMY48" s="109"/>
      <c r="QMZ48" s="109"/>
      <c r="QNA48" s="109"/>
      <c r="QNB48" s="109"/>
      <c r="QNC48" s="109"/>
      <c r="QND48" s="109"/>
      <c r="QNE48" s="109"/>
      <c r="QNF48" s="109"/>
      <c r="QNG48" s="109"/>
      <c r="QNH48" s="109"/>
      <c r="QNI48" s="109"/>
      <c r="QNJ48" s="109"/>
      <c r="QNK48" s="109"/>
      <c r="QNL48" s="109"/>
      <c r="QNM48" s="109"/>
      <c r="QNN48" s="109"/>
      <c r="QNO48" s="109"/>
      <c r="QNP48" s="109"/>
      <c r="QNQ48" s="109"/>
      <c r="QNR48" s="109"/>
      <c r="QNS48" s="109"/>
      <c r="QNT48" s="109"/>
      <c r="QNU48" s="109"/>
      <c r="QNV48" s="109"/>
      <c r="QNW48" s="109"/>
      <c r="QNX48" s="109"/>
      <c r="QNY48" s="109"/>
      <c r="QNZ48" s="109"/>
      <c r="QOA48" s="109"/>
      <c r="QOB48" s="109"/>
      <c r="QOC48" s="109"/>
      <c r="QOD48" s="109"/>
      <c r="QOE48" s="109"/>
      <c r="QOF48" s="109"/>
      <c r="QOG48" s="109"/>
      <c r="QOH48" s="109"/>
      <c r="QOI48" s="109"/>
      <c r="QOJ48" s="109"/>
      <c r="QOK48" s="109"/>
      <c r="QOL48" s="109"/>
      <c r="QOM48" s="109"/>
      <c r="QON48" s="109"/>
      <c r="QOO48" s="109"/>
      <c r="QOP48" s="109"/>
      <c r="QOQ48" s="109"/>
      <c r="QOR48" s="109"/>
      <c r="QOS48" s="109"/>
      <c r="QOT48" s="109"/>
      <c r="QOU48" s="109"/>
      <c r="QOV48" s="109"/>
      <c r="QOW48" s="109"/>
      <c r="QOX48" s="109"/>
      <c r="QOY48" s="109"/>
      <c r="QOZ48" s="109"/>
      <c r="QPA48" s="109"/>
      <c r="QPB48" s="109"/>
      <c r="QPC48" s="109"/>
      <c r="QPD48" s="109"/>
      <c r="QPE48" s="109"/>
      <c r="QPF48" s="109"/>
      <c r="QPG48" s="109"/>
      <c r="QPH48" s="109"/>
      <c r="QPI48" s="109"/>
      <c r="QPJ48" s="109"/>
      <c r="QPK48" s="109"/>
      <c r="QPL48" s="109"/>
      <c r="QPM48" s="109"/>
      <c r="QPN48" s="109"/>
      <c r="QPO48" s="109"/>
      <c r="QPP48" s="109"/>
      <c r="QPQ48" s="109"/>
      <c r="QPR48" s="109"/>
      <c r="QPS48" s="109"/>
      <c r="QPT48" s="109"/>
      <c r="QPU48" s="109"/>
      <c r="QPV48" s="109"/>
      <c r="QPW48" s="109"/>
      <c r="QPX48" s="109"/>
      <c r="QPY48" s="109"/>
      <c r="QPZ48" s="109"/>
      <c r="QQA48" s="109"/>
      <c r="QQB48" s="109"/>
      <c r="QQC48" s="109"/>
      <c r="QQD48" s="109"/>
      <c r="QQE48" s="109"/>
      <c r="QQF48" s="109"/>
      <c r="QQG48" s="109"/>
      <c r="QQH48" s="109"/>
      <c r="QQI48" s="109"/>
      <c r="QQJ48" s="109"/>
      <c r="QQK48" s="109"/>
      <c r="QQL48" s="109"/>
      <c r="QQM48" s="109"/>
      <c r="QQN48" s="109"/>
      <c r="QQO48" s="109"/>
      <c r="QQP48" s="109"/>
      <c r="QQQ48" s="109"/>
      <c r="QQR48" s="109"/>
      <c r="QQS48" s="109"/>
      <c r="QQT48" s="109"/>
      <c r="QQU48" s="109"/>
      <c r="QQV48" s="109"/>
      <c r="QQW48" s="109"/>
      <c r="QQX48" s="109"/>
      <c r="QQY48" s="109"/>
      <c r="QQZ48" s="109"/>
      <c r="QRA48" s="109"/>
      <c r="QRB48" s="109"/>
      <c r="QRC48" s="109"/>
      <c r="QRD48" s="109"/>
      <c r="QRE48" s="109"/>
      <c r="QRF48" s="109"/>
      <c r="QRG48" s="109"/>
      <c r="QRH48" s="109"/>
      <c r="QRI48" s="109"/>
      <c r="QRJ48" s="109"/>
      <c r="QRK48" s="109"/>
      <c r="QRL48" s="109"/>
      <c r="QRM48" s="109"/>
      <c r="QRN48" s="109"/>
      <c r="QRO48" s="109"/>
      <c r="QRP48" s="109"/>
      <c r="QRQ48" s="109"/>
      <c r="QRR48" s="109"/>
      <c r="QRS48" s="109"/>
      <c r="QRT48" s="109"/>
      <c r="QRU48" s="109"/>
      <c r="QRV48" s="109"/>
      <c r="QRW48" s="109"/>
      <c r="QRX48" s="109"/>
      <c r="QRY48" s="109"/>
      <c r="QRZ48" s="109"/>
      <c r="QSA48" s="109"/>
      <c r="QSB48" s="109"/>
      <c r="QSC48" s="109"/>
      <c r="QSD48" s="109"/>
      <c r="QSE48" s="109"/>
      <c r="QSF48" s="109"/>
      <c r="QSG48" s="109"/>
      <c r="QSH48" s="109"/>
      <c r="QSI48" s="109"/>
      <c r="QSJ48" s="109"/>
      <c r="QSK48" s="109"/>
      <c r="QSL48" s="109"/>
      <c r="QSM48" s="109"/>
      <c r="QSN48" s="109"/>
      <c r="QSO48" s="109"/>
      <c r="QSP48" s="109"/>
      <c r="QSQ48" s="109"/>
      <c r="QSR48" s="109"/>
      <c r="QSS48" s="109"/>
      <c r="QST48" s="109"/>
      <c r="QSU48" s="109"/>
      <c r="QSV48" s="109"/>
      <c r="QSW48" s="109"/>
      <c r="QSX48" s="109"/>
      <c r="QSY48" s="109"/>
      <c r="QSZ48" s="109"/>
      <c r="QTA48" s="109"/>
      <c r="QTB48" s="109"/>
      <c r="QTC48" s="109"/>
      <c r="QTD48" s="109"/>
      <c r="QTE48" s="109"/>
      <c r="QTF48" s="109"/>
      <c r="QTG48" s="109"/>
      <c r="QTH48" s="109"/>
      <c r="QTI48" s="109"/>
      <c r="QTJ48" s="109"/>
      <c r="QTK48" s="109"/>
      <c r="QTL48" s="109"/>
      <c r="QTM48" s="109"/>
      <c r="QTN48" s="109"/>
      <c r="QTO48" s="109"/>
      <c r="QTP48" s="109"/>
      <c r="QTQ48" s="109"/>
      <c r="QTR48" s="109"/>
      <c r="QTS48" s="109"/>
      <c r="QTT48" s="109"/>
      <c r="QTU48" s="109"/>
      <c r="QTV48" s="109"/>
      <c r="QTW48" s="109"/>
      <c r="QTX48" s="109"/>
      <c r="QTY48" s="109"/>
      <c r="QTZ48" s="109"/>
      <c r="QUA48" s="109"/>
      <c r="QUB48" s="109"/>
      <c r="QUC48" s="109"/>
      <c r="QUD48" s="109"/>
      <c r="QUE48" s="109"/>
      <c r="QUF48" s="109"/>
      <c r="QUG48" s="109"/>
      <c r="QUH48" s="109"/>
      <c r="QUI48" s="109"/>
      <c r="QUJ48" s="109"/>
      <c r="QUK48" s="109"/>
      <c r="QUL48" s="109"/>
      <c r="QUM48" s="109"/>
      <c r="QUN48" s="109"/>
      <c r="QUO48" s="109"/>
      <c r="QUP48" s="109"/>
      <c r="QUQ48" s="109"/>
      <c r="QUR48" s="109"/>
      <c r="QUS48" s="109"/>
      <c r="QUT48" s="109"/>
      <c r="QUU48" s="109"/>
      <c r="QUV48" s="109"/>
      <c r="QUW48" s="109"/>
      <c r="QUX48" s="109"/>
      <c r="QUY48" s="109"/>
      <c r="QUZ48" s="109"/>
      <c r="QVA48" s="109"/>
      <c r="QVB48" s="109"/>
      <c r="QVC48" s="109"/>
      <c r="QVD48" s="109"/>
      <c r="QVE48" s="109"/>
      <c r="QVF48" s="109"/>
      <c r="QVG48" s="109"/>
      <c r="QVH48" s="109"/>
      <c r="QVI48" s="109"/>
      <c r="QVJ48" s="109"/>
      <c r="QVK48" s="109"/>
      <c r="QVL48" s="109"/>
      <c r="QVM48" s="109"/>
      <c r="QVN48" s="109"/>
      <c r="QVO48" s="109"/>
      <c r="QVP48" s="109"/>
      <c r="QVQ48" s="109"/>
      <c r="QVR48" s="109"/>
      <c r="QVS48" s="109"/>
      <c r="QVT48" s="109"/>
      <c r="QVU48" s="109"/>
      <c r="QVV48" s="109"/>
      <c r="QVW48" s="109"/>
      <c r="QVX48" s="109"/>
      <c r="QVY48" s="109"/>
      <c r="QVZ48" s="109"/>
      <c r="QWA48" s="109"/>
      <c r="QWB48" s="109"/>
      <c r="QWC48" s="109"/>
      <c r="QWD48" s="109"/>
      <c r="QWE48" s="109"/>
      <c r="QWF48" s="109"/>
      <c r="QWG48" s="109"/>
      <c r="QWH48" s="109"/>
      <c r="QWI48" s="109"/>
      <c r="QWJ48" s="109"/>
      <c r="QWK48" s="109"/>
      <c r="QWL48" s="109"/>
      <c r="QWM48" s="109"/>
      <c r="QWN48" s="109"/>
      <c r="QWO48" s="109"/>
      <c r="QWP48" s="109"/>
      <c r="QWQ48" s="109"/>
      <c r="QWR48" s="109"/>
      <c r="QWS48" s="109"/>
      <c r="QWT48" s="109"/>
      <c r="QWU48" s="109"/>
      <c r="QWV48" s="109"/>
      <c r="QWW48" s="109"/>
      <c r="QWX48" s="109"/>
      <c r="QWY48" s="109"/>
      <c r="QWZ48" s="109"/>
      <c r="QXA48" s="109"/>
      <c r="QXB48" s="109"/>
      <c r="QXC48" s="109"/>
      <c r="QXD48" s="109"/>
      <c r="QXE48" s="109"/>
      <c r="QXF48" s="109"/>
      <c r="QXG48" s="109"/>
      <c r="QXH48" s="109"/>
      <c r="QXI48" s="109"/>
      <c r="QXJ48" s="109"/>
      <c r="QXK48" s="109"/>
      <c r="QXL48" s="109"/>
      <c r="QXM48" s="109"/>
      <c r="QXN48" s="109"/>
      <c r="QXO48" s="109"/>
      <c r="QXP48" s="109"/>
      <c r="QXQ48" s="109"/>
      <c r="QXR48" s="109"/>
      <c r="QXS48" s="109"/>
      <c r="QXT48" s="109"/>
      <c r="QXU48" s="109"/>
      <c r="QXV48" s="109"/>
      <c r="QXW48" s="109"/>
      <c r="QXX48" s="109"/>
      <c r="QXY48" s="109"/>
      <c r="QXZ48" s="109"/>
      <c r="QYA48" s="109"/>
      <c r="QYB48" s="109"/>
      <c r="QYC48" s="109"/>
      <c r="QYD48" s="109"/>
      <c r="QYE48" s="109"/>
      <c r="QYF48" s="109"/>
      <c r="QYG48" s="109"/>
      <c r="QYH48" s="109"/>
      <c r="QYI48" s="109"/>
      <c r="QYJ48" s="109"/>
      <c r="QYK48" s="109"/>
      <c r="QYL48" s="109"/>
      <c r="QYM48" s="109"/>
      <c r="QYN48" s="109"/>
      <c r="QYO48" s="109"/>
      <c r="QYP48" s="109"/>
      <c r="QYQ48" s="109"/>
      <c r="QYR48" s="109"/>
      <c r="QYS48" s="109"/>
      <c r="QYT48" s="109"/>
      <c r="QYU48" s="109"/>
      <c r="QYV48" s="109"/>
      <c r="QYW48" s="109"/>
      <c r="QYX48" s="109"/>
      <c r="QYY48" s="109"/>
      <c r="QYZ48" s="109"/>
      <c r="QZA48" s="109"/>
      <c r="QZB48" s="109"/>
      <c r="QZC48" s="109"/>
      <c r="QZD48" s="109"/>
      <c r="QZE48" s="109"/>
      <c r="QZF48" s="109"/>
      <c r="QZG48" s="109"/>
      <c r="QZH48" s="109"/>
      <c r="QZI48" s="109"/>
      <c r="QZJ48" s="109"/>
      <c r="QZK48" s="109"/>
      <c r="QZL48" s="109"/>
      <c r="QZM48" s="109"/>
      <c r="QZN48" s="109"/>
      <c r="QZO48" s="109"/>
      <c r="QZP48" s="109"/>
      <c r="QZQ48" s="109"/>
      <c r="QZR48" s="109"/>
      <c r="QZS48" s="109"/>
      <c r="QZT48" s="109"/>
      <c r="QZU48" s="109"/>
      <c r="QZV48" s="109"/>
      <c r="QZW48" s="109"/>
      <c r="QZX48" s="109"/>
      <c r="QZY48" s="109"/>
      <c r="QZZ48" s="109"/>
      <c r="RAA48" s="109"/>
      <c r="RAB48" s="109"/>
      <c r="RAC48" s="109"/>
      <c r="RAD48" s="109"/>
      <c r="RAE48" s="109"/>
      <c r="RAF48" s="109"/>
      <c r="RAG48" s="109"/>
      <c r="RAH48" s="109"/>
      <c r="RAI48" s="109"/>
      <c r="RAJ48" s="109"/>
      <c r="RAK48" s="109"/>
      <c r="RAL48" s="109"/>
      <c r="RAM48" s="109"/>
      <c r="RAN48" s="109"/>
      <c r="RAO48" s="109"/>
      <c r="RAP48" s="109"/>
      <c r="RAQ48" s="109"/>
      <c r="RAR48" s="109"/>
      <c r="RAS48" s="109"/>
      <c r="RAT48" s="109"/>
      <c r="RAU48" s="109"/>
      <c r="RAV48" s="109"/>
      <c r="RAW48" s="109"/>
      <c r="RAX48" s="109"/>
      <c r="RAY48" s="109"/>
      <c r="RAZ48" s="109"/>
      <c r="RBA48" s="109"/>
      <c r="RBB48" s="109"/>
      <c r="RBC48" s="109"/>
      <c r="RBD48" s="109"/>
      <c r="RBE48" s="109"/>
      <c r="RBF48" s="109"/>
      <c r="RBG48" s="109"/>
      <c r="RBH48" s="109"/>
      <c r="RBI48" s="109"/>
      <c r="RBJ48" s="109"/>
      <c r="RBK48" s="109"/>
      <c r="RBL48" s="109"/>
      <c r="RBM48" s="109"/>
      <c r="RBN48" s="109"/>
      <c r="RBO48" s="109"/>
      <c r="RBP48" s="109"/>
      <c r="RBQ48" s="109"/>
      <c r="RBR48" s="109"/>
      <c r="RBS48" s="109"/>
      <c r="RBT48" s="109"/>
      <c r="RBU48" s="109"/>
      <c r="RBV48" s="109"/>
      <c r="RBW48" s="109"/>
      <c r="RBX48" s="109"/>
      <c r="RBY48" s="109"/>
      <c r="RBZ48" s="109"/>
      <c r="RCA48" s="109"/>
      <c r="RCB48" s="109"/>
      <c r="RCC48" s="109"/>
      <c r="RCD48" s="109"/>
      <c r="RCE48" s="109"/>
      <c r="RCF48" s="109"/>
      <c r="RCG48" s="109"/>
      <c r="RCH48" s="109"/>
      <c r="RCI48" s="109"/>
      <c r="RCJ48" s="109"/>
      <c r="RCK48" s="109"/>
      <c r="RCL48" s="109"/>
      <c r="RCM48" s="109"/>
      <c r="RCN48" s="109"/>
      <c r="RCO48" s="109"/>
      <c r="RCP48" s="109"/>
      <c r="RCQ48" s="109"/>
      <c r="RCR48" s="109"/>
      <c r="RCS48" s="109"/>
      <c r="RCT48" s="109"/>
      <c r="RCU48" s="109"/>
      <c r="RCV48" s="109"/>
      <c r="RCW48" s="109"/>
      <c r="RCX48" s="109"/>
      <c r="RCY48" s="109"/>
      <c r="RCZ48" s="109"/>
      <c r="RDA48" s="109"/>
      <c r="RDB48" s="109"/>
      <c r="RDC48" s="109"/>
      <c r="RDD48" s="109"/>
      <c r="RDE48" s="109"/>
      <c r="RDF48" s="109"/>
      <c r="RDG48" s="109"/>
      <c r="RDH48" s="109"/>
      <c r="RDI48" s="109"/>
      <c r="RDJ48" s="109"/>
      <c r="RDK48" s="109"/>
      <c r="RDL48" s="109"/>
      <c r="RDM48" s="109"/>
      <c r="RDN48" s="109"/>
      <c r="RDO48" s="109"/>
      <c r="RDP48" s="109"/>
      <c r="RDQ48" s="109"/>
      <c r="RDR48" s="109"/>
      <c r="RDS48" s="109"/>
      <c r="RDT48" s="109"/>
      <c r="RDU48" s="109"/>
      <c r="RDV48" s="109"/>
      <c r="RDW48" s="109"/>
      <c r="RDX48" s="109"/>
      <c r="RDY48" s="109"/>
      <c r="RDZ48" s="109"/>
      <c r="REA48" s="109"/>
      <c r="REB48" s="109"/>
      <c r="REC48" s="109"/>
      <c r="RED48" s="109"/>
      <c r="REE48" s="109"/>
      <c r="REF48" s="109"/>
      <c r="REG48" s="109"/>
      <c r="REH48" s="109"/>
      <c r="REI48" s="109"/>
      <c r="REJ48" s="109"/>
      <c r="REK48" s="109"/>
      <c r="REL48" s="109"/>
      <c r="REM48" s="109"/>
      <c r="REN48" s="109"/>
      <c r="REO48" s="109"/>
      <c r="REP48" s="109"/>
      <c r="REQ48" s="109"/>
      <c r="RER48" s="109"/>
      <c r="RES48" s="109"/>
      <c r="RET48" s="109"/>
      <c r="REU48" s="109"/>
      <c r="REV48" s="109"/>
      <c r="REW48" s="109"/>
      <c r="REX48" s="109"/>
      <c r="REY48" s="109"/>
      <c r="REZ48" s="109"/>
      <c r="RFA48" s="109"/>
      <c r="RFB48" s="109"/>
      <c r="RFC48" s="109"/>
      <c r="RFD48" s="109"/>
      <c r="RFE48" s="109"/>
      <c r="RFF48" s="109"/>
      <c r="RFG48" s="109"/>
      <c r="RFH48" s="109"/>
      <c r="RFI48" s="109"/>
      <c r="RFJ48" s="109"/>
      <c r="RFK48" s="109"/>
      <c r="RFL48" s="109"/>
      <c r="RFM48" s="109"/>
      <c r="RFN48" s="109"/>
      <c r="RFO48" s="109"/>
      <c r="RFP48" s="109"/>
      <c r="RFQ48" s="109"/>
      <c r="RFR48" s="109"/>
      <c r="RFS48" s="109"/>
      <c r="RFT48" s="109"/>
      <c r="RFU48" s="109"/>
      <c r="RFV48" s="109"/>
      <c r="RFW48" s="109"/>
      <c r="RFX48" s="109"/>
      <c r="RFY48" s="109"/>
      <c r="RFZ48" s="109"/>
      <c r="RGA48" s="109"/>
      <c r="RGB48" s="109"/>
      <c r="RGC48" s="109"/>
      <c r="RGD48" s="109"/>
      <c r="RGE48" s="109"/>
      <c r="RGF48" s="109"/>
      <c r="RGG48" s="109"/>
      <c r="RGH48" s="109"/>
      <c r="RGI48" s="109"/>
      <c r="RGJ48" s="109"/>
      <c r="RGK48" s="109"/>
      <c r="RGL48" s="109"/>
      <c r="RGM48" s="109"/>
      <c r="RGN48" s="109"/>
      <c r="RGO48" s="109"/>
      <c r="RGP48" s="109"/>
      <c r="RGQ48" s="109"/>
      <c r="RGR48" s="109"/>
      <c r="RGS48" s="109"/>
      <c r="RGT48" s="109"/>
      <c r="RGU48" s="109"/>
      <c r="RGV48" s="109"/>
      <c r="RGW48" s="109"/>
      <c r="RGX48" s="109"/>
      <c r="RGY48" s="109"/>
      <c r="RGZ48" s="109"/>
      <c r="RHA48" s="109"/>
      <c r="RHB48" s="109"/>
      <c r="RHC48" s="109"/>
      <c r="RHD48" s="109"/>
      <c r="RHE48" s="109"/>
      <c r="RHF48" s="109"/>
      <c r="RHG48" s="109"/>
      <c r="RHH48" s="109"/>
      <c r="RHI48" s="109"/>
      <c r="RHJ48" s="109"/>
      <c r="RHK48" s="109"/>
      <c r="RHL48" s="109"/>
      <c r="RHM48" s="109"/>
      <c r="RHN48" s="109"/>
      <c r="RHO48" s="109"/>
      <c r="RHP48" s="109"/>
      <c r="RHQ48" s="109"/>
      <c r="RHR48" s="109"/>
      <c r="RHS48" s="109"/>
      <c r="RHT48" s="109"/>
      <c r="RHU48" s="109"/>
      <c r="RHV48" s="109"/>
      <c r="RHW48" s="109"/>
      <c r="RHX48" s="109"/>
      <c r="RHY48" s="109"/>
      <c r="RHZ48" s="109"/>
      <c r="RIA48" s="109"/>
      <c r="RIB48" s="109"/>
      <c r="RIC48" s="109"/>
      <c r="RID48" s="109"/>
      <c r="RIE48" s="109"/>
      <c r="RIF48" s="109"/>
      <c r="RIG48" s="109"/>
      <c r="RIH48" s="109"/>
      <c r="RII48" s="109"/>
      <c r="RIJ48" s="109"/>
      <c r="RIK48" s="109"/>
      <c r="RIL48" s="109"/>
      <c r="RIM48" s="109"/>
      <c r="RIN48" s="109"/>
      <c r="RIO48" s="109"/>
      <c r="RIP48" s="109"/>
      <c r="RIQ48" s="109"/>
      <c r="RIR48" s="109"/>
      <c r="RIS48" s="109"/>
      <c r="RIT48" s="109"/>
      <c r="RIU48" s="109"/>
      <c r="RIV48" s="109"/>
      <c r="RIW48" s="109"/>
      <c r="RIX48" s="109"/>
      <c r="RIY48" s="109"/>
      <c r="RIZ48" s="109"/>
      <c r="RJA48" s="109"/>
      <c r="RJB48" s="109"/>
      <c r="RJC48" s="109"/>
      <c r="RJD48" s="109"/>
      <c r="RJE48" s="109"/>
      <c r="RJF48" s="109"/>
      <c r="RJG48" s="109"/>
      <c r="RJH48" s="109"/>
      <c r="RJI48" s="109"/>
      <c r="RJJ48" s="109"/>
      <c r="RJK48" s="109"/>
      <c r="RJL48" s="109"/>
      <c r="RJM48" s="109"/>
      <c r="RJN48" s="109"/>
      <c r="RJO48" s="109"/>
      <c r="RJP48" s="109"/>
      <c r="RJQ48" s="109"/>
      <c r="RJR48" s="109"/>
      <c r="RJS48" s="109"/>
      <c r="RJT48" s="109"/>
      <c r="RJU48" s="109"/>
      <c r="RJV48" s="109"/>
      <c r="RJW48" s="109"/>
      <c r="RJX48" s="109"/>
      <c r="RJY48" s="109"/>
      <c r="RJZ48" s="109"/>
      <c r="RKA48" s="109"/>
      <c r="RKB48" s="109"/>
      <c r="RKC48" s="109"/>
      <c r="RKD48" s="109"/>
      <c r="RKE48" s="109"/>
      <c r="RKF48" s="109"/>
      <c r="RKG48" s="109"/>
      <c r="RKH48" s="109"/>
      <c r="RKI48" s="109"/>
      <c r="RKJ48" s="109"/>
      <c r="RKK48" s="109"/>
      <c r="RKL48" s="109"/>
      <c r="RKM48" s="109"/>
      <c r="RKN48" s="109"/>
      <c r="RKO48" s="109"/>
      <c r="RKP48" s="109"/>
      <c r="RKQ48" s="109"/>
      <c r="RKR48" s="109"/>
      <c r="RKS48" s="109"/>
      <c r="RKT48" s="109"/>
      <c r="RKU48" s="109"/>
      <c r="RKV48" s="109"/>
      <c r="RKW48" s="109"/>
      <c r="RKX48" s="109"/>
      <c r="RKY48" s="109"/>
      <c r="RKZ48" s="109"/>
      <c r="RLA48" s="109"/>
      <c r="RLB48" s="109"/>
      <c r="RLC48" s="109"/>
      <c r="RLD48" s="109"/>
      <c r="RLE48" s="109"/>
      <c r="RLF48" s="109"/>
      <c r="RLG48" s="109"/>
      <c r="RLH48" s="109"/>
      <c r="RLI48" s="109"/>
      <c r="RLJ48" s="109"/>
      <c r="RLK48" s="109"/>
      <c r="RLL48" s="109"/>
      <c r="RLM48" s="109"/>
      <c r="RLN48" s="109"/>
      <c r="RLO48" s="109"/>
      <c r="RLP48" s="109"/>
      <c r="RLQ48" s="109"/>
      <c r="RLR48" s="109"/>
      <c r="RLS48" s="109"/>
      <c r="RLT48" s="109"/>
      <c r="RLU48" s="109"/>
      <c r="RLV48" s="109"/>
      <c r="RLW48" s="109"/>
      <c r="RLX48" s="109"/>
      <c r="RLY48" s="109"/>
      <c r="RLZ48" s="109"/>
      <c r="RMA48" s="109"/>
      <c r="RMB48" s="109"/>
      <c r="RMC48" s="109"/>
      <c r="RMD48" s="109"/>
      <c r="RME48" s="109"/>
      <c r="RMF48" s="109"/>
      <c r="RMG48" s="109"/>
      <c r="RMH48" s="109"/>
      <c r="RMI48" s="109"/>
      <c r="RMJ48" s="109"/>
      <c r="RMK48" s="109"/>
      <c r="RML48" s="109"/>
      <c r="RMM48" s="109"/>
      <c r="RMN48" s="109"/>
      <c r="RMO48" s="109"/>
      <c r="RMP48" s="109"/>
      <c r="RMQ48" s="109"/>
      <c r="RMR48" s="109"/>
      <c r="RMS48" s="109"/>
      <c r="RMT48" s="109"/>
      <c r="RMU48" s="109"/>
      <c r="RMV48" s="109"/>
      <c r="RMW48" s="109"/>
      <c r="RMX48" s="109"/>
      <c r="RMY48" s="109"/>
      <c r="RMZ48" s="109"/>
      <c r="RNA48" s="109"/>
      <c r="RNB48" s="109"/>
      <c r="RNC48" s="109"/>
      <c r="RND48" s="109"/>
      <c r="RNE48" s="109"/>
      <c r="RNF48" s="109"/>
      <c r="RNG48" s="109"/>
      <c r="RNH48" s="109"/>
      <c r="RNI48" s="109"/>
      <c r="RNJ48" s="109"/>
      <c r="RNK48" s="109"/>
      <c r="RNL48" s="109"/>
      <c r="RNM48" s="109"/>
      <c r="RNN48" s="109"/>
      <c r="RNO48" s="109"/>
      <c r="RNP48" s="109"/>
      <c r="RNQ48" s="109"/>
      <c r="RNR48" s="109"/>
      <c r="RNS48" s="109"/>
      <c r="RNT48" s="109"/>
      <c r="RNU48" s="109"/>
      <c r="RNV48" s="109"/>
      <c r="RNW48" s="109"/>
      <c r="RNX48" s="109"/>
      <c r="RNY48" s="109"/>
      <c r="RNZ48" s="109"/>
      <c r="ROA48" s="109"/>
      <c r="ROB48" s="109"/>
      <c r="ROC48" s="109"/>
      <c r="ROD48" s="109"/>
      <c r="ROE48" s="109"/>
      <c r="ROF48" s="109"/>
      <c r="ROG48" s="109"/>
      <c r="ROH48" s="109"/>
      <c r="ROI48" s="109"/>
      <c r="ROJ48" s="109"/>
      <c r="ROK48" s="109"/>
      <c r="ROL48" s="109"/>
      <c r="ROM48" s="109"/>
      <c r="RON48" s="109"/>
      <c r="ROO48" s="109"/>
      <c r="ROP48" s="109"/>
      <c r="ROQ48" s="109"/>
      <c r="ROR48" s="109"/>
      <c r="ROS48" s="109"/>
      <c r="ROT48" s="109"/>
      <c r="ROU48" s="109"/>
      <c r="ROV48" s="109"/>
      <c r="ROW48" s="109"/>
      <c r="ROX48" s="109"/>
      <c r="ROY48" s="109"/>
      <c r="ROZ48" s="109"/>
      <c r="RPA48" s="109"/>
      <c r="RPB48" s="109"/>
      <c r="RPC48" s="109"/>
      <c r="RPD48" s="109"/>
      <c r="RPE48" s="109"/>
      <c r="RPF48" s="109"/>
      <c r="RPG48" s="109"/>
      <c r="RPH48" s="109"/>
      <c r="RPI48" s="109"/>
      <c r="RPJ48" s="109"/>
      <c r="RPK48" s="109"/>
      <c r="RPL48" s="109"/>
      <c r="RPM48" s="109"/>
      <c r="RPN48" s="109"/>
      <c r="RPO48" s="109"/>
      <c r="RPP48" s="109"/>
      <c r="RPQ48" s="109"/>
      <c r="RPR48" s="109"/>
      <c r="RPS48" s="109"/>
      <c r="RPT48" s="109"/>
      <c r="RPU48" s="109"/>
      <c r="RPV48" s="109"/>
      <c r="RPW48" s="109"/>
      <c r="RPX48" s="109"/>
      <c r="RPY48" s="109"/>
      <c r="RPZ48" s="109"/>
      <c r="RQA48" s="109"/>
      <c r="RQB48" s="109"/>
      <c r="RQC48" s="109"/>
      <c r="RQD48" s="109"/>
      <c r="RQE48" s="109"/>
      <c r="RQF48" s="109"/>
      <c r="RQG48" s="109"/>
      <c r="RQH48" s="109"/>
      <c r="RQI48" s="109"/>
      <c r="RQJ48" s="109"/>
      <c r="RQK48" s="109"/>
      <c r="RQL48" s="109"/>
      <c r="RQM48" s="109"/>
      <c r="RQN48" s="109"/>
      <c r="RQO48" s="109"/>
      <c r="RQP48" s="109"/>
      <c r="RQQ48" s="109"/>
      <c r="RQR48" s="109"/>
      <c r="RQS48" s="109"/>
      <c r="RQT48" s="109"/>
      <c r="RQU48" s="109"/>
      <c r="RQV48" s="109"/>
      <c r="RQW48" s="109"/>
      <c r="RQX48" s="109"/>
      <c r="RQY48" s="109"/>
      <c r="RQZ48" s="109"/>
      <c r="RRA48" s="109"/>
      <c r="RRB48" s="109"/>
      <c r="RRC48" s="109"/>
      <c r="RRD48" s="109"/>
      <c r="RRE48" s="109"/>
      <c r="RRF48" s="109"/>
      <c r="RRG48" s="109"/>
      <c r="RRH48" s="109"/>
      <c r="RRI48" s="109"/>
      <c r="RRJ48" s="109"/>
      <c r="RRK48" s="109"/>
      <c r="RRL48" s="109"/>
      <c r="RRM48" s="109"/>
      <c r="RRN48" s="109"/>
      <c r="RRO48" s="109"/>
      <c r="RRP48" s="109"/>
      <c r="RRQ48" s="109"/>
      <c r="RRR48" s="109"/>
      <c r="RRS48" s="109"/>
      <c r="RRT48" s="109"/>
      <c r="RRU48" s="109"/>
      <c r="RRV48" s="109"/>
      <c r="RRW48" s="109"/>
      <c r="RRX48" s="109"/>
      <c r="RRY48" s="109"/>
      <c r="RRZ48" s="109"/>
      <c r="RSA48" s="109"/>
      <c r="RSB48" s="109"/>
      <c r="RSC48" s="109"/>
      <c r="RSD48" s="109"/>
      <c r="RSE48" s="109"/>
      <c r="RSF48" s="109"/>
      <c r="RSG48" s="109"/>
      <c r="RSH48" s="109"/>
      <c r="RSI48" s="109"/>
      <c r="RSJ48" s="109"/>
      <c r="RSK48" s="109"/>
      <c r="RSL48" s="109"/>
      <c r="RSM48" s="109"/>
      <c r="RSN48" s="109"/>
      <c r="RSO48" s="109"/>
      <c r="RSP48" s="109"/>
      <c r="RSQ48" s="109"/>
      <c r="RSR48" s="109"/>
      <c r="RSS48" s="109"/>
      <c r="RST48" s="109"/>
      <c r="RSU48" s="109"/>
      <c r="RSV48" s="109"/>
      <c r="RSW48" s="109"/>
      <c r="RSX48" s="109"/>
      <c r="RSY48" s="109"/>
      <c r="RSZ48" s="109"/>
      <c r="RTA48" s="109"/>
      <c r="RTB48" s="109"/>
      <c r="RTC48" s="109"/>
      <c r="RTD48" s="109"/>
      <c r="RTE48" s="109"/>
      <c r="RTF48" s="109"/>
      <c r="RTG48" s="109"/>
      <c r="RTH48" s="109"/>
      <c r="RTI48" s="109"/>
      <c r="RTJ48" s="109"/>
      <c r="RTK48" s="109"/>
      <c r="RTL48" s="109"/>
      <c r="RTM48" s="109"/>
      <c r="RTN48" s="109"/>
      <c r="RTO48" s="109"/>
      <c r="RTP48" s="109"/>
      <c r="RTQ48" s="109"/>
      <c r="RTR48" s="109"/>
      <c r="RTS48" s="109"/>
      <c r="RTT48" s="109"/>
      <c r="RTU48" s="109"/>
      <c r="RTV48" s="109"/>
      <c r="RTW48" s="109"/>
      <c r="RTX48" s="109"/>
      <c r="RTY48" s="109"/>
      <c r="RTZ48" s="109"/>
      <c r="RUA48" s="109"/>
      <c r="RUB48" s="109"/>
      <c r="RUC48" s="109"/>
      <c r="RUD48" s="109"/>
      <c r="RUE48" s="109"/>
      <c r="RUF48" s="109"/>
      <c r="RUG48" s="109"/>
      <c r="RUH48" s="109"/>
      <c r="RUI48" s="109"/>
      <c r="RUJ48" s="109"/>
      <c r="RUK48" s="109"/>
      <c r="RUL48" s="109"/>
      <c r="RUM48" s="109"/>
      <c r="RUN48" s="109"/>
      <c r="RUO48" s="109"/>
      <c r="RUP48" s="109"/>
      <c r="RUQ48" s="109"/>
      <c r="RUR48" s="109"/>
      <c r="RUS48" s="109"/>
      <c r="RUT48" s="109"/>
      <c r="RUU48" s="109"/>
      <c r="RUV48" s="109"/>
      <c r="RUW48" s="109"/>
      <c r="RUX48" s="109"/>
      <c r="RUY48" s="109"/>
      <c r="RUZ48" s="109"/>
      <c r="RVA48" s="109"/>
      <c r="RVB48" s="109"/>
      <c r="RVC48" s="109"/>
      <c r="RVD48" s="109"/>
      <c r="RVE48" s="109"/>
      <c r="RVF48" s="109"/>
      <c r="RVG48" s="109"/>
      <c r="RVH48" s="109"/>
      <c r="RVI48" s="109"/>
      <c r="RVJ48" s="109"/>
      <c r="RVK48" s="109"/>
      <c r="RVL48" s="109"/>
      <c r="RVM48" s="109"/>
      <c r="RVN48" s="109"/>
      <c r="RVO48" s="109"/>
      <c r="RVP48" s="109"/>
      <c r="RVQ48" s="109"/>
      <c r="RVR48" s="109"/>
      <c r="RVS48" s="109"/>
      <c r="RVT48" s="109"/>
      <c r="RVU48" s="109"/>
      <c r="RVV48" s="109"/>
      <c r="RVW48" s="109"/>
      <c r="RVX48" s="109"/>
      <c r="RVY48" s="109"/>
      <c r="RVZ48" s="109"/>
      <c r="RWA48" s="109"/>
      <c r="RWB48" s="109"/>
      <c r="RWC48" s="109"/>
      <c r="RWD48" s="109"/>
      <c r="RWE48" s="109"/>
      <c r="RWF48" s="109"/>
      <c r="RWG48" s="109"/>
      <c r="RWH48" s="109"/>
      <c r="RWI48" s="109"/>
      <c r="RWJ48" s="109"/>
      <c r="RWK48" s="109"/>
      <c r="RWL48" s="109"/>
      <c r="RWM48" s="109"/>
      <c r="RWN48" s="109"/>
      <c r="RWO48" s="109"/>
      <c r="RWP48" s="109"/>
      <c r="RWQ48" s="109"/>
      <c r="RWR48" s="109"/>
      <c r="RWS48" s="109"/>
      <c r="RWT48" s="109"/>
      <c r="RWU48" s="109"/>
      <c r="RWV48" s="109"/>
      <c r="RWW48" s="109"/>
      <c r="RWX48" s="109"/>
      <c r="RWY48" s="109"/>
      <c r="RWZ48" s="109"/>
      <c r="RXA48" s="109"/>
      <c r="RXB48" s="109"/>
      <c r="RXC48" s="109"/>
      <c r="RXD48" s="109"/>
      <c r="RXE48" s="109"/>
      <c r="RXF48" s="109"/>
      <c r="RXG48" s="109"/>
      <c r="RXH48" s="109"/>
      <c r="RXI48" s="109"/>
      <c r="RXJ48" s="109"/>
      <c r="RXK48" s="109"/>
      <c r="RXL48" s="109"/>
      <c r="RXM48" s="109"/>
      <c r="RXN48" s="109"/>
      <c r="RXO48" s="109"/>
      <c r="RXP48" s="109"/>
      <c r="RXQ48" s="109"/>
      <c r="RXR48" s="109"/>
      <c r="RXS48" s="109"/>
      <c r="RXT48" s="109"/>
      <c r="RXU48" s="109"/>
      <c r="RXV48" s="109"/>
      <c r="RXW48" s="109"/>
      <c r="RXX48" s="109"/>
      <c r="RXY48" s="109"/>
      <c r="RXZ48" s="109"/>
      <c r="RYA48" s="109"/>
      <c r="RYB48" s="109"/>
      <c r="RYC48" s="109"/>
      <c r="RYD48" s="109"/>
      <c r="RYE48" s="109"/>
      <c r="RYF48" s="109"/>
      <c r="RYG48" s="109"/>
      <c r="RYH48" s="109"/>
      <c r="RYI48" s="109"/>
      <c r="RYJ48" s="109"/>
      <c r="RYK48" s="109"/>
      <c r="RYL48" s="109"/>
      <c r="RYM48" s="109"/>
      <c r="RYN48" s="109"/>
      <c r="RYO48" s="109"/>
      <c r="RYP48" s="109"/>
      <c r="RYQ48" s="109"/>
      <c r="RYR48" s="109"/>
      <c r="RYS48" s="109"/>
      <c r="RYT48" s="109"/>
      <c r="RYU48" s="109"/>
      <c r="RYV48" s="109"/>
      <c r="RYW48" s="109"/>
      <c r="RYX48" s="109"/>
      <c r="RYY48" s="109"/>
      <c r="RYZ48" s="109"/>
      <c r="RZA48" s="109"/>
      <c r="RZB48" s="109"/>
      <c r="RZC48" s="109"/>
      <c r="RZD48" s="109"/>
      <c r="RZE48" s="109"/>
      <c r="RZF48" s="109"/>
      <c r="RZG48" s="109"/>
      <c r="RZH48" s="109"/>
      <c r="RZI48" s="109"/>
      <c r="RZJ48" s="109"/>
      <c r="RZK48" s="109"/>
      <c r="RZL48" s="109"/>
      <c r="RZM48" s="109"/>
      <c r="RZN48" s="109"/>
      <c r="RZO48" s="109"/>
      <c r="RZP48" s="109"/>
      <c r="RZQ48" s="109"/>
      <c r="RZR48" s="109"/>
      <c r="RZS48" s="109"/>
      <c r="RZT48" s="109"/>
      <c r="RZU48" s="109"/>
      <c r="RZV48" s="109"/>
      <c r="RZW48" s="109"/>
      <c r="RZX48" s="109"/>
      <c r="RZY48" s="109"/>
      <c r="RZZ48" s="109"/>
      <c r="SAA48" s="109"/>
      <c r="SAB48" s="109"/>
      <c r="SAC48" s="109"/>
      <c r="SAD48" s="109"/>
      <c r="SAE48" s="109"/>
      <c r="SAF48" s="109"/>
      <c r="SAG48" s="109"/>
      <c r="SAH48" s="109"/>
      <c r="SAI48" s="109"/>
      <c r="SAJ48" s="109"/>
      <c r="SAK48" s="109"/>
      <c r="SAL48" s="109"/>
      <c r="SAM48" s="109"/>
      <c r="SAN48" s="109"/>
      <c r="SAO48" s="109"/>
      <c r="SAP48" s="109"/>
      <c r="SAQ48" s="109"/>
      <c r="SAR48" s="109"/>
      <c r="SAS48" s="109"/>
      <c r="SAT48" s="109"/>
      <c r="SAU48" s="109"/>
      <c r="SAV48" s="109"/>
      <c r="SAW48" s="109"/>
      <c r="SAX48" s="109"/>
      <c r="SAY48" s="109"/>
      <c r="SAZ48" s="109"/>
      <c r="SBA48" s="109"/>
      <c r="SBB48" s="109"/>
      <c r="SBC48" s="109"/>
      <c r="SBD48" s="109"/>
      <c r="SBE48" s="109"/>
      <c r="SBF48" s="109"/>
      <c r="SBG48" s="109"/>
      <c r="SBH48" s="109"/>
      <c r="SBI48" s="109"/>
      <c r="SBJ48" s="109"/>
      <c r="SBK48" s="109"/>
      <c r="SBL48" s="109"/>
      <c r="SBM48" s="109"/>
      <c r="SBN48" s="109"/>
      <c r="SBO48" s="109"/>
      <c r="SBP48" s="109"/>
      <c r="SBQ48" s="109"/>
      <c r="SBR48" s="109"/>
      <c r="SBS48" s="109"/>
      <c r="SBT48" s="109"/>
      <c r="SBU48" s="109"/>
      <c r="SBV48" s="109"/>
      <c r="SBW48" s="109"/>
      <c r="SBX48" s="109"/>
      <c r="SBY48" s="109"/>
      <c r="SBZ48" s="109"/>
      <c r="SCA48" s="109"/>
      <c r="SCB48" s="109"/>
      <c r="SCC48" s="109"/>
      <c r="SCD48" s="109"/>
      <c r="SCE48" s="109"/>
      <c r="SCF48" s="109"/>
      <c r="SCG48" s="109"/>
      <c r="SCH48" s="109"/>
      <c r="SCI48" s="109"/>
      <c r="SCJ48" s="109"/>
      <c r="SCK48" s="109"/>
      <c r="SCL48" s="109"/>
      <c r="SCM48" s="109"/>
      <c r="SCN48" s="109"/>
      <c r="SCO48" s="109"/>
      <c r="SCP48" s="109"/>
      <c r="SCQ48" s="109"/>
      <c r="SCR48" s="109"/>
      <c r="SCS48" s="109"/>
      <c r="SCT48" s="109"/>
      <c r="SCU48" s="109"/>
      <c r="SCV48" s="109"/>
      <c r="SCW48" s="109"/>
      <c r="SCX48" s="109"/>
      <c r="SCY48" s="109"/>
      <c r="SCZ48" s="109"/>
      <c r="SDA48" s="109"/>
      <c r="SDB48" s="109"/>
      <c r="SDC48" s="109"/>
      <c r="SDD48" s="109"/>
      <c r="SDE48" s="109"/>
      <c r="SDF48" s="109"/>
      <c r="SDG48" s="109"/>
      <c r="SDH48" s="109"/>
      <c r="SDI48" s="109"/>
      <c r="SDJ48" s="109"/>
      <c r="SDK48" s="109"/>
      <c r="SDL48" s="109"/>
      <c r="SDM48" s="109"/>
      <c r="SDN48" s="109"/>
      <c r="SDO48" s="109"/>
      <c r="SDP48" s="109"/>
      <c r="SDQ48" s="109"/>
      <c r="SDR48" s="109"/>
      <c r="SDS48" s="109"/>
      <c r="SDT48" s="109"/>
      <c r="SDU48" s="109"/>
      <c r="SDV48" s="109"/>
      <c r="SDW48" s="109"/>
      <c r="SDX48" s="109"/>
      <c r="SDY48" s="109"/>
      <c r="SDZ48" s="109"/>
      <c r="SEA48" s="109"/>
      <c r="SEB48" s="109"/>
      <c r="SEC48" s="109"/>
      <c r="SED48" s="109"/>
      <c r="SEE48" s="109"/>
      <c r="SEF48" s="109"/>
      <c r="SEG48" s="109"/>
      <c r="SEH48" s="109"/>
      <c r="SEI48" s="109"/>
      <c r="SEJ48" s="109"/>
      <c r="SEK48" s="109"/>
      <c r="SEL48" s="109"/>
      <c r="SEM48" s="109"/>
      <c r="SEN48" s="109"/>
      <c r="SEO48" s="109"/>
      <c r="SEP48" s="109"/>
      <c r="SEQ48" s="109"/>
      <c r="SER48" s="109"/>
      <c r="SES48" s="109"/>
      <c r="SET48" s="109"/>
      <c r="SEU48" s="109"/>
      <c r="SEV48" s="109"/>
      <c r="SEW48" s="109"/>
      <c r="SEX48" s="109"/>
      <c r="SEY48" s="109"/>
      <c r="SEZ48" s="109"/>
      <c r="SFA48" s="109"/>
      <c r="SFB48" s="109"/>
      <c r="SFC48" s="109"/>
      <c r="SFD48" s="109"/>
      <c r="SFE48" s="109"/>
      <c r="SFF48" s="109"/>
      <c r="SFG48" s="109"/>
      <c r="SFH48" s="109"/>
      <c r="SFI48" s="109"/>
      <c r="SFJ48" s="109"/>
      <c r="SFK48" s="109"/>
      <c r="SFL48" s="109"/>
      <c r="SFM48" s="109"/>
      <c r="SFN48" s="109"/>
      <c r="SFO48" s="109"/>
      <c r="SFP48" s="109"/>
      <c r="SFQ48" s="109"/>
      <c r="SFR48" s="109"/>
      <c r="SFS48" s="109"/>
      <c r="SFT48" s="109"/>
      <c r="SFU48" s="109"/>
      <c r="SFV48" s="109"/>
      <c r="SFW48" s="109"/>
      <c r="SFX48" s="109"/>
      <c r="SFY48" s="109"/>
      <c r="SFZ48" s="109"/>
      <c r="SGA48" s="109"/>
      <c r="SGB48" s="109"/>
      <c r="SGC48" s="109"/>
      <c r="SGD48" s="109"/>
      <c r="SGE48" s="109"/>
      <c r="SGF48" s="109"/>
      <c r="SGG48" s="109"/>
      <c r="SGH48" s="109"/>
      <c r="SGI48" s="109"/>
      <c r="SGJ48" s="109"/>
      <c r="SGK48" s="109"/>
      <c r="SGL48" s="109"/>
      <c r="SGM48" s="109"/>
      <c r="SGN48" s="109"/>
      <c r="SGO48" s="109"/>
      <c r="SGP48" s="109"/>
      <c r="SGQ48" s="109"/>
      <c r="SGR48" s="109"/>
      <c r="SGS48" s="109"/>
      <c r="SGT48" s="109"/>
      <c r="SGU48" s="109"/>
      <c r="SGV48" s="109"/>
      <c r="SGW48" s="109"/>
      <c r="SGX48" s="109"/>
      <c r="SGY48" s="109"/>
      <c r="SGZ48" s="109"/>
      <c r="SHA48" s="109"/>
      <c r="SHB48" s="109"/>
      <c r="SHC48" s="109"/>
      <c r="SHD48" s="109"/>
      <c r="SHE48" s="109"/>
      <c r="SHF48" s="109"/>
      <c r="SHG48" s="109"/>
      <c r="SHH48" s="109"/>
      <c r="SHI48" s="109"/>
      <c r="SHJ48" s="109"/>
      <c r="SHK48" s="109"/>
      <c r="SHL48" s="109"/>
      <c r="SHM48" s="109"/>
      <c r="SHN48" s="109"/>
      <c r="SHO48" s="109"/>
      <c r="SHP48" s="109"/>
      <c r="SHQ48" s="109"/>
      <c r="SHR48" s="109"/>
      <c r="SHS48" s="109"/>
      <c r="SHT48" s="109"/>
      <c r="SHU48" s="109"/>
      <c r="SHV48" s="109"/>
      <c r="SHW48" s="109"/>
      <c r="SHX48" s="109"/>
      <c r="SHY48" s="109"/>
      <c r="SHZ48" s="109"/>
      <c r="SIA48" s="109"/>
      <c r="SIB48" s="109"/>
      <c r="SIC48" s="109"/>
      <c r="SID48" s="109"/>
      <c r="SIE48" s="109"/>
      <c r="SIF48" s="109"/>
      <c r="SIG48" s="109"/>
      <c r="SIH48" s="109"/>
      <c r="SII48" s="109"/>
      <c r="SIJ48" s="109"/>
      <c r="SIK48" s="109"/>
      <c r="SIL48" s="109"/>
      <c r="SIM48" s="109"/>
      <c r="SIN48" s="109"/>
      <c r="SIO48" s="109"/>
      <c r="SIP48" s="109"/>
      <c r="SIQ48" s="109"/>
      <c r="SIR48" s="109"/>
      <c r="SIS48" s="109"/>
      <c r="SIT48" s="109"/>
      <c r="SIU48" s="109"/>
      <c r="SIV48" s="109"/>
      <c r="SIW48" s="109"/>
      <c r="SIX48" s="109"/>
      <c r="SIY48" s="109"/>
      <c r="SIZ48" s="109"/>
      <c r="SJA48" s="109"/>
      <c r="SJB48" s="109"/>
      <c r="SJC48" s="109"/>
      <c r="SJD48" s="109"/>
      <c r="SJE48" s="109"/>
      <c r="SJF48" s="109"/>
      <c r="SJG48" s="109"/>
      <c r="SJH48" s="109"/>
      <c r="SJI48" s="109"/>
      <c r="SJJ48" s="109"/>
      <c r="SJK48" s="109"/>
      <c r="SJL48" s="109"/>
      <c r="SJM48" s="109"/>
      <c r="SJN48" s="109"/>
      <c r="SJO48" s="109"/>
      <c r="SJP48" s="109"/>
      <c r="SJQ48" s="109"/>
      <c r="SJR48" s="109"/>
      <c r="SJS48" s="109"/>
      <c r="SJT48" s="109"/>
      <c r="SJU48" s="109"/>
      <c r="SJV48" s="109"/>
      <c r="SJW48" s="109"/>
      <c r="SJX48" s="109"/>
      <c r="SJY48" s="109"/>
      <c r="SJZ48" s="109"/>
      <c r="SKA48" s="109"/>
      <c r="SKB48" s="109"/>
      <c r="SKC48" s="109"/>
      <c r="SKD48" s="109"/>
      <c r="SKE48" s="109"/>
      <c r="SKF48" s="109"/>
      <c r="SKG48" s="109"/>
      <c r="SKH48" s="109"/>
      <c r="SKI48" s="109"/>
      <c r="SKJ48" s="109"/>
      <c r="SKK48" s="109"/>
      <c r="SKL48" s="109"/>
      <c r="SKM48" s="109"/>
      <c r="SKN48" s="109"/>
      <c r="SKO48" s="109"/>
      <c r="SKP48" s="109"/>
      <c r="SKQ48" s="109"/>
      <c r="SKR48" s="109"/>
      <c r="SKS48" s="109"/>
      <c r="SKT48" s="109"/>
      <c r="SKU48" s="109"/>
      <c r="SKV48" s="109"/>
      <c r="SKW48" s="109"/>
      <c r="SKX48" s="109"/>
      <c r="SKY48" s="109"/>
      <c r="SKZ48" s="109"/>
      <c r="SLA48" s="109"/>
      <c r="SLB48" s="109"/>
      <c r="SLC48" s="109"/>
      <c r="SLD48" s="109"/>
      <c r="SLE48" s="109"/>
      <c r="SLF48" s="109"/>
      <c r="SLG48" s="109"/>
      <c r="SLH48" s="109"/>
      <c r="SLI48" s="109"/>
      <c r="SLJ48" s="109"/>
      <c r="SLK48" s="109"/>
      <c r="SLL48" s="109"/>
      <c r="SLM48" s="109"/>
      <c r="SLN48" s="109"/>
      <c r="SLO48" s="109"/>
      <c r="SLP48" s="109"/>
      <c r="SLQ48" s="109"/>
      <c r="SLR48" s="109"/>
      <c r="SLS48" s="109"/>
      <c r="SLT48" s="109"/>
      <c r="SLU48" s="109"/>
      <c r="SLV48" s="109"/>
      <c r="SLW48" s="109"/>
      <c r="SLX48" s="109"/>
      <c r="SLY48" s="109"/>
      <c r="SLZ48" s="109"/>
      <c r="SMA48" s="109"/>
      <c r="SMB48" s="109"/>
      <c r="SMC48" s="109"/>
      <c r="SMD48" s="109"/>
      <c r="SME48" s="109"/>
      <c r="SMF48" s="109"/>
      <c r="SMG48" s="109"/>
      <c r="SMH48" s="109"/>
      <c r="SMI48" s="109"/>
      <c r="SMJ48" s="109"/>
      <c r="SMK48" s="109"/>
      <c r="SML48" s="109"/>
      <c r="SMM48" s="109"/>
      <c r="SMN48" s="109"/>
      <c r="SMO48" s="109"/>
      <c r="SMP48" s="109"/>
      <c r="SMQ48" s="109"/>
      <c r="SMR48" s="109"/>
      <c r="SMS48" s="109"/>
      <c r="SMT48" s="109"/>
      <c r="SMU48" s="109"/>
      <c r="SMV48" s="109"/>
      <c r="SMW48" s="109"/>
      <c r="SMX48" s="109"/>
      <c r="SMY48" s="109"/>
      <c r="SMZ48" s="109"/>
      <c r="SNA48" s="109"/>
      <c r="SNB48" s="109"/>
      <c r="SNC48" s="109"/>
      <c r="SND48" s="109"/>
      <c r="SNE48" s="109"/>
      <c r="SNF48" s="109"/>
      <c r="SNG48" s="109"/>
      <c r="SNH48" s="109"/>
      <c r="SNI48" s="109"/>
      <c r="SNJ48" s="109"/>
      <c r="SNK48" s="109"/>
      <c r="SNL48" s="109"/>
      <c r="SNM48" s="109"/>
      <c r="SNN48" s="109"/>
      <c r="SNO48" s="109"/>
      <c r="SNP48" s="109"/>
      <c r="SNQ48" s="109"/>
      <c r="SNR48" s="109"/>
      <c r="SNS48" s="109"/>
      <c r="SNT48" s="109"/>
      <c r="SNU48" s="109"/>
      <c r="SNV48" s="109"/>
      <c r="SNW48" s="109"/>
      <c r="SNX48" s="109"/>
      <c r="SNY48" s="109"/>
      <c r="SNZ48" s="109"/>
      <c r="SOA48" s="109"/>
      <c r="SOB48" s="109"/>
      <c r="SOC48" s="109"/>
      <c r="SOD48" s="109"/>
      <c r="SOE48" s="109"/>
      <c r="SOF48" s="109"/>
      <c r="SOG48" s="109"/>
      <c r="SOH48" s="109"/>
      <c r="SOI48" s="109"/>
      <c r="SOJ48" s="109"/>
      <c r="SOK48" s="109"/>
      <c r="SOL48" s="109"/>
      <c r="SOM48" s="109"/>
      <c r="SON48" s="109"/>
      <c r="SOO48" s="109"/>
      <c r="SOP48" s="109"/>
      <c r="SOQ48" s="109"/>
      <c r="SOR48" s="109"/>
      <c r="SOS48" s="109"/>
      <c r="SOT48" s="109"/>
      <c r="SOU48" s="109"/>
      <c r="SOV48" s="109"/>
      <c r="SOW48" s="109"/>
      <c r="SOX48" s="109"/>
      <c r="SOY48" s="109"/>
      <c r="SOZ48" s="109"/>
      <c r="SPA48" s="109"/>
      <c r="SPB48" s="109"/>
      <c r="SPC48" s="109"/>
      <c r="SPD48" s="109"/>
      <c r="SPE48" s="109"/>
      <c r="SPF48" s="109"/>
      <c r="SPG48" s="109"/>
      <c r="SPH48" s="109"/>
      <c r="SPI48" s="109"/>
      <c r="SPJ48" s="109"/>
      <c r="SPK48" s="109"/>
      <c r="SPL48" s="109"/>
      <c r="SPM48" s="109"/>
      <c r="SPN48" s="109"/>
      <c r="SPO48" s="109"/>
      <c r="SPP48" s="109"/>
      <c r="SPQ48" s="109"/>
      <c r="SPR48" s="109"/>
      <c r="SPS48" s="109"/>
      <c r="SPT48" s="109"/>
      <c r="SPU48" s="109"/>
      <c r="SPV48" s="109"/>
      <c r="SPW48" s="109"/>
      <c r="SPX48" s="109"/>
      <c r="SPY48" s="109"/>
      <c r="SPZ48" s="109"/>
      <c r="SQA48" s="109"/>
      <c r="SQB48" s="109"/>
      <c r="SQC48" s="109"/>
      <c r="SQD48" s="109"/>
      <c r="SQE48" s="109"/>
      <c r="SQF48" s="109"/>
      <c r="SQG48" s="109"/>
      <c r="SQH48" s="109"/>
      <c r="SQI48" s="109"/>
      <c r="SQJ48" s="109"/>
      <c r="SQK48" s="109"/>
      <c r="SQL48" s="109"/>
      <c r="SQM48" s="109"/>
      <c r="SQN48" s="109"/>
      <c r="SQO48" s="109"/>
      <c r="SQP48" s="109"/>
      <c r="SQQ48" s="109"/>
      <c r="SQR48" s="109"/>
      <c r="SQS48" s="109"/>
      <c r="SQT48" s="109"/>
      <c r="SQU48" s="109"/>
      <c r="SQV48" s="109"/>
      <c r="SQW48" s="109"/>
      <c r="SQX48" s="109"/>
      <c r="SQY48" s="109"/>
      <c r="SQZ48" s="109"/>
      <c r="SRA48" s="109"/>
      <c r="SRB48" s="109"/>
      <c r="SRC48" s="109"/>
      <c r="SRD48" s="109"/>
      <c r="SRE48" s="109"/>
      <c r="SRF48" s="109"/>
      <c r="SRG48" s="109"/>
      <c r="SRH48" s="109"/>
      <c r="SRI48" s="109"/>
      <c r="SRJ48" s="109"/>
      <c r="SRK48" s="109"/>
      <c r="SRL48" s="109"/>
      <c r="SRM48" s="109"/>
      <c r="SRN48" s="109"/>
      <c r="SRO48" s="109"/>
      <c r="SRP48" s="109"/>
      <c r="SRQ48" s="109"/>
      <c r="SRR48" s="109"/>
      <c r="SRS48" s="109"/>
      <c r="SRT48" s="109"/>
      <c r="SRU48" s="109"/>
      <c r="SRV48" s="109"/>
      <c r="SRW48" s="109"/>
      <c r="SRX48" s="109"/>
      <c r="SRY48" s="109"/>
      <c r="SRZ48" s="109"/>
      <c r="SSA48" s="109"/>
      <c r="SSB48" s="109"/>
      <c r="SSC48" s="109"/>
      <c r="SSD48" s="109"/>
      <c r="SSE48" s="109"/>
      <c r="SSF48" s="109"/>
      <c r="SSG48" s="109"/>
      <c r="SSH48" s="109"/>
      <c r="SSI48" s="109"/>
      <c r="SSJ48" s="109"/>
      <c r="SSK48" s="109"/>
      <c r="SSL48" s="109"/>
      <c r="SSM48" s="109"/>
      <c r="SSN48" s="109"/>
      <c r="SSO48" s="109"/>
      <c r="SSP48" s="109"/>
      <c r="SSQ48" s="109"/>
      <c r="SSR48" s="109"/>
      <c r="SSS48" s="109"/>
      <c r="SST48" s="109"/>
      <c r="SSU48" s="109"/>
      <c r="SSV48" s="109"/>
      <c r="SSW48" s="109"/>
      <c r="SSX48" s="109"/>
      <c r="SSY48" s="109"/>
      <c r="SSZ48" s="109"/>
      <c r="STA48" s="109"/>
      <c r="STB48" s="109"/>
      <c r="STC48" s="109"/>
      <c r="STD48" s="109"/>
      <c r="STE48" s="109"/>
      <c r="STF48" s="109"/>
      <c r="STG48" s="109"/>
      <c r="STH48" s="109"/>
      <c r="STI48" s="109"/>
      <c r="STJ48" s="109"/>
      <c r="STK48" s="109"/>
      <c r="STL48" s="109"/>
      <c r="STM48" s="109"/>
      <c r="STN48" s="109"/>
      <c r="STO48" s="109"/>
      <c r="STP48" s="109"/>
      <c r="STQ48" s="109"/>
      <c r="STR48" s="109"/>
      <c r="STS48" s="109"/>
      <c r="STT48" s="109"/>
      <c r="STU48" s="109"/>
      <c r="STV48" s="109"/>
      <c r="STW48" s="109"/>
      <c r="STX48" s="109"/>
      <c r="STY48" s="109"/>
      <c r="STZ48" s="109"/>
      <c r="SUA48" s="109"/>
      <c r="SUB48" s="109"/>
      <c r="SUC48" s="109"/>
      <c r="SUD48" s="109"/>
      <c r="SUE48" s="109"/>
      <c r="SUF48" s="109"/>
      <c r="SUG48" s="109"/>
      <c r="SUH48" s="109"/>
      <c r="SUI48" s="109"/>
      <c r="SUJ48" s="109"/>
      <c r="SUK48" s="109"/>
      <c r="SUL48" s="109"/>
      <c r="SUM48" s="109"/>
      <c r="SUN48" s="109"/>
      <c r="SUO48" s="109"/>
      <c r="SUP48" s="109"/>
      <c r="SUQ48" s="109"/>
      <c r="SUR48" s="109"/>
      <c r="SUS48" s="109"/>
      <c r="SUT48" s="109"/>
      <c r="SUU48" s="109"/>
      <c r="SUV48" s="109"/>
      <c r="SUW48" s="109"/>
      <c r="SUX48" s="109"/>
      <c r="SUY48" s="109"/>
      <c r="SUZ48" s="109"/>
      <c r="SVA48" s="109"/>
      <c r="SVB48" s="109"/>
      <c r="SVC48" s="109"/>
      <c r="SVD48" s="109"/>
      <c r="SVE48" s="109"/>
      <c r="SVF48" s="109"/>
      <c r="SVG48" s="109"/>
      <c r="SVH48" s="109"/>
      <c r="SVI48" s="109"/>
      <c r="SVJ48" s="109"/>
      <c r="SVK48" s="109"/>
      <c r="SVL48" s="109"/>
      <c r="SVM48" s="109"/>
      <c r="SVN48" s="109"/>
      <c r="SVO48" s="109"/>
      <c r="SVP48" s="109"/>
      <c r="SVQ48" s="109"/>
      <c r="SVR48" s="109"/>
      <c r="SVS48" s="109"/>
      <c r="SVT48" s="109"/>
      <c r="SVU48" s="109"/>
      <c r="SVV48" s="109"/>
      <c r="SVW48" s="109"/>
      <c r="SVX48" s="109"/>
      <c r="SVY48" s="109"/>
      <c r="SVZ48" s="109"/>
      <c r="SWA48" s="109"/>
      <c r="SWB48" s="109"/>
      <c r="SWC48" s="109"/>
      <c r="SWD48" s="109"/>
      <c r="SWE48" s="109"/>
      <c r="SWF48" s="109"/>
      <c r="SWG48" s="109"/>
      <c r="SWH48" s="109"/>
      <c r="SWI48" s="109"/>
      <c r="SWJ48" s="109"/>
      <c r="SWK48" s="109"/>
      <c r="SWL48" s="109"/>
      <c r="SWM48" s="109"/>
      <c r="SWN48" s="109"/>
      <c r="SWO48" s="109"/>
      <c r="SWP48" s="109"/>
      <c r="SWQ48" s="109"/>
      <c r="SWR48" s="109"/>
      <c r="SWS48" s="109"/>
      <c r="SWT48" s="109"/>
      <c r="SWU48" s="109"/>
      <c r="SWV48" s="109"/>
      <c r="SWW48" s="109"/>
      <c r="SWX48" s="109"/>
      <c r="SWY48" s="109"/>
      <c r="SWZ48" s="109"/>
      <c r="SXA48" s="109"/>
      <c r="SXB48" s="109"/>
      <c r="SXC48" s="109"/>
      <c r="SXD48" s="109"/>
      <c r="SXE48" s="109"/>
      <c r="SXF48" s="109"/>
      <c r="SXG48" s="109"/>
      <c r="SXH48" s="109"/>
      <c r="SXI48" s="109"/>
      <c r="SXJ48" s="109"/>
      <c r="SXK48" s="109"/>
      <c r="SXL48" s="109"/>
      <c r="SXM48" s="109"/>
      <c r="SXN48" s="109"/>
      <c r="SXO48" s="109"/>
      <c r="SXP48" s="109"/>
      <c r="SXQ48" s="109"/>
      <c r="SXR48" s="109"/>
      <c r="SXS48" s="109"/>
      <c r="SXT48" s="109"/>
      <c r="SXU48" s="109"/>
      <c r="SXV48" s="109"/>
      <c r="SXW48" s="109"/>
      <c r="SXX48" s="109"/>
      <c r="SXY48" s="109"/>
      <c r="SXZ48" s="109"/>
      <c r="SYA48" s="109"/>
      <c r="SYB48" s="109"/>
      <c r="SYC48" s="109"/>
      <c r="SYD48" s="109"/>
      <c r="SYE48" s="109"/>
      <c r="SYF48" s="109"/>
      <c r="SYG48" s="109"/>
      <c r="SYH48" s="109"/>
      <c r="SYI48" s="109"/>
      <c r="SYJ48" s="109"/>
      <c r="SYK48" s="109"/>
      <c r="SYL48" s="109"/>
      <c r="SYM48" s="109"/>
      <c r="SYN48" s="109"/>
      <c r="SYO48" s="109"/>
      <c r="SYP48" s="109"/>
      <c r="SYQ48" s="109"/>
      <c r="SYR48" s="109"/>
      <c r="SYS48" s="109"/>
      <c r="SYT48" s="109"/>
      <c r="SYU48" s="109"/>
      <c r="SYV48" s="109"/>
      <c r="SYW48" s="109"/>
      <c r="SYX48" s="109"/>
      <c r="SYY48" s="109"/>
      <c r="SYZ48" s="109"/>
      <c r="SZA48" s="109"/>
      <c r="SZB48" s="109"/>
      <c r="SZC48" s="109"/>
      <c r="SZD48" s="109"/>
      <c r="SZE48" s="109"/>
      <c r="SZF48" s="109"/>
      <c r="SZG48" s="109"/>
      <c r="SZH48" s="109"/>
      <c r="SZI48" s="109"/>
      <c r="SZJ48" s="109"/>
      <c r="SZK48" s="109"/>
      <c r="SZL48" s="109"/>
      <c r="SZM48" s="109"/>
      <c r="SZN48" s="109"/>
      <c r="SZO48" s="109"/>
      <c r="SZP48" s="109"/>
      <c r="SZQ48" s="109"/>
      <c r="SZR48" s="109"/>
      <c r="SZS48" s="109"/>
      <c r="SZT48" s="109"/>
      <c r="SZU48" s="109"/>
      <c r="SZV48" s="109"/>
      <c r="SZW48" s="109"/>
      <c r="SZX48" s="109"/>
      <c r="SZY48" s="109"/>
      <c r="SZZ48" s="109"/>
      <c r="TAA48" s="109"/>
      <c r="TAB48" s="109"/>
      <c r="TAC48" s="109"/>
      <c r="TAD48" s="109"/>
      <c r="TAE48" s="109"/>
      <c r="TAF48" s="109"/>
      <c r="TAG48" s="109"/>
      <c r="TAH48" s="109"/>
      <c r="TAI48" s="109"/>
      <c r="TAJ48" s="109"/>
      <c r="TAK48" s="109"/>
      <c r="TAL48" s="109"/>
      <c r="TAM48" s="109"/>
      <c r="TAN48" s="109"/>
      <c r="TAO48" s="109"/>
      <c r="TAP48" s="109"/>
      <c r="TAQ48" s="109"/>
      <c r="TAR48" s="109"/>
      <c r="TAS48" s="109"/>
      <c r="TAT48" s="109"/>
      <c r="TAU48" s="109"/>
      <c r="TAV48" s="109"/>
      <c r="TAW48" s="109"/>
      <c r="TAX48" s="109"/>
      <c r="TAY48" s="109"/>
      <c r="TAZ48" s="109"/>
      <c r="TBA48" s="109"/>
      <c r="TBB48" s="109"/>
      <c r="TBC48" s="109"/>
      <c r="TBD48" s="109"/>
      <c r="TBE48" s="109"/>
      <c r="TBF48" s="109"/>
      <c r="TBG48" s="109"/>
      <c r="TBH48" s="109"/>
      <c r="TBI48" s="109"/>
      <c r="TBJ48" s="109"/>
      <c r="TBK48" s="109"/>
      <c r="TBL48" s="109"/>
      <c r="TBM48" s="109"/>
      <c r="TBN48" s="109"/>
      <c r="TBO48" s="109"/>
      <c r="TBP48" s="109"/>
      <c r="TBQ48" s="109"/>
      <c r="TBR48" s="109"/>
      <c r="TBS48" s="109"/>
      <c r="TBT48" s="109"/>
      <c r="TBU48" s="109"/>
      <c r="TBV48" s="109"/>
      <c r="TBW48" s="109"/>
      <c r="TBX48" s="109"/>
      <c r="TBY48" s="109"/>
      <c r="TBZ48" s="109"/>
      <c r="TCA48" s="109"/>
      <c r="TCB48" s="109"/>
      <c r="TCC48" s="109"/>
      <c r="TCD48" s="109"/>
      <c r="TCE48" s="109"/>
      <c r="TCF48" s="109"/>
      <c r="TCG48" s="109"/>
      <c r="TCH48" s="109"/>
      <c r="TCI48" s="109"/>
      <c r="TCJ48" s="109"/>
      <c r="TCK48" s="109"/>
      <c r="TCL48" s="109"/>
      <c r="TCM48" s="109"/>
      <c r="TCN48" s="109"/>
      <c r="TCO48" s="109"/>
      <c r="TCP48" s="109"/>
      <c r="TCQ48" s="109"/>
      <c r="TCR48" s="109"/>
      <c r="TCS48" s="109"/>
      <c r="TCT48" s="109"/>
      <c r="TCU48" s="109"/>
      <c r="TCV48" s="109"/>
      <c r="TCW48" s="109"/>
      <c r="TCX48" s="109"/>
      <c r="TCY48" s="109"/>
      <c r="TCZ48" s="109"/>
      <c r="TDA48" s="109"/>
      <c r="TDB48" s="109"/>
      <c r="TDC48" s="109"/>
      <c r="TDD48" s="109"/>
      <c r="TDE48" s="109"/>
      <c r="TDF48" s="109"/>
      <c r="TDG48" s="109"/>
      <c r="TDH48" s="109"/>
      <c r="TDI48" s="109"/>
      <c r="TDJ48" s="109"/>
      <c r="TDK48" s="109"/>
      <c r="TDL48" s="109"/>
      <c r="TDM48" s="109"/>
      <c r="TDN48" s="109"/>
      <c r="TDO48" s="109"/>
      <c r="TDP48" s="109"/>
      <c r="TDQ48" s="109"/>
      <c r="TDR48" s="109"/>
      <c r="TDS48" s="109"/>
      <c r="TDT48" s="109"/>
      <c r="TDU48" s="109"/>
      <c r="TDV48" s="109"/>
      <c r="TDW48" s="109"/>
      <c r="TDX48" s="109"/>
      <c r="TDY48" s="109"/>
      <c r="TDZ48" s="109"/>
      <c r="TEA48" s="109"/>
      <c r="TEB48" s="109"/>
      <c r="TEC48" s="109"/>
      <c r="TED48" s="109"/>
      <c r="TEE48" s="109"/>
      <c r="TEF48" s="109"/>
      <c r="TEG48" s="109"/>
      <c r="TEH48" s="109"/>
      <c r="TEI48" s="109"/>
      <c r="TEJ48" s="109"/>
      <c r="TEK48" s="109"/>
      <c r="TEL48" s="109"/>
      <c r="TEM48" s="109"/>
      <c r="TEN48" s="109"/>
      <c r="TEO48" s="109"/>
      <c r="TEP48" s="109"/>
      <c r="TEQ48" s="109"/>
      <c r="TER48" s="109"/>
      <c r="TES48" s="109"/>
      <c r="TET48" s="109"/>
      <c r="TEU48" s="109"/>
      <c r="TEV48" s="109"/>
      <c r="TEW48" s="109"/>
      <c r="TEX48" s="109"/>
      <c r="TEY48" s="109"/>
      <c r="TEZ48" s="109"/>
      <c r="TFA48" s="109"/>
      <c r="TFB48" s="109"/>
      <c r="TFC48" s="109"/>
      <c r="TFD48" s="109"/>
      <c r="TFE48" s="109"/>
      <c r="TFF48" s="109"/>
      <c r="TFG48" s="109"/>
      <c r="TFH48" s="109"/>
      <c r="TFI48" s="109"/>
      <c r="TFJ48" s="109"/>
      <c r="TFK48" s="109"/>
      <c r="TFL48" s="109"/>
      <c r="TFM48" s="109"/>
      <c r="TFN48" s="109"/>
      <c r="TFO48" s="109"/>
      <c r="TFP48" s="109"/>
      <c r="TFQ48" s="109"/>
      <c r="TFR48" s="109"/>
      <c r="TFS48" s="109"/>
      <c r="TFT48" s="109"/>
      <c r="TFU48" s="109"/>
      <c r="TFV48" s="109"/>
      <c r="TFW48" s="109"/>
      <c r="TFX48" s="109"/>
      <c r="TFY48" s="109"/>
      <c r="TFZ48" s="109"/>
      <c r="TGA48" s="109"/>
      <c r="TGB48" s="109"/>
      <c r="TGC48" s="109"/>
      <c r="TGD48" s="109"/>
      <c r="TGE48" s="109"/>
      <c r="TGF48" s="109"/>
      <c r="TGG48" s="109"/>
      <c r="TGH48" s="109"/>
      <c r="TGI48" s="109"/>
      <c r="TGJ48" s="109"/>
      <c r="TGK48" s="109"/>
      <c r="TGL48" s="109"/>
      <c r="TGM48" s="109"/>
      <c r="TGN48" s="109"/>
      <c r="TGO48" s="109"/>
      <c r="TGP48" s="109"/>
      <c r="TGQ48" s="109"/>
      <c r="TGR48" s="109"/>
      <c r="TGS48" s="109"/>
      <c r="TGT48" s="109"/>
      <c r="TGU48" s="109"/>
      <c r="TGV48" s="109"/>
      <c r="TGW48" s="109"/>
      <c r="TGX48" s="109"/>
      <c r="TGY48" s="109"/>
      <c r="TGZ48" s="109"/>
      <c r="THA48" s="109"/>
      <c r="THB48" s="109"/>
      <c r="THC48" s="109"/>
      <c r="THD48" s="109"/>
      <c r="THE48" s="109"/>
      <c r="THF48" s="109"/>
      <c r="THG48" s="109"/>
      <c r="THH48" s="109"/>
      <c r="THI48" s="109"/>
      <c r="THJ48" s="109"/>
      <c r="THK48" s="109"/>
      <c r="THL48" s="109"/>
      <c r="THM48" s="109"/>
      <c r="THN48" s="109"/>
      <c r="THO48" s="109"/>
      <c r="THP48" s="109"/>
      <c r="THQ48" s="109"/>
      <c r="THR48" s="109"/>
      <c r="THS48" s="109"/>
      <c r="THT48" s="109"/>
      <c r="THU48" s="109"/>
      <c r="THV48" s="109"/>
      <c r="THW48" s="109"/>
      <c r="THX48" s="109"/>
      <c r="THY48" s="109"/>
      <c r="THZ48" s="109"/>
      <c r="TIA48" s="109"/>
      <c r="TIB48" s="109"/>
      <c r="TIC48" s="109"/>
      <c r="TID48" s="109"/>
      <c r="TIE48" s="109"/>
      <c r="TIF48" s="109"/>
      <c r="TIG48" s="109"/>
      <c r="TIH48" s="109"/>
      <c r="TII48" s="109"/>
      <c r="TIJ48" s="109"/>
      <c r="TIK48" s="109"/>
      <c r="TIL48" s="109"/>
      <c r="TIM48" s="109"/>
      <c r="TIN48" s="109"/>
      <c r="TIO48" s="109"/>
      <c r="TIP48" s="109"/>
      <c r="TIQ48" s="109"/>
      <c r="TIR48" s="109"/>
      <c r="TIS48" s="109"/>
      <c r="TIT48" s="109"/>
      <c r="TIU48" s="109"/>
      <c r="TIV48" s="109"/>
      <c r="TIW48" s="109"/>
      <c r="TIX48" s="109"/>
      <c r="TIY48" s="109"/>
      <c r="TIZ48" s="109"/>
      <c r="TJA48" s="109"/>
      <c r="TJB48" s="109"/>
      <c r="TJC48" s="109"/>
      <c r="TJD48" s="109"/>
      <c r="TJE48" s="109"/>
      <c r="TJF48" s="109"/>
      <c r="TJG48" s="109"/>
      <c r="TJH48" s="109"/>
      <c r="TJI48" s="109"/>
      <c r="TJJ48" s="109"/>
      <c r="TJK48" s="109"/>
      <c r="TJL48" s="109"/>
      <c r="TJM48" s="109"/>
      <c r="TJN48" s="109"/>
      <c r="TJO48" s="109"/>
      <c r="TJP48" s="109"/>
      <c r="TJQ48" s="109"/>
      <c r="TJR48" s="109"/>
      <c r="TJS48" s="109"/>
      <c r="TJT48" s="109"/>
      <c r="TJU48" s="109"/>
      <c r="TJV48" s="109"/>
      <c r="TJW48" s="109"/>
      <c r="TJX48" s="109"/>
      <c r="TJY48" s="109"/>
      <c r="TJZ48" s="109"/>
      <c r="TKA48" s="109"/>
      <c r="TKB48" s="109"/>
      <c r="TKC48" s="109"/>
      <c r="TKD48" s="109"/>
      <c r="TKE48" s="109"/>
      <c r="TKF48" s="109"/>
      <c r="TKG48" s="109"/>
      <c r="TKH48" s="109"/>
      <c r="TKI48" s="109"/>
      <c r="TKJ48" s="109"/>
      <c r="TKK48" s="109"/>
      <c r="TKL48" s="109"/>
      <c r="TKM48" s="109"/>
      <c r="TKN48" s="109"/>
      <c r="TKO48" s="109"/>
      <c r="TKP48" s="109"/>
      <c r="TKQ48" s="109"/>
      <c r="TKR48" s="109"/>
      <c r="TKS48" s="109"/>
      <c r="TKT48" s="109"/>
      <c r="TKU48" s="109"/>
      <c r="TKV48" s="109"/>
      <c r="TKW48" s="109"/>
      <c r="TKX48" s="109"/>
      <c r="TKY48" s="109"/>
      <c r="TKZ48" s="109"/>
      <c r="TLA48" s="109"/>
      <c r="TLB48" s="109"/>
      <c r="TLC48" s="109"/>
      <c r="TLD48" s="109"/>
      <c r="TLE48" s="109"/>
      <c r="TLF48" s="109"/>
      <c r="TLG48" s="109"/>
      <c r="TLH48" s="109"/>
      <c r="TLI48" s="109"/>
      <c r="TLJ48" s="109"/>
      <c r="TLK48" s="109"/>
      <c r="TLL48" s="109"/>
      <c r="TLM48" s="109"/>
      <c r="TLN48" s="109"/>
      <c r="TLO48" s="109"/>
      <c r="TLP48" s="109"/>
      <c r="TLQ48" s="109"/>
      <c r="TLR48" s="109"/>
      <c r="TLS48" s="109"/>
      <c r="TLT48" s="109"/>
      <c r="TLU48" s="109"/>
      <c r="TLV48" s="109"/>
      <c r="TLW48" s="109"/>
      <c r="TLX48" s="109"/>
      <c r="TLY48" s="109"/>
      <c r="TLZ48" s="109"/>
      <c r="TMA48" s="109"/>
      <c r="TMB48" s="109"/>
      <c r="TMC48" s="109"/>
      <c r="TMD48" s="109"/>
      <c r="TME48" s="109"/>
      <c r="TMF48" s="109"/>
      <c r="TMG48" s="109"/>
      <c r="TMH48" s="109"/>
      <c r="TMI48" s="109"/>
      <c r="TMJ48" s="109"/>
      <c r="TMK48" s="109"/>
      <c r="TML48" s="109"/>
      <c r="TMM48" s="109"/>
      <c r="TMN48" s="109"/>
      <c r="TMO48" s="109"/>
      <c r="TMP48" s="109"/>
      <c r="TMQ48" s="109"/>
      <c r="TMR48" s="109"/>
      <c r="TMS48" s="109"/>
      <c r="TMT48" s="109"/>
      <c r="TMU48" s="109"/>
      <c r="TMV48" s="109"/>
      <c r="TMW48" s="109"/>
      <c r="TMX48" s="109"/>
      <c r="TMY48" s="109"/>
      <c r="TMZ48" s="109"/>
      <c r="TNA48" s="109"/>
      <c r="TNB48" s="109"/>
      <c r="TNC48" s="109"/>
      <c r="TND48" s="109"/>
      <c r="TNE48" s="109"/>
      <c r="TNF48" s="109"/>
      <c r="TNG48" s="109"/>
      <c r="TNH48" s="109"/>
      <c r="TNI48" s="109"/>
      <c r="TNJ48" s="109"/>
      <c r="TNK48" s="109"/>
      <c r="TNL48" s="109"/>
      <c r="TNM48" s="109"/>
      <c r="TNN48" s="109"/>
      <c r="TNO48" s="109"/>
      <c r="TNP48" s="109"/>
      <c r="TNQ48" s="109"/>
      <c r="TNR48" s="109"/>
      <c r="TNS48" s="109"/>
      <c r="TNT48" s="109"/>
      <c r="TNU48" s="109"/>
      <c r="TNV48" s="109"/>
      <c r="TNW48" s="109"/>
      <c r="TNX48" s="109"/>
      <c r="TNY48" s="109"/>
      <c r="TNZ48" s="109"/>
      <c r="TOA48" s="109"/>
      <c r="TOB48" s="109"/>
      <c r="TOC48" s="109"/>
      <c r="TOD48" s="109"/>
      <c r="TOE48" s="109"/>
      <c r="TOF48" s="109"/>
      <c r="TOG48" s="109"/>
      <c r="TOH48" s="109"/>
      <c r="TOI48" s="109"/>
      <c r="TOJ48" s="109"/>
      <c r="TOK48" s="109"/>
      <c r="TOL48" s="109"/>
      <c r="TOM48" s="109"/>
      <c r="TON48" s="109"/>
      <c r="TOO48" s="109"/>
      <c r="TOP48" s="109"/>
      <c r="TOQ48" s="109"/>
      <c r="TOR48" s="109"/>
      <c r="TOS48" s="109"/>
      <c r="TOT48" s="109"/>
      <c r="TOU48" s="109"/>
      <c r="TOV48" s="109"/>
      <c r="TOW48" s="109"/>
      <c r="TOX48" s="109"/>
      <c r="TOY48" s="109"/>
      <c r="TOZ48" s="109"/>
      <c r="TPA48" s="109"/>
      <c r="TPB48" s="109"/>
      <c r="TPC48" s="109"/>
      <c r="TPD48" s="109"/>
      <c r="TPE48" s="109"/>
      <c r="TPF48" s="109"/>
      <c r="TPG48" s="109"/>
      <c r="TPH48" s="109"/>
      <c r="TPI48" s="109"/>
      <c r="TPJ48" s="109"/>
      <c r="TPK48" s="109"/>
      <c r="TPL48" s="109"/>
      <c r="TPM48" s="109"/>
      <c r="TPN48" s="109"/>
      <c r="TPO48" s="109"/>
      <c r="TPP48" s="109"/>
      <c r="TPQ48" s="109"/>
      <c r="TPR48" s="109"/>
      <c r="TPS48" s="109"/>
      <c r="TPT48" s="109"/>
      <c r="TPU48" s="109"/>
      <c r="TPV48" s="109"/>
      <c r="TPW48" s="109"/>
      <c r="TPX48" s="109"/>
      <c r="TPY48" s="109"/>
      <c r="TPZ48" s="109"/>
      <c r="TQA48" s="109"/>
      <c r="TQB48" s="109"/>
      <c r="TQC48" s="109"/>
      <c r="TQD48" s="109"/>
      <c r="TQE48" s="109"/>
      <c r="TQF48" s="109"/>
      <c r="TQG48" s="109"/>
      <c r="TQH48" s="109"/>
      <c r="TQI48" s="109"/>
      <c r="TQJ48" s="109"/>
      <c r="TQK48" s="109"/>
      <c r="TQL48" s="109"/>
      <c r="TQM48" s="109"/>
      <c r="TQN48" s="109"/>
      <c r="TQO48" s="109"/>
      <c r="TQP48" s="109"/>
      <c r="TQQ48" s="109"/>
      <c r="TQR48" s="109"/>
      <c r="TQS48" s="109"/>
      <c r="TQT48" s="109"/>
      <c r="TQU48" s="109"/>
      <c r="TQV48" s="109"/>
      <c r="TQW48" s="109"/>
      <c r="TQX48" s="109"/>
      <c r="TQY48" s="109"/>
      <c r="TQZ48" s="109"/>
      <c r="TRA48" s="109"/>
      <c r="TRB48" s="109"/>
      <c r="TRC48" s="109"/>
      <c r="TRD48" s="109"/>
      <c r="TRE48" s="109"/>
      <c r="TRF48" s="109"/>
      <c r="TRG48" s="109"/>
      <c r="TRH48" s="109"/>
      <c r="TRI48" s="109"/>
      <c r="TRJ48" s="109"/>
      <c r="TRK48" s="109"/>
      <c r="TRL48" s="109"/>
      <c r="TRM48" s="109"/>
      <c r="TRN48" s="109"/>
      <c r="TRO48" s="109"/>
      <c r="TRP48" s="109"/>
      <c r="TRQ48" s="109"/>
      <c r="TRR48" s="109"/>
      <c r="TRS48" s="109"/>
      <c r="TRT48" s="109"/>
      <c r="TRU48" s="109"/>
      <c r="TRV48" s="109"/>
      <c r="TRW48" s="109"/>
      <c r="TRX48" s="109"/>
      <c r="TRY48" s="109"/>
      <c r="TRZ48" s="109"/>
      <c r="TSA48" s="109"/>
      <c r="TSB48" s="109"/>
      <c r="TSC48" s="109"/>
      <c r="TSD48" s="109"/>
      <c r="TSE48" s="109"/>
      <c r="TSF48" s="109"/>
      <c r="TSG48" s="109"/>
      <c r="TSH48" s="109"/>
      <c r="TSI48" s="109"/>
      <c r="TSJ48" s="109"/>
      <c r="TSK48" s="109"/>
      <c r="TSL48" s="109"/>
      <c r="TSM48" s="109"/>
      <c r="TSN48" s="109"/>
      <c r="TSO48" s="109"/>
      <c r="TSP48" s="109"/>
      <c r="TSQ48" s="109"/>
      <c r="TSR48" s="109"/>
      <c r="TSS48" s="109"/>
      <c r="TST48" s="109"/>
      <c r="TSU48" s="109"/>
      <c r="TSV48" s="109"/>
      <c r="TSW48" s="109"/>
      <c r="TSX48" s="109"/>
      <c r="TSY48" s="109"/>
      <c r="TSZ48" s="109"/>
      <c r="TTA48" s="109"/>
      <c r="TTB48" s="109"/>
      <c r="TTC48" s="109"/>
      <c r="TTD48" s="109"/>
      <c r="TTE48" s="109"/>
      <c r="TTF48" s="109"/>
      <c r="TTG48" s="109"/>
      <c r="TTH48" s="109"/>
      <c r="TTI48" s="109"/>
      <c r="TTJ48" s="109"/>
      <c r="TTK48" s="109"/>
      <c r="TTL48" s="109"/>
      <c r="TTM48" s="109"/>
      <c r="TTN48" s="109"/>
      <c r="TTO48" s="109"/>
      <c r="TTP48" s="109"/>
      <c r="TTQ48" s="109"/>
      <c r="TTR48" s="109"/>
      <c r="TTS48" s="109"/>
      <c r="TTT48" s="109"/>
      <c r="TTU48" s="109"/>
      <c r="TTV48" s="109"/>
      <c r="TTW48" s="109"/>
      <c r="TTX48" s="109"/>
      <c r="TTY48" s="109"/>
      <c r="TTZ48" s="109"/>
      <c r="TUA48" s="109"/>
      <c r="TUB48" s="109"/>
      <c r="TUC48" s="109"/>
      <c r="TUD48" s="109"/>
      <c r="TUE48" s="109"/>
      <c r="TUF48" s="109"/>
      <c r="TUG48" s="109"/>
      <c r="TUH48" s="109"/>
      <c r="TUI48" s="109"/>
      <c r="TUJ48" s="109"/>
      <c r="TUK48" s="109"/>
      <c r="TUL48" s="109"/>
      <c r="TUM48" s="109"/>
      <c r="TUN48" s="109"/>
      <c r="TUO48" s="109"/>
      <c r="TUP48" s="109"/>
      <c r="TUQ48" s="109"/>
      <c r="TUR48" s="109"/>
      <c r="TUS48" s="109"/>
      <c r="TUT48" s="109"/>
      <c r="TUU48" s="109"/>
      <c r="TUV48" s="109"/>
      <c r="TUW48" s="109"/>
      <c r="TUX48" s="109"/>
      <c r="TUY48" s="109"/>
      <c r="TUZ48" s="109"/>
      <c r="TVA48" s="109"/>
      <c r="TVB48" s="109"/>
      <c r="TVC48" s="109"/>
      <c r="TVD48" s="109"/>
      <c r="TVE48" s="109"/>
      <c r="TVF48" s="109"/>
      <c r="TVG48" s="109"/>
      <c r="TVH48" s="109"/>
      <c r="TVI48" s="109"/>
      <c r="TVJ48" s="109"/>
      <c r="TVK48" s="109"/>
      <c r="TVL48" s="109"/>
      <c r="TVM48" s="109"/>
      <c r="TVN48" s="109"/>
      <c r="TVO48" s="109"/>
      <c r="TVP48" s="109"/>
      <c r="TVQ48" s="109"/>
      <c r="TVR48" s="109"/>
      <c r="TVS48" s="109"/>
      <c r="TVT48" s="109"/>
      <c r="TVU48" s="109"/>
      <c r="TVV48" s="109"/>
      <c r="TVW48" s="109"/>
      <c r="TVX48" s="109"/>
      <c r="TVY48" s="109"/>
      <c r="TVZ48" s="109"/>
      <c r="TWA48" s="109"/>
      <c r="TWB48" s="109"/>
      <c r="TWC48" s="109"/>
      <c r="TWD48" s="109"/>
      <c r="TWE48" s="109"/>
      <c r="TWF48" s="109"/>
      <c r="TWG48" s="109"/>
      <c r="TWH48" s="109"/>
      <c r="TWI48" s="109"/>
      <c r="TWJ48" s="109"/>
      <c r="TWK48" s="109"/>
      <c r="TWL48" s="109"/>
      <c r="TWM48" s="109"/>
      <c r="TWN48" s="109"/>
      <c r="TWO48" s="109"/>
      <c r="TWP48" s="109"/>
      <c r="TWQ48" s="109"/>
      <c r="TWR48" s="109"/>
      <c r="TWS48" s="109"/>
      <c r="TWT48" s="109"/>
      <c r="TWU48" s="109"/>
      <c r="TWV48" s="109"/>
      <c r="TWW48" s="109"/>
      <c r="TWX48" s="109"/>
      <c r="TWY48" s="109"/>
      <c r="TWZ48" s="109"/>
      <c r="TXA48" s="109"/>
      <c r="TXB48" s="109"/>
      <c r="TXC48" s="109"/>
      <c r="TXD48" s="109"/>
      <c r="TXE48" s="109"/>
      <c r="TXF48" s="109"/>
      <c r="TXG48" s="109"/>
      <c r="TXH48" s="109"/>
      <c r="TXI48" s="109"/>
      <c r="TXJ48" s="109"/>
      <c r="TXK48" s="109"/>
      <c r="TXL48" s="109"/>
      <c r="TXM48" s="109"/>
      <c r="TXN48" s="109"/>
      <c r="TXO48" s="109"/>
      <c r="TXP48" s="109"/>
      <c r="TXQ48" s="109"/>
      <c r="TXR48" s="109"/>
      <c r="TXS48" s="109"/>
      <c r="TXT48" s="109"/>
      <c r="TXU48" s="109"/>
      <c r="TXV48" s="109"/>
      <c r="TXW48" s="109"/>
      <c r="TXX48" s="109"/>
      <c r="TXY48" s="109"/>
      <c r="TXZ48" s="109"/>
      <c r="TYA48" s="109"/>
      <c r="TYB48" s="109"/>
      <c r="TYC48" s="109"/>
      <c r="TYD48" s="109"/>
      <c r="TYE48" s="109"/>
      <c r="TYF48" s="109"/>
      <c r="TYG48" s="109"/>
      <c r="TYH48" s="109"/>
      <c r="TYI48" s="109"/>
      <c r="TYJ48" s="109"/>
      <c r="TYK48" s="109"/>
      <c r="TYL48" s="109"/>
      <c r="TYM48" s="109"/>
      <c r="TYN48" s="109"/>
      <c r="TYO48" s="109"/>
      <c r="TYP48" s="109"/>
      <c r="TYQ48" s="109"/>
      <c r="TYR48" s="109"/>
      <c r="TYS48" s="109"/>
      <c r="TYT48" s="109"/>
      <c r="TYU48" s="109"/>
      <c r="TYV48" s="109"/>
      <c r="TYW48" s="109"/>
      <c r="TYX48" s="109"/>
      <c r="TYY48" s="109"/>
      <c r="TYZ48" s="109"/>
      <c r="TZA48" s="109"/>
      <c r="TZB48" s="109"/>
      <c r="TZC48" s="109"/>
      <c r="TZD48" s="109"/>
      <c r="TZE48" s="109"/>
      <c r="TZF48" s="109"/>
      <c r="TZG48" s="109"/>
      <c r="TZH48" s="109"/>
      <c r="TZI48" s="109"/>
      <c r="TZJ48" s="109"/>
      <c r="TZK48" s="109"/>
      <c r="TZL48" s="109"/>
      <c r="TZM48" s="109"/>
      <c r="TZN48" s="109"/>
      <c r="TZO48" s="109"/>
      <c r="TZP48" s="109"/>
      <c r="TZQ48" s="109"/>
      <c r="TZR48" s="109"/>
      <c r="TZS48" s="109"/>
      <c r="TZT48" s="109"/>
      <c r="TZU48" s="109"/>
      <c r="TZV48" s="109"/>
      <c r="TZW48" s="109"/>
      <c r="TZX48" s="109"/>
      <c r="TZY48" s="109"/>
      <c r="TZZ48" s="109"/>
      <c r="UAA48" s="109"/>
      <c r="UAB48" s="109"/>
      <c r="UAC48" s="109"/>
      <c r="UAD48" s="109"/>
      <c r="UAE48" s="109"/>
      <c r="UAF48" s="109"/>
      <c r="UAG48" s="109"/>
      <c r="UAH48" s="109"/>
      <c r="UAI48" s="109"/>
      <c r="UAJ48" s="109"/>
      <c r="UAK48" s="109"/>
      <c r="UAL48" s="109"/>
      <c r="UAM48" s="109"/>
      <c r="UAN48" s="109"/>
      <c r="UAO48" s="109"/>
      <c r="UAP48" s="109"/>
      <c r="UAQ48" s="109"/>
      <c r="UAR48" s="109"/>
      <c r="UAS48" s="109"/>
      <c r="UAT48" s="109"/>
      <c r="UAU48" s="109"/>
      <c r="UAV48" s="109"/>
      <c r="UAW48" s="109"/>
      <c r="UAX48" s="109"/>
      <c r="UAY48" s="109"/>
      <c r="UAZ48" s="109"/>
      <c r="UBA48" s="109"/>
      <c r="UBB48" s="109"/>
      <c r="UBC48" s="109"/>
      <c r="UBD48" s="109"/>
      <c r="UBE48" s="109"/>
      <c r="UBF48" s="109"/>
      <c r="UBG48" s="109"/>
      <c r="UBH48" s="109"/>
      <c r="UBI48" s="109"/>
      <c r="UBJ48" s="109"/>
      <c r="UBK48" s="109"/>
      <c r="UBL48" s="109"/>
      <c r="UBM48" s="109"/>
      <c r="UBN48" s="109"/>
      <c r="UBO48" s="109"/>
      <c r="UBP48" s="109"/>
      <c r="UBQ48" s="109"/>
      <c r="UBR48" s="109"/>
      <c r="UBS48" s="109"/>
      <c r="UBT48" s="109"/>
      <c r="UBU48" s="109"/>
      <c r="UBV48" s="109"/>
      <c r="UBW48" s="109"/>
      <c r="UBX48" s="109"/>
      <c r="UBY48" s="109"/>
      <c r="UBZ48" s="109"/>
      <c r="UCA48" s="109"/>
      <c r="UCB48" s="109"/>
      <c r="UCC48" s="109"/>
      <c r="UCD48" s="109"/>
      <c r="UCE48" s="109"/>
      <c r="UCF48" s="109"/>
      <c r="UCG48" s="109"/>
      <c r="UCH48" s="109"/>
      <c r="UCI48" s="109"/>
      <c r="UCJ48" s="109"/>
      <c r="UCK48" s="109"/>
      <c r="UCL48" s="109"/>
      <c r="UCM48" s="109"/>
      <c r="UCN48" s="109"/>
      <c r="UCO48" s="109"/>
      <c r="UCP48" s="109"/>
      <c r="UCQ48" s="109"/>
      <c r="UCR48" s="109"/>
      <c r="UCS48" s="109"/>
      <c r="UCT48" s="109"/>
      <c r="UCU48" s="109"/>
      <c r="UCV48" s="109"/>
      <c r="UCW48" s="109"/>
      <c r="UCX48" s="109"/>
      <c r="UCY48" s="109"/>
      <c r="UCZ48" s="109"/>
      <c r="UDA48" s="109"/>
      <c r="UDB48" s="109"/>
      <c r="UDC48" s="109"/>
      <c r="UDD48" s="109"/>
      <c r="UDE48" s="109"/>
      <c r="UDF48" s="109"/>
      <c r="UDG48" s="109"/>
      <c r="UDH48" s="109"/>
      <c r="UDI48" s="109"/>
      <c r="UDJ48" s="109"/>
      <c r="UDK48" s="109"/>
      <c r="UDL48" s="109"/>
      <c r="UDM48" s="109"/>
      <c r="UDN48" s="109"/>
      <c r="UDO48" s="109"/>
      <c r="UDP48" s="109"/>
      <c r="UDQ48" s="109"/>
      <c r="UDR48" s="109"/>
      <c r="UDS48" s="109"/>
      <c r="UDT48" s="109"/>
      <c r="UDU48" s="109"/>
      <c r="UDV48" s="109"/>
      <c r="UDW48" s="109"/>
      <c r="UDX48" s="109"/>
      <c r="UDY48" s="109"/>
      <c r="UDZ48" s="109"/>
      <c r="UEA48" s="109"/>
      <c r="UEB48" s="109"/>
      <c r="UEC48" s="109"/>
      <c r="UED48" s="109"/>
      <c r="UEE48" s="109"/>
      <c r="UEF48" s="109"/>
      <c r="UEG48" s="109"/>
      <c r="UEH48" s="109"/>
      <c r="UEI48" s="109"/>
      <c r="UEJ48" s="109"/>
      <c r="UEK48" s="109"/>
      <c r="UEL48" s="109"/>
      <c r="UEM48" s="109"/>
      <c r="UEN48" s="109"/>
      <c r="UEO48" s="109"/>
      <c r="UEP48" s="109"/>
      <c r="UEQ48" s="109"/>
      <c r="UER48" s="109"/>
      <c r="UES48" s="109"/>
      <c r="UET48" s="109"/>
      <c r="UEU48" s="109"/>
      <c r="UEV48" s="109"/>
      <c r="UEW48" s="109"/>
      <c r="UEX48" s="109"/>
      <c r="UEY48" s="109"/>
      <c r="UEZ48" s="109"/>
      <c r="UFA48" s="109"/>
      <c r="UFB48" s="109"/>
      <c r="UFC48" s="109"/>
      <c r="UFD48" s="109"/>
      <c r="UFE48" s="109"/>
      <c r="UFF48" s="109"/>
      <c r="UFG48" s="109"/>
      <c r="UFH48" s="109"/>
      <c r="UFI48" s="109"/>
      <c r="UFJ48" s="109"/>
      <c r="UFK48" s="109"/>
      <c r="UFL48" s="109"/>
      <c r="UFM48" s="109"/>
      <c r="UFN48" s="109"/>
      <c r="UFO48" s="109"/>
      <c r="UFP48" s="109"/>
      <c r="UFQ48" s="109"/>
      <c r="UFR48" s="109"/>
      <c r="UFS48" s="109"/>
      <c r="UFT48" s="109"/>
      <c r="UFU48" s="109"/>
      <c r="UFV48" s="109"/>
      <c r="UFW48" s="109"/>
      <c r="UFX48" s="109"/>
      <c r="UFY48" s="109"/>
      <c r="UFZ48" s="109"/>
      <c r="UGA48" s="109"/>
      <c r="UGB48" s="109"/>
      <c r="UGC48" s="109"/>
      <c r="UGD48" s="109"/>
      <c r="UGE48" s="109"/>
      <c r="UGF48" s="109"/>
      <c r="UGG48" s="109"/>
      <c r="UGH48" s="109"/>
      <c r="UGI48" s="109"/>
      <c r="UGJ48" s="109"/>
      <c r="UGK48" s="109"/>
      <c r="UGL48" s="109"/>
      <c r="UGM48" s="109"/>
      <c r="UGN48" s="109"/>
      <c r="UGO48" s="109"/>
      <c r="UGP48" s="109"/>
      <c r="UGQ48" s="109"/>
      <c r="UGR48" s="109"/>
      <c r="UGS48" s="109"/>
      <c r="UGT48" s="109"/>
      <c r="UGU48" s="109"/>
      <c r="UGV48" s="109"/>
      <c r="UGW48" s="109"/>
      <c r="UGX48" s="109"/>
      <c r="UGY48" s="109"/>
      <c r="UGZ48" s="109"/>
      <c r="UHA48" s="109"/>
      <c r="UHB48" s="109"/>
      <c r="UHC48" s="109"/>
      <c r="UHD48" s="109"/>
      <c r="UHE48" s="109"/>
      <c r="UHF48" s="109"/>
      <c r="UHG48" s="109"/>
      <c r="UHH48" s="109"/>
      <c r="UHI48" s="109"/>
      <c r="UHJ48" s="109"/>
      <c r="UHK48" s="109"/>
      <c r="UHL48" s="109"/>
      <c r="UHM48" s="109"/>
      <c r="UHN48" s="109"/>
      <c r="UHO48" s="109"/>
      <c r="UHP48" s="109"/>
      <c r="UHQ48" s="109"/>
      <c r="UHR48" s="109"/>
      <c r="UHS48" s="109"/>
      <c r="UHT48" s="109"/>
      <c r="UHU48" s="109"/>
      <c r="UHV48" s="109"/>
      <c r="UHW48" s="109"/>
      <c r="UHX48" s="109"/>
      <c r="UHY48" s="109"/>
      <c r="UHZ48" s="109"/>
      <c r="UIA48" s="109"/>
      <c r="UIB48" s="109"/>
      <c r="UIC48" s="109"/>
      <c r="UID48" s="109"/>
      <c r="UIE48" s="109"/>
      <c r="UIF48" s="109"/>
      <c r="UIG48" s="109"/>
      <c r="UIH48" s="109"/>
      <c r="UII48" s="109"/>
      <c r="UIJ48" s="109"/>
      <c r="UIK48" s="109"/>
      <c r="UIL48" s="109"/>
      <c r="UIM48" s="109"/>
      <c r="UIN48" s="109"/>
      <c r="UIO48" s="109"/>
      <c r="UIP48" s="109"/>
      <c r="UIQ48" s="109"/>
      <c r="UIR48" s="109"/>
      <c r="UIS48" s="109"/>
      <c r="UIT48" s="109"/>
      <c r="UIU48" s="109"/>
      <c r="UIV48" s="109"/>
      <c r="UIW48" s="109"/>
      <c r="UIX48" s="109"/>
      <c r="UIY48" s="109"/>
      <c r="UIZ48" s="109"/>
      <c r="UJA48" s="109"/>
      <c r="UJB48" s="109"/>
      <c r="UJC48" s="109"/>
      <c r="UJD48" s="109"/>
      <c r="UJE48" s="109"/>
      <c r="UJF48" s="109"/>
      <c r="UJG48" s="109"/>
      <c r="UJH48" s="109"/>
      <c r="UJI48" s="109"/>
      <c r="UJJ48" s="109"/>
      <c r="UJK48" s="109"/>
      <c r="UJL48" s="109"/>
      <c r="UJM48" s="109"/>
      <c r="UJN48" s="109"/>
      <c r="UJO48" s="109"/>
      <c r="UJP48" s="109"/>
      <c r="UJQ48" s="109"/>
      <c r="UJR48" s="109"/>
      <c r="UJS48" s="109"/>
      <c r="UJT48" s="109"/>
      <c r="UJU48" s="109"/>
      <c r="UJV48" s="109"/>
      <c r="UJW48" s="109"/>
      <c r="UJX48" s="109"/>
      <c r="UJY48" s="109"/>
      <c r="UJZ48" s="109"/>
      <c r="UKA48" s="109"/>
      <c r="UKB48" s="109"/>
      <c r="UKC48" s="109"/>
      <c r="UKD48" s="109"/>
      <c r="UKE48" s="109"/>
      <c r="UKF48" s="109"/>
      <c r="UKG48" s="109"/>
      <c r="UKH48" s="109"/>
      <c r="UKI48" s="109"/>
      <c r="UKJ48" s="109"/>
      <c r="UKK48" s="109"/>
      <c r="UKL48" s="109"/>
      <c r="UKM48" s="109"/>
      <c r="UKN48" s="109"/>
      <c r="UKO48" s="109"/>
      <c r="UKP48" s="109"/>
      <c r="UKQ48" s="109"/>
      <c r="UKR48" s="109"/>
      <c r="UKS48" s="109"/>
      <c r="UKT48" s="109"/>
      <c r="UKU48" s="109"/>
      <c r="UKV48" s="109"/>
      <c r="UKW48" s="109"/>
      <c r="UKX48" s="109"/>
      <c r="UKY48" s="109"/>
      <c r="UKZ48" s="109"/>
      <c r="ULA48" s="109"/>
      <c r="ULB48" s="109"/>
      <c r="ULC48" s="109"/>
      <c r="ULD48" s="109"/>
      <c r="ULE48" s="109"/>
      <c r="ULF48" s="109"/>
      <c r="ULG48" s="109"/>
      <c r="ULH48" s="109"/>
      <c r="ULI48" s="109"/>
      <c r="ULJ48" s="109"/>
      <c r="ULK48" s="109"/>
      <c r="ULL48" s="109"/>
      <c r="ULM48" s="109"/>
      <c r="ULN48" s="109"/>
      <c r="ULO48" s="109"/>
      <c r="ULP48" s="109"/>
      <c r="ULQ48" s="109"/>
      <c r="ULR48" s="109"/>
      <c r="ULS48" s="109"/>
      <c r="ULT48" s="109"/>
      <c r="ULU48" s="109"/>
      <c r="ULV48" s="109"/>
      <c r="ULW48" s="109"/>
      <c r="ULX48" s="109"/>
      <c r="ULY48" s="109"/>
      <c r="ULZ48" s="109"/>
      <c r="UMA48" s="109"/>
      <c r="UMB48" s="109"/>
      <c r="UMC48" s="109"/>
      <c r="UMD48" s="109"/>
      <c r="UME48" s="109"/>
      <c r="UMF48" s="109"/>
      <c r="UMG48" s="109"/>
      <c r="UMH48" s="109"/>
      <c r="UMI48" s="109"/>
      <c r="UMJ48" s="109"/>
      <c r="UMK48" s="109"/>
      <c r="UML48" s="109"/>
      <c r="UMM48" s="109"/>
      <c r="UMN48" s="109"/>
      <c r="UMO48" s="109"/>
      <c r="UMP48" s="109"/>
      <c r="UMQ48" s="109"/>
      <c r="UMR48" s="109"/>
      <c r="UMS48" s="109"/>
      <c r="UMT48" s="109"/>
      <c r="UMU48" s="109"/>
      <c r="UMV48" s="109"/>
      <c r="UMW48" s="109"/>
      <c r="UMX48" s="109"/>
      <c r="UMY48" s="109"/>
      <c r="UMZ48" s="109"/>
      <c r="UNA48" s="109"/>
      <c r="UNB48" s="109"/>
      <c r="UNC48" s="109"/>
      <c r="UND48" s="109"/>
      <c r="UNE48" s="109"/>
      <c r="UNF48" s="109"/>
      <c r="UNG48" s="109"/>
      <c r="UNH48" s="109"/>
      <c r="UNI48" s="109"/>
      <c r="UNJ48" s="109"/>
      <c r="UNK48" s="109"/>
      <c r="UNL48" s="109"/>
      <c r="UNM48" s="109"/>
      <c r="UNN48" s="109"/>
      <c r="UNO48" s="109"/>
      <c r="UNP48" s="109"/>
      <c r="UNQ48" s="109"/>
      <c r="UNR48" s="109"/>
      <c r="UNS48" s="109"/>
      <c r="UNT48" s="109"/>
      <c r="UNU48" s="109"/>
      <c r="UNV48" s="109"/>
      <c r="UNW48" s="109"/>
      <c r="UNX48" s="109"/>
      <c r="UNY48" s="109"/>
      <c r="UNZ48" s="109"/>
      <c r="UOA48" s="109"/>
      <c r="UOB48" s="109"/>
      <c r="UOC48" s="109"/>
      <c r="UOD48" s="109"/>
      <c r="UOE48" s="109"/>
      <c r="UOF48" s="109"/>
      <c r="UOG48" s="109"/>
      <c r="UOH48" s="109"/>
      <c r="UOI48" s="109"/>
      <c r="UOJ48" s="109"/>
      <c r="UOK48" s="109"/>
      <c r="UOL48" s="109"/>
      <c r="UOM48" s="109"/>
      <c r="UON48" s="109"/>
      <c r="UOO48" s="109"/>
      <c r="UOP48" s="109"/>
      <c r="UOQ48" s="109"/>
      <c r="UOR48" s="109"/>
      <c r="UOS48" s="109"/>
      <c r="UOT48" s="109"/>
      <c r="UOU48" s="109"/>
      <c r="UOV48" s="109"/>
      <c r="UOW48" s="109"/>
      <c r="UOX48" s="109"/>
      <c r="UOY48" s="109"/>
      <c r="UOZ48" s="109"/>
      <c r="UPA48" s="109"/>
      <c r="UPB48" s="109"/>
      <c r="UPC48" s="109"/>
      <c r="UPD48" s="109"/>
      <c r="UPE48" s="109"/>
      <c r="UPF48" s="109"/>
      <c r="UPG48" s="109"/>
      <c r="UPH48" s="109"/>
      <c r="UPI48" s="109"/>
      <c r="UPJ48" s="109"/>
      <c r="UPK48" s="109"/>
      <c r="UPL48" s="109"/>
      <c r="UPM48" s="109"/>
      <c r="UPN48" s="109"/>
      <c r="UPO48" s="109"/>
      <c r="UPP48" s="109"/>
      <c r="UPQ48" s="109"/>
      <c r="UPR48" s="109"/>
      <c r="UPS48" s="109"/>
      <c r="UPT48" s="109"/>
      <c r="UPU48" s="109"/>
      <c r="UPV48" s="109"/>
      <c r="UPW48" s="109"/>
      <c r="UPX48" s="109"/>
      <c r="UPY48" s="109"/>
      <c r="UPZ48" s="109"/>
      <c r="UQA48" s="109"/>
      <c r="UQB48" s="109"/>
      <c r="UQC48" s="109"/>
      <c r="UQD48" s="109"/>
      <c r="UQE48" s="109"/>
      <c r="UQF48" s="109"/>
      <c r="UQG48" s="109"/>
      <c r="UQH48" s="109"/>
      <c r="UQI48" s="109"/>
      <c r="UQJ48" s="109"/>
      <c r="UQK48" s="109"/>
      <c r="UQL48" s="109"/>
      <c r="UQM48" s="109"/>
      <c r="UQN48" s="109"/>
      <c r="UQO48" s="109"/>
      <c r="UQP48" s="109"/>
      <c r="UQQ48" s="109"/>
      <c r="UQR48" s="109"/>
      <c r="UQS48" s="109"/>
      <c r="UQT48" s="109"/>
      <c r="UQU48" s="109"/>
      <c r="UQV48" s="109"/>
      <c r="UQW48" s="109"/>
      <c r="UQX48" s="109"/>
      <c r="UQY48" s="109"/>
      <c r="UQZ48" s="109"/>
      <c r="URA48" s="109"/>
      <c r="URB48" s="109"/>
      <c r="URC48" s="109"/>
      <c r="URD48" s="109"/>
      <c r="URE48" s="109"/>
      <c r="URF48" s="109"/>
      <c r="URG48" s="109"/>
      <c r="URH48" s="109"/>
      <c r="URI48" s="109"/>
      <c r="URJ48" s="109"/>
      <c r="URK48" s="109"/>
      <c r="URL48" s="109"/>
      <c r="URM48" s="109"/>
      <c r="URN48" s="109"/>
      <c r="URO48" s="109"/>
      <c r="URP48" s="109"/>
      <c r="URQ48" s="109"/>
      <c r="URR48" s="109"/>
      <c r="URS48" s="109"/>
      <c r="URT48" s="109"/>
      <c r="URU48" s="109"/>
      <c r="URV48" s="109"/>
      <c r="URW48" s="109"/>
      <c r="URX48" s="109"/>
      <c r="URY48" s="109"/>
      <c r="URZ48" s="109"/>
      <c r="USA48" s="109"/>
      <c r="USB48" s="109"/>
      <c r="USC48" s="109"/>
      <c r="USD48" s="109"/>
      <c r="USE48" s="109"/>
      <c r="USF48" s="109"/>
      <c r="USG48" s="109"/>
      <c r="USH48" s="109"/>
      <c r="USI48" s="109"/>
      <c r="USJ48" s="109"/>
      <c r="USK48" s="109"/>
      <c r="USL48" s="109"/>
      <c r="USM48" s="109"/>
      <c r="USN48" s="109"/>
      <c r="USO48" s="109"/>
      <c r="USP48" s="109"/>
      <c r="USQ48" s="109"/>
      <c r="USR48" s="109"/>
      <c r="USS48" s="109"/>
      <c r="UST48" s="109"/>
      <c r="USU48" s="109"/>
      <c r="USV48" s="109"/>
      <c r="USW48" s="109"/>
      <c r="USX48" s="109"/>
      <c r="USY48" s="109"/>
      <c r="USZ48" s="109"/>
      <c r="UTA48" s="109"/>
      <c r="UTB48" s="109"/>
      <c r="UTC48" s="109"/>
      <c r="UTD48" s="109"/>
      <c r="UTE48" s="109"/>
      <c r="UTF48" s="109"/>
      <c r="UTG48" s="109"/>
      <c r="UTH48" s="109"/>
      <c r="UTI48" s="109"/>
      <c r="UTJ48" s="109"/>
      <c r="UTK48" s="109"/>
      <c r="UTL48" s="109"/>
      <c r="UTM48" s="109"/>
      <c r="UTN48" s="109"/>
      <c r="UTO48" s="109"/>
      <c r="UTP48" s="109"/>
      <c r="UTQ48" s="109"/>
      <c r="UTR48" s="109"/>
      <c r="UTS48" s="109"/>
      <c r="UTT48" s="109"/>
      <c r="UTU48" s="109"/>
      <c r="UTV48" s="109"/>
      <c r="UTW48" s="109"/>
      <c r="UTX48" s="109"/>
      <c r="UTY48" s="109"/>
      <c r="UTZ48" s="109"/>
      <c r="UUA48" s="109"/>
      <c r="UUB48" s="109"/>
      <c r="UUC48" s="109"/>
      <c r="UUD48" s="109"/>
      <c r="UUE48" s="109"/>
      <c r="UUF48" s="109"/>
      <c r="UUG48" s="109"/>
      <c r="UUH48" s="109"/>
      <c r="UUI48" s="109"/>
      <c r="UUJ48" s="109"/>
      <c r="UUK48" s="109"/>
      <c r="UUL48" s="109"/>
      <c r="UUM48" s="109"/>
      <c r="UUN48" s="109"/>
      <c r="UUO48" s="109"/>
      <c r="UUP48" s="109"/>
      <c r="UUQ48" s="109"/>
      <c r="UUR48" s="109"/>
      <c r="UUS48" s="109"/>
      <c r="UUT48" s="109"/>
      <c r="UUU48" s="109"/>
      <c r="UUV48" s="109"/>
      <c r="UUW48" s="109"/>
      <c r="UUX48" s="109"/>
      <c r="UUY48" s="109"/>
      <c r="UUZ48" s="109"/>
      <c r="UVA48" s="109"/>
      <c r="UVB48" s="109"/>
      <c r="UVC48" s="109"/>
      <c r="UVD48" s="109"/>
      <c r="UVE48" s="109"/>
      <c r="UVF48" s="109"/>
      <c r="UVG48" s="109"/>
      <c r="UVH48" s="109"/>
      <c r="UVI48" s="109"/>
      <c r="UVJ48" s="109"/>
      <c r="UVK48" s="109"/>
      <c r="UVL48" s="109"/>
      <c r="UVM48" s="109"/>
      <c r="UVN48" s="109"/>
      <c r="UVO48" s="109"/>
      <c r="UVP48" s="109"/>
      <c r="UVQ48" s="109"/>
      <c r="UVR48" s="109"/>
      <c r="UVS48" s="109"/>
      <c r="UVT48" s="109"/>
      <c r="UVU48" s="109"/>
      <c r="UVV48" s="109"/>
      <c r="UVW48" s="109"/>
      <c r="UVX48" s="109"/>
      <c r="UVY48" s="109"/>
      <c r="UVZ48" s="109"/>
      <c r="UWA48" s="109"/>
      <c r="UWB48" s="109"/>
      <c r="UWC48" s="109"/>
      <c r="UWD48" s="109"/>
      <c r="UWE48" s="109"/>
      <c r="UWF48" s="109"/>
      <c r="UWG48" s="109"/>
      <c r="UWH48" s="109"/>
      <c r="UWI48" s="109"/>
      <c r="UWJ48" s="109"/>
      <c r="UWK48" s="109"/>
      <c r="UWL48" s="109"/>
      <c r="UWM48" s="109"/>
      <c r="UWN48" s="109"/>
      <c r="UWO48" s="109"/>
      <c r="UWP48" s="109"/>
      <c r="UWQ48" s="109"/>
      <c r="UWR48" s="109"/>
      <c r="UWS48" s="109"/>
      <c r="UWT48" s="109"/>
      <c r="UWU48" s="109"/>
      <c r="UWV48" s="109"/>
      <c r="UWW48" s="109"/>
      <c r="UWX48" s="109"/>
      <c r="UWY48" s="109"/>
      <c r="UWZ48" s="109"/>
      <c r="UXA48" s="109"/>
      <c r="UXB48" s="109"/>
      <c r="UXC48" s="109"/>
      <c r="UXD48" s="109"/>
      <c r="UXE48" s="109"/>
      <c r="UXF48" s="109"/>
      <c r="UXG48" s="109"/>
      <c r="UXH48" s="109"/>
      <c r="UXI48" s="109"/>
      <c r="UXJ48" s="109"/>
      <c r="UXK48" s="109"/>
      <c r="UXL48" s="109"/>
      <c r="UXM48" s="109"/>
      <c r="UXN48" s="109"/>
      <c r="UXO48" s="109"/>
      <c r="UXP48" s="109"/>
      <c r="UXQ48" s="109"/>
      <c r="UXR48" s="109"/>
      <c r="UXS48" s="109"/>
      <c r="UXT48" s="109"/>
      <c r="UXU48" s="109"/>
      <c r="UXV48" s="109"/>
      <c r="UXW48" s="109"/>
      <c r="UXX48" s="109"/>
      <c r="UXY48" s="109"/>
      <c r="UXZ48" s="109"/>
      <c r="UYA48" s="109"/>
      <c r="UYB48" s="109"/>
      <c r="UYC48" s="109"/>
      <c r="UYD48" s="109"/>
      <c r="UYE48" s="109"/>
      <c r="UYF48" s="109"/>
      <c r="UYG48" s="109"/>
      <c r="UYH48" s="109"/>
      <c r="UYI48" s="109"/>
      <c r="UYJ48" s="109"/>
      <c r="UYK48" s="109"/>
      <c r="UYL48" s="109"/>
      <c r="UYM48" s="109"/>
      <c r="UYN48" s="109"/>
      <c r="UYO48" s="109"/>
      <c r="UYP48" s="109"/>
      <c r="UYQ48" s="109"/>
      <c r="UYR48" s="109"/>
      <c r="UYS48" s="109"/>
      <c r="UYT48" s="109"/>
      <c r="UYU48" s="109"/>
      <c r="UYV48" s="109"/>
      <c r="UYW48" s="109"/>
      <c r="UYX48" s="109"/>
      <c r="UYY48" s="109"/>
      <c r="UYZ48" s="109"/>
      <c r="UZA48" s="109"/>
      <c r="UZB48" s="109"/>
      <c r="UZC48" s="109"/>
      <c r="UZD48" s="109"/>
      <c r="UZE48" s="109"/>
      <c r="UZF48" s="109"/>
      <c r="UZG48" s="109"/>
      <c r="UZH48" s="109"/>
      <c r="UZI48" s="109"/>
      <c r="UZJ48" s="109"/>
      <c r="UZK48" s="109"/>
      <c r="UZL48" s="109"/>
      <c r="UZM48" s="109"/>
      <c r="UZN48" s="109"/>
      <c r="UZO48" s="109"/>
      <c r="UZP48" s="109"/>
      <c r="UZQ48" s="109"/>
      <c r="UZR48" s="109"/>
      <c r="UZS48" s="109"/>
      <c r="UZT48" s="109"/>
      <c r="UZU48" s="109"/>
      <c r="UZV48" s="109"/>
      <c r="UZW48" s="109"/>
      <c r="UZX48" s="109"/>
      <c r="UZY48" s="109"/>
      <c r="UZZ48" s="109"/>
      <c r="VAA48" s="109"/>
      <c r="VAB48" s="109"/>
      <c r="VAC48" s="109"/>
      <c r="VAD48" s="109"/>
      <c r="VAE48" s="109"/>
      <c r="VAF48" s="109"/>
      <c r="VAG48" s="109"/>
      <c r="VAH48" s="109"/>
      <c r="VAI48" s="109"/>
      <c r="VAJ48" s="109"/>
      <c r="VAK48" s="109"/>
      <c r="VAL48" s="109"/>
      <c r="VAM48" s="109"/>
      <c r="VAN48" s="109"/>
      <c r="VAO48" s="109"/>
      <c r="VAP48" s="109"/>
      <c r="VAQ48" s="109"/>
      <c r="VAR48" s="109"/>
      <c r="VAS48" s="109"/>
      <c r="VAT48" s="109"/>
      <c r="VAU48" s="109"/>
      <c r="VAV48" s="109"/>
      <c r="VAW48" s="109"/>
      <c r="VAX48" s="109"/>
      <c r="VAY48" s="109"/>
      <c r="VAZ48" s="109"/>
      <c r="VBA48" s="109"/>
      <c r="VBB48" s="109"/>
      <c r="VBC48" s="109"/>
      <c r="VBD48" s="109"/>
      <c r="VBE48" s="109"/>
      <c r="VBF48" s="109"/>
      <c r="VBG48" s="109"/>
      <c r="VBH48" s="109"/>
      <c r="VBI48" s="109"/>
      <c r="VBJ48" s="109"/>
      <c r="VBK48" s="109"/>
      <c r="VBL48" s="109"/>
      <c r="VBM48" s="109"/>
      <c r="VBN48" s="109"/>
      <c r="VBO48" s="109"/>
      <c r="VBP48" s="109"/>
      <c r="VBQ48" s="109"/>
      <c r="VBR48" s="109"/>
      <c r="VBS48" s="109"/>
      <c r="VBT48" s="109"/>
      <c r="VBU48" s="109"/>
      <c r="VBV48" s="109"/>
      <c r="VBW48" s="109"/>
      <c r="VBX48" s="109"/>
      <c r="VBY48" s="109"/>
      <c r="VBZ48" s="109"/>
      <c r="VCA48" s="109"/>
      <c r="VCB48" s="109"/>
      <c r="VCC48" s="109"/>
      <c r="VCD48" s="109"/>
      <c r="VCE48" s="109"/>
      <c r="VCF48" s="109"/>
      <c r="VCG48" s="109"/>
      <c r="VCH48" s="109"/>
      <c r="VCI48" s="109"/>
      <c r="VCJ48" s="109"/>
      <c r="VCK48" s="109"/>
      <c r="VCL48" s="109"/>
      <c r="VCM48" s="109"/>
      <c r="VCN48" s="109"/>
      <c r="VCO48" s="109"/>
      <c r="VCP48" s="109"/>
      <c r="VCQ48" s="109"/>
      <c r="VCR48" s="109"/>
      <c r="VCS48" s="109"/>
      <c r="VCT48" s="109"/>
      <c r="VCU48" s="109"/>
      <c r="VCV48" s="109"/>
      <c r="VCW48" s="109"/>
      <c r="VCX48" s="109"/>
      <c r="VCY48" s="109"/>
      <c r="VCZ48" s="109"/>
      <c r="VDA48" s="109"/>
      <c r="VDB48" s="109"/>
      <c r="VDC48" s="109"/>
      <c r="VDD48" s="109"/>
      <c r="VDE48" s="109"/>
      <c r="VDF48" s="109"/>
      <c r="VDG48" s="109"/>
      <c r="VDH48" s="109"/>
      <c r="VDI48" s="109"/>
      <c r="VDJ48" s="109"/>
      <c r="VDK48" s="109"/>
      <c r="VDL48" s="109"/>
      <c r="VDM48" s="109"/>
      <c r="VDN48" s="109"/>
      <c r="VDO48" s="109"/>
      <c r="VDP48" s="109"/>
      <c r="VDQ48" s="109"/>
      <c r="VDR48" s="109"/>
      <c r="VDS48" s="109"/>
      <c r="VDT48" s="109"/>
      <c r="VDU48" s="109"/>
      <c r="VDV48" s="109"/>
      <c r="VDW48" s="109"/>
      <c r="VDX48" s="109"/>
      <c r="VDY48" s="109"/>
      <c r="VDZ48" s="109"/>
      <c r="VEA48" s="109"/>
      <c r="VEB48" s="109"/>
      <c r="VEC48" s="109"/>
      <c r="VED48" s="109"/>
      <c r="VEE48" s="109"/>
      <c r="VEF48" s="109"/>
      <c r="VEG48" s="109"/>
      <c r="VEH48" s="109"/>
      <c r="VEI48" s="109"/>
      <c r="VEJ48" s="109"/>
      <c r="VEK48" s="109"/>
      <c r="VEL48" s="109"/>
      <c r="VEM48" s="109"/>
      <c r="VEN48" s="109"/>
      <c r="VEO48" s="109"/>
      <c r="VEP48" s="109"/>
      <c r="VEQ48" s="109"/>
      <c r="VER48" s="109"/>
      <c r="VES48" s="109"/>
      <c r="VET48" s="109"/>
      <c r="VEU48" s="109"/>
      <c r="VEV48" s="109"/>
      <c r="VEW48" s="109"/>
      <c r="VEX48" s="109"/>
      <c r="VEY48" s="109"/>
      <c r="VEZ48" s="109"/>
      <c r="VFA48" s="109"/>
      <c r="VFB48" s="109"/>
      <c r="VFC48" s="109"/>
      <c r="VFD48" s="109"/>
      <c r="VFE48" s="109"/>
      <c r="VFF48" s="109"/>
      <c r="VFG48" s="109"/>
      <c r="VFH48" s="109"/>
      <c r="VFI48" s="109"/>
      <c r="VFJ48" s="109"/>
      <c r="VFK48" s="109"/>
      <c r="VFL48" s="109"/>
      <c r="VFM48" s="109"/>
      <c r="VFN48" s="109"/>
      <c r="VFO48" s="109"/>
      <c r="VFP48" s="109"/>
      <c r="VFQ48" s="109"/>
      <c r="VFR48" s="109"/>
      <c r="VFS48" s="109"/>
      <c r="VFT48" s="109"/>
      <c r="VFU48" s="109"/>
      <c r="VFV48" s="109"/>
      <c r="VFW48" s="109"/>
      <c r="VFX48" s="109"/>
      <c r="VFY48" s="109"/>
      <c r="VFZ48" s="109"/>
      <c r="VGA48" s="109"/>
      <c r="VGB48" s="109"/>
      <c r="VGC48" s="109"/>
      <c r="VGD48" s="109"/>
      <c r="VGE48" s="109"/>
      <c r="VGF48" s="109"/>
      <c r="VGG48" s="109"/>
      <c r="VGH48" s="109"/>
      <c r="VGI48" s="109"/>
      <c r="VGJ48" s="109"/>
      <c r="VGK48" s="109"/>
      <c r="VGL48" s="109"/>
      <c r="VGM48" s="109"/>
      <c r="VGN48" s="109"/>
      <c r="VGO48" s="109"/>
      <c r="VGP48" s="109"/>
      <c r="VGQ48" s="109"/>
      <c r="VGR48" s="109"/>
      <c r="VGS48" s="109"/>
      <c r="VGT48" s="109"/>
      <c r="VGU48" s="109"/>
      <c r="VGV48" s="109"/>
      <c r="VGW48" s="109"/>
      <c r="VGX48" s="109"/>
      <c r="VGY48" s="109"/>
      <c r="VGZ48" s="109"/>
      <c r="VHA48" s="109"/>
      <c r="VHB48" s="109"/>
      <c r="VHC48" s="109"/>
      <c r="VHD48" s="109"/>
      <c r="VHE48" s="109"/>
      <c r="VHF48" s="109"/>
      <c r="VHG48" s="109"/>
      <c r="VHH48" s="109"/>
      <c r="VHI48" s="109"/>
      <c r="VHJ48" s="109"/>
      <c r="VHK48" s="109"/>
      <c r="VHL48" s="109"/>
      <c r="VHM48" s="109"/>
      <c r="VHN48" s="109"/>
      <c r="VHO48" s="109"/>
      <c r="VHP48" s="109"/>
      <c r="VHQ48" s="109"/>
      <c r="VHR48" s="109"/>
      <c r="VHS48" s="109"/>
      <c r="VHT48" s="109"/>
      <c r="VHU48" s="109"/>
      <c r="VHV48" s="109"/>
      <c r="VHW48" s="109"/>
      <c r="VHX48" s="109"/>
      <c r="VHY48" s="109"/>
      <c r="VHZ48" s="109"/>
      <c r="VIA48" s="109"/>
      <c r="VIB48" s="109"/>
      <c r="VIC48" s="109"/>
      <c r="VID48" s="109"/>
      <c r="VIE48" s="109"/>
      <c r="VIF48" s="109"/>
      <c r="VIG48" s="109"/>
      <c r="VIH48" s="109"/>
      <c r="VII48" s="109"/>
      <c r="VIJ48" s="109"/>
      <c r="VIK48" s="109"/>
      <c r="VIL48" s="109"/>
      <c r="VIM48" s="109"/>
      <c r="VIN48" s="109"/>
      <c r="VIO48" s="109"/>
      <c r="VIP48" s="109"/>
      <c r="VIQ48" s="109"/>
      <c r="VIR48" s="109"/>
      <c r="VIS48" s="109"/>
      <c r="VIT48" s="109"/>
      <c r="VIU48" s="109"/>
      <c r="VIV48" s="109"/>
      <c r="VIW48" s="109"/>
      <c r="VIX48" s="109"/>
      <c r="VIY48" s="109"/>
      <c r="VIZ48" s="109"/>
      <c r="VJA48" s="109"/>
      <c r="VJB48" s="109"/>
      <c r="VJC48" s="109"/>
      <c r="VJD48" s="109"/>
      <c r="VJE48" s="109"/>
      <c r="VJF48" s="109"/>
      <c r="VJG48" s="109"/>
      <c r="VJH48" s="109"/>
      <c r="VJI48" s="109"/>
      <c r="VJJ48" s="109"/>
      <c r="VJK48" s="109"/>
      <c r="VJL48" s="109"/>
      <c r="VJM48" s="109"/>
      <c r="VJN48" s="109"/>
      <c r="VJO48" s="109"/>
      <c r="VJP48" s="109"/>
      <c r="VJQ48" s="109"/>
      <c r="VJR48" s="109"/>
      <c r="VJS48" s="109"/>
      <c r="VJT48" s="109"/>
      <c r="VJU48" s="109"/>
      <c r="VJV48" s="109"/>
      <c r="VJW48" s="109"/>
      <c r="VJX48" s="109"/>
      <c r="VJY48" s="109"/>
      <c r="VJZ48" s="109"/>
      <c r="VKA48" s="109"/>
      <c r="VKB48" s="109"/>
      <c r="VKC48" s="109"/>
      <c r="VKD48" s="109"/>
      <c r="VKE48" s="109"/>
      <c r="VKF48" s="109"/>
      <c r="VKG48" s="109"/>
      <c r="VKH48" s="109"/>
      <c r="VKI48" s="109"/>
      <c r="VKJ48" s="109"/>
      <c r="VKK48" s="109"/>
      <c r="VKL48" s="109"/>
      <c r="VKM48" s="109"/>
      <c r="VKN48" s="109"/>
      <c r="VKO48" s="109"/>
      <c r="VKP48" s="109"/>
      <c r="VKQ48" s="109"/>
      <c r="VKR48" s="109"/>
      <c r="VKS48" s="109"/>
      <c r="VKT48" s="109"/>
      <c r="VKU48" s="109"/>
      <c r="VKV48" s="109"/>
      <c r="VKW48" s="109"/>
      <c r="VKX48" s="109"/>
      <c r="VKY48" s="109"/>
      <c r="VKZ48" s="109"/>
      <c r="VLA48" s="109"/>
      <c r="VLB48" s="109"/>
      <c r="VLC48" s="109"/>
      <c r="VLD48" s="109"/>
      <c r="VLE48" s="109"/>
      <c r="VLF48" s="109"/>
      <c r="VLG48" s="109"/>
      <c r="VLH48" s="109"/>
      <c r="VLI48" s="109"/>
      <c r="VLJ48" s="109"/>
      <c r="VLK48" s="109"/>
      <c r="VLL48" s="109"/>
      <c r="VLM48" s="109"/>
      <c r="VLN48" s="109"/>
      <c r="VLO48" s="109"/>
      <c r="VLP48" s="109"/>
      <c r="VLQ48" s="109"/>
      <c r="VLR48" s="109"/>
      <c r="VLS48" s="109"/>
      <c r="VLT48" s="109"/>
      <c r="VLU48" s="109"/>
      <c r="VLV48" s="109"/>
      <c r="VLW48" s="109"/>
      <c r="VLX48" s="109"/>
      <c r="VLY48" s="109"/>
      <c r="VLZ48" s="109"/>
      <c r="VMA48" s="109"/>
      <c r="VMB48" s="109"/>
      <c r="VMC48" s="109"/>
      <c r="VMD48" s="109"/>
      <c r="VME48" s="109"/>
      <c r="VMF48" s="109"/>
      <c r="VMG48" s="109"/>
      <c r="VMH48" s="109"/>
      <c r="VMI48" s="109"/>
      <c r="VMJ48" s="109"/>
      <c r="VMK48" s="109"/>
      <c r="VML48" s="109"/>
      <c r="VMM48" s="109"/>
      <c r="VMN48" s="109"/>
      <c r="VMO48" s="109"/>
      <c r="VMP48" s="109"/>
      <c r="VMQ48" s="109"/>
      <c r="VMR48" s="109"/>
      <c r="VMS48" s="109"/>
      <c r="VMT48" s="109"/>
      <c r="VMU48" s="109"/>
      <c r="VMV48" s="109"/>
      <c r="VMW48" s="109"/>
      <c r="VMX48" s="109"/>
      <c r="VMY48" s="109"/>
      <c r="VMZ48" s="109"/>
      <c r="VNA48" s="109"/>
      <c r="VNB48" s="109"/>
      <c r="VNC48" s="109"/>
      <c r="VND48" s="109"/>
      <c r="VNE48" s="109"/>
      <c r="VNF48" s="109"/>
      <c r="VNG48" s="109"/>
      <c r="VNH48" s="109"/>
      <c r="VNI48" s="109"/>
      <c r="VNJ48" s="109"/>
      <c r="VNK48" s="109"/>
      <c r="VNL48" s="109"/>
      <c r="VNM48" s="109"/>
      <c r="VNN48" s="109"/>
      <c r="VNO48" s="109"/>
      <c r="VNP48" s="109"/>
      <c r="VNQ48" s="109"/>
      <c r="VNR48" s="109"/>
      <c r="VNS48" s="109"/>
      <c r="VNT48" s="109"/>
      <c r="VNU48" s="109"/>
      <c r="VNV48" s="109"/>
      <c r="VNW48" s="109"/>
      <c r="VNX48" s="109"/>
      <c r="VNY48" s="109"/>
      <c r="VNZ48" s="109"/>
      <c r="VOA48" s="109"/>
      <c r="VOB48" s="109"/>
      <c r="VOC48" s="109"/>
      <c r="VOD48" s="109"/>
      <c r="VOE48" s="109"/>
      <c r="VOF48" s="109"/>
      <c r="VOG48" s="109"/>
      <c r="VOH48" s="109"/>
      <c r="VOI48" s="109"/>
      <c r="VOJ48" s="109"/>
      <c r="VOK48" s="109"/>
      <c r="VOL48" s="109"/>
      <c r="VOM48" s="109"/>
      <c r="VON48" s="109"/>
      <c r="VOO48" s="109"/>
      <c r="VOP48" s="109"/>
      <c r="VOQ48" s="109"/>
      <c r="VOR48" s="109"/>
      <c r="VOS48" s="109"/>
      <c r="VOT48" s="109"/>
      <c r="VOU48" s="109"/>
      <c r="VOV48" s="109"/>
      <c r="VOW48" s="109"/>
      <c r="VOX48" s="109"/>
      <c r="VOY48" s="109"/>
      <c r="VOZ48" s="109"/>
      <c r="VPA48" s="109"/>
      <c r="VPB48" s="109"/>
      <c r="VPC48" s="109"/>
      <c r="VPD48" s="109"/>
      <c r="VPE48" s="109"/>
      <c r="VPF48" s="109"/>
      <c r="VPG48" s="109"/>
      <c r="VPH48" s="109"/>
      <c r="VPI48" s="109"/>
      <c r="VPJ48" s="109"/>
      <c r="VPK48" s="109"/>
      <c r="VPL48" s="109"/>
      <c r="VPM48" s="109"/>
      <c r="VPN48" s="109"/>
      <c r="VPO48" s="109"/>
      <c r="VPP48" s="109"/>
      <c r="VPQ48" s="109"/>
      <c r="VPR48" s="109"/>
      <c r="VPS48" s="109"/>
      <c r="VPT48" s="109"/>
      <c r="VPU48" s="109"/>
      <c r="VPV48" s="109"/>
      <c r="VPW48" s="109"/>
      <c r="VPX48" s="109"/>
      <c r="VPY48" s="109"/>
      <c r="VPZ48" s="109"/>
      <c r="VQA48" s="109"/>
      <c r="VQB48" s="109"/>
      <c r="VQC48" s="109"/>
      <c r="VQD48" s="109"/>
      <c r="VQE48" s="109"/>
      <c r="VQF48" s="109"/>
      <c r="VQG48" s="109"/>
      <c r="VQH48" s="109"/>
      <c r="VQI48" s="109"/>
      <c r="VQJ48" s="109"/>
      <c r="VQK48" s="109"/>
      <c r="VQL48" s="109"/>
      <c r="VQM48" s="109"/>
      <c r="VQN48" s="109"/>
      <c r="VQO48" s="109"/>
      <c r="VQP48" s="109"/>
      <c r="VQQ48" s="109"/>
      <c r="VQR48" s="109"/>
      <c r="VQS48" s="109"/>
      <c r="VQT48" s="109"/>
      <c r="VQU48" s="109"/>
      <c r="VQV48" s="109"/>
      <c r="VQW48" s="109"/>
      <c r="VQX48" s="109"/>
      <c r="VQY48" s="109"/>
      <c r="VQZ48" s="109"/>
      <c r="VRA48" s="109"/>
      <c r="VRB48" s="109"/>
      <c r="VRC48" s="109"/>
      <c r="VRD48" s="109"/>
      <c r="VRE48" s="109"/>
      <c r="VRF48" s="109"/>
      <c r="VRG48" s="109"/>
      <c r="VRH48" s="109"/>
      <c r="VRI48" s="109"/>
      <c r="VRJ48" s="109"/>
      <c r="VRK48" s="109"/>
      <c r="VRL48" s="109"/>
      <c r="VRM48" s="109"/>
      <c r="VRN48" s="109"/>
      <c r="VRO48" s="109"/>
      <c r="VRP48" s="109"/>
      <c r="VRQ48" s="109"/>
      <c r="VRR48" s="109"/>
      <c r="VRS48" s="109"/>
      <c r="VRT48" s="109"/>
      <c r="VRU48" s="109"/>
      <c r="VRV48" s="109"/>
      <c r="VRW48" s="109"/>
      <c r="VRX48" s="109"/>
      <c r="VRY48" s="109"/>
      <c r="VRZ48" s="109"/>
      <c r="VSA48" s="109"/>
      <c r="VSB48" s="109"/>
      <c r="VSC48" s="109"/>
      <c r="VSD48" s="109"/>
      <c r="VSE48" s="109"/>
      <c r="VSF48" s="109"/>
      <c r="VSG48" s="109"/>
      <c r="VSH48" s="109"/>
      <c r="VSI48" s="109"/>
      <c r="VSJ48" s="109"/>
      <c r="VSK48" s="109"/>
      <c r="VSL48" s="109"/>
      <c r="VSM48" s="109"/>
      <c r="VSN48" s="109"/>
      <c r="VSO48" s="109"/>
      <c r="VSP48" s="109"/>
      <c r="VSQ48" s="109"/>
      <c r="VSR48" s="109"/>
      <c r="VSS48" s="109"/>
      <c r="VST48" s="109"/>
      <c r="VSU48" s="109"/>
      <c r="VSV48" s="109"/>
      <c r="VSW48" s="109"/>
      <c r="VSX48" s="109"/>
      <c r="VSY48" s="109"/>
      <c r="VSZ48" s="109"/>
      <c r="VTA48" s="109"/>
      <c r="VTB48" s="109"/>
      <c r="VTC48" s="109"/>
      <c r="VTD48" s="109"/>
      <c r="VTE48" s="109"/>
      <c r="VTF48" s="109"/>
      <c r="VTG48" s="109"/>
      <c r="VTH48" s="109"/>
      <c r="VTI48" s="109"/>
      <c r="VTJ48" s="109"/>
      <c r="VTK48" s="109"/>
      <c r="VTL48" s="109"/>
      <c r="VTM48" s="109"/>
      <c r="VTN48" s="109"/>
      <c r="VTO48" s="109"/>
      <c r="VTP48" s="109"/>
      <c r="VTQ48" s="109"/>
      <c r="VTR48" s="109"/>
      <c r="VTS48" s="109"/>
      <c r="VTT48" s="109"/>
      <c r="VTU48" s="109"/>
      <c r="VTV48" s="109"/>
      <c r="VTW48" s="109"/>
      <c r="VTX48" s="109"/>
      <c r="VTY48" s="109"/>
      <c r="VTZ48" s="109"/>
      <c r="VUA48" s="109"/>
      <c r="VUB48" s="109"/>
      <c r="VUC48" s="109"/>
      <c r="VUD48" s="109"/>
      <c r="VUE48" s="109"/>
      <c r="VUF48" s="109"/>
      <c r="VUG48" s="109"/>
      <c r="VUH48" s="109"/>
      <c r="VUI48" s="109"/>
      <c r="VUJ48" s="109"/>
      <c r="VUK48" s="109"/>
      <c r="VUL48" s="109"/>
      <c r="VUM48" s="109"/>
      <c r="VUN48" s="109"/>
      <c r="VUO48" s="109"/>
      <c r="VUP48" s="109"/>
      <c r="VUQ48" s="109"/>
      <c r="VUR48" s="109"/>
      <c r="VUS48" s="109"/>
      <c r="VUT48" s="109"/>
      <c r="VUU48" s="109"/>
      <c r="VUV48" s="109"/>
      <c r="VUW48" s="109"/>
      <c r="VUX48" s="109"/>
      <c r="VUY48" s="109"/>
      <c r="VUZ48" s="109"/>
      <c r="VVA48" s="109"/>
      <c r="VVB48" s="109"/>
      <c r="VVC48" s="109"/>
      <c r="VVD48" s="109"/>
      <c r="VVE48" s="109"/>
      <c r="VVF48" s="109"/>
      <c r="VVG48" s="109"/>
      <c r="VVH48" s="109"/>
      <c r="VVI48" s="109"/>
      <c r="VVJ48" s="109"/>
      <c r="VVK48" s="109"/>
      <c r="VVL48" s="109"/>
      <c r="VVM48" s="109"/>
      <c r="VVN48" s="109"/>
      <c r="VVO48" s="109"/>
      <c r="VVP48" s="109"/>
      <c r="VVQ48" s="109"/>
      <c r="VVR48" s="109"/>
      <c r="VVS48" s="109"/>
      <c r="VVT48" s="109"/>
      <c r="VVU48" s="109"/>
      <c r="VVV48" s="109"/>
      <c r="VVW48" s="109"/>
      <c r="VVX48" s="109"/>
      <c r="VVY48" s="109"/>
      <c r="VVZ48" s="109"/>
      <c r="VWA48" s="109"/>
      <c r="VWB48" s="109"/>
      <c r="VWC48" s="109"/>
      <c r="VWD48" s="109"/>
      <c r="VWE48" s="109"/>
      <c r="VWF48" s="109"/>
      <c r="VWG48" s="109"/>
      <c r="VWH48" s="109"/>
      <c r="VWI48" s="109"/>
      <c r="VWJ48" s="109"/>
      <c r="VWK48" s="109"/>
      <c r="VWL48" s="109"/>
      <c r="VWM48" s="109"/>
      <c r="VWN48" s="109"/>
      <c r="VWO48" s="109"/>
      <c r="VWP48" s="109"/>
      <c r="VWQ48" s="109"/>
      <c r="VWR48" s="109"/>
      <c r="VWS48" s="109"/>
      <c r="VWT48" s="109"/>
      <c r="VWU48" s="109"/>
      <c r="VWV48" s="109"/>
      <c r="VWW48" s="109"/>
      <c r="VWX48" s="109"/>
      <c r="VWY48" s="109"/>
      <c r="VWZ48" s="109"/>
      <c r="VXA48" s="109"/>
      <c r="VXB48" s="109"/>
      <c r="VXC48" s="109"/>
      <c r="VXD48" s="109"/>
      <c r="VXE48" s="109"/>
      <c r="VXF48" s="109"/>
      <c r="VXG48" s="109"/>
      <c r="VXH48" s="109"/>
      <c r="VXI48" s="109"/>
      <c r="VXJ48" s="109"/>
      <c r="VXK48" s="109"/>
      <c r="VXL48" s="109"/>
      <c r="VXM48" s="109"/>
      <c r="VXN48" s="109"/>
      <c r="VXO48" s="109"/>
      <c r="VXP48" s="109"/>
      <c r="VXQ48" s="109"/>
      <c r="VXR48" s="109"/>
      <c r="VXS48" s="109"/>
      <c r="VXT48" s="109"/>
      <c r="VXU48" s="109"/>
      <c r="VXV48" s="109"/>
      <c r="VXW48" s="109"/>
      <c r="VXX48" s="109"/>
      <c r="VXY48" s="109"/>
      <c r="VXZ48" s="109"/>
      <c r="VYA48" s="109"/>
      <c r="VYB48" s="109"/>
      <c r="VYC48" s="109"/>
      <c r="VYD48" s="109"/>
      <c r="VYE48" s="109"/>
      <c r="VYF48" s="109"/>
      <c r="VYG48" s="109"/>
      <c r="VYH48" s="109"/>
      <c r="VYI48" s="109"/>
      <c r="VYJ48" s="109"/>
      <c r="VYK48" s="109"/>
      <c r="VYL48" s="109"/>
      <c r="VYM48" s="109"/>
      <c r="VYN48" s="109"/>
      <c r="VYO48" s="109"/>
      <c r="VYP48" s="109"/>
      <c r="VYQ48" s="109"/>
      <c r="VYR48" s="109"/>
      <c r="VYS48" s="109"/>
      <c r="VYT48" s="109"/>
      <c r="VYU48" s="109"/>
      <c r="VYV48" s="109"/>
      <c r="VYW48" s="109"/>
      <c r="VYX48" s="109"/>
      <c r="VYY48" s="109"/>
      <c r="VYZ48" s="109"/>
      <c r="VZA48" s="109"/>
      <c r="VZB48" s="109"/>
      <c r="VZC48" s="109"/>
      <c r="VZD48" s="109"/>
      <c r="VZE48" s="109"/>
      <c r="VZF48" s="109"/>
      <c r="VZG48" s="109"/>
      <c r="VZH48" s="109"/>
      <c r="VZI48" s="109"/>
      <c r="VZJ48" s="109"/>
      <c r="VZK48" s="109"/>
      <c r="VZL48" s="109"/>
      <c r="VZM48" s="109"/>
      <c r="VZN48" s="109"/>
      <c r="VZO48" s="109"/>
      <c r="VZP48" s="109"/>
      <c r="VZQ48" s="109"/>
      <c r="VZR48" s="109"/>
      <c r="VZS48" s="109"/>
      <c r="VZT48" s="109"/>
      <c r="VZU48" s="109"/>
      <c r="VZV48" s="109"/>
      <c r="VZW48" s="109"/>
      <c r="VZX48" s="109"/>
      <c r="VZY48" s="109"/>
      <c r="VZZ48" s="109"/>
      <c r="WAA48" s="109"/>
      <c r="WAB48" s="109"/>
      <c r="WAC48" s="109"/>
      <c r="WAD48" s="109"/>
      <c r="WAE48" s="109"/>
      <c r="WAF48" s="109"/>
      <c r="WAG48" s="109"/>
      <c r="WAH48" s="109"/>
      <c r="WAI48" s="109"/>
      <c r="WAJ48" s="109"/>
      <c r="WAK48" s="109"/>
      <c r="WAL48" s="109"/>
      <c r="WAM48" s="109"/>
      <c r="WAN48" s="109"/>
      <c r="WAO48" s="109"/>
      <c r="WAP48" s="109"/>
      <c r="WAQ48" s="109"/>
      <c r="WAR48" s="109"/>
      <c r="WAS48" s="109"/>
      <c r="WAT48" s="109"/>
      <c r="WAU48" s="109"/>
      <c r="WAV48" s="109"/>
      <c r="WAW48" s="109"/>
      <c r="WAX48" s="109"/>
      <c r="WAY48" s="109"/>
      <c r="WAZ48" s="109"/>
      <c r="WBA48" s="109"/>
      <c r="WBB48" s="109"/>
      <c r="WBC48" s="109"/>
      <c r="WBD48" s="109"/>
      <c r="WBE48" s="109"/>
      <c r="WBF48" s="109"/>
      <c r="WBG48" s="109"/>
      <c r="WBH48" s="109"/>
      <c r="WBI48" s="109"/>
      <c r="WBJ48" s="109"/>
      <c r="WBK48" s="109"/>
      <c r="WBL48" s="109"/>
      <c r="WBM48" s="109"/>
      <c r="WBN48" s="109"/>
      <c r="WBO48" s="109"/>
      <c r="WBP48" s="109"/>
      <c r="WBQ48" s="109"/>
      <c r="WBR48" s="109"/>
      <c r="WBS48" s="109"/>
      <c r="WBT48" s="109"/>
      <c r="WBU48" s="109"/>
      <c r="WBV48" s="109"/>
      <c r="WBW48" s="109"/>
      <c r="WBX48" s="109"/>
      <c r="WBY48" s="109"/>
      <c r="WBZ48" s="109"/>
      <c r="WCA48" s="109"/>
      <c r="WCB48" s="109"/>
      <c r="WCC48" s="109"/>
      <c r="WCD48" s="109"/>
      <c r="WCE48" s="109"/>
      <c r="WCF48" s="109"/>
      <c r="WCG48" s="109"/>
      <c r="WCH48" s="109"/>
      <c r="WCI48" s="109"/>
      <c r="WCJ48" s="109"/>
      <c r="WCK48" s="109"/>
      <c r="WCL48" s="109"/>
      <c r="WCM48" s="109"/>
      <c r="WCN48" s="109"/>
      <c r="WCO48" s="109"/>
      <c r="WCP48" s="109"/>
      <c r="WCQ48" s="109"/>
      <c r="WCR48" s="109"/>
      <c r="WCS48" s="109"/>
      <c r="WCT48" s="109"/>
      <c r="WCU48" s="109"/>
      <c r="WCV48" s="109"/>
      <c r="WCW48" s="109"/>
      <c r="WCX48" s="109"/>
      <c r="WCY48" s="109"/>
      <c r="WCZ48" s="109"/>
      <c r="WDA48" s="109"/>
      <c r="WDB48" s="109"/>
      <c r="WDC48" s="109"/>
      <c r="WDD48" s="109"/>
      <c r="WDE48" s="109"/>
      <c r="WDF48" s="109"/>
      <c r="WDG48" s="109"/>
      <c r="WDH48" s="109"/>
      <c r="WDI48" s="109"/>
      <c r="WDJ48" s="109"/>
      <c r="WDK48" s="109"/>
      <c r="WDL48" s="109"/>
      <c r="WDM48" s="109"/>
      <c r="WDN48" s="109"/>
      <c r="WDO48" s="109"/>
      <c r="WDP48" s="109"/>
      <c r="WDQ48" s="109"/>
      <c r="WDR48" s="109"/>
      <c r="WDS48" s="109"/>
      <c r="WDT48" s="109"/>
      <c r="WDU48" s="109"/>
      <c r="WDV48" s="109"/>
      <c r="WDW48" s="109"/>
      <c r="WDX48" s="109"/>
      <c r="WDY48" s="109"/>
      <c r="WDZ48" s="109"/>
      <c r="WEA48" s="109"/>
      <c r="WEB48" s="109"/>
      <c r="WEC48" s="109"/>
      <c r="WED48" s="109"/>
      <c r="WEE48" s="109"/>
      <c r="WEF48" s="109"/>
      <c r="WEG48" s="109"/>
      <c r="WEH48" s="109"/>
      <c r="WEI48" s="109"/>
      <c r="WEJ48" s="109"/>
      <c r="WEK48" s="109"/>
      <c r="WEL48" s="109"/>
      <c r="WEM48" s="109"/>
      <c r="WEN48" s="109"/>
      <c r="WEO48" s="109"/>
      <c r="WEP48" s="109"/>
      <c r="WEQ48" s="109"/>
      <c r="WER48" s="109"/>
      <c r="WES48" s="109"/>
      <c r="WET48" s="109"/>
      <c r="WEU48" s="109"/>
      <c r="WEV48" s="109"/>
      <c r="WEW48" s="109"/>
      <c r="WEX48" s="109"/>
      <c r="WEY48" s="109"/>
      <c r="WEZ48" s="109"/>
      <c r="WFA48" s="109"/>
      <c r="WFB48" s="109"/>
      <c r="WFC48" s="109"/>
      <c r="WFD48" s="109"/>
      <c r="WFE48" s="109"/>
      <c r="WFF48" s="109"/>
      <c r="WFG48" s="109"/>
      <c r="WFH48" s="109"/>
      <c r="WFI48" s="109"/>
      <c r="WFJ48" s="109"/>
      <c r="WFK48" s="109"/>
      <c r="WFL48" s="109"/>
      <c r="WFM48" s="109"/>
      <c r="WFN48" s="109"/>
      <c r="WFO48" s="109"/>
      <c r="WFP48" s="109"/>
      <c r="WFQ48" s="109"/>
      <c r="WFR48" s="109"/>
      <c r="WFS48" s="109"/>
      <c r="WFT48" s="109"/>
      <c r="WFU48" s="109"/>
      <c r="WFV48" s="109"/>
      <c r="WFW48" s="109"/>
      <c r="WFX48" s="109"/>
      <c r="WFY48" s="109"/>
      <c r="WFZ48" s="109"/>
      <c r="WGA48" s="109"/>
      <c r="WGB48" s="109"/>
      <c r="WGC48" s="109"/>
      <c r="WGD48" s="109"/>
      <c r="WGE48" s="109"/>
      <c r="WGF48" s="109"/>
      <c r="WGG48" s="109"/>
      <c r="WGH48" s="109"/>
      <c r="WGI48" s="109"/>
      <c r="WGJ48" s="109"/>
      <c r="WGK48" s="109"/>
      <c r="WGL48" s="109"/>
      <c r="WGM48" s="109"/>
      <c r="WGN48" s="109"/>
      <c r="WGO48" s="109"/>
      <c r="WGP48" s="109"/>
      <c r="WGQ48" s="109"/>
      <c r="WGR48" s="109"/>
      <c r="WGS48" s="109"/>
      <c r="WGT48" s="109"/>
      <c r="WGU48" s="109"/>
      <c r="WGV48" s="109"/>
      <c r="WGW48" s="109"/>
      <c r="WGX48" s="109"/>
      <c r="WGY48" s="109"/>
      <c r="WGZ48" s="109"/>
      <c r="WHA48" s="109"/>
      <c r="WHB48" s="109"/>
      <c r="WHC48" s="109"/>
      <c r="WHD48" s="109"/>
      <c r="WHE48" s="109"/>
      <c r="WHF48" s="109"/>
      <c r="WHG48" s="109"/>
      <c r="WHH48" s="109"/>
      <c r="WHI48" s="109"/>
      <c r="WHJ48" s="109"/>
      <c r="WHK48" s="109"/>
      <c r="WHL48" s="109"/>
      <c r="WHM48" s="109"/>
      <c r="WHN48" s="109"/>
      <c r="WHO48" s="109"/>
      <c r="WHP48" s="109"/>
      <c r="WHQ48" s="109"/>
      <c r="WHR48" s="109"/>
      <c r="WHS48" s="109"/>
      <c r="WHT48" s="109"/>
      <c r="WHU48" s="109"/>
      <c r="WHV48" s="109"/>
      <c r="WHW48" s="109"/>
      <c r="WHX48" s="109"/>
      <c r="WHY48" s="109"/>
      <c r="WHZ48" s="109"/>
      <c r="WIA48" s="109"/>
      <c r="WIB48" s="109"/>
      <c r="WIC48" s="109"/>
      <c r="WID48" s="109"/>
      <c r="WIE48" s="109"/>
      <c r="WIF48" s="109"/>
      <c r="WIG48" s="109"/>
      <c r="WIH48" s="109"/>
      <c r="WII48" s="109"/>
      <c r="WIJ48" s="109"/>
      <c r="WIK48" s="109"/>
      <c r="WIL48" s="109"/>
      <c r="WIM48" s="109"/>
      <c r="WIN48" s="109"/>
      <c r="WIO48" s="109"/>
      <c r="WIP48" s="109"/>
      <c r="WIQ48" s="109"/>
      <c r="WIR48" s="109"/>
      <c r="WIS48" s="109"/>
      <c r="WIT48" s="109"/>
      <c r="WIU48" s="109"/>
      <c r="WIV48" s="109"/>
      <c r="WIW48" s="109"/>
      <c r="WIX48" s="109"/>
      <c r="WIY48" s="109"/>
      <c r="WIZ48" s="109"/>
      <c r="WJA48" s="109"/>
      <c r="WJB48" s="109"/>
      <c r="WJC48" s="109"/>
      <c r="WJD48" s="109"/>
      <c r="WJE48" s="109"/>
      <c r="WJF48" s="109"/>
      <c r="WJG48" s="109"/>
      <c r="WJH48" s="109"/>
      <c r="WJI48" s="109"/>
      <c r="WJJ48" s="109"/>
      <c r="WJK48" s="109"/>
      <c r="WJL48" s="109"/>
      <c r="WJM48" s="109"/>
      <c r="WJN48" s="109"/>
      <c r="WJO48" s="109"/>
      <c r="WJP48" s="109"/>
      <c r="WJQ48" s="109"/>
      <c r="WJR48" s="109"/>
      <c r="WJS48" s="109"/>
      <c r="WJT48" s="109"/>
      <c r="WJU48" s="109"/>
      <c r="WJV48" s="109"/>
      <c r="WJW48" s="109"/>
      <c r="WJX48" s="109"/>
      <c r="WJY48" s="109"/>
      <c r="WJZ48" s="109"/>
      <c r="WKA48" s="109"/>
      <c r="WKB48" s="109"/>
      <c r="WKC48" s="109"/>
      <c r="WKD48" s="109"/>
      <c r="WKE48" s="109"/>
      <c r="WKF48" s="109"/>
      <c r="WKG48" s="109"/>
      <c r="WKH48" s="109"/>
      <c r="WKI48" s="109"/>
      <c r="WKJ48" s="109"/>
      <c r="WKK48" s="109"/>
      <c r="WKL48" s="109"/>
      <c r="WKM48" s="109"/>
      <c r="WKN48" s="109"/>
      <c r="WKO48" s="109"/>
      <c r="WKP48" s="109"/>
      <c r="WKQ48" s="109"/>
      <c r="WKR48" s="109"/>
      <c r="WKS48" s="109"/>
      <c r="WKT48" s="109"/>
      <c r="WKU48" s="109"/>
      <c r="WKV48" s="109"/>
      <c r="WKW48" s="109"/>
      <c r="WKX48" s="109"/>
      <c r="WKY48" s="109"/>
      <c r="WKZ48" s="109"/>
      <c r="WLA48" s="109"/>
      <c r="WLB48" s="109"/>
      <c r="WLC48" s="109"/>
      <c r="WLD48" s="109"/>
      <c r="WLE48" s="109"/>
      <c r="WLF48" s="109"/>
      <c r="WLG48" s="109"/>
      <c r="WLH48" s="109"/>
      <c r="WLI48" s="109"/>
      <c r="WLJ48" s="109"/>
      <c r="WLK48" s="109"/>
      <c r="WLL48" s="109"/>
      <c r="WLM48" s="109"/>
      <c r="WLN48" s="109"/>
      <c r="WLO48" s="109"/>
      <c r="WLP48" s="109"/>
      <c r="WLQ48" s="109"/>
      <c r="WLR48" s="109"/>
      <c r="WLS48" s="109"/>
      <c r="WLT48" s="109"/>
      <c r="WLU48" s="109"/>
      <c r="WLV48" s="109"/>
      <c r="WLW48" s="109"/>
      <c r="WLX48" s="109"/>
      <c r="WLY48" s="109"/>
      <c r="WLZ48" s="109"/>
      <c r="WMA48" s="109"/>
      <c r="WMB48" s="109"/>
      <c r="WMC48" s="109"/>
      <c r="WMD48" s="109"/>
      <c r="WME48" s="109"/>
      <c r="WMF48" s="109"/>
      <c r="WMG48" s="109"/>
      <c r="WMH48" s="109"/>
      <c r="WMI48" s="109"/>
      <c r="WMJ48" s="109"/>
      <c r="WMK48" s="109"/>
      <c r="WML48" s="109"/>
      <c r="WMM48" s="109"/>
      <c r="WMN48" s="109"/>
      <c r="WMO48" s="109"/>
      <c r="WMP48" s="109"/>
      <c r="WMQ48" s="109"/>
      <c r="WMR48" s="109"/>
      <c r="WMS48" s="109"/>
      <c r="WMT48" s="109"/>
      <c r="WMU48" s="109"/>
      <c r="WMV48" s="109"/>
      <c r="WMW48" s="109"/>
      <c r="WMX48" s="109"/>
      <c r="WMY48" s="109"/>
      <c r="WMZ48" s="109"/>
      <c r="WNA48" s="109"/>
      <c r="WNB48" s="109"/>
      <c r="WNC48" s="109"/>
      <c r="WND48" s="109"/>
      <c r="WNE48" s="109"/>
      <c r="WNF48" s="109"/>
      <c r="WNG48" s="109"/>
      <c r="WNH48" s="109"/>
      <c r="WNI48" s="109"/>
      <c r="WNJ48" s="109"/>
      <c r="WNK48" s="109"/>
      <c r="WNL48" s="109"/>
      <c r="WNM48" s="109"/>
      <c r="WNN48" s="109"/>
      <c r="WNO48" s="109"/>
      <c r="WNP48" s="109"/>
      <c r="WNQ48" s="109"/>
      <c r="WNR48" s="109"/>
      <c r="WNS48" s="109"/>
      <c r="WNT48" s="109"/>
      <c r="WNU48" s="109"/>
      <c r="WNV48" s="109"/>
      <c r="WNW48" s="109"/>
      <c r="WNX48" s="109"/>
      <c r="WNY48" s="109"/>
      <c r="WNZ48" s="109"/>
      <c r="WOA48" s="109"/>
      <c r="WOB48" s="109"/>
      <c r="WOC48" s="109"/>
      <c r="WOD48" s="109"/>
      <c r="WOE48" s="109"/>
      <c r="WOF48" s="109"/>
      <c r="WOG48" s="109"/>
      <c r="WOH48" s="109"/>
      <c r="WOI48" s="109"/>
      <c r="WOJ48" s="109"/>
      <c r="WOK48" s="109"/>
      <c r="WOL48" s="109"/>
      <c r="WOM48" s="109"/>
      <c r="WON48" s="109"/>
      <c r="WOO48" s="109"/>
      <c r="WOP48" s="109"/>
      <c r="WOQ48" s="109"/>
      <c r="WOR48" s="109"/>
      <c r="WOS48" s="109"/>
      <c r="WOT48" s="109"/>
      <c r="WOU48" s="109"/>
      <c r="WOV48" s="109"/>
      <c r="WOW48" s="109"/>
      <c r="WOX48" s="109"/>
      <c r="WOY48" s="109"/>
      <c r="WOZ48" s="109"/>
      <c r="WPA48" s="109"/>
      <c r="WPB48" s="109"/>
      <c r="WPC48" s="109"/>
      <c r="WPD48" s="109"/>
      <c r="WPE48" s="109"/>
      <c r="WPF48" s="109"/>
      <c r="WPG48" s="109"/>
      <c r="WPH48" s="109"/>
      <c r="WPI48" s="109"/>
      <c r="WPJ48" s="109"/>
      <c r="WPK48" s="109"/>
      <c r="WPL48" s="109"/>
      <c r="WPM48" s="109"/>
      <c r="WPN48" s="109"/>
      <c r="WPO48" s="109"/>
      <c r="WPP48" s="109"/>
      <c r="WPQ48" s="109"/>
      <c r="WPR48" s="109"/>
      <c r="WPS48" s="109"/>
      <c r="WPT48" s="109"/>
      <c r="WPU48" s="109"/>
      <c r="WPV48" s="109"/>
      <c r="WPW48" s="109"/>
      <c r="WPX48" s="109"/>
      <c r="WPY48" s="109"/>
      <c r="WPZ48" s="109"/>
      <c r="WQA48" s="109"/>
      <c r="WQB48" s="109"/>
      <c r="WQC48" s="109"/>
      <c r="WQD48" s="109"/>
      <c r="WQE48" s="109"/>
      <c r="WQF48" s="109"/>
      <c r="WQG48" s="109"/>
      <c r="WQH48" s="109"/>
      <c r="WQI48" s="109"/>
      <c r="WQJ48" s="109"/>
      <c r="WQK48" s="109"/>
      <c r="WQL48" s="109"/>
      <c r="WQM48" s="109"/>
      <c r="WQN48" s="109"/>
      <c r="WQO48" s="109"/>
      <c r="WQP48" s="109"/>
      <c r="WQQ48" s="109"/>
      <c r="WQR48" s="109"/>
      <c r="WQS48" s="109"/>
      <c r="WQT48" s="109"/>
      <c r="WQU48" s="109"/>
      <c r="WQV48" s="109"/>
      <c r="WQW48" s="109"/>
      <c r="WQX48" s="109"/>
      <c r="WQY48" s="109"/>
      <c r="WQZ48" s="109"/>
      <c r="WRA48" s="109"/>
      <c r="WRB48" s="109"/>
      <c r="WRC48" s="109"/>
      <c r="WRD48" s="109"/>
      <c r="WRE48" s="109"/>
      <c r="WRF48" s="109"/>
      <c r="WRG48" s="109"/>
      <c r="WRH48" s="109"/>
      <c r="WRI48" s="109"/>
      <c r="WRJ48" s="109"/>
      <c r="WRK48" s="109"/>
      <c r="WRL48" s="109"/>
      <c r="WRM48" s="109"/>
      <c r="WRN48" s="109"/>
      <c r="WRO48" s="109"/>
      <c r="WRP48" s="109"/>
      <c r="WRQ48" s="109"/>
      <c r="WRR48" s="109"/>
      <c r="WRS48" s="109"/>
      <c r="WRT48" s="109"/>
      <c r="WRU48" s="109"/>
      <c r="WRV48" s="109"/>
      <c r="WRW48" s="109"/>
      <c r="WRX48" s="109"/>
      <c r="WRY48" s="109"/>
      <c r="WRZ48" s="109"/>
      <c r="WSA48" s="109"/>
      <c r="WSB48" s="109"/>
      <c r="WSC48" s="109"/>
      <c r="WSD48" s="109"/>
      <c r="WSE48" s="109"/>
      <c r="WSF48" s="109"/>
      <c r="WSG48" s="109"/>
      <c r="WSH48" s="109"/>
      <c r="WSI48" s="109"/>
      <c r="WSJ48" s="109"/>
      <c r="WSK48" s="109"/>
      <c r="WSL48" s="109"/>
      <c r="WSM48" s="109"/>
      <c r="WSN48" s="109"/>
      <c r="WSO48" s="109"/>
      <c r="WSP48" s="109"/>
      <c r="WSQ48" s="109"/>
      <c r="WSR48" s="109"/>
      <c r="WSS48" s="109"/>
      <c r="WST48" s="109"/>
      <c r="WSU48" s="109"/>
      <c r="WSV48" s="109"/>
      <c r="WSW48" s="109"/>
      <c r="WSX48" s="109"/>
      <c r="WSY48" s="109"/>
      <c r="WSZ48" s="109"/>
      <c r="WTA48" s="109"/>
      <c r="WTB48" s="109"/>
      <c r="WTC48" s="109"/>
      <c r="WTD48" s="109"/>
      <c r="WTE48" s="109"/>
      <c r="WTF48" s="109"/>
      <c r="WTG48" s="109"/>
      <c r="WTH48" s="109"/>
      <c r="WTI48" s="109"/>
      <c r="WTJ48" s="109"/>
      <c r="WTK48" s="109"/>
      <c r="WTL48" s="109"/>
      <c r="WTM48" s="109"/>
      <c r="WTN48" s="109"/>
      <c r="WTO48" s="109"/>
      <c r="WTP48" s="109"/>
      <c r="WTQ48" s="109"/>
      <c r="WTR48" s="109"/>
      <c r="WTS48" s="109"/>
      <c r="WTT48" s="109"/>
      <c r="WTU48" s="109"/>
      <c r="WTV48" s="109"/>
      <c r="WTW48" s="109"/>
      <c r="WTX48" s="109"/>
      <c r="WTY48" s="109"/>
      <c r="WTZ48" s="109"/>
      <c r="WUA48" s="109"/>
      <c r="WUB48" s="109"/>
      <c r="WUC48" s="109"/>
      <c r="WUD48" s="109"/>
      <c r="WUE48" s="109"/>
      <c r="WUF48" s="109"/>
      <c r="WUG48" s="109"/>
      <c r="WUH48" s="109"/>
      <c r="WUI48" s="109"/>
      <c r="WUJ48" s="109"/>
      <c r="WUK48" s="109"/>
      <c r="WUL48" s="109"/>
      <c r="WUM48" s="109"/>
      <c r="WUN48" s="109"/>
      <c r="WUO48" s="109"/>
      <c r="WUP48" s="109"/>
      <c r="WUQ48" s="109"/>
      <c r="WUR48" s="109"/>
      <c r="WUS48" s="109"/>
      <c r="WUT48" s="109"/>
      <c r="WUU48" s="109"/>
      <c r="WUV48" s="109"/>
      <c r="WUW48" s="109"/>
      <c r="WUX48" s="109"/>
      <c r="WUY48" s="109"/>
      <c r="WUZ48" s="109"/>
      <c r="WVA48" s="109"/>
      <c r="WVB48" s="109"/>
      <c r="WVC48" s="109"/>
      <c r="WVD48" s="109"/>
      <c r="WVE48" s="109"/>
      <c r="WVF48" s="109"/>
      <c r="WVG48" s="109"/>
      <c r="WVH48" s="109"/>
      <c r="WVI48" s="109"/>
      <c r="WVJ48" s="109"/>
      <c r="WVK48" s="109"/>
      <c r="WVL48" s="109"/>
      <c r="WVM48" s="109"/>
      <c r="WVN48" s="109"/>
      <c r="WVO48" s="109"/>
      <c r="WVP48" s="109"/>
      <c r="WVQ48" s="109"/>
      <c r="WVR48" s="109"/>
      <c r="WVS48" s="109"/>
      <c r="WVT48" s="109"/>
      <c r="WVU48" s="109"/>
      <c r="WVV48" s="109"/>
      <c r="WVW48" s="109"/>
      <c r="WVX48" s="109"/>
      <c r="WVY48" s="109"/>
      <c r="WVZ48" s="109"/>
      <c r="WWA48" s="109"/>
      <c r="WWB48" s="109"/>
      <c r="WWC48" s="109"/>
      <c r="WWD48" s="109"/>
      <c r="WWE48" s="109"/>
      <c r="WWF48" s="109"/>
      <c r="WWG48" s="109"/>
      <c r="WWH48" s="109"/>
      <c r="WWI48" s="109"/>
      <c r="WWJ48" s="109"/>
      <c r="WWK48" s="109"/>
      <c r="WWL48" s="109"/>
      <c r="WWM48" s="109"/>
      <c r="WWN48" s="109"/>
      <c r="WWO48" s="109"/>
      <c r="WWP48" s="109"/>
      <c r="WWQ48" s="109"/>
      <c r="WWR48" s="109"/>
      <c r="WWS48" s="109"/>
      <c r="WWT48" s="109"/>
      <c r="WWU48" s="109"/>
      <c r="WWV48" s="109"/>
      <c r="WWW48" s="109"/>
      <c r="WWX48" s="109"/>
      <c r="WWY48" s="109"/>
      <c r="WWZ48" s="109"/>
      <c r="WXA48" s="109"/>
      <c r="WXB48" s="109"/>
      <c r="WXC48" s="109"/>
      <c r="WXD48" s="109"/>
      <c r="WXE48" s="109"/>
      <c r="WXF48" s="109"/>
      <c r="WXG48" s="109"/>
      <c r="WXH48" s="109"/>
      <c r="WXI48" s="109"/>
      <c r="WXJ48" s="109"/>
      <c r="WXK48" s="109"/>
      <c r="WXL48" s="109"/>
      <c r="WXM48" s="109"/>
      <c r="WXN48" s="109"/>
      <c r="WXO48" s="109"/>
      <c r="WXP48" s="109"/>
      <c r="WXQ48" s="109"/>
      <c r="WXR48" s="109"/>
      <c r="WXS48" s="109"/>
      <c r="WXT48" s="109"/>
      <c r="WXU48" s="109"/>
      <c r="WXV48" s="109"/>
      <c r="WXW48" s="109"/>
      <c r="WXX48" s="109"/>
      <c r="WXY48" s="109"/>
      <c r="WXZ48" s="109"/>
      <c r="WYA48" s="109"/>
      <c r="WYB48" s="109"/>
      <c r="WYC48" s="109"/>
      <c r="WYD48" s="109"/>
      <c r="WYE48" s="109"/>
      <c r="WYF48" s="109"/>
      <c r="WYG48" s="109"/>
      <c r="WYH48" s="109"/>
      <c r="WYI48" s="109"/>
      <c r="WYJ48" s="109"/>
      <c r="WYK48" s="109"/>
      <c r="WYL48" s="109"/>
      <c r="WYM48" s="109"/>
      <c r="WYN48" s="109"/>
      <c r="WYO48" s="109"/>
      <c r="WYP48" s="109"/>
      <c r="WYQ48" s="109"/>
      <c r="WYR48" s="109"/>
      <c r="WYS48" s="109"/>
      <c r="WYT48" s="109"/>
      <c r="WYU48" s="109"/>
      <c r="WYV48" s="109"/>
      <c r="WYW48" s="109"/>
      <c r="WYX48" s="109"/>
      <c r="WYY48" s="109"/>
      <c r="WYZ48" s="109"/>
      <c r="WZA48" s="109"/>
      <c r="WZB48" s="109"/>
      <c r="WZC48" s="109"/>
      <c r="WZD48" s="109"/>
      <c r="WZE48" s="109"/>
      <c r="WZF48" s="109"/>
      <c r="WZG48" s="109"/>
      <c r="WZH48" s="109"/>
      <c r="WZI48" s="109"/>
      <c r="WZJ48" s="109"/>
      <c r="WZK48" s="109"/>
      <c r="WZL48" s="109"/>
      <c r="WZM48" s="109"/>
      <c r="WZN48" s="109"/>
      <c r="WZO48" s="109"/>
      <c r="WZP48" s="109"/>
      <c r="WZQ48" s="109"/>
      <c r="WZR48" s="109"/>
      <c r="WZS48" s="109"/>
      <c r="WZT48" s="109"/>
      <c r="WZU48" s="109"/>
      <c r="WZV48" s="109"/>
      <c r="WZW48" s="109"/>
      <c r="WZX48" s="109"/>
      <c r="WZY48" s="109"/>
      <c r="WZZ48" s="109"/>
      <c r="XAA48" s="109"/>
      <c r="XAB48" s="109"/>
      <c r="XAC48" s="109"/>
      <c r="XAD48" s="109"/>
      <c r="XAE48" s="109"/>
      <c r="XAF48" s="109"/>
      <c r="XAG48" s="109"/>
      <c r="XAH48" s="109"/>
      <c r="XAI48" s="109"/>
      <c r="XAJ48" s="109"/>
      <c r="XAK48" s="109"/>
      <c r="XAL48" s="109"/>
      <c r="XAM48" s="109"/>
      <c r="XAN48" s="109"/>
      <c r="XAO48" s="109"/>
      <c r="XAP48" s="109"/>
      <c r="XAQ48" s="109"/>
      <c r="XAR48" s="109"/>
      <c r="XAS48" s="109"/>
      <c r="XAT48" s="109"/>
      <c r="XAU48" s="109"/>
      <c r="XAV48" s="109"/>
      <c r="XAW48" s="109"/>
      <c r="XAX48" s="109"/>
      <c r="XAY48" s="109"/>
      <c r="XAZ48" s="109"/>
      <c r="XBA48" s="109"/>
      <c r="XBB48" s="109"/>
      <c r="XBC48" s="109"/>
      <c r="XBD48" s="109"/>
      <c r="XBE48" s="109"/>
      <c r="XBF48" s="109"/>
      <c r="XBG48" s="109"/>
      <c r="XBH48" s="109"/>
      <c r="XBI48" s="109"/>
      <c r="XBJ48" s="109"/>
      <c r="XBK48" s="109"/>
      <c r="XBL48" s="109"/>
      <c r="XBM48" s="109"/>
      <c r="XBN48" s="109"/>
      <c r="XBO48" s="109"/>
      <c r="XBP48" s="109"/>
      <c r="XBQ48" s="109"/>
      <c r="XBR48" s="109"/>
      <c r="XBS48" s="109"/>
      <c r="XBT48" s="109"/>
      <c r="XBU48" s="109"/>
      <c r="XBV48" s="109"/>
      <c r="XBW48" s="109"/>
      <c r="XBX48" s="109"/>
      <c r="XBY48" s="109"/>
      <c r="XBZ48" s="109"/>
      <c r="XCA48" s="109"/>
      <c r="XCB48" s="109"/>
      <c r="XCC48" s="109"/>
      <c r="XCD48" s="109"/>
      <c r="XCE48" s="109"/>
      <c r="XCF48" s="109"/>
      <c r="XCG48" s="109"/>
      <c r="XCH48" s="109"/>
      <c r="XCI48" s="109"/>
      <c r="XCJ48" s="109"/>
      <c r="XCK48" s="109"/>
      <c r="XCL48" s="109"/>
      <c r="XCM48" s="109"/>
      <c r="XCN48" s="109"/>
      <c r="XCO48" s="109"/>
      <c r="XCP48" s="109"/>
      <c r="XCQ48" s="109"/>
      <c r="XCR48" s="109"/>
      <c r="XCS48" s="109"/>
      <c r="XCT48" s="109"/>
      <c r="XCU48" s="109"/>
      <c r="XCV48" s="109"/>
      <c r="XCW48" s="109"/>
      <c r="XCX48" s="109"/>
      <c r="XCY48" s="109"/>
      <c r="XCZ48" s="109"/>
      <c r="XDA48" s="109"/>
      <c r="XDB48" s="109"/>
      <c r="XDC48" s="109"/>
      <c r="XDD48" s="109"/>
      <c r="XDE48" s="109"/>
      <c r="XDF48" s="109"/>
      <c r="XDG48" s="109"/>
      <c r="XDH48" s="109"/>
      <c r="XDI48" s="109"/>
      <c r="XDJ48" s="109"/>
      <c r="XDK48" s="109"/>
      <c r="XDL48" s="109"/>
      <c r="XDM48" s="109"/>
      <c r="XDN48" s="109"/>
      <c r="XDO48" s="109"/>
      <c r="XDP48" s="109"/>
      <c r="XDQ48" s="109"/>
      <c r="XDR48" s="109"/>
      <c r="XDS48" s="109"/>
      <c r="XDT48" s="109"/>
      <c r="XDU48" s="109"/>
      <c r="XDV48" s="109"/>
      <c r="XDW48" s="109"/>
      <c r="XDX48" s="109"/>
      <c r="XDY48" s="109"/>
      <c r="XDZ48" s="109"/>
      <c r="XEA48" s="109"/>
      <c r="XEB48" s="109"/>
      <c r="XEC48" s="109"/>
      <c r="XED48" s="109"/>
      <c r="XEE48" s="109"/>
      <c r="XEF48" s="109"/>
      <c r="XEG48" s="109"/>
      <c r="XEH48" s="109"/>
      <c r="XEI48" s="109"/>
      <c r="XEJ48" s="109"/>
      <c r="XEK48" s="109"/>
      <c r="XEL48" s="109"/>
      <c r="XEM48" s="109"/>
      <c r="XEN48" s="109"/>
      <c r="XEO48" s="109"/>
      <c r="XEP48" s="109"/>
      <c r="XEQ48" s="109"/>
      <c r="XER48" s="109"/>
      <c r="XES48" s="109"/>
      <c r="XET48" s="109"/>
      <c r="XEU48" s="109"/>
      <c r="XEV48" s="109"/>
      <c r="XEW48" s="109"/>
      <c r="XEX48" s="109"/>
      <c r="XEY48" s="109"/>
      <c r="XEZ48" s="109"/>
      <c r="XFA48" s="109"/>
      <c r="XFB48" s="109"/>
      <c r="XFC48" s="109"/>
      <c r="XFD48" s="109"/>
    </row>
    <row r="49" spans="1:12">
      <c r="A49" s="111" t="s">
        <v>693</v>
      </c>
      <c r="B49" s="97" t="s">
        <v>694</v>
      </c>
      <c r="C49" s="7" t="s">
        <v>14</v>
      </c>
      <c r="D49" s="6">
        <v>500</v>
      </c>
      <c r="E49" s="6">
        <v>518</v>
      </c>
      <c r="F49" s="7">
        <v>521</v>
      </c>
      <c r="G49" s="7">
        <v>0</v>
      </c>
      <c r="H49" s="7">
        <v>0</v>
      </c>
      <c r="I49" s="2">
        <f t="shared" si="47"/>
        <v>1500</v>
      </c>
      <c r="J49" s="7">
        <v>0</v>
      </c>
      <c r="K49" s="7">
        <v>0</v>
      </c>
      <c r="L49" s="2">
        <f t="shared" si="49"/>
        <v>1500</v>
      </c>
    </row>
    <row r="50" spans="1:12">
      <c r="A50" s="111" t="s">
        <v>693</v>
      </c>
      <c r="B50" s="97" t="s">
        <v>695</v>
      </c>
      <c r="C50" s="7" t="s">
        <v>14</v>
      </c>
      <c r="D50" s="6">
        <v>1000</v>
      </c>
      <c r="E50" s="6">
        <v>347</v>
      </c>
      <c r="F50" s="7">
        <v>350</v>
      </c>
      <c r="G50" s="7">
        <v>0</v>
      </c>
      <c r="H50" s="7">
        <v>0</v>
      </c>
      <c r="I50" s="2">
        <f t="shared" si="47"/>
        <v>3000</v>
      </c>
      <c r="J50" s="7">
        <v>0</v>
      </c>
      <c r="K50" s="7">
        <v>0</v>
      </c>
      <c r="L50" s="2">
        <f t="shared" si="49"/>
        <v>3000</v>
      </c>
    </row>
    <row r="51" spans="1:12">
      <c r="A51" s="111" t="s">
        <v>693</v>
      </c>
      <c r="B51" s="97" t="s">
        <v>671</v>
      </c>
      <c r="C51" s="7" t="s">
        <v>14</v>
      </c>
      <c r="D51" s="6">
        <v>500</v>
      </c>
      <c r="E51" s="6">
        <v>1272</v>
      </c>
      <c r="F51" s="7">
        <v>1258</v>
      </c>
      <c r="G51" s="7">
        <v>0</v>
      </c>
      <c r="H51" s="7">
        <v>0</v>
      </c>
      <c r="I51" s="2">
        <f t="shared" si="47"/>
        <v>-7000</v>
      </c>
      <c r="J51" s="7">
        <v>0</v>
      </c>
      <c r="K51" s="7">
        <v>0</v>
      </c>
      <c r="L51" s="2">
        <f t="shared" si="49"/>
        <v>-7000</v>
      </c>
    </row>
    <row r="52" spans="1:12">
      <c r="A52" s="111"/>
      <c r="B52" s="97"/>
      <c r="C52" s="7"/>
      <c r="D52" s="6"/>
      <c r="E52" s="6"/>
      <c r="F52" s="7"/>
      <c r="G52" s="7"/>
      <c r="H52" s="7"/>
      <c r="I52" s="2"/>
      <c r="J52" s="7"/>
      <c r="K52" s="7"/>
      <c r="L52" s="2"/>
    </row>
    <row r="53" spans="1:12" ht="15.75">
      <c r="A53" s="124"/>
      <c r="B53" s="117"/>
      <c r="C53" s="117"/>
      <c r="D53" s="117"/>
      <c r="E53" s="117"/>
      <c r="F53" s="117"/>
      <c r="G53" s="127" t="s">
        <v>676</v>
      </c>
      <c r="H53" s="117"/>
      <c r="I53" s="125">
        <f>SUM(I10:I51)</f>
        <v>90999.999999999971</v>
      </c>
      <c r="J53" s="126"/>
      <c r="K53" s="126"/>
      <c r="L53" s="125">
        <f>SUM(L10:L51)</f>
        <v>185400.00000000006</v>
      </c>
    </row>
    <row r="55" spans="1:12" ht="15.75">
      <c r="A55" s="91"/>
      <c r="B55" s="92"/>
      <c r="C55" s="92"/>
      <c r="D55" s="93"/>
      <c r="E55" s="93"/>
      <c r="F55" s="123">
        <v>43497</v>
      </c>
      <c r="G55" s="92"/>
      <c r="H55" s="92"/>
      <c r="I55" s="95"/>
      <c r="J55" s="95"/>
      <c r="K55" s="95"/>
      <c r="L55" s="95"/>
    </row>
    <row r="56" spans="1:12">
      <c r="A56" s="111"/>
      <c r="B56" s="97"/>
      <c r="C56" s="7"/>
      <c r="D56" s="6"/>
      <c r="E56" s="6"/>
      <c r="F56" s="7"/>
      <c r="G56" s="7"/>
      <c r="H56" s="7"/>
      <c r="I56" s="2"/>
      <c r="J56" s="7"/>
      <c r="K56" s="7"/>
      <c r="L56" s="2"/>
    </row>
    <row r="57" spans="1:12">
      <c r="A57" s="111" t="s">
        <v>684</v>
      </c>
      <c r="B57" s="97" t="s">
        <v>681</v>
      </c>
      <c r="C57" s="7" t="s">
        <v>14</v>
      </c>
      <c r="D57" s="6">
        <v>4000</v>
      </c>
      <c r="E57" s="6">
        <v>97</v>
      </c>
      <c r="F57" s="7">
        <v>97.6</v>
      </c>
      <c r="G57" s="7">
        <v>0</v>
      </c>
      <c r="H57" s="7">
        <v>0</v>
      </c>
      <c r="I57" s="2">
        <f>SUM(F57-E57)*D57</f>
        <v>2399.9999999999773</v>
      </c>
      <c r="J57" s="7">
        <v>0</v>
      </c>
      <c r="K57" s="7">
        <v>0</v>
      </c>
      <c r="L57" s="2">
        <f t="shared" si="49"/>
        <v>2399.9999999999773</v>
      </c>
    </row>
    <row r="58" spans="1:12">
      <c r="A58" s="111" t="s">
        <v>684</v>
      </c>
      <c r="B58" s="97" t="s">
        <v>682</v>
      </c>
      <c r="C58" s="7" t="s">
        <v>14</v>
      </c>
      <c r="D58" s="6">
        <v>2000</v>
      </c>
      <c r="E58" s="6">
        <v>229</v>
      </c>
      <c r="F58" s="7">
        <v>229</v>
      </c>
      <c r="G58" s="7">
        <v>0</v>
      </c>
      <c r="H58" s="7">
        <v>0</v>
      </c>
      <c r="I58" s="2">
        <f>SUM(F58-E58)*D58</f>
        <v>0</v>
      </c>
      <c r="J58" s="7">
        <v>0</v>
      </c>
      <c r="K58" s="7">
        <v>0</v>
      </c>
      <c r="L58" s="2">
        <f t="shared" si="49"/>
        <v>0</v>
      </c>
    </row>
    <row r="59" spans="1:12">
      <c r="A59" s="111" t="s">
        <v>684</v>
      </c>
      <c r="B59" s="97" t="s">
        <v>63</v>
      </c>
      <c r="C59" s="7" t="s">
        <v>14</v>
      </c>
      <c r="D59" s="6">
        <v>500</v>
      </c>
      <c r="E59" s="6">
        <v>1293.5</v>
      </c>
      <c r="F59" s="7">
        <v>1280</v>
      </c>
      <c r="G59" s="7">
        <v>0</v>
      </c>
      <c r="H59" s="7">
        <v>0</v>
      </c>
      <c r="I59" s="2">
        <f>SUM(F59-E59)*D59</f>
        <v>-6750</v>
      </c>
      <c r="J59" s="7">
        <v>0</v>
      </c>
      <c r="K59" s="7">
        <v>0</v>
      </c>
      <c r="L59" s="2">
        <f t="shared" si="49"/>
        <v>-6750</v>
      </c>
    </row>
    <row r="60" spans="1:12">
      <c r="A60" s="111" t="s">
        <v>686</v>
      </c>
      <c r="B60" s="97" t="s">
        <v>664</v>
      </c>
      <c r="C60" s="7" t="s">
        <v>14</v>
      </c>
      <c r="D60" s="6">
        <v>2000</v>
      </c>
      <c r="E60" s="6">
        <v>135</v>
      </c>
      <c r="F60" s="7">
        <v>136</v>
      </c>
      <c r="G60" s="7">
        <v>0</v>
      </c>
      <c r="H60" s="7">
        <v>0</v>
      </c>
      <c r="I60" s="2">
        <f>SUM(F60-E60)*D60</f>
        <v>2000</v>
      </c>
      <c r="J60" s="7">
        <v>0</v>
      </c>
      <c r="K60" s="7">
        <v>0</v>
      </c>
      <c r="L60" s="2">
        <f t="shared" si="49"/>
        <v>2000</v>
      </c>
    </row>
    <row r="61" spans="1:12">
      <c r="A61" s="111" t="s">
        <v>686</v>
      </c>
      <c r="B61" s="97" t="s">
        <v>91</v>
      </c>
      <c r="C61" s="7" t="s">
        <v>14</v>
      </c>
      <c r="D61" s="6">
        <v>1000</v>
      </c>
      <c r="E61" s="6">
        <v>332</v>
      </c>
      <c r="F61" s="7">
        <v>334.5</v>
      </c>
      <c r="G61" s="7">
        <v>0</v>
      </c>
      <c r="H61" s="7">
        <v>0</v>
      </c>
      <c r="I61" s="2">
        <f t="shared" ref="I61:I124" si="50">SUM(F61-E61)*D61</f>
        <v>2500</v>
      </c>
      <c r="J61" s="7">
        <v>0</v>
      </c>
      <c r="K61" s="7">
        <v>0</v>
      </c>
      <c r="L61" s="2">
        <f t="shared" si="49"/>
        <v>2500</v>
      </c>
    </row>
    <row r="62" spans="1:12">
      <c r="A62" s="111" t="s">
        <v>687</v>
      </c>
      <c r="B62" s="97" t="s">
        <v>83</v>
      </c>
      <c r="C62" s="7" t="s">
        <v>14</v>
      </c>
      <c r="D62" s="6">
        <v>2000</v>
      </c>
      <c r="E62" s="6">
        <v>228</v>
      </c>
      <c r="F62" s="7">
        <v>230</v>
      </c>
      <c r="G62" s="7">
        <v>232</v>
      </c>
      <c r="H62" s="7">
        <v>234</v>
      </c>
      <c r="I62" s="2">
        <f t="shared" si="50"/>
        <v>4000</v>
      </c>
      <c r="J62" s="7">
        <v>4000</v>
      </c>
      <c r="K62" s="7">
        <v>4000</v>
      </c>
      <c r="L62" s="2">
        <f t="shared" si="49"/>
        <v>12000</v>
      </c>
    </row>
    <row r="63" spans="1:12">
      <c r="A63" s="111" t="s">
        <v>687</v>
      </c>
      <c r="B63" s="97" t="s">
        <v>665</v>
      </c>
      <c r="C63" s="7" t="s">
        <v>14</v>
      </c>
      <c r="D63" s="6">
        <v>2000</v>
      </c>
      <c r="E63" s="6">
        <v>168</v>
      </c>
      <c r="F63" s="7">
        <v>169.5</v>
      </c>
      <c r="G63" s="7">
        <v>171</v>
      </c>
      <c r="H63" s="7">
        <v>173</v>
      </c>
      <c r="I63" s="2">
        <f t="shared" si="50"/>
        <v>3000</v>
      </c>
      <c r="J63" s="7">
        <v>3000</v>
      </c>
      <c r="K63" s="7">
        <v>4000</v>
      </c>
      <c r="L63" s="2">
        <f t="shared" si="49"/>
        <v>10000</v>
      </c>
    </row>
    <row r="64" spans="1:12">
      <c r="A64" s="111" t="s">
        <v>687</v>
      </c>
      <c r="B64" s="97" t="s">
        <v>666</v>
      </c>
      <c r="C64" s="7" t="s">
        <v>14</v>
      </c>
      <c r="D64" s="6">
        <v>500</v>
      </c>
      <c r="E64" s="6">
        <v>665</v>
      </c>
      <c r="F64" s="7">
        <v>658</v>
      </c>
      <c r="G64" s="7">
        <v>0</v>
      </c>
      <c r="H64" s="7">
        <v>0</v>
      </c>
      <c r="I64" s="2">
        <f t="shared" si="50"/>
        <v>-3500</v>
      </c>
      <c r="J64" s="7">
        <v>0</v>
      </c>
      <c r="K64" s="7">
        <v>0</v>
      </c>
      <c r="L64" s="2">
        <f t="shared" si="49"/>
        <v>-3500</v>
      </c>
    </row>
    <row r="65" spans="1:12">
      <c r="A65" s="111" t="s">
        <v>687</v>
      </c>
      <c r="B65" s="97" t="s">
        <v>101</v>
      </c>
      <c r="C65" s="7" t="s">
        <v>14</v>
      </c>
      <c r="D65" s="6">
        <v>500</v>
      </c>
      <c r="E65" s="6">
        <v>1490</v>
      </c>
      <c r="F65" s="7">
        <v>1475</v>
      </c>
      <c r="G65" s="7">
        <v>0</v>
      </c>
      <c r="H65" s="7">
        <v>0</v>
      </c>
      <c r="I65" s="2">
        <f t="shared" si="50"/>
        <v>-7500</v>
      </c>
      <c r="J65" s="7">
        <v>0</v>
      </c>
      <c r="K65" s="7">
        <v>0</v>
      </c>
      <c r="L65" s="2">
        <f t="shared" si="49"/>
        <v>-7500</v>
      </c>
    </row>
    <row r="66" spans="1:12">
      <c r="A66" s="111" t="s">
        <v>688</v>
      </c>
      <c r="B66" s="97" t="s">
        <v>667</v>
      </c>
      <c r="C66" s="7" t="s">
        <v>14</v>
      </c>
      <c r="D66" s="6">
        <v>2000</v>
      </c>
      <c r="E66" s="6">
        <v>147.5</v>
      </c>
      <c r="F66" s="7">
        <v>148.5</v>
      </c>
      <c r="G66" s="7">
        <v>149.5</v>
      </c>
      <c r="H66" s="7">
        <v>150.5</v>
      </c>
      <c r="I66" s="2">
        <f t="shared" si="50"/>
        <v>2000</v>
      </c>
      <c r="J66" s="7">
        <v>2000</v>
      </c>
      <c r="K66" s="7">
        <v>2000</v>
      </c>
      <c r="L66" s="2">
        <f t="shared" si="49"/>
        <v>6000</v>
      </c>
    </row>
    <row r="67" spans="1:12">
      <c r="A67" s="111" t="s">
        <v>688</v>
      </c>
      <c r="B67" s="97" t="s">
        <v>23</v>
      </c>
      <c r="C67" s="7" t="s">
        <v>14</v>
      </c>
      <c r="D67" s="6">
        <v>2000</v>
      </c>
      <c r="E67" s="6">
        <v>186</v>
      </c>
      <c r="F67" s="7">
        <v>188</v>
      </c>
      <c r="G67" s="7">
        <v>0</v>
      </c>
      <c r="H67" s="7">
        <v>0</v>
      </c>
      <c r="I67" s="2">
        <f t="shared" si="50"/>
        <v>4000</v>
      </c>
      <c r="J67" s="7">
        <v>0</v>
      </c>
      <c r="K67" s="7">
        <v>0</v>
      </c>
      <c r="L67" s="2">
        <f t="shared" si="49"/>
        <v>4000</v>
      </c>
    </row>
    <row r="68" spans="1:12">
      <c r="A68" s="111" t="s">
        <v>688</v>
      </c>
      <c r="B68" s="97" t="s">
        <v>133</v>
      </c>
      <c r="C68" s="7" t="s">
        <v>14</v>
      </c>
      <c r="D68" s="6">
        <v>500</v>
      </c>
      <c r="E68" s="6">
        <v>1076</v>
      </c>
      <c r="F68" s="7">
        <v>1084</v>
      </c>
      <c r="G68" s="7">
        <v>0</v>
      </c>
      <c r="H68" s="7">
        <v>0</v>
      </c>
      <c r="I68" s="2">
        <f t="shared" si="50"/>
        <v>4000</v>
      </c>
      <c r="J68" s="7">
        <v>0</v>
      </c>
      <c r="K68" s="7">
        <v>0</v>
      </c>
      <c r="L68" s="2">
        <f t="shared" si="49"/>
        <v>4000</v>
      </c>
    </row>
    <row r="69" spans="1:12">
      <c r="A69" s="111" t="s">
        <v>688</v>
      </c>
      <c r="B69" s="97" t="s">
        <v>16</v>
      </c>
      <c r="C69" s="7" t="s">
        <v>14</v>
      </c>
      <c r="D69" s="6">
        <v>2000</v>
      </c>
      <c r="E69" s="6">
        <v>63</v>
      </c>
      <c r="F69" s="7">
        <v>63.95</v>
      </c>
      <c r="G69" s="7">
        <v>0</v>
      </c>
      <c r="H69" s="7">
        <v>0</v>
      </c>
      <c r="I69" s="2">
        <f t="shared" si="50"/>
        <v>1900.0000000000057</v>
      </c>
      <c r="J69" s="7">
        <v>0</v>
      </c>
      <c r="K69" s="7">
        <v>0</v>
      </c>
      <c r="L69" s="2">
        <f t="shared" si="49"/>
        <v>1900.0000000000057</v>
      </c>
    </row>
    <row r="70" spans="1:12">
      <c r="A70" s="111" t="s">
        <v>689</v>
      </c>
      <c r="B70" s="97" t="s">
        <v>665</v>
      </c>
      <c r="C70" s="7" t="s">
        <v>14</v>
      </c>
      <c r="D70" s="6">
        <v>2000</v>
      </c>
      <c r="E70" s="6">
        <v>164</v>
      </c>
      <c r="F70" s="7">
        <v>165</v>
      </c>
      <c r="G70" s="7">
        <v>166</v>
      </c>
      <c r="H70" s="7">
        <v>167</v>
      </c>
      <c r="I70" s="2">
        <f t="shared" si="50"/>
        <v>2000</v>
      </c>
      <c r="J70" s="7">
        <v>2000</v>
      </c>
      <c r="K70" s="7">
        <v>2000</v>
      </c>
      <c r="L70" s="2">
        <f t="shared" si="49"/>
        <v>6000</v>
      </c>
    </row>
    <row r="71" spans="1:12">
      <c r="A71" s="111" t="s">
        <v>689</v>
      </c>
      <c r="B71" s="97" t="s">
        <v>668</v>
      </c>
      <c r="C71" s="7" t="s">
        <v>14</v>
      </c>
      <c r="D71" s="6">
        <v>4000</v>
      </c>
      <c r="E71" s="6">
        <v>45.5</v>
      </c>
      <c r="F71" s="7">
        <v>45.5</v>
      </c>
      <c r="G71" s="7">
        <v>0</v>
      </c>
      <c r="H71" s="7">
        <v>0</v>
      </c>
      <c r="I71" s="2">
        <f t="shared" si="50"/>
        <v>0</v>
      </c>
      <c r="J71" s="7">
        <v>0</v>
      </c>
      <c r="K71" s="7">
        <v>0</v>
      </c>
      <c r="L71" s="2">
        <f t="shared" si="49"/>
        <v>0</v>
      </c>
    </row>
    <row r="72" spans="1:12">
      <c r="A72" s="111" t="s">
        <v>689</v>
      </c>
      <c r="B72" s="97" t="s">
        <v>664</v>
      </c>
      <c r="C72" s="7" t="s">
        <v>14</v>
      </c>
      <c r="D72" s="6">
        <v>2000</v>
      </c>
      <c r="E72" s="6">
        <v>142</v>
      </c>
      <c r="F72" s="7">
        <v>140.5</v>
      </c>
      <c r="G72" s="7">
        <v>0</v>
      </c>
      <c r="H72" s="7">
        <v>0</v>
      </c>
      <c r="I72" s="2">
        <f t="shared" si="50"/>
        <v>-3000</v>
      </c>
      <c r="J72" s="7">
        <v>0</v>
      </c>
      <c r="K72" s="7">
        <v>0</v>
      </c>
      <c r="L72" s="2">
        <f t="shared" si="49"/>
        <v>-3000</v>
      </c>
    </row>
    <row r="73" spans="1:12">
      <c r="A73" s="111" t="s">
        <v>690</v>
      </c>
      <c r="B73" s="97" t="s">
        <v>664</v>
      </c>
      <c r="C73" s="7" t="s">
        <v>14</v>
      </c>
      <c r="D73" s="6">
        <v>2000</v>
      </c>
      <c r="E73" s="6">
        <v>136</v>
      </c>
      <c r="F73" s="7">
        <v>137</v>
      </c>
      <c r="G73" s="7">
        <v>138</v>
      </c>
      <c r="H73" s="7">
        <v>139</v>
      </c>
      <c r="I73" s="2">
        <f t="shared" si="50"/>
        <v>2000</v>
      </c>
      <c r="J73" s="7">
        <v>2000</v>
      </c>
      <c r="K73" s="7">
        <v>2000</v>
      </c>
      <c r="L73" s="2">
        <f t="shared" si="49"/>
        <v>6000</v>
      </c>
    </row>
    <row r="74" spans="1:12">
      <c r="A74" s="111" t="s">
        <v>690</v>
      </c>
      <c r="B74" s="97" t="s">
        <v>669</v>
      </c>
      <c r="C74" s="7" t="s">
        <v>14</v>
      </c>
      <c r="D74" s="6">
        <v>12000</v>
      </c>
      <c r="E74" s="6">
        <v>31</v>
      </c>
      <c r="F74" s="7">
        <v>31.3</v>
      </c>
      <c r="G74" s="7">
        <v>31.6</v>
      </c>
      <c r="H74" s="7">
        <v>32</v>
      </c>
      <c r="I74" s="2">
        <f t="shared" si="50"/>
        <v>3600.0000000000086</v>
      </c>
      <c r="J74" s="7">
        <v>3600.0000000000086</v>
      </c>
      <c r="K74" s="7">
        <v>4799.9999999999827</v>
      </c>
      <c r="L74" s="2">
        <f t="shared" si="49"/>
        <v>12000</v>
      </c>
    </row>
    <row r="75" spans="1:12">
      <c r="A75" s="111" t="s">
        <v>690</v>
      </c>
      <c r="B75" s="97" t="s">
        <v>481</v>
      </c>
      <c r="C75" s="7" t="s">
        <v>14</v>
      </c>
      <c r="D75" s="6">
        <v>1000</v>
      </c>
      <c r="E75" s="6">
        <v>497.2</v>
      </c>
      <c r="F75" s="7">
        <v>501</v>
      </c>
      <c r="G75" s="7">
        <v>0</v>
      </c>
      <c r="H75" s="7">
        <v>0</v>
      </c>
      <c r="I75" s="2">
        <f t="shared" si="50"/>
        <v>3800.0000000000114</v>
      </c>
      <c r="J75" s="7">
        <v>0</v>
      </c>
      <c r="K75" s="7">
        <v>0</v>
      </c>
      <c r="L75" s="2">
        <f t="shared" si="49"/>
        <v>3800.0000000000114</v>
      </c>
    </row>
    <row r="76" spans="1:12">
      <c r="A76" s="111" t="s">
        <v>690</v>
      </c>
      <c r="B76" s="97" t="s">
        <v>670</v>
      </c>
      <c r="C76" s="7" t="s">
        <v>14</v>
      </c>
      <c r="D76" s="6">
        <v>2000</v>
      </c>
      <c r="E76" s="6">
        <v>114</v>
      </c>
      <c r="F76" s="7">
        <v>115</v>
      </c>
      <c r="G76" s="7">
        <v>0</v>
      </c>
      <c r="H76" s="7">
        <v>0</v>
      </c>
      <c r="I76" s="2">
        <f t="shared" si="50"/>
        <v>2000</v>
      </c>
      <c r="J76" s="7">
        <v>0</v>
      </c>
      <c r="K76" s="7">
        <v>0</v>
      </c>
      <c r="L76" s="2">
        <f t="shared" si="49"/>
        <v>2000</v>
      </c>
    </row>
    <row r="77" spans="1:12">
      <c r="A77" s="111" t="s">
        <v>690</v>
      </c>
      <c r="B77" s="97" t="s">
        <v>25</v>
      </c>
      <c r="C77" s="7" t="s">
        <v>14</v>
      </c>
      <c r="D77" s="6">
        <v>2000</v>
      </c>
      <c r="E77" s="6">
        <v>166</v>
      </c>
      <c r="F77" s="7">
        <v>166</v>
      </c>
      <c r="G77" s="7">
        <v>0</v>
      </c>
      <c r="H77" s="7">
        <v>0</v>
      </c>
      <c r="I77" s="2">
        <f t="shared" si="50"/>
        <v>0</v>
      </c>
      <c r="J77" s="7">
        <v>0</v>
      </c>
      <c r="K77" s="7">
        <v>0</v>
      </c>
      <c r="L77" s="2">
        <f t="shared" si="49"/>
        <v>0</v>
      </c>
    </row>
    <row r="78" spans="1:12">
      <c r="A78" s="111" t="s">
        <v>691</v>
      </c>
      <c r="B78" s="97" t="s">
        <v>101</v>
      </c>
      <c r="C78" s="7" t="s">
        <v>14</v>
      </c>
      <c r="D78" s="6">
        <v>500</v>
      </c>
      <c r="E78" s="6">
        <v>1480</v>
      </c>
      <c r="F78" s="7">
        <v>1490</v>
      </c>
      <c r="G78" s="7">
        <v>0</v>
      </c>
      <c r="H78" s="7">
        <v>0</v>
      </c>
      <c r="I78" s="2">
        <f t="shared" si="50"/>
        <v>5000</v>
      </c>
      <c r="J78" s="7">
        <v>0</v>
      </c>
      <c r="K78" s="7">
        <v>0</v>
      </c>
      <c r="L78" s="2">
        <f t="shared" si="49"/>
        <v>5000</v>
      </c>
    </row>
    <row r="79" spans="1:12">
      <c r="A79" s="111" t="s">
        <v>691</v>
      </c>
      <c r="B79" s="97" t="s">
        <v>330</v>
      </c>
      <c r="C79" s="7" t="s">
        <v>14</v>
      </c>
      <c r="D79" s="6">
        <v>4500</v>
      </c>
      <c r="E79" s="6">
        <v>84.7</v>
      </c>
      <c r="F79" s="7">
        <v>85.7</v>
      </c>
      <c r="G79" s="7">
        <v>0</v>
      </c>
      <c r="H79" s="7">
        <v>0</v>
      </c>
      <c r="I79" s="2">
        <f t="shared" si="50"/>
        <v>4500</v>
      </c>
      <c r="J79" s="7">
        <v>0</v>
      </c>
      <c r="K79" s="7">
        <v>0</v>
      </c>
      <c r="L79" s="2">
        <f t="shared" si="49"/>
        <v>4500</v>
      </c>
    </row>
    <row r="80" spans="1:12">
      <c r="A80" s="111" t="s">
        <v>691</v>
      </c>
      <c r="B80" s="97" t="s">
        <v>671</v>
      </c>
      <c r="C80" s="7" t="s">
        <v>14</v>
      </c>
      <c r="D80" s="6">
        <v>500</v>
      </c>
      <c r="E80" s="6">
        <v>1190</v>
      </c>
      <c r="F80" s="7">
        <v>1175</v>
      </c>
      <c r="G80" s="7">
        <v>0</v>
      </c>
      <c r="H80" s="7">
        <v>0</v>
      </c>
      <c r="I80" s="2">
        <f t="shared" si="50"/>
        <v>-7500</v>
      </c>
      <c r="J80" s="7">
        <v>0</v>
      </c>
      <c r="K80" s="7">
        <v>0</v>
      </c>
      <c r="L80" s="2">
        <f t="shared" si="49"/>
        <v>-7500</v>
      </c>
    </row>
    <row r="81" spans="1:13">
      <c r="A81" s="111" t="s">
        <v>691</v>
      </c>
      <c r="B81" s="97" t="s">
        <v>664</v>
      </c>
      <c r="C81" s="7" t="s">
        <v>14</v>
      </c>
      <c r="D81" s="6">
        <v>2000</v>
      </c>
      <c r="E81" s="6">
        <v>131</v>
      </c>
      <c r="F81" s="7">
        <v>131</v>
      </c>
      <c r="G81" s="7">
        <v>0</v>
      </c>
      <c r="H81" s="7">
        <v>0</v>
      </c>
      <c r="I81" s="2">
        <f t="shared" si="50"/>
        <v>0</v>
      </c>
      <c r="J81" s="7">
        <v>0</v>
      </c>
      <c r="K81" s="7">
        <v>0</v>
      </c>
      <c r="L81" s="2">
        <f t="shared" si="49"/>
        <v>0</v>
      </c>
    </row>
    <row r="82" spans="1:13">
      <c r="A82" s="111" t="s">
        <v>692</v>
      </c>
      <c r="B82" s="97" t="s">
        <v>672</v>
      </c>
      <c r="C82" s="7" t="s">
        <v>14</v>
      </c>
      <c r="D82" s="6">
        <v>6000</v>
      </c>
      <c r="E82" s="6">
        <v>122</v>
      </c>
      <c r="F82" s="7">
        <v>123</v>
      </c>
      <c r="G82" s="7">
        <v>124</v>
      </c>
      <c r="H82" s="7">
        <v>125</v>
      </c>
      <c r="I82" s="2">
        <f t="shared" si="50"/>
        <v>6000</v>
      </c>
      <c r="J82" s="7">
        <v>6000</v>
      </c>
      <c r="K82" s="7">
        <v>6000</v>
      </c>
      <c r="L82" s="2">
        <f t="shared" si="49"/>
        <v>18000</v>
      </c>
    </row>
    <row r="83" spans="1:13">
      <c r="A83" s="111" t="s">
        <v>692</v>
      </c>
      <c r="B83" s="97" t="s">
        <v>161</v>
      </c>
      <c r="C83" s="7" t="s">
        <v>14</v>
      </c>
      <c r="D83" s="6">
        <v>2000</v>
      </c>
      <c r="E83" s="6">
        <v>224</v>
      </c>
      <c r="F83" s="7">
        <v>226</v>
      </c>
      <c r="G83" s="7">
        <v>228</v>
      </c>
      <c r="H83" s="7">
        <v>230</v>
      </c>
      <c r="I83" s="2">
        <f t="shared" si="50"/>
        <v>4000</v>
      </c>
      <c r="J83" s="7">
        <v>4000</v>
      </c>
      <c r="K83" s="7">
        <v>4000</v>
      </c>
      <c r="L83" s="2">
        <f t="shared" si="49"/>
        <v>12000</v>
      </c>
    </row>
    <row r="84" spans="1:13">
      <c r="A84" s="111" t="s">
        <v>692</v>
      </c>
      <c r="B84" s="97" t="s">
        <v>62</v>
      </c>
      <c r="C84" s="7" t="s">
        <v>14</v>
      </c>
      <c r="D84" s="6">
        <v>2000</v>
      </c>
      <c r="E84" s="6">
        <v>212</v>
      </c>
      <c r="F84" s="7">
        <v>214</v>
      </c>
      <c r="G84" s="7">
        <v>216</v>
      </c>
      <c r="H84" s="7">
        <v>218</v>
      </c>
      <c r="I84" s="2">
        <f t="shared" si="50"/>
        <v>4000</v>
      </c>
      <c r="J84" s="7">
        <v>4000</v>
      </c>
      <c r="K84" s="7">
        <v>4000</v>
      </c>
      <c r="L84" s="2">
        <f t="shared" si="49"/>
        <v>12000</v>
      </c>
      <c r="M84" s="109"/>
    </row>
    <row r="85" spans="1:13">
      <c r="A85" s="111" t="s">
        <v>692</v>
      </c>
      <c r="B85" s="97" t="s">
        <v>104</v>
      </c>
      <c r="C85" s="7" t="s">
        <v>14</v>
      </c>
      <c r="D85" s="6">
        <v>4000</v>
      </c>
      <c r="E85" s="6">
        <v>102</v>
      </c>
      <c r="F85" s="7">
        <v>103</v>
      </c>
      <c r="G85" s="7">
        <v>104</v>
      </c>
      <c r="H85" s="7">
        <v>0</v>
      </c>
      <c r="I85" s="2">
        <f t="shared" si="50"/>
        <v>4000</v>
      </c>
      <c r="J85" s="7">
        <v>4000</v>
      </c>
      <c r="K85" s="7">
        <v>0</v>
      </c>
      <c r="L85" s="2">
        <f t="shared" si="49"/>
        <v>8000</v>
      </c>
      <c r="M85" s="110"/>
    </row>
    <row r="86" spans="1:13">
      <c r="A86" s="111" t="s">
        <v>685</v>
      </c>
      <c r="B86" s="97" t="s">
        <v>664</v>
      </c>
      <c r="C86" s="7" t="s">
        <v>14</v>
      </c>
      <c r="D86" s="6">
        <v>2000</v>
      </c>
      <c r="E86" s="6">
        <v>132</v>
      </c>
      <c r="F86" s="7">
        <v>133</v>
      </c>
      <c r="G86" s="7">
        <v>134</v>
      </c>
      <c r="H86" s="7">
        <v>135</v>
      </c>
      <c r="I86" s="2">
        <f t="shared" si="50"/>
        <v>2000</v>
      </c>
      <c r="J86" s="7">
        <v>2000</v>
      </c>
      <c r="K86" s="7">
        <v>2000</v>
      </c>
      <c r="L86" s="2">
        <f t="shared" si="49"/>
        <v>6000</v>
      </c>
      <c r="M86" s="110"/>
    </row>
    <row r="87" spans="1:13">
      <c r="A87" s="111" t="s">
        <v>685</v>
      </c>
      <c r="B87" s="97" t="s">
        <v>673</v>
      </c>
      <c r="C87" s="7" t="s">
        <v>14</v>
      </c>
      <c r="D87" s="6">
        <v>1000</v>
      </c>
      <c r="E87" s="6">
        <v>475</v>
      </c>
      <c r="F87" s="7">
        <v>478</v>
      </c>
      <c r="G87" s="7">
        <v>482</v>
      </c>
      <c r="H87" s="7">
        <v>486</v>
      </c>
      <c r="I87" s="2">
        <f t="shared" si="50"/>
        <v>3000</v>
      </c>
      <c r="J87" s="7">
        <v>4000</v>
      </c>
      <c r="K87" s="7">
        <v>4000</v>
      </c>
      <c r="L87" s="2">
        <f t="shared" si="49"/>
        <v>11000</v>
      </c>
      <c r="M87" s="110"/>
    </row>
    <row r="88" spans="1:13">
      <c r="A88" s="111" t="s">
        <v>685</v>
      </c>
      <c r="B88" s="97" t="s">
        <v>83</v>
      </c>
      <c r="C88" s="7" t="s">
        <v>14</v>
      </c>
      <c r="D88" s="6">
        <v>2000</v>
      </c>
      <c r="E88" s="6">
        <v>213</v>
      </c>
      <c r="F88" s="7">
        <v>215</v>
      </c>
      <c r="G88" s="7">
        <v>0</v>
      </c>
      <c r="H88" s="7">
        <v>0</v>
      </c>
      <c r="I88" s="2">
        <f t="shared" si="50"/>
        <v>4000</v>
      </c>
      <c r="J88" s="7">
        <v>0</v>
      </c>
      <c r="K88" s="7">
        <v>0</v>
      </c>
      <c r="L88" s="2">
        <f t="shared" si="49"/>
        <v>4000</v>
      </c>
      <c r="M88" s="110"/>
    </row>
    <row r="89" spans="1:13">
      <c r="A89" s="104">
        <v>43511</v>
      </c>
      <c r="B89" s="105" t="s">
        <v>622</v>
      </c>
      <c r="C89" s="105" t="s">
        <v>14</v>
      </c>
      <c r="D89" s="112">
        <v>2000</v>
      </c>
      <c r="E89" s="105">
        <v>321.3</v>
      </c>
      <c r="F89" s="105">
        <v>323.5</v>
      </c>
      <c r="G89" s="105">
        <v>326.39999999999998</v>
      </c>
      <c r="H89" s="105">
        <v>329.35</v>
      </c>
      <c r="I89" s="2">
        <f t="shared" si="50"/>
        <v>4399.9999999999773</v>
      </c>
      <c r="J89" s="7">
        <f t="shared" ref="J89:J124" si="51">SUM(G89-F89)*D89</f>
        <v>5799.9999999999545</v>
      </c>
      <c r="K89" s="7">
        <f>SUM(H89-G89)*D89</f>
        <v>5900.0000000000909</v>
      </c>
      <c r="L89" s="2">
        <f t="shared" si="49"/>
        <v>16100.000000000022</v>
      </c>
      <c r="M89" s="109"/>
    </row>
    <row r="90" spans="1:13">
      <c r="A90" s="104">
        <v>43511</v>
      </c>
      <c r="B90" s="105" t="s">
        <v>622</v>
      </c>
      <c r="C90" s="105" t="s">
        <v>14</v>
      </c>
      <c r="D90" s="112">
        <v>2000</v>
      </c>
      <c r="E90" s="105">
        <v>148.5</v>
      </c>
      <c r="F90" s="105">
        <v>149.5</v>
      </c>
      <c r="G90" s="7">
        <v>0</v>
      </c>
      <c r="H90" s="7">
        <v>0</v>
      </c>
      <c r="I90" s="2">
        <f t="shared" si="50"/>
        <v>2000</v>
      </c>
      <c r="J90" s="7">
        <v>0</v>
      </c>
      <c r="K90" s="7">
        <v>0</v>
      </c>
      <c r="L90" s="2">
        <f t="shared" si="49"/>
        <v>2000</v>
      </c>
      <c r="M90" s="110"/>
    </row>
    <row r="91" spans="1:13">
      <c r="A91" s="104">
        <v>43511</v>
      </c>
      <c r="B91" s="105" t="s">
        <v>653</v>
      </c>
      <c r="C91" s="105" t="s">
        <v>14</v>
      </c>
      <c r="D91" s="112">
        <v>4000</v>
      </c>
      <c r="E91" s="105">
        <v>81</v>
      </c>
      <c r="F91" s="105">
        <v>80.25</v>
      </c>
      <c r="G91" s="7">
        <v>0</v>
      </c>
      <c r="H91" s="7">
        <v>0</v>
      </c>
      <c r="I91" s="2">
        <f>SUM(E91-F91)*D91</f>
        <v>3000</v>
      </c>
      <c r="J91" s="7">
        <v>0</v>
      </c>
      <c r="K91" s="7">
        <v>0</v>
      </c>
      <c r="L91" s="2">
        <f t="shared" si="49"/>
        <v>3000</v>
      </c>
      <c r="M91" s="110"/>
    </row>
    <row r="92" spans="1:13">
      <c r="A92" s="104">
        <v>43511</v>
      </c>
      <c r="B92" s="105" t="s">
        <v>386</v>
      </c>
      <c r="C92" s="105" t="s">
        <v>18</v>
      </c>
      <c r="D92" s="112">
        <v>4000</v>
      </c>
      <c r="E92" s="105">
        <v>82.75</v>
      </c>
      <c r="F92" s="105">
        <v>82.15</v>
      </c>
      <c r="G92" s="105">
        <v>81.400000000000006</v>
      </c>
      <c r="H92" s="7">
        <v>0</v>
      </c>
      <c r="I92" s="2">
        <f>SUM(E92-F92)*D92</f>
        <v>2399.9999999999773</v>
      </c>
      <c r="J92" s="7">
        <v>0</v>
      </c>
      <c r="K92" s="7">
        <v>0</v>
      </c>
      <c r="L92" s="2">
        <f t="shared" si="49"/>
        <v>2399.9999999999773</v>
      </c>
      <c r="M92" s="110"/>
    </row>
    <row r="93" spans="1:13">
      <c r="A93" s="104">
        <v>43511</v>
      </c>
      <c r="B93" s="105" t="s">
        <v>622</v>
      </c>
      <c r="C93" s="105" t="s">
        <v>18</v>
      </c>
      <c r="D93" s="112">
        <v>2000</v>
      </c>
      <c r="E93" s="105">
        <v>146</v>
      </c>
      <c r="F93" s="105">
        <v>147.30000000000001</v>
      </c>
      <c r="G93" s="7">
        <v>0</v>
      </c>
      <c r="H93" s="7">
        <v>0</v>
      </c>
      <c r="I93" s="2">
        <f t="shared" si="50"/>
        <v>2600.0000000000227</v>
      </c>
      <c r="J93" s="7">
        <v>0</v>
      </c>
      <c r="K93" s="7">
        <v>0</v>
      </c>
      <c r="L93" s="2">
        <f t="shared" si="49"/>
        <v>2600.0000000000227</v>
      </c>
      <c r="M93" s="110"/>
    </row>
    <row r="94" spans="1:13">
      <c r="A94" s="104">
        <v>43511</v>
      </c>
      <c r="B94" s="105" t="s">
        <v>544</v>
      </c>
      <c r="C94" s="105" t="s">
        <v>18</v>
      </c>
      <c r="D94" s="112">
        <v>2000</v>
      </c>
      <c r="E94" s="105">
        <v>273</v>
      </c>
      <c r="F94" s="105">
        <v>271.10000000000002</v>
      </c>
      <c r="G94" s="105">
        <v>268.64999999999998</v>
      </c>
      <c r="H94" s="105">
        <v>266.2</v>
      </c>
      <c r="I94" s="2">
        <f>SUM(E94-F94)*D94</f>
        <v>3799.9999999999545</v>
      </c>
      <c r="J94" s="7">
        <f>SUM(F94-G94)*D94</f>
        <v>4900.0000000000909</v>
      </c>
      <c r="K94" s="7">
        <f>SUM(G94-H94)*D94</f>
        <v>4899.9999999999773</v>
      </c>
      <c r="L94" s="2">
        <f t="shared" si="49"/>
        <v>13600.000000000022</v>
      </c>
      <c r="M94" s="110"/>
    </row>
    <row r="95" spans="1:13">
      <c r="A95" s="104">
        <v>43510</v>
      </c>
      <c r="B95" s="105" t="s">
        <v>663</v>
      </c>
      <c r="C95" s="105" t="s">
        <v>14</v>
      </c>
      <c r="D95" s="112">
        <v>2000</v>
      </c>
      <c r="E95" s="105">
        <v>190</v>
      </c>
      <c r="F95" s="105">
        <v>191.5</v>
      </c>
      <c r="G95" s="105">
        <v>194</v>
      </c>
      <c r="H95" s="7">
        <v>0</v>
      </c>
      <c r="I95" s="2">
        <f t="shared" si="50"/>
        <v>3000</v>
      </c>
      <c r="J95" s="7">
        <f t="shared" si="51"/>
        <v>5000</v>
      </c>
      <c r="K95" s="7">
        <v>0</v>
      </c>
      <c r="L95" s="2">
        <f t="shared" si="49"/>
        <v>8000</v>
      </c>
      <c r="M95" s="110"/>
    </row>
    <row r="96" spans="1:13">
      <c r="A96" s="104">
        <v>43510</v>
      </c>
      <c r="B96" s="105" t="s">
        <v>498</v>
      </c>
      <c r="C96" s="105" t="s">
        <v>14</v>
      </c>
      <c r="D96" s="57"/>
      <c r="E96" s="105">
        <v>765</v>
      </c>
      <c r="F96" s="105">
        <v>769.35</v>
      </c>
      <c r="G96" s="105">
        <v>775</v>
      </c>
      <c r="H96" s="7">
        <v>0</v>
      </c>
      <c r="I96" s="2">
        <f t="shared" si="50"/>
        <v>0</v>
      </c>
      <c r="J96" s="7">
        <f t="shared" si="51"/>
        <v>0</v>
      </c>
      <c r="K96" s="7">
        <v>0</v>
      </c>
      <c r="L96" s="2">
        <f t="shared" si="49"/>
        <v>0</v>
      </c>
      <c r="M96" s="109"/>
    </row>
    <row r="97" spans="1:13">
      <c r="A97" s="104">
        <v>43510</v>
      </c>
      <c r="B97" s="105" t="s">
        <v>587</v>
      </c>
      <c r="C97" s="105" t="s">
        <v>18</v>
      </c>
      <c r="D97" s="112">
        <v>2000</v>
      </c>
      <c r="E97" s="105">
        <v>237.65</v>
      </c>
      <c r="F97" s="105">
        <v>236</v>
      </c>
      <c r="G97" s="105">
        <v>233.85</v>
      </c>
      <c r="H97" s="7">
        <v>0</v>
      </c>
      <c r="I97" s="2">
        <f>SUM(E97-F97)*D97</f>
        <v>3300.0000000000114</v>
      </c>
      <c r="J97" s="7">
        <f>SUM(F97-G97)*D97</f>
        <v>4300.0000000000109</v>
      </c>
      <c r="K97" s="7">
        <v>0</v>
      </c>
      <c r="L97" s="2">
        <f t="shared" si="49"/>
        <v>7600.0000000000218</v>
      </c>
      <c r="M97" s="110"/>
    </row>
    <row r="98" spans="1:13">
      <c r="A98" s="104">
        <v>43509</v>
      </c>
      <c r="B98" s="105" t="s">
        <v>425</v>
      </c>
      <c r="C98" s="105" t="s">
        <v>18</v>
      </c>
      <c r="D98" s="112">
        <v>4000</v>
      </c>
      <c r="E98" s="105">
        <v>79.599999999999994</v>
      </c>
      <c r="F98" s="105">
        <v>79</v>
      </c>
      <c r="G98" s="105">
        <v>78.3</v>
      </c>
      <c r="H98" s="7">
        <v>0</v>
      </c>
      <c r="I98" s="2">
        <f>SUM(E98-F98)*D98</f>
        <v>2399.9999999999773</v>
      </c>
      <c r="J98" s="7">
        <f>SUM(F98-G98)*D98</f>
        <v>2800.0000000000114</v>
      </c>
      <c r="K98" s="7">
        <v>0</v>
      </c>
      <c r="L98" s="2">
        <f t="shared" si="49"/>
        <v>5199.9999999999891</v>
      </c>
      <c r="M98" s="109"/>
    </row>
    <row r="99" spans="1:13">
      <c r="A99" s="104">
        <v>43509</v>
      </c>
      <c r="B99" s="105" t="s">
        <v>439</v>
      </c>
      <c r="C99" s="105" t="s">
        <v>14</v>
      </c>
      <c r="D99" s="112">
        <v>2000</v>
      </c>
      <c r="E99" s="105">
        <v>124</v>
      </c>
      <c r="F99" s="105">
        <v>125</v>
      </c>
      <c r="G99" s="7">
        <v>0</v>
      </c>
      <c r="H99" s="7">
        <v>0</v>
      </c>
      <c r="I99" s="2">
        <f t="shared" si="50"/>
        <v>2000</v>
      </c>
      <c r="J99" s="7">
        <v>0</v>
      </c>
      <c r="K99" s="7">
        <v>0</v>
      </c>
      <c r="L99" s="2">
        <f t="shared" si="49"/>
        <v>2000</v>
      </c>
      <c r="M99" s="110"/>
    </row>
    <row r="100" spans="1:13">
      <c r="A100" s="104">
        <v>43509</v>
      </c>
      <c r="B100" s="105" t="s">
        <v>421</v>
      </c>
      <c r="C100" s="105" t="s">
        <v>14</v>
      </c>
      <c r="D100" s="112">
        <v>2000</v>
      </c>
      <c r="E100" s="105">
        <v>115</v>
      </c>
      <c r="F100" s="105">
        <v>116</v>
      </c>
      <c r="G100" s="7">
        <v>0</v>
      </c>
      <c r="H100" s="105"/>
      <c r="I100" s="2">
        <f t="shared" si="50"/>
        <v>2000</v>
      </c>
      <c r="J100" s="7">
        <v>0</v>
      </c>
      <c r="K100" s="7">
        <v>0</v>
      </c>
      <c r="L100" s="2">
        <f t="shared" si="49"/>
        <v>2000</v>
      </c>
      <c r="M100" s="110"/>
    </row>
    <row r="101" spans="1:13">
      <c r="A101" s="104">
        <v>43509</v>
      </c>
      <c r="B101" s="105" t="s">
        <v>535</v>
      </c>
      <c r="C101" s="105" t="s">
        <v>18</v>
      </c>
      <c r="D101" s="112">
        <v>2000</v>
      </c>
      <c r="E101" s="105">
        <v>132.69999999999999</v>
      </c>
      <c r="F101" s="105">
        <v>131.75</v>
      </c>
      <c r="G101" s="105">
        <v>130.65</v>
      </c>
      <c r="H101" s="105">
        <v>129.4</v>
      </c>
      <c r="I101" s="2">
        <f>SUM(E101-F101)*D101</f>
        <v>1899.9999999999773</v>
      </c>
      <c r="J101" s="7">
        <f>SUM(F101-G101)*D101</f>
        <v>2199.9999999999886</v>
      </c>
      <c r="K101" s="7">
        <f>SUM(G101-H101)*D101</f>
        <v>2500</v>
      </c>
      <c r="L101" s="2">
        <f t="shared" si="49"/>
        <v>6599.9999999999654</v>
      </c>
      <c r="M101" s="109"/>
    </row>
    <row r="102" spans="1:13">
      <c r="A102" s="104">
        <v>43508</v>
      </c>
      <c r="B102" s="105" t="s">
        <v>388</v>
      </c>
      <c r="C102" s="105" t="s">
        <v>14</v>
      </c>
      <c r="D102" s="112">
        <v>2000</v>
      </c>
      <c r="E102" s="105">
        <v>176</v>
      </c>
      <c r="F102" s="105">
        <v>174</v>
      </c>
      <c r="G102" s="7">
        <v>0</v>
      </c>
      <c r="H102" s="7">
        <v>0</v>
      </c>
      <c r="I102" s="2">
        <f t="shared" si="50"/>
        <v>-4000</v>
      </c>
      <c r="J102" s="7">
        <v>0</v>
      </c>
      <c r="K102" s="7">
        <v>0</v>
      </c>
      <c r="L102" s="2">
        <f t="shared" si="49"/>
        <v>-4000</v>
      </c>
      <c r="M102" s="109"/>
    </row>
    <row r="103" spans="1:13">
      <c r="A103" s="104">
        <v>43508</v>
      </c>
      <c r="B103" s="105" t="s">
        <v>586</v>
      </c>
      <c r="C103" s="105" t="s">
        <v>14</v>
      </c>
      <c r="D103" s="112">
        <v>4000</v>
      </c>
      <c r="E103" s="105">
        <v>80</v>
      </c>
      <c r="F103" s="105">
        <v>80.599999999999994</v>
      </c>
      <c r="G103" s="105">
        <v>81.5</v>
      </c>
      <c r="H103" s="105">
        <v>82.25</v>
      </c>
      <c r="I103" s="2">
        <f t="shared" si="50"/>
        <v>2399.9999999999773</v>
      </c>
      <c r="J103" s="7">
        <f t="shared" si="51"/>
        <v>3600.0000000000227</v>
      </c>
      <c r="K103" s="7">
        <f>SUM(H103-G103)*D103</f>
        <v>3000</v>
      </c>
      <c r="L103" s="2">
        <f t="shared" si="49"/>
        <v>9000</v>
      </c>
      <c r="M103" s="110"/>
    </row>
    <row r="104" spans="1:13">
      <c r="A104" s="104">
        <v>43508</v>
      </c>
      <c r="B104" s="105" t="s">
        <v>472</v>
      </c>
      <c r="C104" s="105" t="s">
        <v>18</v>
      </c>
      <c r="D104" s="112">
        <v>500</v>
      </c>
      <c r="E104" s="105">
        <v>1019</v>
      </c>
      <c r="F104" s="105">
        <v>1011.85</v>
      </c>
      <c r="G104" s="7">
        <v>0</v>
      </c>
      <c r="H104" s="7">
        <v>0</v>
      </c>
      <c r="I104" s="2">
        <f>SUM(E104-F104)*D104</f>
        <v>3574.9999999999886</v>
      </c>
      <c r="J104" s="7">
        <v>0</v>
      </c>
      <c r="K104" s="7">
        <v>0</v>
      </c>
      <c r="L104" s="2">
        <f t="shared" si="49"/>
        <v>3574.9999999999886</v>
      </c>
      <c r="M104" s="110"/>
    </row>
    <row r="105" spans="1:13">
      <c r="A105" s="104">
        <v>43508</v>
      </c>
      <c r="B105" s="105" t="s">
        <v>533</v>
      </c>
      <c r="C105" s="105" t="s">
        <v>18</v>
      </c>
      <c r="D105" s="112">
        <v>500</v>
      </c>
      <c r="E105" s="105">
        <v>1471.7</v>
      </c>
      <c r="F105" s="105">
        <v>1461.4</v>
      </c>
      <c r="G105" s="105">
        <v>1448.2</v>
      </c>
      <c r="H105" s="105"/>
      <c r="I105" s="2">
        <f>SUM(E105-F105)*D105</f>
        <v>5149.9999999999773</v>
      </c>
      <c r="J105" s="7">
        <f>SUM(F105-G105)*D105</f>
        <v>6600.0000000000227</v>
      </c>
      <c r="K105" s="7">
        <v>0</v>
      </c>
      <c r="L105" s="2">
        <f t="shared" si="49"/>
        <v>11750</v>
      </c>
      <c r="M105" s="110"/>
    </row>
    <row r="106" spans="1:13">
      <c r="A106" s="104">
        <v>43508</v>
      </c>
      <c r="B106" s="105" t="s">
        <v>494</v>
      </c>
      <c r="C106" s="105" t="s">
        <v>18</v>
      </c>
      <c r="D106" s="112">
        <v>500</v>
      </c>
      <c r="E106" s="105">
        <v>635.4</v>
      </c>
      <c r="F106" s="105">
        <v>630.95000000000005</v>
      </c>
      <c r="G106" s="105">
        <v>625.25</v>
      </c>
      <c r="H106" s="105">
        <v>619.6</v>
      </c>
      <c r="I106" s="2">
        <f>SUM(E106-F106)*D106</f>
        <v>2224.9999999999659</v>
      </c>
      <c r="J106" s="7">
        <f>SUM(F106-G106)*D106</f>
        <v>2850.0000000000227</v>
      </c>
      <c r="K106" s="7">
        <f>SUM(G106-H106)*D106</f>
        <v>2824.9999999999886</v>
      </c>
      <c r="L106" s="2">
        <f t="shared" si="49"/>
        <v>7899.9999999999782</v>
      </c>
      <c r="M106" s="110"/>
    </row>
    <row r="107" spans="1:13">
      <c r="A107" s="104">
        <v>43507</v>
      </c>
      <c r="B107" s="105" t="s">
        <v>557</v>
      </c>
      <c r="C107" s="105" t="s">
        <v>18</v>
      </c>
      <c r="D107" s="112">
        <v>2000</v>
      </c>
      <c r="E107" s="105">
        <v>118.1</v>
      </c>
      <c r="F107" s="105">
        <v>117.25</v>
      </c>
      <c r="G107" s="105">
        <v>116.2</v>
      </c>
      <c r="H107" s="105">
        <v>115.15</v>
      </c>
      <c r="I107" s="2">
        <f>SUM(E107-F107)*D107</f>
        <v>1699.9999999999886</v>
      </c>
      <c r="J107" s="7">
        <f>SUM(F107-G107)*D107</f>
        <v>2099.9999999999945</v>
      </c>
      <c r="K107" s="7">
        <f>SUM(G107-H107)*D107</f>
        <v>2099.9999999999945</v>
      </c>
      <c r="L107" s="2">
        <f t="shared" si="49"/>
        <v>5899.9999999999782</v>
      </c>
      <c r="M107" s="110"/>
    </row>
    <row r="108" spans="1:13">
      <c r="A108" s="104">
        <v>43507</v>
      </c>
      <c r="B108" s="105" t="s">
        <v>478</v>
      </c>
      <c r="C108" s="105" t="s">
        <v>18</v>
      </c>
      <c r="D108" s="121">
        <v>100</v>
      </c>
      <c r="E108" s="105">
        <v>2129.75</v>
      </c>
      <c r="F108" s="105">
        <v>2140.9</v>
      </c>
      <c r="G108" s="7">
        <v>0</v>
      </c>
      <c r="H108" s="7">
        <v>0</v>
      </c>
      <c r="I108" s="2">
        <f t="shared" si="50"/>
        <v>1115.0000000000091</v>
      </c>
      <c r="J108" s="7">
        <v>0</v>
      </c>
      <c r="K108" s="7">
        <v>0</v>
      </c>
      <c r="L108" s="2">
        <f t="shared" si="49"/>
        <v>1115.0000000000091</v>
      </c>
      <c r="M108" s="110"/>
    </row>
    <row r="109" spans="1:13">
      <c r="A109" s="104">
        <v>43507</v>
      </c>
      <c r="B109" s="105" t="s">
        <v>394</v>
      </c>
      <c r="C109" s="105" t="s">
        <v>14</v>
      </c>
      <c r="D109" s="112">
        <v>2000</v>
      </c>
      <c r="E109" s="105">
        <v>129.5</v>
      </c>
      <c r="F109" s="105">
        <v>130.5</v>
      </c>
      <c r="G109" s="7">
        <v>0</v>
      </c>
      <c r="H109" s="7">
        <v>0</v>
      </c>
      <c r="I109" s="2">
        <f t="shared" si="50"/>
        <v>2000</v>
      </c>
      <c r="J109" s="7">
        <v>0</v>
      </c>
      <c r="K109" s="7">
        <v>0</v>
      </c>
      <c r="L109" s="2">
        <f t="shared" si="49"/>
        <v>2000</v>
      </c>
      <c r="M109" s="110"/>
    </row>
    <row r="110" spans="1:13">
      <c r="A110" s="104">
        <v>43507</v>
      </c>
      <c r="B110" s="105" t="s">
        <v>445</v>
      </c>
      <c r="C110" s="105" t="s">
        <v>18</v>
      </c>
      <c r="D110" s="112">
        <v>2000</v>
      </c>
      <c r="E110" s="105">
        <v>121.5</v>
      </c>
      <c r="F110" s="105">
        <v>123.5</v>
      </c>
      <c r="G110" s="7">
        <v>0</v>
      </c>
      <c r="H110" s="7">
        <v>0</v>
      </c>
      <c r="I110" s="2">
        <f t="shared" si="50"/>
        <v>4000</v>
      </c>
      <c r="J110" s="7">
        <v>0</v>
      </c>
      <c r="K110" s="7">
        <v>0</v>
      </c>
      <c r="L110" s="2">
        <f t="shared" si="49"/>
        <v>4000</v>
      </c>
      <c r="M110" s="110"/>
    </row>
    <row r="111" spans="1:13">
      <c r="A111" s="104">
        <v>43507</v>
      </c>
      <c r="B111" s="105" t="s">
        <v>419</v>
      </c>
      <c r="C111" s="105" t="s">
        <v>14</v>
      </c>
      <c r="D111" s="112">
        <v>500</v>
      </c>
      <c r="E111" s="105">
        <v>1055</v>
      </c>
      <c r="F111" s="105">
        <v>1065</v>
      </c>
      <c r="G111" s="7">
        <v>0</v>
      </c>
      <c r="H111" s="7">
        <v>0</v>
      </c>
      <c r="I111" s="2">
        <f t="shared" si="50"/>
        <v>5000</v>
      </c>
      <c r="J111" s="7">
        <v>0</v>
      </c>
      <c r="K111" s="7">
        <v>0</v>
      </c>
      <c r="L111" s="2">
        <f t="shared" si="49"/>
        <v>5000</v>
      </c>
      <c r="M111" s="109"/>
    </row>
    <row r="112" spans="1:13">
      <c r="A112" s="104">
        <v>43504</v>
      </c>
      <c r="B112" s="105" t="s">
        <v>658</v>
      </c>
      <c r="C112" s="105" t="s">
        <v>14</v>
      </c>
      <c r="D112" s="112">
        <v>500</v>
      </c>
      <c r="E112" s="105">
        <v>747</v>
      </c>
      <c r="F112" s="105">
        <v>740</v>
      </c>
      <c r="G112" s="7">
        <v>0</v>
      </c>
      <c r="H112" s="7">
        <v>0</v>
      </c>
      <c r="I112" s="2">
        <f t="shared" si="50"/>
        <v>-3500</v>
      </c>
      <c r="J112" s="7">
        <v>0</v>
      </c>
      <c r="K112" s="7">
        <v>0</v>
      </c>
      <c r="L112" s="2">
        <f t="shared" si="49"/>
        <v>-3500</v>
      </c>
      <c r="M112" s="110"/>
    </row>
    <row r="113" spans="1:16384">
      <c r="A113" s="104">
        <v>43503</v>
      </c>
      <c r="B113" s="105" t="s">
        <v>445</v>
      </c>
      <c r="C113" s="105" t="s">
        <v>14</v>
      </c>
      <c r="D113" s="112">
        <v>2000</v>
      </c>
      <c r="E113" s="105">
        <v>132</v>
      </c>
      <c r="F113" s="105">
        <v>130.5</v>
      </c>
      <c r="G113" s="7">
        <v>0</v>
      </c>
      <c r="H113" s="7">
        <v>0</v>
      </c>
      <c r="I113" s="2">
        <f t="shared" si="50"/>
        <v>-3000</v>
      </c>
      <c r="J113" s="7">
        <v>0</v>
      </c>
      <c r="K113" s="7">
        <v>0</v>
      </c>
      <c r="L113" s="2">
        <f t="shared" si="49"/>
        <v>-3000</v>
      </c>
      <c r="M113" s="110"/>
    </row>
    <row r="114" spans="1:16384">
      <c r="A114" s="104">
        <v>43503</v>
      </c>
      <c r="B114" s="105" t="s">
        <v>277</v>
      </c>
      <c r="C114" s="105" t="s">
        <v>14</v>
      </c>
      <c r="D114" s="112">
        <v>500</v>
      </c>
      <c r="E114" s="105">
        <v>1130</v>
      </c>
      <c r="F114" s="105">
        <v>1140</v>
      </c>
      <c r="G114" s="105">
        <v>1145</v>
      </c>
      <c r="H114" s="7">
        <v>0</v>
      </c>
      <c r="I114" s="2">
        <f t="shared" si="50"/>
        <v>5000</v>
      </c>
      <c r="J114" s="7">
        <f t="shared" si="51"/>
        <v>2500</v>
      </c>
      <c r="K114" s="7">
        <v>0</v>
      </c>
      <c r="L114" s="2">
        <f t="shared" si="49"/>
        <v>7500</v>
      </c>
      <c r="M114" s="110"/>
    </row>
    <row r="115" spans="1:16384">
      <c r="A115" s="104">
        <v>43503</v>
      </c>
      <c r="B115" s="105" t="s">
        <v>640</v>
      </c>
      <c r="C115" s="105" t="s">
        <v>14</v>
      </c>
      <c r="D115" s="112">
        <v>4000</v>
      </c>
      <c r="E115" s="105">
        <v>76.5</v>
      </c>
      <c r="F115" s="105">
        <v>75.5</v>
      </c>
      <c r="G115" s="7">
        <v>0</v>
      </c>
      <c r="H115" s="7">
        <v>0</v>
      </c>
      <c r="I115" s="2">
        <f t="shared" si="50"/>
        <v>-4000</v>
      </c>
      <c r="J115" s="7">
        <v>0</v>
      </c>
      <c r="K115" s="7">
        <v>0</v>
      </c>
      <c r="L115" s="2">
        <f t="shared" si="49"/>
        <v>-4000</v>
      </c>
      <c r="M115" s="110"/>
    </row>
    <row r="116" spans="1:16384">
      <c r="A116" s="104">
        <v>43503</v>
      </c>
      <c r="B116" s="105" t="s">
        <v>662</v>
      </c>
      <c r="C116" s="105" t="s">
        <v>14</v>
      </c>
      <c r="D116" s="112">
        <v>2000</v>
      </c>
      <c r="E116" s="105">
        <v>150.19999999999999</v>
      </c>
      <c r="F116" s="105">
        <v>151.5</v>
      </c>
      <c r="G116" s="105">
        <v>153</v>
      </c>
      <c r="H116" s="105">
        <v>155</v>
      </c>
      <c r="I116" s="2">
        <f t="shared" si="50"/>
        <v>2600.0000000000227</v>
      </c>
      <c r="J116" s="7">
        <f t="shared" si="51"/>
        <v>3000</v>
      </c>
      <c r="K116" s="7">
        <f>SUM(H116-G116)*D116</f>
        <v>4000</v>
      </c>
      <c r="L116" s="2">
        <f t="shared" si="49"/>
        <v>9600.0000000000218</v>
      </c>
      <c r="M116" s="110"/>
    </row>
    <row r="117" spans="1:16384">
      <c r="A117" s="104">
        <v>43502</v>
      </c>
      <c r="B117" s="105" t="s">
        <v>661</v>
      </c>
      <c r="C117" s="105" t="s">
        <v>14</v>
      </c>
      <c r="D117" s="112">
        <v>1000</v>
      </c>
      <c r="E117" s="105">
        <v>430</v>
      </c>
      <c r="F117" s="105">
        <v>424</v>
      </c>
      <c r="G117" s="7">
        <v>0</v>
      </c>
      <c r="H117" s="7">
        <v>0</v>
      </c>
      <c r="I117" s="2">
        <f t="shared" si="50"/>
        <v>-6000</v>
      </c>
      <c r="J117" s="7">
        <v>0</v>
      </c>
      <c r="K117" s="7">
        <v>0</v>
      </c>
      <c r="L117" s="2">
        <f t="shared" ref="L117:L124" si="52">SUM(I117:K117)</f>
        <v>-6000</v>
      </c>
      <c r="M117" s="110"/>
    </row>
    <row r="118" spans="1:16384">
      <c r="A118" s="104">
        <v>43502</v>
      </c>
      <c r="B118" s="105" t="s">
        <v>394</v>
      </c>
      <c r="C118" s="105" t="s">
        <v>14</v>
      </c>
      <c r="D118" s="112">
        <v>2000</v>
      </c>
      <c r="E118" s="105">
        <v>132</v>
      </c>
      <c r="F118" s="105">
        <v>132.4</v>
      </c>
      <c r="G118" s="7">
        <v>0</v>
      </c>
      <c r="H118" s="7">
        <v>0</v>
      </c>
      <c r="I118" s="2">
        <f t="shared" si="50"/>
        <v>800.00000000001137</v>
      </c>
      <c r="J118" s="7">
        <v>0</v>
      </c>
      <c r="K118" s="7">
        <v>0</v>
      </c>
      <c r="L118" s="2">
        <f t="shared" si="52"/>
        <v>800.00000000001137</v>
      </c>
      <c r="M118" s="109"/>
    </row>
    <row r="119" spans="1:16384">
      <c r="A119" s="104">
        <v>43501</v>
      </c>
      <c r="B119" s="105" t="s">
        <v>247</v>
      </c>
      <c r="C119" s="105" t="s">
        <v>14</v>
      </c>
      <c r="D119" s="112">
        <v>2000</v>
      </c>
      <c r="E119" s="105">
        <v>1340</v>
      </c>
      <c r="F119" s="105">
        <v>1325</v>
      </c>
      <c r="G119" s="7">
        <v>0</v>
      </c>
      <c r="H119" s="7">
        <v>0</v>
      </c>
      <c r="I119" s="2">
        <f t="shared" si="50"/>
        <v>-30000</v>
      </c>
      <c r="J119" s="7">
        <v>0</v>
      </c>
      <c r="K119" s="7">
        <v>0</v>
      </c>
      <c r="L119" s="2">
        <f t="shared" si="52"/>
        <v>-30000</v>
      </c>
      <c r="M119" s="109"/>
    </row>
    <row r="120" spans="1:16384" s="118" customFormat="1">
      <c r="A120" s="104">
        <v>43501</v>
      </c>
      <c r="B120" s="105" t="s">
        <v>660</v>
      </c>
      <c r="C120" s="105" t="s">
        <v>14</v>
      </c>
      <c r="D120" s="112">
        <v>2000</v>
      </c>
      <c r="E120" s="105">
        <v>214.5</v>
      </c>
      <c r="F120" s="105">
        <v>216</v>
      </c>
      <c r="G120" s="7">
        <v>0</v>
      </c>
      <c r="H120" s="7">
        <v>0</v>
      </c>
      <c r="I120" s="2">
        <f t="shared" si="50"/>
        <v>3000</v>
      </c>
      <c r="J120" s="7">
        <v>0</v>
      </c>
      <c r="K120" s="7">
        <v>0</v>
      </c>
      <c r="L120" s="2">
        <f t="shared" si="52"/>
        <v>3000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  <c r="IW120" s="109"/>
      <c r="IX120" s="109"/>
      <c r="IY120" s="109"/>
      <c r="IZ120" s="109"/>
      <c r="JA120" s="109"/>
      <c r="JB120" s="109"/>
      <c r="JC120" s="109"/>
      <c r="JD120" s="109"/>
      <c r="JE120" s="109"/>
      <c r="JF120" s="109"/>
      <c r="JG120" s="109"/>
      <c r="JH120" s="109"/>
      <c r="JI120" s="109"/>
      <c r="JJ120" s="109"/>
      <c r="JK120" s="109"/>
      <c r="JL120" s="109"/>
      <c r="JM120" s="109"/>
      <c r="JN120" s="109"/>
      <c r="JO120" s="109"/>
      <c r="JP120" s="109"/>
      <c r="JQ120" s="109"/>
      <c r="JR120" s="109"/>
      <c r="JS120" s="109"/>
      <c r="JT120" s="109"/>
      <c r="JU120" s="109"/>
      <c r="JV120" s="109"/>
      <c r="JW120" s="109"/>
      <c r="JX120" s="109"/>
      <c r="JY120" s="109"/>
      <c r="JZ120" s="109"/>
      <c r="KA120" s="109"/>
      <c r="KB120" s="109"/>
      <c r="KC120" s="109"/>
      <c r="KD120" s="109"/>
      <c r="KE120" s="109"/>
      <c r="KF120" s="109"/>
      <c r="KG120" s="109"/>
      <c r="KH120" s="109"/>
      <c r="KI120" s="109"/>
      <c r="KJ120" s="109"/>
      <c r="KK120" s="109"/>
      <c r="KL120" s="109"/>
      <c r="KM120" s="109"/>
      <c r="KN120" s="109"/>
      <c r="KO120" s="109"/>
      <c r="KP120" s="109"/>
      <c r="KQ120" s="109"/>
      <c r="KR120" s="109"/>
      <c r="KS120" s="109"/>
      <c r="KT120" s="109"/>
      <c r="KU120" s="109"/>
      <c r="KV120" s="109"/>
      <c r="KW120" s="109"/>
      <c r="KX120" s="109"/>
      <c r="KY120" s="109"/>
      <c r="KZ120" s="109"/>
      <c r="LA120" s="109"/>
      <c r="LB120" s="109"/>
      <c r="LC120" s="109"/>
      <c r="LD120" s="109"/>
      <c r="LE120" s="109"/>
      <c r="LF120" s="109"/>
      <c r="LG120" s="109"/>
      <c r="LH120" s="109"/>
      <c r="LI120" s="109"/>
      <c r="LJ120" s="109"/>
      <c r="LK120" s="109"/>
      <c r="LL120" s="109"/>
      <c r="LM120" s="109"/>
      <c r="LN120" s="109"/>
      <c r="LO120" s="109"/>
      <c r="LP120" s="109"/>
      <c r="LQ120" s="109"/>
      <c r="LR120" s="109"/>
      <c r="LS120" s="109"/>
      <c r="LT120" s="109"/>
      <c r="LU120" s="109"/>
      <c r="LV120" s="109"/>
      <c r="LW120" s="109"/>
      <c r="LX120" s="109"/>
      <c r="LY120" s="109"/>
      <c r="LZ120" s="109"/>
      <c r="MA120" s="109"/>
      <c r="MB120" s="109"/>
      <c r="MC120" s="109"/>
      <c r="MD120" s="109"/>
      <c r="ME120" s="109"/>
      <c r="MF120" s="109"/>
      <c r="MG120" s="109"/>
      <c r="MH120" s="109"/>
      <c r="MI120" s="109"/>
      <c r="MJ120" s="109"/>
      <c r="MK120" s="109"/>
      <c r="ML120" s="109"/>
      <c r="MM120" s="109"/>
      <c r="MN120" s="109"/>
      <c r="MO120" s="109"/>
      <c r="MP120" s="109"/>
      <c r="MQ120" s="109"/>
      <c r="MR120" s="109"/>
      <c r="MS120" s="109"/>
      <c r="MT120" s="109"/>
      <c r="MU120" s="109"/>
      <c r="MV120" s="109"/>
      <c r="MW120" s="109"/>
      <c r="MX120" s="109"/>
      <c r="MY120" s="109"/>
      <c r="MZ120" s="109"/>
      <c r="NA120" s="109"/>
      <c r="NB120" s="109"/>
      <c r="NC120" s="109"/>
      <c r="ND120" s="109"/>
      <c r="NE120" s="109"/>
      <c r="NF120" s="109"/>
      <c r="NG120" s="109"/>
      <c r="NH120" s="109"/>
      <c r="NI120" s="109"/>
      <c r="NJ120" s="109"/>
      <c r="NK120" s="109"/>
      <c r="NL120" s="109"/>
      <c r="NM120" s="109"/>
      <c r="NN120" s="109"/>
      <c r="NO120" s="109"/>
      <c r="NP120" s="109"/>
      <c r="NQ120" s="109"/>
      <c r="NR120" s="109"/>
      <c r="NS120" s="109"/>
      <c r="NT120" s="109"/>
      <c r="NU120" s="109"/>
      <c r="NV120" s="109"/>
      <c r="NW120" s="109"/>
      <c r="NX120" s="109"/>
      <c r="NY120" s="109"/>
      <c r="NZ120" s="109"/>
      <c r="OA120" s="109"/>
      <c r="OB120" s="109"/>
      <c r="OC120" s="109"/>
      <c r="OD120" s="109"/>
      <c r="OE120" s="109"/>
      <c r="OF120" s="109"/>
      <c r="OG120" s="109"/>
      <c r="OH120" s="109"/>
      <c r="OI120" s="109"/>
      <c r="OJ120" s="109"/>
      <c r="OK120" s="109"/>
      <c r="OL120" s="109"/>
      <c r="OM120" s="109"/>
      <c r="ON120" s="109"/>
      <c r="OO120" s="109"/>
      <c r="OP120" s="109"/>
      <c r="OQ120" s="109"/>
      <c r="OR120" s="109"/>
      <c r="OS120" s="109"/>
      <c r="OT120" s="109"/>
      <c r="OU120" s="109"/>
      <c r="OV120" s="109"/>
      <c r="OW120" s="109"/>
      <c r="OX120" s="109"/>
      <c r="OY120" s="109"/>
      <c r="OZ120" s="109"/>
      <c r="PA120" s="109"/>
      <c r="PB120" s="109"/>
      <c r="PC120" s="109"/>
      <c r="PD120" s="109"/>
      <c r="PE120" s="109"/>
      <c r="PF120" s="109"/>
      <c r="PG120" s="109"/>
      <c r="PH120" s="109"/>
      <c r="PI120" s="109"/>
      <c r="PJ120" s="109"/>
      <c r="PK120" s="109"/>
      <c r="PL120" s="109"/>
      <c r="PM120" s="109"/>
      <c r="PN120" s="109"/>
      <c r="PO120" s="109"/>
      <c r="PP120" s="109"/>
      <c r="PQ120" s="109"/>
      <c r="PR120" s="109"/>
      <c r="PS120" s="109"/>
      <c r="PT120" s="109"/>
      <c r="PU120" s="109"/>
      <c r="PV120" s="109"/>
      <c r="PW120" s="109"/>
      <c r="PX120" s="109"/>
      <c r="PY120" s="109"/>
      <c r="PZ120" s="109"/>
      <c r="QA120" s="109"/>
      <c r="QB120" s="109"/>
      <c r="QC120" s="109"/>
      <c r="QD120" s="109"/>
      <c r="QE120" s="109"/>
      <c r="QF120" s="109"/>
      <c r="QG120" s="109"/>
      <c r="QH120" s="109"/>
      <c r="QI120" s="109"/>
      <c r="QJ120" s="109"/>
      <c r="QK120" s="109"/>
      <c r="QL120" s="109"/>
      <c r="QM120" s="109"/>
      <c r="QN120" s="109"/>
      <c r="QO120" s="109"/>
      <c r="QP120" s="109"/>
      <c r="QQ120" s="109"/>
      <c r="QR120" s="109"/>
      <c r="QS120" s="109"/>
      <c r="QT120" s="109"/>
      <c r="QU120" s="109"/>
      <c r="QV120" s="109"/>
      <c r="QW120" s="109"/>
      <c r="QX120" s="109"/>
      <c r="QY120" s="109"/>
      <c r="QZ120" s="109"/>
      <c r="RA120" s="109"/>
      <c r="RB120" s="109"/>
      <c r="RC120" s="109"/>
      <c r="RD120" s="109"/>
      <c r="RE120" s="109"/>
      <c r="RF120" s="109"/>
      <c r="RG120" s="109"/>
      <c r="RH120" s="109"/>
      <c r="RI120" s="109"/>
      <c r="RJ120" s="109"/>
      <c r="RK120" s="109"/>
      <c r="RL120" s="109"/>
      <c r="RM120" s="109"/>
      <c r="RN120" s="109"/>
      <c r="RO120" s="109"/>
      <c r="RP120" s="109"/>
      <c r="RQ120" s="109"/>
      <c r="RR120" s="109"/>
      <c r="RS120" s="109"/>
      <c r="RT120" s="109"/>
      <c r="RU120" s="109"/>
      <c r="RV120" s="109"/>
      <c r="RW120" s="109"/>
      <c r="RX120" s="109"/>
      <c r="RY120" s="109"/>
      <c r="RZ120" s="109"/>
      <c r="SA120" s="109"/>
      <c r="SB120" s="109"/>
      <c r="SC120" s="109"/>
      <c r="SD120" s="109"/>
      <c r="SE120" s="109"/>
      <c r="SF120" s="109"/>
      <c r="SG120" s="109"/>
      <c r="SH120" s="109"/>
      <c r="SI120" s="109"/>
      <c r="SJ120" s="109"/>
      <c r="SK120" s="109"/>
      <c r="SL120" s="109"/>
      <c r="SM120" s="109"/>
      <c r="SN120" s="109"/>
      <c r="SO120" s="109"/>
      <c r="SP120" s="109"/>
      <c r="SQ120" s="109"/>
      <c r="SR120" s="109"/>
      <c r="SS120" s="109"/>
      <c r="ST120" s="109"/>
      <c r="SU120" s="109"/>
      <c r="SV120" s="109"/>
      <c r="SW120" s="109"/>
      <c r="SX120" s="109"/>
      <c r="SY120" s="109"/>
      <c r="SZ120" s="109"/>
      <c r="TA120" s="109"/>
      <c r="TB120" s="109"/>
      <c r="TC120" s="109"/>
      <c r="TD120" s="109"/>
      <c r="TE120" s="109"/>
      <c r="TF120" s="109"/>
      <c r="TG120" s="109"/>
      <c r="TH120" s="109"/>
      <c r="TI120" s="109"/>
      <c r="TJ120" s="109"/>
      <c r="TK120" s="109"/>
      <c r="TL120" s="109"/>
      <c r="TM120" s="109"/>
      <c r="TN120" s="109"/>
      <c r="TO120" s="109"/>
      <c r="TP120" s="109"/>
      <c r="TQ120" s="109"/>
      <c r="TR120" s="109"/>
      <c r="TS120" s="109"/>
      <c r="TT120" s="109"/>
      <c r="TU120" s="109"/>
      <c r="TV120" s="109"/>
      <c r="TW120" s="109"/>
      <c r="TX120" s="109"/>
      <c r="TY120" s="109"/>
      <c r="TZ120" s="109"/>
      <c r="UA120" s="109"/>
      <c r="UB120" s="109"/>
      <c r="UC120" s="109"/>
      <c r="UD120" s="109"/>
      <c r="UE120" s="109"/>
      <c r="UF120" s="109"/>
      <c r="UG120" s="109"/>
      <c r="UH120" s="109"/>
      <c r="UI120" s="109"/>
      <c r="UJ120" s="109"/>
      <c r="UK120" s="109"/>
      <c r="UL120" s="109"/>
      <c r="UM120" s="109"/>
      <c r="UN120" s="109"/>
      <c r="UO120" s="109"/>
      <c r="UP120" s="109"/>
      <c r="UQ120" s="109"/>
      <c r="UR120" s="109"/>
      <c r="US120" s="109"/>
      <c r="UT120" s="109"/>
      <c r="UU120" s="109"/>
      <c r="UV120" s="109"/>
      <c r="UW120" s="109"/>
      <c r="UX120" s="109"/>
      <c r="UY120" s="109"/>
      <c r="UZ120" s="109"/>
      <c r="VA120" s="109"/>
      <c r="VB120" s="109"/>
      <c r="VC120" s="109"/>
      <c r="VD120" s="109"/>
      <c r="VE120" s="109"/>
      <c r="VF120" s="109"/>
      <c r="VG120" s="109"/>
      <c r="VH120" s="109"/>
      <c r="VI120" s="109"/>
      <c r="VJ120" s="109"/>
      <c r="VK120" s="109"/>
      <c r="VL120" s="109"/>
      <c r="VM120" s="109"/>
      <c r="VN120" s="109"/>
      <c r="VO120" s="109"/>
      <c r="VP120" s="109"/>
      <c r="VQ120" s="109"/>
      <c r="VR120" s="109"/>
      <c r="VS120" s="109"/>
      <c r="VT120" s="109"/>
      <c r="VU120" s="109"/>
      <c r="VV120" s="109"/>
      <c r="VW120" s="109"/>
      <c r="VX120" s="109"/>
      <c r="VY120" s="109"/>
      <c r="VZ120" s="109"/>
      <c r="WA120" s="109"/>
      <c r="WB120" s="109"/>
      <c r="WC120" s="109"/>
      <c r="WD120" s="109"/>
      <c r="WE120" s="109"/>
      <c r="WF120" s="109"/>
      <c r="WG120" s="109"/>
      <c r="WH120" s="109"/>
      <c r="WI120" s="109"/>
      <c r="WJ120" s="109"/>
      <c r="WK120" s="109"/>
      <c r="WL120" s="109"/>
      <c r="WM120" s="109"/>
      <c r="WN120" s="109"/>
      <c r="WO120" s="109"/>
      <c r="WP120" s="109"/>
      <c r="WQ120" s="109"/>
      <c r="WR120" s="109"/>
      <c r="WS120" s="109"/>
      <c r="WT120" s="109"/>
      <c r="WU120" s="109"/>
      <c r="WV120" s="109"/>
      <c r="WW120" s="109"/>
      <c r="WX120" s="109"/>
      <c r="WY120" s="109"/>
      <c r="WZ120" s="109"/>
      <c r="XA120" s="109"/>
      <c r="XB120" s="109"/>
      <c r="XC120" s="109"/>
      <c r="XD120" s="109"/>
      <c r="XE120" s="109"/>
      <c r="XF120" s="109"/>
      <c r="XG120" s="109"/>
      <c r="XH120" s="109"/>
      <c r="XI120" s="109"/>
      <c r="XJ120" s="109"/>
      <c r="XK120" s="109"/>
      <c r="XL120" s="109"/>
      <c r="XM120" s="109"/>
      <c r="XN120" s="109"/>
      <c r="XO120" s="109"/>
      <c r="XP120" s="109"/>
      <c r="XQ120" s="109"/>
      <c r="XR120" s="109"/>
      <c r="XS120" s="109"/>
      <c r="XT120" s="109"/>
      <c r="XU120" s="109"/>
      <c r="XV120" s="109"/>
      <c r="XW120" s="109"/>
      <c r="XX120" s="109"/>
      <c r="XY120" s="109"/>
      <c r="XZ120" s="109"/>
      <c r="YA120" s="109"/>
      <c r="YB120" s="109"/>
      <c r="YC120" s="109"/>
      <c r="YD120" s="109"/>
      <c r="YE120" s="109"/>
      <c r="YF120" s="109"/>
      <c r="YG120" s="109"/>
      <c r="YH120" s="109"/>
      <c r="YI120" s="109"/>
      <c r="YJ120" s="109"/>
      <c r="YK120" s="109"/>
      <c r="YL120" s="109"/>
      <c r="YM120" s="109"/>
      <c r="YN120" s="109"/>
      <c r="YO120" s="109"/>
      <c r="YP120" s="109"/>
      <c r="YQ120" s="109"/>
      <c r="YR120" s="109"/>
      <c r="YS120" s="109"/>
      <c r="YT120" s="109"/>
      <c r="YU120" s="109"/>
      <c r="YV120" s="109"/>
      <c r="YW120" s="109"/>
      <c r="YX120" s="109"/>
      <c r="YY120" s="109"/>
      <c r="YZ120" s="109"/>
      <c r="ZA120" s="109"/>
      <c r="ZB120" s="109"/>
      <c r="ZC120" s="109"/>
      <c r="ZD120" s="109"/>
      <c r="ZE120" s="109"/>
      <c r="ZF120" s="109"/>
      <c r="ZG120" s="109"/>
      <c r="ZH120" s="109"/>
      <c r="ZI120" s="109"/>
      <c r="ZJ120" s="109"/>
      <c r="ZK120" s="109"/>
      <c r="ZL120" s="109"/>
      <c r="ZM120" s="109"/>
      <c r="ZN120" s="109"/>
      <c r="ZO120" s="109"/>
      <c r="ZP120" s="109"/>
      <c r="ZQ120" s="109"/>
      <c r="ZR120" s="109"/>
      <c r="ZS120" s="109"/>
      <c r="ZT120" s="109"/>
      <c r="ZU120" s="109"/>
      <c r="ZV120" s="109"/>
      <c r="ZW120" s="109"/>
      <c r="ZX120" s="109"/>
      <c r="ZY120" s="109"/>
      <c r="ZZ120" s="109"/>
      <c r="AAA120" s="109"/>
      <c r="AAB120" s="109"/>
      <c r="AAC120" s="109"/>
      <c r="AAD120" s="109"/>
      <c r="AAE120" s="109"/>
      <c r="AAF120" s="109"/>
      <c r="AAG120" s="109"/>
      <c r="AAH120" s="109"/>
      <c r="AAI120" s="109"/>
      <c r="AAJ120" s="109"/>
      <c r="AAK120" s="109"/>
      <c r="AAL120" s="109"/>
      <c r="AAM120" s="109"/>
      <c r="AAN120" s="109"/>
      <c r="AAO120" s="109"/>
      <c r="AAP120" s="109"/>
      <c r="AAQ120" s="109"/>
      <c r="AAR120" s="109"/>
      <c r="AAS120" s="109"/>
      <c r="AAT120" s="109"/>
      <c r="AAU120" s="109"/>
      <c r="AAV120" s="109"/>
      <c r="AAW120" s="109"/>
      <c r="AAX120" s="109"/>
      <c r="AAY120" s="109"/>
      <c r="AAZ120" s="109"/>
      <c r="ABA120" s="109"/>
      <c r="ABB120" s="109"/>
      <c r="ABC120" s="109"/>
      <c r="ABD120" s="109"/>
      <c r="ABE120" s="109"/>
      <c r="ABF120" s="109"/>
      <c r="ABG120" s="109"/>
      <c r="ABH120" s="109"/>
      <c r="ABI120" s="109"/>
      <c r="ABJ120" s="109"/>
      <c r="ABK120" s="109"/>
      <c r="ABL120" s="109"/>
      <c r="ABM120" s="109"/>
      <c r="ABN120" s="109"/>
      <c r="ABO120" s="109"/>
      <c r="ABP120" s="109"/>
      <c r="ABQ120" s="109"/>
      <c r="ABR120" s="109"/>
      <c r="ABS120" s="109"/>
      <c r="ABT120" s="109"/>
      <c r="ABU120" s="109"/>
      <c r="ABV120" s="109"/>
      <c r="ABW120" s="109"/>
      <c r="ABX120" s="109"/>
      <c r="ABY120" s="109"/>
      <c r="ABZ120" s="109"/>
      <c r="ACA120" s="109"/>
      <c r="ACB120" s="109"/>
      <c r="ACC120" s="109"/>
      <c r="ACD120" s="109"/>
      <c r="ACE120" s="109"/>
      <c r="ACF120" s="109"/>
      <c r="ACG120" s="109"/>
      <c r="ACH120" s="109"/>
      <c r="ACI120" s="109"/>
      <c r="ACJ120" s="109"/>
      <c r="ACK120" s="109"/>
      <c r="ACL120" s="109"/>
      <c r="ACM120" s="109"/>
      <c r="ACN120" s="109"/>
      <c r="ACO120" s="109"/>
      <c r="ACP120" s="109"/>
      <c r="ACQ120" s="109"/>
      <c r="ACR120" s="109"/>
      <c r="ACS120" s="109"/>
      <c r="ACT120" s="109"/>
      <c r="ACU120" s="109"/>
      <c r="ACV120" s="109"/>
      <c r="ACW120" s="109"/>
      <c r="ACX120" s="109"/>
      <c r="ACY120" s="109"/>
      <c r="ACZ120" s="109"/>
      <c r="ADA120" s="109"/>
      <c r="ADB120" s="109"/>
      <c r="ADC120" s="109"/>
      <c r="ADD120" s="109"/>
      <c r="ADE120" s="109"/>
      <c r="ADF120" s="109"/>
      <c r="ADG120" s="109"/>
      <c r="ADH120" s="109"/>
      <c r="ADI120" s="109"/>
      <c r="ADJ120" s="109"/>
      <c r="ADK120" s="109"/>
      <c r="ADL120" s="109"/>
      <c r="ADM120" s="109"/>
      <c r="ADN120" s="109"/>
      <c r="ADO120" s="109"/>
      <c r="ADP120" s="109"/>
      <c r="ADQ120" s="109"/>
      <c r="ADR120" s="109"/>
      <c r="ADS120" s="109"/>
      <c r="ADT120" s="109"/>
      <c r="ADU120" s="109"/>
      <c r="ADV120" s="109"/>
      <c r="ADW120" s="109"/>
      <c r="ADX120" s="109"/>
      <c r="ADY120" s="109"/>
      <c r="ADZ120" s="109"/>
      <c r="AEA120" s="109"/>
      <c r="AEB120" s="109"/>
      <c r="AEC120" s="109"/>
      <c r="AED120" s="109"/>
      <c r="AEE120" s="109"/>
      <c r="AEF120" s="109"/>
      <c r="AEG120" s="109"/>
      <c r="AEH120" s="109"/>
      <c r="AEI120" s="109"/>
      <c r="AEJ120" s="109"/>
      <c r="AEK120" s="109"/>
      <c r="AEL120" s="109"/>
      <c r="AEM120" s="109"/>
      <c r="AEN120" s="109"/>
      <c r="AEO120" s="109"/>
      <c r="AEP120" s="109"/>
      <c r="AEQ120" s="109"/>
      <c r="AER120" s="109"/>
      <c r="AES120" s="109"/>
      <c r="AET120" s="109"/>
      <c r="AEU120" s="109"/>
      <c r="AEV120" s="109"/>
      <c r="AEW120" s="109"/>
      <c r="AEX120" s="109"/>
      <c r="AEY120" s="109"/>
      <c r="AEZ120" s="109"/>
      <c r="AFA120" s="109"/>
      <c r="AFB120" s="109"/>
      <c r="AFC120" s="109"/>
      <c r="AFD120" s="109"/>
      <c r="AFE120" s="109"/>
      <c r="AFF120" s="109"/>
      <c r="AFG120" s="109"/>
      <c r="AFH120" s="109"/>
      <c r="AFI120" s="109"/>
      <c r="AFJ120" s="109"/>
      <c r="AFK120" s="109"/>
      <c r="AFL120" s="109"/>
      <c r="AFM120" s="109"/>
      <c r="AFN120" s="109"/>
      <c r="AFO120" s="109"/>
      <c r="AFP120" s="109"/>
      <c r="AFQ120" s="109"/>
      <c r="AFR120" s="109"/>
      <c r="AFS120" s="109"/>
      <c r="AFT120" s="109"/>
      <c r="AFU120" s="109"/>
      <c r="AFV120" s="109"/>
      <c r="AFW120" s="109"/>
      <c r="AFX120" s="109"/>
      <c r="AFY120" s="109"/>
      <c r="AFZ120" s="109"/>
      <c r="AGA120" s="109"/>
      <c r="AGB120" s="109"/>
      <c r="AGC120" s="109"/>
      <c r="AGD120" s="109"/>
      <c r="AGE120" s="109"/>
      <c r="AGF120" s="109"/>
      <c r="AGG120" s="109"/>
      <c r="AGH120" s="109"/>
      <c r="AGI120" s="109"/>
      <c r="AGJ120" s="109"/>
      <c r="AGK120" s="109"/>
      <c r="AGL120" s="109"/>
      <c r="AGM120" s="109"/>
      <c r="AGN120" s="109"/>
      <c r="AGO120" s="109"/>
      <c r="AGP120" s="109"/>
      <c r="AGQ120" s="109"/>
      <c r="AGR120" s="109"/>
      <c r="AGS120" s="109"/>
      <c r="AGT120" s="109"/>
      <c r="AGU120" s="109"/>
      <c r="AGV120" s="109"/>
      <c r="AGW120" s="109"/>
      <c r="AGX120" s="109"/>
      <c r="AGY120" s="109"/>
      <c r="AGZ120" s="109"/>
      <c r="AHA120" s="109"/>
      <c r="AHB120" s="109"/>
      <c r="AHC120" s="109"/>
      <c r="AHD120" s="109"/>
      <c r="AHE120" s="109"/>
      <c r="AHF120" s="109"/>
      <c r="AHG120" s="109"/>
      <c r="AHH120" s="109"/>
      <c r="AHI120" s="109"/>
      <c r="AHJ120" s="109"/>
      <c r="AHK120" s="109"/>
      <c r="AHL120" s="109"/>
      <c r="AHM120" s="109"/>
      <c r="AHN120" s="109"/>
      <c r="AHO120" s="109"/>
      <c r="AHP120" s="109"/>
      <c r="AHQ120" s="109"/>
      <c r="AHR120" s="109"/>
      <c r="AHS120" s="109"/>
      <c r="AHT120" s="109"/>
      <c r="AHU120" s="109"/>
      <c r="AHV120" s="109"/>
      <c r="AHW120" s="109"/>
      <c r="AHX120" s="109"/>
      <c r="AHY120" s="109"/>
      <c r="AHZ120" s="109"/>
      <c r="AIA120" s="109"/>
      <c r="AIB120" s="109"/>
      <c r="AIC120" s="109"/>
      <c r="AID120" s="109"/>
      <c r="AIE120" s="109"/>
      <c r="AIF120" s="109"/>
      <c r="AIG120" s="109"/>
      <c r="AIH120" s="109"/>
      <c r="AII120" s="109"/>
      <c r="AIJ120" s="109"/>
      <c r="AIK120" s="109"/>
      <c r="AIL120" s="109"/>
      <c r="AIM120" s="109"/>
      <c r="AIN120" s="109"/>
      <c r="AIO120" s="109"/>
      <c r="AIP120" s="109"/>
      <c r="AIQ120" s="109"/>
      <c r="AIR120" s="109"/>
      <c r="AIS120" s="109"/>
      <c r="AIT120" s="109"/>
      <c r="AIU120" s="109"/>
      <c r="AIV120" s="109"/>
      <c r="AIW120" s="109"/>
      <c r="AIX120" s="109"/>
      <c r="AIY120" s="109"/>
      <c r="AIZ120" s="109"/>
      <c r="AJA120" s="109"/>
      <c r="AJB120" s="109"/>
      <c r="AJC120" s="109"/>
      <c r="AJD120" s="109"/>
      <c r="AJE120" s="109"/>
      <c r="AJF120" s="109"/>
      <c r="AJG120" s="109"/>
      <c r="AJH120" s="109"/>
      <c r="AJI120" s="109"/>
      <c r="AJJ120" s="109"/>
      <c r="AJK120" s="109"/>
      <c r="AJL120" s="109"/>
      <c r="AJM120" s="109"/>
      <c r="AJN120" s="109"/>
      <c r="AJO120" s="109"/>
      <c r="AJP120" s="109"/>
      <c r="AJQ120" s="109"/>
      <c r="AJR120" s="109"/>
      <c r="AJS120" s="109"/>
      <c r="AJT120" s="109"/>
      <c r="AJU120" s="109"/>
      <c r="AJV120" s="109"/>
      <c r="AJW120" s="109"/>
      <c r="AJX120" s="109"/>
      <c r="AJY120" s="109"/>
      <c r="AJZ120" s="109"/>
      <c r="AKA120" s="109"/>
      <c r="AKB120" s="109"/>
      <c r="AKC120" s="109"/>
      <c r="AKD120" s="109"/>
      <c r="AKE120" s="109"/>
      <c r="AKF120" s="109"/>
      <c r="AKG120" s="109"/>
      <c r="AKH120" s="109"/>
      <c r="AKI120" s="109"/>
      <c r="AKJ120" s="109"/>
      <c r="AKK120" s="109"/>
      <c r="AKL120" s="109"/>
      <c r="AKM120" s="109"/>
      <c r="AKN120" s="109"/>
      <c r="AKO120" s="109"/>
      <c r="AKP120" s="109"/>
      <c r="AKQ120" s="109"/>
      <c r="AKR120" s="109"/>
      <c r="AKS120" s="109"/>
      <c r="AKT120" s="109"/>
      <c r="AKU120" s="109"/>
      <c r="AKV120" s="109"/>
      <c r="AKW120" s="109"/>
      <c r="AKX120" s="109"/>
      <c r="AKY120" s="109"/>
      <c r="AKZ120" s="109"/>
      <c r="ALA120" s="109"/>
      <c r="ALB120" s="109"/>
      <c r="ALC120" s="109"/>
      <c r="ALD120" s="109"/>
      <c r="ALE120" s="109"/>
      <c r="ALF120" s="109"/>
      <c r="ALG120" s="109"/>
      <c r="ALH120" s="109"/>
      <c r="ALI120" s="109"/>
      <c r="ALJ120" s="109"/>
      <c r="ALK120" s="109"/>
      <c r="ALL120" s="109"/>
      <c r="ALM120" s="109"/>
      <c r="ALN120" s="109"/>
      <c r="ALO120" s="109"/>
      <c r="ALP120" s="109"/>
      <c r="ALQ120" s="109"/>
      <c r="ALR120" s="109"/>
      <c r="ALS120" s="109"/>
      <c r="ALT120" s="109"/>
      <c r="ALU120" s="109"/>
      <c r="ALV120" s="109"/>
      <c r="ALW120" s="109"/>
      <c r="ALX120" s="109"/>
      <c r="ALY120" s="109"/>
      <c r="ALZ120" s="109"/>
      <c r="AMA120" s="109"/>
      <c r="AMB120" s="109"/>
      <c r="AMC120" s="109"/>
      <c r="AMD120" s="109"/>
      <c r="AME120" s="109"/>
      <c r="AMF120" s="109"/>
      <c r="AMG120" s="109"/>
      <c r="AMH120" s="109"/>
      <c r="AMI120" s="109"/>
      <c r="AMJ120" s="109"/>
      <c r="AMK120" s="109"/>
      <c r="AML120" s="109"/>
      <c r="AMM120" s="109"/>
      <c r="AMN120" s="109"/>
      <c r="AMO120" s="109"/>
      <c r="AMP120" s="109"/>
      <c r="AMQ120" s="109"/>
      <c r="AMR120" s="109"/>
      <c r="AMS120" s="109"/>
      <c r="AMT120" s="109"/>
      <c r="AMU120" s="109"/>
      <c r="AMV120" s="109"/>
      <c r="AMW120" s="109"/>
      <c r="AMX120" s="109"/>
      <c r="AMY120" s="109"/>
      <c r="AMZ120" s="109"/>
      <c r="ANA120" s="109"/>
      <c r="ANB120" s="109"/>
      <c r="ANC120" s="109"/>
      <c r="AND120" s="109"/>
      <c r="ANE120" s="109"/>
      <c r="ANF120" s="109"/>
      <c r="ANG120" s="109"/>
      <c r="ANH120" s="109"/>
      <c r="ANI120" s="109"/>
      <c r="ANJ120" s="109"/>
      <c r="ANK120" s="109"/>
      <c r="ANL120" s="109"/>
      <c r="ANM120" s="109"/>
      <c r="ANN120" s="109"/>
      <c r="ANO120" s="109"/>
      <c r="ANP120" s="109"/>
      <c r="ANQ120" s="109"/>
      <c r="ANR120" s="109"/>
      <c r="ANS120" s="109"/>
      <c r="ANT120" s="109"/>
      <c r="ANU120" s="109"/>
      <c r="ANV120" s="109"/>
      <c r="ANW120" s="109"/>
      <c r="ANX120" s="109"/>
      <c r="ANY120" s="109"/>
      <c r="ANZ120" s="109"/>
      <c r="AOA120" s="109"/>
      <c r="AOB120" s="109"/>
      <c r="AOC120" s="109"/>
      <c r="AOD120" s="109"/>
      <c r="AOE120" s="109"/>
      <c r="AOF120" s="109"/>
      <c r="AOG120" s="109"/>
      <c r="AOH120" s="109"/>
      <c r="AOI120" s="109"/>
      <c r="AOJ120" s="109"/>
      <c r="AOK120" s="109"/>
      <c r="AOL120" s="109"/>
      <c r="AOM120" s="109"/>
      <c r="AON120" s="109"/>
      <c r="AOO120" s="109"/>
      <c r="AOP120" s="109"/>
      <c r="AOQ120" s="109"/>
      <c r="AOR120" s="109"/>
      <c r="AOS120" s="109"/>
      <c r="AOT120" s="109"/>
      <c r="AOU120" s="109"/>
      <c r="AOV120" s="109"/>
      <c r="AOW120" s="109"/>
      <c r="AOX120" s="109"/>
      <c r="AOY120" s="109"/>
      <c r="AOZ120" s="109"/>
      <c r="APA120" s="109"/>
      <c r="APB120" s="109"/>
      <c r="APC120" s="109"/>
      <c r="APD120" s="109"/>
      <c r="APE120" s="109"/>
      <c r="APF120" s="109"/>
      <c r="APG120" s="109"/>
      <c r="APH120" s="109"/>
      <c r="API120" s="109"/>
      <c r="APJ120" s="109"/>
      <c r="APK120" s="109"/>
      <c r="APL120" s="109"/>
      <c r="APM120" s="109"/>
      <c r="APN120" s="109"/>
      <c r="APO120" s="109"/>
      <c r="APP120" s="109"/>
      <c r="APQ120" s="109"/>
      <c r="APR120" s="109"/>
      <c r="APS120" s="109"/>
      <c r="APT120" s="109"/>
      <c r="APU120" s="109"/>
      <c r="APV120" s="109"/>
      <c r="APW120" s="109"/>
      <c r="APX120" s="109"/>
      <c r="APY120" s="109"/>
      <c r="APZ120" s="109"/>
      <c r="AQA120" s="109"/>
      <c r="AQB120" s="109"/>
      <c r="AQC120" s="109"/>
      <c r="AQD120" s="109"/>
      <c r="AQE120" s="109"/>
      <c r="AQF120" s="109"/>
      <c r="AQG120" s="109"/>
      <c r="AQH120" s="109"/>
      <c r="AQI120" s="109"/>
      <c r="AQJ120" s="109"/>
      <c r="AQK120" s="109"/>
      <c r="AQL120" s="109"/>
      <c r="AQM120" s="109"/>
      <c r="AQN120" s="109"/>
      <c r="AQO120" s="109"/>
      <c r="AQP120" s="109"/>
      <c r="AQQ120" s="109"/>
      <c r="AQR120" s="109"/>
      <c r="AQS120" s="109"/>
      <c r="AQT120" s="109"/>
      <c r="AQU120" s="109"/>
      <c r="AQV120" s="109"/>
      <c r="AQW120" s="109"/>
      <c r="AQX120" s="109"/>
      <c r="AQY120" s="109"/>
      <c r="AQZ120" s="109"/>
      <c r="ARA120" s="109"/>
      <c r="ARB120" s="109"/>
      <c r="ARC120" s="109"/>
      <c r="ARD120" s="109"/>
      <c r="ARE120" s="109"/>
      <c r="ARF120" s="109"/>
      <c r="ARG120" s="109"/>
      <c r="ARH120" s="109"/>
      <c r="ARI120" s="109"/>
      <c r="ARJ120" s="109"/>
      <c r="ARK120" s="109"/>
      <c r="ARL120" s="109"/>
      <c r="ARM120" s="109"/>
      <c r="ARN120" s="109"/>
      <c r="ARO120" s="109"/>
      <c r="ARP120" s="109"/>
      <c r="ARQ120" s="109"/>
      <c r="ARR120" s="109"/>
      <c r="ARS120" s="109"/>
      <c r="ART120" s="109"/>
      <c r="ARU120" s="109"/>
      <c r="ARV120" s="109"/>
      <c r="ARW120" s="109"/>
      <c r="ARX120" s="109"/>
      <c r="ARY120" s="109"/>
      <c r="ARZ120" s="109"/>
      <c r="ASA120" s="109"/>
      <c r="ASB120" s="109"/>
      <c r="ASC120" s="109"/>
      <c r="ASD120" s="109"/>
      <c r="ASE120" s="109"/>
      <c r="ASF120" s="109"/>
      <c r="ASG120" s="109"/>
      <c r="ASH120" s="109"/>
      <c r="ASI120" s="109"/>
      <c r="ASJ120" s="109"/>
      <c r="ASK120" s="109"/>
      <c r="ASL120" s="109"/>
      <c r="ASM120" s="109"/>
      <c r="ASN120" s="109"/>
      <c r="ASO120" s="109"/>
      <c r="ASP120" s="109"/>
      <c r="ASQ120" s="109"/>
      <c r="ASR120" s="109"/>
      <c r="ASS120" s="109"/>
      <c r="AST120" s="109"/>
      <c r="ASU120" s="109"/>
      <c r="ASV120" s="109"/>
      <c r="ASW120" s="109"/>
      <c r="ASX120" s="109"/>
      <c r="ASY120" s="109"/>
      <c r="ASZ120" s="109"/>
      <c r="ATA120" s="109"/>
      <c r="ATB120" s="109"/>
      <c r="ATC120" s="109"/>
      <c r="ATD120" s="109"/>
      <c r="ATE120" s="109"/>
      <c r="ATF120" s="109"/>
      <c r="ATG120" s="109"/>
      <c r="ATH120" s="109"/>
      <c r="ATI120" s="109"/>
      <c r="ATJ120" s="109"/>
      <c r="ATK120" s="109"/>
      <c r="ATL120" s="109"/>
      <c r="ATM120" s="109"/>
      <c r="ATN120" s="109"/>
      <c r="ATO120" s="109"/>
      <c r="ATP120" s="109"/>
      <c r="ATQ120" s="109"/>
      <c r="ATR120" s="109"/>
      <c r="ATS120" s="109"/>
      <c r="ATT120" s="109"/>
      <c r="ATU120" s="109"/>
      <c r="ATV120" s="109"/>
      <c r="ATW120" s="109"/>
      <c r="ATX120" s="109"/>
      <c r="ATY120" s="109"/>
      <c r="ATZ120" s="109"/>
      <c r="AUA120" s="109"/>
      <c r="AUB120" s="109"/>
      <c r="AUC120" s="109"/>
      <c r="AUD120" s="109"/>
      <c r="AUE120" s="109"/>
      <c r="AUF120" s="109"/>
      <c r="AUG120" s="109"/>
      <c r="AUH120" s="109"/>
      <c r="AUI120" s="109"/>
      <c r="AUJ120" s="109"/>
      <c r="AUK120" s="109"/>
      <c r="AUL120" s="109"/>
      <c r="AUM120" s="109"/>
      <c r="AUN120" s="109"/>
      <c r="AUO120" s="109"/>
      <c r="AUP120" s="109"/>
      <c r="AUQ120" s="109"/>
      <c r="AUR120" s="109"/>
      <c r="AUS120" s="109"/>
      <c r="AUT120" s="109"/>
      <c r="AUU120" s="109"/>
      <c r="AUV120" s="109"/>
      <c r="AUW120" s="109"/>
      <c r="AUX120" s="109"/>
      <c r="AUY120" s="109"/>
      <c r="AUZ120" s="109"/>
      <c r="AVA120" s="109"/>
      <c r="AVB120" s="109"/>
      <c r="AVC120" s="109"/>
      <c r="AVD120" s="109"/>
      <c r="AVE120" s="109"/>
      <c r="AVF120" s="109"/>
      <c r="AVG120" s="109"/>
      <c r="AVH120" s="109"/>
      <c r="AVI120" s="109"/>
      <c r="AVJ120" s="109"/>
      <c r="AVK120" s="109"/>
      <c r="AVL120" s="109"/>
      <c r="AVM120" s="109"/>
      <c r="AVN120" s="109"/>
      <c r="AVO120" s="109"/>
      <c r="AVP120" s="109"/>
      <c r="AVQ120" s="109"/>
      <c r="AVR120" s="109"/>
      <c r="AVS120" s="109"/>
      <c r="AVT120" s="109"/>
      <c r="AVU120" s="109"/>
      <c r="AVV120" s="109"/>
      <c r="AVW120" s="109"/>
      <c r="AVX120" s="109"/>
      <c r="AVY120" s="109"/>
      <c r="AVZ120" s="109"/>
      <c r="AWA120" s="109"/>
      <c r="AWB120" s="109"/>
      <c r="AWC120" s="109"/>
      <c r="AWD120" s="109"/>
      <c r="AWE120" s="109"/>
      <c r="AWF120" s="109"/>
      <c r="AWG120" s="109"/>
      <c r="AWH120" s="109"/>
      <c r="AWI120" s="109"/>
      <c r="AWJ120" s="109"/>
      <c r="AWK120" s="109"/>
      <c r="AWL120" s="109"/>
      <c r="AWM120" s="109"/>
      <c r="AWN120" s="109"/>
      <c r="AWO120" s="109"/>
      <c r="AWP120" s="109"/>
      <c r="AWQ120" s="109"/>
      <c r="AWR120" s="109"/>
      <c r="AWS120" s="109"/>
      <c r="AWT120" s="109"/>
      <c r="AWU120" s="109"/>
      <c r="AWV120" s="109"/>
      <c r="AWW120" s="109"/>
      <c r="AWX120" s="109"/>
      <c r="AWY120" s="109"/>
      <c r="AWZ120" s="109"/>
      <c r="AXA120" s="109"/>
      <c r="AXB120" s="109"/>
      <c r="AXC120" s="109"/>
      <c r="AXD120" s="109"/>
      <c r="AXE120" s="109"/>
      <c r="AXF120" s="109"/>
      <c r="AXG120" s="109"/>
      <c r="AXH120" s="109"/>
      <c r="AXI120" s="109"/>
      <c r="AXJ120" s="109"/>
      <c r="AXK120" s="109"/>
      <c r="AXL120" s="109"/>
      <c r="AXM120" s="109"/>
      <c r="AXN120" s="109"/>
      <c r="AXO120" s="109"/>
      <c r="AXP120" s="109"/>
      <c r="AXQ120" s="109"/>
      <c r="AXR120" s="109"/>
      <c r="AXS120" s="109"/>
      <c r="AXT120" s="109"/>
      <c r="AXU120" s="109"/>
      <c r="AXV120" s="109"/>
      <c r="AXW120" s="109"/>
      <c r="AXX120" s="109"/>
      <c r="AXY120" s="109"/>
      <c r="AXZ120" s="109"/>
      <c r="AYA120" s="109"/>
      <c r="AYB120" s="109"/>
      <c r="AYC120" s="109"/>
      <c r="AYD120" s="109"/>
      <c r="AYE120" s="109"/>
      <c r="AYF120" s="109"/>
      <c r="AYG120" s="109"/>
      <c r="AYH120" s="109"/>
      <c r="AYI120" s="109"/>
      <c r="AYJ120" s="109"/>
      <c r="AYK120" s="109"/>
      <c r="AYL120" s="109"/>
      <c r="AYM120" s="109"/>
      <c r="AYN120" s="109"/>
      <c r="AYO120" s="109"/>
      <c r="AYP120" s="109"/>
      <c r="AYQ120" s="109"/>
      <c r="AYR120" s="109"/>
      <c r="AYS120" s="109"/>
      <c r="AYT120" s="109"/>
      <c r="AYU120" s="109"/>
      <c r="AYV120" s="109"/>
      <c r="AYW120" s="109"/>
      <c r="AYX120" s="109"/>
      <c r="AYY120" s="109"/>
      <c r="AYZ120" s="109"/>
      <c r="AZA120" s="109"/>
      <c r="AZB120" s="109"/>
      <c r="AZC120" s="109"/>
      <c r="AZD120" s="109"/>
      <c r="AZE120" s="109"/>
      <c r="AZF120" s="109"/>
      <c r="AZG120" s="109"/>
      <c r="AZH120" s="109"/>
      <c r="AZI120" s="109"/>
      <c r="AZJ120" s="109"/>
      <c r="AZK120" s="109"/>
      <c r="AZL120" s="109"/>
      <c r="AZM120" s="109"/>
      <c r="AZN120" s="109"/>
      <c r="AZO120" s="109"/>
      <c r="AZP120" s="109"/>
      <c r="AZQ120" s="109"/>
      <c r="AZR120" s="109"/>
      <c r="AZS120" s="109"/>
      <c r="AZT120" s="109"/>
      <c r="AZU120" s="109"/>
      <c r="AZV120" s="109"/>
      <c r="AZW120" s="109"/>
      <c r="AZX120" s="109"/>
      <c r="AZY120" s="109"/>
      <c r="AZZ120" s="109"/>
      <c r="BAA120" s="109"/>
      <c r="BAB120" s="109"/>
      <c r="BAC120" s="109"/>
      <c r="BAD120" s="109"/>
      <c r="BAE120" s="109"/>
      <c r="BAF120" s="109"/>
      <c r="BAG120" s="109"/>
      <c r="BAH120" s="109"/>
      <c r="BAI120" s="109"/>
      <c r="BAJ120" s="109"/>
      <c r="BAK120" s="109"/>
      <c r="BAL120" s="109"/>
      <c r="BAM120" s="109"/>
      <c r="BAN120" s="109"/>
      <c r="BAO120" s="109"/>
      <c r="BAP120" s="109"/>
      <c r="BAQ120" s="109"/>
      <c r="BAR120" s="109"/>
      <c r="BAS120" s="109"/>
      <c r="BAT120" s="109"/>
      <c r="BAU120" s="109"/>
      <c r="BAV120" s="109"/>
      <c r="BAW120" s="109"/>
      <c r="BAX120" s="109"/>
      <c r="BAY120" s="109"/>
      <c r="BAZ120" s="109"/>
      <c r="BBA120" s="109"/>
      <c r="BBB120" s="109"/>
      <c r="BBC120" s="109"/>
      <c r="BBD120" s="109"/>
      <c r="BBE120" s="109"/>
      <c r="BBF120" s="109"/>
      <c r="BBG120" s="109"/>
      <c r="BBH120" s="109"/>
      <c r="BBI120" s="109"/>
      <c r="BBJ120" s="109"/>
      <c r="BBK120" s="109"/>
      <c r="BBL120" s="109"/>
      <c r="BBM120" s="109"/>
      <c r="BBN120" s="109"/>
      <c r="BBO120" s="109"/>
      <c r="BBP120" s="109"/>
      <c r="BBQ120" s="109"/>
      <c r="BBR120" s="109"/>
      <c r="BBS120" s="109"/>
      <c r="BBT120" s="109"/>
      <c r="BBU120" s="109"/>
      <c r="BBV120" s="109"/>
      <c r="BBW120" s="109"/>
      <c r="BBX120" s="109"/>
      <c r="BBY120" s="109"/>
      <c r="BBZ120" s="109"/>
      <c r="BCA120" s="109"/>
      <c r="BCB120" s="109"/>
      <c r="BCC120" s="109"/>
      <c r="BCD120" s="109"/>
      <c r="BCE120" s="109"/>
      <c r="BCF120" s="109"/>
      <c r="BCG120" s="109"/>
      <c r="BCH120" s="109"/>
      <c r="BCI120" s="109"/>
      <c r="BCJ120" s="109"/>
      <c r="BCK120" s="109"/>
      <c r="BCL120" s="109"/>
      <c r="BCM120" s="109"/>
      <c r="BCN120" s="109"/>
      <c r="BCO120" s="109"/>
      <c r="BCP120" s="109"/>
      <c r="BCQ120" s="109"/>
      <c r="BCR120" s="109"/>
      <c r="BCS120" s="109"/>
      <c r="BCT120" s="109"/>
      <c r="BCU120" s="109"/>
      <c r="BCV120" s="109"/>
      <c r="BCW120" s="109"/>
      <c r="BCX120" s="109"/>
      <c r="BCY120" s="109"/>
      <c r="BCZ120" s="109"/>
      <c r="BDA120" s="109"/>
      <c r="BDB120" s="109"/>
      <c r="BDC120" s="109"/>
      <c r="BDD120" s="109"/>
      <c r="BDE120" s="109"/>
      <c r="BDF120" s="109"/>
      <c r="BDG120" s="109"/>
      <c r="BDH120" s="109"/>
      <c r="BDI120" s="109"/>
      <c r="BDJ120" s="109"/>
      <c r="BDK120" s="109"/>
      <c r="BDL120" s="109"/>
      <c r="BDM120" s="109"/>
      <c r="BDN120" s="109"/>
      <c r="BDO120" s="109"/>
      <c r="BDP120" s="109"/>
      <c r="BDQ120" s="109"/>
      <c r="BDR120" s="109"/>
      <c r="BDS120" s="109"/>
      <c r="BDT120" s="109"/>
      <c r="BDU120" s="109"/>
      <c r="BDV120" s="109"/>
      <c r="BDW120" s="109"/>
      <c r="BDX120" s="109"/>
      <c r="BDY120" s="109"/>
      <c r="BDZ120" s="109"/>
      <c r="BEA120" s="109"/>
      <c r="BEB120" s="109"/>
      <c r="BEC120" s="109"/>
      <c r="BED120" s="109"/>
      <c r="BEE120" s="109"/>
      <c r="BEF120" s="109"/>
      <c r="BEG120" s="109"/>
      <c r="BEH120" s="109"/>
      <c r="BEI120" s="109"/>
      <c r="BEJ120" s="109"/>
      <c r="BEK120" s="109"/>
      <c r="BEL120" s="109"/>
      <c r="BEM120" s="109"/>
      <c r="BEN120" s="109"/>
      <c r="BEO120" s="109"/>
      <c r="BEP120" s="109"/>
      <c r="BEQ120" s="109"/>
      <c r="BER120" s="109"/>
      <c r="BES120" s="109"/>
      <c r="BET120" s="109"/>
      <c r="BEU120" s="109"/>
      <c r="BEV120" s="109"/>
      <c r="BEW120" s="109"/>
      <c r="BEX120" s="109"/>
      <c r="BEY120" s="109"/>
      <c r="BEZ120" s="109"/>
      <c r="BFA120" s="109"/>
      <c r="BFB120" s="109"/>
      <c r="BFC120" s="109"/>
      <c r="BFD120" s="109"/>
      <c r="BFE120" s="109"/>
      <c r="BFF120" s="109"/>
      <c r="BFG120" s="109"/>
      <c r="BFH120" s="109"/>
      <c r="BFI120" s="109"/>
      <c r="BFJ120" s="109"/>
      <c r="BFK120" s="109"/>
      <c r="BFL120" s="109"/>
      <c r="BFM120" s="109"/>
      <c r="BFN120" s="109"/>
      <c r="BFO120" s="109"/>
      <c r="BFP120" s="109"/>
      <c r="BFQ120" s="109"/>
      <c r="BFR120" s="109"/>
      <c r="BFS120" s="109"/>
      <c r="BFT120" s="109"/>
      <c r="BFU120" s="109"/>
      <c r="BFV120" s="109"/>
      <c r="BFW120" s="109"/>
      <c r="BFX120" s="109"/>
      <c r="BFY120" s="109"/>
      <c r="BFZ120" s="109"/>
      <c r="BGA120" s="109"/>
      <c r="BGB120" s="109"/>
      <c r="BGC120" s="109"/>
      <c r="BGD120" s="109"/>
      <c r="BGE120" s="109"/>
      <c r="BGF120" s="109"/>
      <c r="BGG120" s="109"/>
      <c r="BGH120" s="109"/>
      <c r="BGI120" s="109"/>
      <c r="BGJ120" s="109"/>
      <c r="BGK120" s="109"/>
      <c r="BGL120" s="109"/>
      <c r="BGM120" s="109"/>
      <c r="BGN120" s="109"/>
      <c r="BGO120" s="109"/>
      <c r="BGP120" s="109"/>
      <c r="BGQ120" s="109"/>
      <c r="BGR120" s="109"/>
      <c r="BGS120" s="109"/>
      <c r="BGT120" s="109"/>
      <c r="BGU120" s="109"/>
      <c r="BGV120" s="109"/>
      <c r="BGW120" s="109"/>
      <c r="BGX120" s="109"/>
      <c r="BGY120" s="109"/>
      <c r="BGZ120" s="109"/>
      <c r="BHA120" s="109"/>
      <c r="BHB120" s="109"/>
      <c r="BHC120" s="109"/>
      <c r="BHD120" s="109"/>
      <c r="BHE120" s="109"/>
      <c r="BHF120" s="109"/>
      <c r="BHG120" s="109"/>
      <c r="BHH120" s="109"/>
      <c r="BHI120" s="109"/>
      <c r="BHJ120" s="109"/>
      <c r="BHK120" s="109"/>
      <c r="BHL120" s="109"/>
      <c r="BHM120" s="109"/>
      <c r="BHN120" s="109"/>
      <c r="BHO120" s="109"/>
      <c r="BHP120" s="109"/>
      <c r="BHQ120" s="109"/>
      <c r="BHR120" s="109"/>
      <c r="BHS120" s="109"/>
      <c r="BHT120" s="109"/>
      <c r="BHU120" s="109"/>
      <c r="BHV120" s="109"/>
      <c r="BHW120" s="109"/>
      <c r="BHX120" s="109"/>
      <c r="BHY120" s="109"/>
      <c r="BHZ120" s="109"/>
      <c r="BIA120" s="109"/>
      <c r="BIB120" s="109"/>
      <c r="BIC120" s="109"/>
      <c r="BID120" s="109"/>
      <c r="BIE120" s="109"/>
      <c r="BIF120" s="109"/>
      <c r="BIG120" s="109"/>
      <c r="BIH120" s="109"/>
      <c r="BII120" s="109"/>
      <c r="BIJ120" s="109"/>
      <c r="BIK120" s="109"/>
      <c r="BIL120" s="109"/>
      <c r="BIM120" s="109"/>
      <c r="BIN120" s="109"/>
      <c r="BIO120" s="109"/>
      <c r="BIP120" s="109"/>
      <c r="BIQ120" s="109"/>
      <c r="BIR120" s="109"/>
      <c r="BIS120" s="109"/>
      <c r="BIT120" s="109"/>
      <c r="BIU120" s="109"/>
      <c r="BIV120" s="109"/>
      <c r="BIW120" s="109"/>
      <c r="BIX120" s="109"/>
      <c r="BIY120" s="109"/>
      <c r="BIZ120" s="109"/>
      <c r="BJA120" s="109"/>
      <c r="BJB120" s="109"/>
      <c r="BJC120" s="109"/>
      <c r="BJD120" s="109"/>
      <c r="BJE120" s="109"/>
      <c r="BJF120" s="109"/>
      <c r="BJG120" s="109"/>
      <c r="BJH120" s="109"/>
      <c r="BJI120" s="109"/>
      <c r="BJJ120" s="109"/>
      <c r="BJK120" s="109"/>
      <c r="BJL120" s="109"/>
      <c r="BJM120" s="109"/>
      <c r="BJN120" s="109"/>
      <c r="BJO120" s="109"/>
      <c r="BJP120" s="109"/>
      <c r="BJQ120" s="109"/>
      <c r="BJR120" s="109"/>
      <c r="BJS120" s="109"/>
      <c r="BJT120" s="109"/>
      <c r="BJU120" s="109"/>
      <c r="BJV120" s="109"/>
      <c r="BJW120" s="109"/>
      <c r="BJX120" s="109"/>
      <c r="BJY120" s="109"/>
      <c r="BJZ120" s="109"/>
      <c r="BKA120" s="109"/>
      <c r="BKB120" s="109"/>
      <c r="BKC120" s="109"/>
      <c r="BKD120" s="109"/>
      <c r="BKE120" s="109"/>
      <c r="BKF120" s="109"/>
      <c r="BKG120" s="109"/>
      <c r="BKH120" s="109"/>
      <c r="BKI120" s="109"/>
      <c r="BKJ120" s="109"/>
      <c r="BKK120" s="109"/>
      <c r="BKL120" s="109"/>
      <c r="BKM120" s="109"/>
      <c r="BKN120" s="109"/>
      <c r="BKO120" s="109"/>
      <c r="BKP120" s="109"/>
      <c r="BKQ120" s="109"/>
      <c r="BKR120" s="109"/>
      <c r="BKS120" s="109"/>
      <c r="BKT120" s="109"/>
      <c r="BKU120" s="109"/>
      <c r="BKV120" s="109"/>
      <c r="BKW120" s="109"/>
      <c r="BKX120" s="109"/>
      <c r="BKY120" s="109"/>
      <c r="BKZ120" s="109"/>
      <c r="BLA120" s="109"/>
      <c r="BLB120" s="109"/>
      <c r="BLC120" s="109"/>
      <c r="BLD120" s="109"/>
      <c r="BLE120" s="109"/>
      <c r="BLF120" s="109"/>
      <c r="BLG120" s="109"/>
      <c r="BLH120" s="109"/>
      <c r="BLI120" s="109"/>
      <c r="BLJ120" s="109"/>
      <c r="BLK120" s="109"/>
      <c r="BLL120" s="109"/>
      <c r="BLM120" s="109"/>
      <c r="BLN120" s="109"/>
      <c r="BLO120" s="109"/>
      <c r="BLP120" s="109"/>
      <c r="BLQ120" s="109"/>
      <c r="BLR120" s="109"/>
      <c r="BLS120" s="109"/>
      <c r="BLT120" s="109"/>
      <c r="BLU120" s="109"/>
      <c r="BLV120" s="109"/>
      <c r="BLW120" s="109"/>
      <c r="BLX120" s="109"/>
      <c r="BLY120" s="109"/>
      <c r="BLZ120" s="109"/>
      <c r="BMA120" s="109"/>
      <c r="BMB120" s="109"/>
      <c r="BMC120" s="109"/>
      <c r="BMD120" s="109"/>
      <c r="BME120" s="109"/>
      <c r="BMF120" s="109"/>
      <c r="BMG120" s="109"/>
      <c r="BMH120" s="109"/>
      <c r="BMI120" s="109"/>
      <c r="BMJ120" s="109"/>
      <c r="BMK120" s="109"/>
      <c r="BML120" s="109"/>
      <c r="BMM120" s="109"/>
      <c r="BMN120" s="109"/>
      <c r="BMO120" s="109"/>
      <c r="BMP120" s="109"/>
      <c r="BMQ120" s="109"/>
      <c r="BMR120" s="109"/>
      <c r="BMS120" s="109"/>
      <c r="BMT120" s="109"/>
      <c r="BMU120" s="109"/>
      <c r="BMV120" s="109"/>
      <c r="BMW120" s="109"/>
      <c r="BMX120" s="109"/>
      <c r="BMY120" s="109"/>
      <c r="BMZ120" s="109"/>
      <c r="BNA120" s="109"/>
      <c r="BNB120" s="109"/>
      <c r="BNC120" s="109"/>
      <c r="BND120" s="109"/>
      <c r="BNE120" s="109"/>
      <c r="BNF120" s="109"/>
      <c r="BNG120" s="109"/>
      <c r="BNH120" s="109"/>
      <c r="BNI120" s="109"/>
      <c r="BNJ120" s="109"/>
      <c r="BNK120" s="109"/>
      <c r="BNL120" s="109"/>
      <c r="BNM120" s="109"/>
      <c r="BNN120" s="109"/>
      <c r="BNO120" s="109"/>
      <c r="BNP120" s="109"/>
      <c r="BNQ120" s="109"/>
      <c r="BNR120" s="109"/>
      <c r="BNS120" s="109"/>
      <c r="BNT120" s="109"/>
      <c r="BNU120" s="109"/>
      <c r="BNV120" s="109"/>
      <c r="BNW120" s="109"/>
      <c r="BNX120" s="109"/>
      <c r="BNY120" s="109"/>
      <c r="BNZ120" s="109"/>
      <c r="BOA120" s="109"/>
      <c r="BOB120" s="109"/>
      <c r="BOC120" s="109"/>
      <c r="BOD120" s="109"/>
      <c r="BOE120" s="109"/>
      <c r="BOF120" s="109"/>
      <c r="BOG120" s="109"/>
      <c r="BOH120" s="109"/>
      <c r="BOI120" s="109"/>
      <c r="BOJ120" s="109"/>
      <c r="BOK120" s="109"/>
      <c r="BOL120" s="109"/>
      <c r="BOM120" s="109"/>
      <c r="BON120" s="109"/>
      <c r="BOO120" s="109"/>
      <c r="BOP120" s="109"/>
      <c r="BOQ120" s="109"/>
      <c r="BOR120" s="109"/>
      <c r="BOS120" s="109"/>
      <c r="BOT120" s="109"/>
      <c r="BOU120" s="109"/>
      <c r="BOV120" s="109"/>
      <c r="BOW120" s="109"/>
      <c r="BOX120" s="109"/>
      <c r="BOY120" s="109"/>
      <c r="BOZ120" s="109"/>
      <c r="BPA120" s="109"/>
      <c r="BPB120" s="109"/>
      <c r="BPC120" s="109"/>
      <c r="BPD120" s="109"/>
      <c r="BPE120" s="109"/>
      <c r="BPF120" s="109"/>
      <c r="BPG120" s="109"/>
      <c r="BPH120" s="109"/>
      <c r="BPI120" s="109"/>
      <c r="BPJ120" s="109"/>
      <c r="BPK120" s="109"/>
      <c r="BPL120" s="109"/>
      <c r="BPM120" s="109"/>
      <c r="BPN120" s="109"/>
      <c r="BPO120" s="109"/>
      <c r="BPP120" s="109"/>
      <c r="BPQ120" s="109"/>
      <c r="BPR120" s="109"/>
      <c r="BPS120" s="109"/>
      <c r="BPT120" s="109"/>
      <c r="BPU120" s="109"/>
      <c r="BPV120" s="109"/>
      <c r="BPW120" s="109"/>
      <c r="BPX120" s="109"/>
      <c r="BPY120" s="109"/>
      <c r="BPZ120" s="109"/>
      <c r="BQA120" s="109"/>
      <c r="BQB120" s="109"/>
      <c r="BQC120" s="109"/>
      <c r="BQD120" s="109"/>
      <c r="BQE120" s="109"/>
      <c r="BQF120" s="109"/>
      <c r="BQG120" s="109"/>
      <c r="BQH120" s="109"/>
      <c r="BQI120" s="109"/>
      <c r="BQJ120" s="109"/>
      <c r="BQK120" s="109"/>
      <c r="BQL120" s="109"/>
      <c r="BQM120" s="109"/>
      <c r="BQN120" s="109"/>
      <c r="BQO120" s="109"/>
      <c r="BQP120" s="109"/>
      <c r="BQQ120" s="109"/>
      <c r="BQR120" s="109"/>
      <c r="BQS120" s="109"/>
      <c r="BQT120" s="109"/>
      <c r="BQU120" s="109"/>
      <c r="BQV120" s="109"/>
      <c r="BQW120" s="109"/>
      <c r="BQX120" s="109"/>
      <c r="BQY120" s="109"/>
      <c r="BQZ120" s="109"/>
      <c r="BRA120" s="109"/>
      <c r="BRB120" s="109"/>
      <c r="BRC120" s="109"/>
      <c r="BRD120" s="109"/>
      <c r="BRE120" s="109"/>
      <c r="BRF120" s="109"/>
      <c r="BRG120" s="109"/>
      <c r="BRH120" s="109"/>
      <c r="BRI120" s="109"/>
      <c r="BRJ120" s="109"/>
      <c r="BRK120" s="109"/>
      <c r="BRL120" s="109"/>
      <c r="BRM120" s="109"/>
      <c r="BRN120" s="109"/>
      <c r="BRO120" s="109"/>
      <c r="BRP120" s="109"/>
      <c r="BRQ120" s="109"/>
      <c r="BRR120" s="109"/>
      <c r="BRS120" s="109"/>
      <c r="BRT120" s="109"/>
      <c r="BRU120" s="109"/>
      <c r="BRV120" s="109"/>
      <c r="BRW120" s="109"/>
      <c r="BRX120" s="109"/>
      <c r="BRY120" s="109"/>
      <c r="BRZ120" s="109"/>
      <c r="BSA120" s="109"/>
      <c r="BSB120" s="109"/>
      <c r="BSC120" s="109"/>
      <c r="BSD120" s="109"/>
      <c r="BSE120" s="109"/>
      <c r="BSF120" s="109"/>
      <c r="BSG120" s="109"/>
      <c r="BSH120" s="109"/>
      <c r="BSI120" s="109"/>
      <c r="BSJ120" s="109"/>
      <c r="BSK120" s="109"/>
      <c r="BSL120" s="109"/>
      <c r="BSM120" s="109"/>
      <c r="BSN120" s="109"/>
      <c r="BSO120" s="109"/>
      <c r="BSP120" s="109"/>
      <c r="BSQ120" s="109"/>
      <c r="BSR120" s="109"/>
      <c r="BSS120" s="109"/>
      <c r="BST120" s="109"/>
      <c r="BSU120" s="109"/>
      <c r="BSV120" s="109"/>
      <c r="BSW120" s="109"/>
      <c r="BSX120" s="109"/>
      <c r="BSY120" s="109"/>
      <c r="BSZ120" s="109"/>
      <c r="BTA120" s="109"/>
      <c r="BTB120" s="109"/>
      <c r="BTC120" s="109"/>
      <c r="BTD120" s="109"/>
      <c r="BTE120" s="109"/>
      <c r="BTF120" s="109"/>
      <c r="BTG120" s="109"/>
      <c r="BTH120" s="109"/>
      <c r="BTI120" s="109"/>
      <c r="BTJ120" s="109"/>
      <c r="BTK120" s="109"/>
      <c r="BTL120" s="109"/>
      <c r="BTM120" s="109"/>
      <c r="BTN120" s="109"/>
      <c r="BTO120" s="109"/>
      <c r="BTP120" s="109"/>
      <c r="BTQ120" s="109"/>
      <c r="BTR120" s="109"/>
      <c r="BTS120" s="109"/>
      <c r="BTT120" s="109"/>
      <c r="BTU120" s="109"/>
      <c r="BTV120" s="109"/>
      <c r="BTW120" s="109"/>
      <c r="BTX120" s="109"/>
      <c r="BTY120" s="109"/>
      <c r="BTZ120" s="109"/>
      <c r="BUA120" s="109"/>
      <c r="BUB120" s="109"/>
      <c r="BUC120" s="109"/>
      <c r="BUD120" s="109"/>
      <c r="BUE120" s="109"/>
      <c r="BUF120" s="109"/>
      <c r="BUG120" s="109"/>
      <c r="BUH120" s="109"/>
      <c r="BUI120" s="109"/>
      <c r="BUJ120" s="109"/>
      <c r="BUK120" s="109"/>
      <c r="BUL120" s="109"/>
      <c r="BUM120" s="109"/>
      <c r="BUN120" s="109"/>
      <c r="BUO120" s="109"/>
      <c r="BUP120" s="109"/>
      <c r="BUQ120" s="109"/>
      <c r="BUR120" s="109"/>
      <c r="BUS120" s="109"/>
      <c r="BUT120" s="109"/>
      <c r="BUU120" s="109"/>
      <c r="BUV120" s="109"/>
      <c r="BUW120" s="109"/>
      <c r="BUX120" s="109"/>
      <c r="BUY120" s="109"/>
      <c r="BUZ120" s="109"/>
      <c r="BVA120" s="109"/>
      <c r="BVB120" s="109"/>
      <c r="BVC120" s="109"/>
      <c r="BVD120" s="109"/>
      <c r="BVE120" s="109"/>
      <c r="BVF120" s="109"/>
      <c r="BVG120" s="109"/>
      <c r="BVH120" s="109"/>
      <c r="BVI120" s="109"/>
      <c r="BVJ120" s="109"/>
      <c r="BVK120" s="109"/>
      <c r="BVL120" s="109"/>
      <c r="BVM120" s="109"/>
      <c r="BVN120" s="109"/>
      <c r="BVO120" s="109"/>
      <c r="BVP120" s="109"/>
      <c r="BVQ120" s="109"/>
      <c r="BVR120" s="109"/>
      <c r="BVS120" s="109"/>
      <c r="BVT120" s="109"/>
      <c r="BVU120" s="109"/>
      <c r="BVV120" s="109"/>
      <c r="BVW120" s="109"/>
      <c r="BVX120" s="109"/>
      <c r="BVY120" s="109"/>
      <c r="BVZ120" s="109"/>
      <c r="BWA120" s="109"/>
      <c r="BWB120" s="109"/>
      <c r="BWC120" s="109"/>
      <c r="BWD120" s="109"/>
      <c r="BWE120" s="109"/>
      <c r="BWF120" s="109"/>
      <c r="BWG120" s="109"/>
      <c r="BWH120" s="109"/>
      <c r="BWI120" s="109"/>
      <c r="BWJ120" s="109"/>
      <c r="BWK120" s="109"/>
      <c r="BWL120" s="109"/>
      <c r="BWM120" s="109"/>
      <c r="BWN120" s="109"/>
      <c r="BWO120" s="109"/>
      <c r="BWP120" s="109"/>
      <c r="BWQ120" s="109"/>
      <c r="BWR120" s="109"/>
      <c r="BWS120" s="109"/>
      <c r="BWT120" s="109"/>
      <c r="BWU120" s="109"/>
      <c r="BWV120" s="109"/>
      <c r="BWW120" s="109"/>
      <c r="BWX120" s="109"/>
      <c r="BWY120" s="109"/>
      <c r="BWZ120" s="109"/>
      <c r="BXA120" s="109"/>
      <c r="BXB120" s="109"/>
      <c r="BXC120" s="109"/>
      <c r="BXD120" s="109"/>
      <c r="BXE120" s="109"/>
      <c r="BXF120" s="109"/>
      <c r="BXG120" s="109"/>
      <c r="BXH120" s="109"/>
      <c r="BXI120" s="109"/>
      <c r="BXJ120" s="109"/>
      <c r="BXK120" s="109"/>
      <c r="BXL120" s="109"/>
      <c r="BXM120" s="109"/>
      <c r="BXN120" s="109"/>
      <c r="BXO120" s="109"/>
      <c r="BXP120" s="109"/>
      <c r="BXQ120" s="109"/>
      <c r="BXR120" s="109"/>
      <c r="BXS120" s="109"/>
      <c r="BXT120" s="109"/>
      <c r="BXU120" s="109"/>
      <c r="BXV120" s="109"/>
      <c r="BXW120" s="109"/>
      <c r="BXX120" s="109"/>
      <c r="BXY120" s="109"/>
      <c r="BXZ120" s="109"/>
      <c r="BYA120" s="109"/>
      <c r="BYB120" s="109"/>
      <c r="BYC120" s="109"/>
      <c r="BYD120" s="109"/>
      <c r="BYE120" s="109"/>
      <c r="BYF120" s="109"/>
      <c r="BYG120" s="109"/>
      <c r="BYH120" s="109"/>
      <c r="BYI120" s="109"/>
      <c r="BYJ120" s="109"/>
      <c r="BYK120" s="109"/>
      <c r="BYL120" s="109"/>
      <c r="BYM120" s="109"/>
      <c r="BYN120" s="109"/>
      <c r="BYO120" s="109"/>
      <c r="BYP120" s="109"/>
      <c r="BYQ120" s="109"/>
      <c r="BYR120" s="109"/>
      <c r="BYS120" s="109"/>
      <c r="BYT120" s="109"/>
      <c r="BYU120" s="109"/>
      <c r="BYV120" s="109"/>
      <c r="BYW120" s="109"/>
      <c r="BYX120" s="109"/>
      <c r="BYY120" s="109"/>
      <c r="BYZ120" s="109"/>
      <c r="BZA120" s="109"/>
      <c r="BZB120" s="109"/>
      <c r="BZC120" s="109"/>
      <c r="BZD120" s="109"/>
      <c r="BZE120" s="109"/>
      <c r="BZF120" s="109"/>
      <c r="BZG120" s="109"/>
      <c r="BZH120" s="109"/>
      <c r="BZI120" s="109"/>
      <c r="BZJ120" s="109"/>
      <c r="BZK120" s="109"/>
      <c r="BZL120" s="109"/>
      <c r="BZM120" s="109"/>
      <c r="BZN120" s="109"/>
      <c r="BZO120" s="109"/>
      <c r="BZP120" s="109"/>
      <c r="BZQ120" s="109"/>
      <c r="BZR120" s="109"/>
      <c r="BZS120" s="109"/>
      <c r="BZT120" s="109"/>
      <c r="BZU120" s="109"/>
      <c r="BZV120" s="109"/>
      <c r="BZW120" s="109"/>
      <c r="BZX120" s="109"/>
      <c r="BZY120" s="109"/>
      <c r="BZZ120" s="109"/>
      <c r="CAA120" s="109"/>
      <c r="CAB120" s="109"/>
      <c r="CAC120" s="109"/>
      <c r="CAD120" s="109"/>
      <c r="CAE120" s="109"/>
      <c r="CAF120" s="109"/>
      <c r="CAG120" s="109"/>
      <c r="CAH120" s="109"/>
      <c r="CAI120" s="109"/>
      <c r="CAJ120" s="109"/>
      <c r="CAK120" s="109"/>
      <c r="CAL120" s="109"/>
      <c r="CAM120" s="109"/>
      <c r="CAN120" s="109"/>
      <c r="CAO120" s="109"/>
      <c r="CAP120" s="109"/>
      <c r="CAQ120" s="109"/>
      <c r="CAR120" s="109"/>
      <c r="CAS120" s="109"/>
      <c r="CAT120" s="109"/>
      <c r="CAU120" s="109"/>
      <c r="CAV120" s="109"/>
      <c r="CAW120" s="109"/>
      <c r="CAX120" s="109"/>
      <c r="CAY120" s="109"/>
      <c r="CAZ120" s="109"/>
      <c r="CBA120" s="109"/>
      <c r="CBB120" s="109"/>
      <c r="CBC120" s="109"/>
      <c r="CBD120" s="109"/>
      <c r="CBE120" s="109"/>
      <c r="CBF120" s="109"/>
      <c r="CBG120" s="109"/>
      <c r="CBH120" s="109"/>
      <c r="CBI120" s="109"/>
      <c r="CBJ120" s="109"/>
      <c r="CBK120" s="109"/>
      <c r="CBL120" s="109"/>
      <c r="CBM120" s="109"/>
      <c r="CBN120" s="109"/>
      <c r="CBO120" s="109"/>
      <c r="CBP120" s="109"/>
      <c r="CBQ120" s="109"/>
      <c r="CBR120" s="109"/>
      <c r="CBS120" s="109"/>
      <c r="CBT120" s="109"/>
      <c r="CBU120" s="109"/>
      <c r="CBV120" s="109"/>
      <c r="CBW120" s="109"/>
      <c r="CBX120" s="109"/>
      <c r="CBY120" s="109"/>
      <c r="CBZ120" s="109"/>
      <c r="CCA120" s="109"/>
      <c r="CCB120" s="109"/>
      <c r="CCC120" s="109"/>
      <c r="CCD120" s="109"/>
      <c r="CCE120" s="109"/>
      <c r="CCF120" s="109"/>
      <c r="CCG120" s="109"/>
      <c r="CCH120" s="109"/>
      <c r="CCI120" s="109"/>
      <c r="CCJ120" s="109"/>
      <c r="CCK120" s="109"/>
      <c r="CCL120" s="109"/>
      <c r="CCM120" s="109"/>
      <c r="CCN120" s="109"/>
      <c r="CCO120" s="109"/>
      <c r="CCP120" s="109"/>
      <c r="CCQ120" s="109"/>
      <c r="CCR120" s="109"/>
      <c r="CCS120" s="109"/>
      <c r="CCT120" s="109"/>
      <c r="CCU120" s="109"/>
      <c r="CCV120" s="109"/>
      <c r="CCW120" s="109"/>
      <c r="CCX120" s="109"/>
      <c r="CCY120" s="109"/>
      <c r="CCZ120" s="109"/>
      <c r="CDA120" s="109"/>
      <c r="CDB120" s="109"/>
      <c r="CDC120" s="109"/>
      <c r="CDD120" s="109"/>
      <c r="CDE120" s="109"/>
      <c r="CDF120" s="109"/>
      <c r="CDG120" s="109"/>
      <c r="CDH120" s="109"/>
      <c r="CDI120" s="109"/>
      <c r="CDJ120" s="109"/>
      <c r="CDK120" s="109"/>
      <c r="CDL120" s="109"/>
      <c r="CDM120" s="109"/>
      <c r="CDN120" s="109"/>
      <c r="CDO120" s="109"/>
      <c r="CDP120" s="109"/>
      <c r="CDQ120" s="109"/>
      <c r="CDR120" s="109"/>
      <c r="CDS120" s="109"/>
      <c r="CDT120" s="109"/>
      <c r="CDU120" s="109"/>
      <c r="CDV120" s="109"/>
      <c r="CDW120" s="109"/>
      <c r="CDX120" s="109"/>
      <c r="CDY120" s="109"/>
      <c r="CDZ120" s="109"/>
      <c r="CEA120" s="109"/>
      <c r="CEB120" s="109"/>
      <c r="CEC120" s="109"/>
      <c r="CED120" s="109"/>
      <c r="CEE120" s="109"/>
      <c r="CEF120" s="109"/>
      <c r="CEG120" s="109"/>
      <c r="CEH120" s="109"/>
      <c r="CEI120" s="109"/>
      <c r="CEJ120" s="109"/>
      <c r="CEK120" s="109"/>
      <c r="CEL120" s="109"/>
      <c r="CEM120" s="109"/>
      <c r="CEN120" s="109"/>
      <c r="CEO120" s="109"/>
      <c r="CEP120" s="109"/>
      <c r="CEQ120" s="109"/>
      <c r="CER120" s="109"/>
      <c r="CES120" s="109"/>
      <c r="CET120" s="109"/>
      <c r="CEU120" s="109"/>
      <c r="CEV120" s="109"/>
      <c r="CEW120" s="109"/>
      <c r="CEX120" s="109"/>
      <c r="CEY120" s="109"/>
      <c r="CEZ120" s="109"/>
      <c r="CFA120" s="109"/>
      <c r="CFB120" s="109"/>
      <c r="CFC120" s="109"/>
      <c r="CFD120" s="109"/>
      <c r="CFE120" s="109"/>
      <c r="CFF120" s="109"/>
      <c r="CFG120" s="109"/>
      <c r="CFH120" s="109"/>
      <c r="CFI120" s="109"/>
      <c r="CFJ120" s="109"/>
      <c r="CFK120" s="109"/>
      <c r="CFL120" s="109"/>
      <c r="CFM120" s="109"/>
      <c r="CFN120" s="109"/>
      <c r="CFO120" s="109"/>
      <c r="CFP120" s="109"/>
      <c r="CFQ120" s="109"/>
      <c r="CFR120" s="109"/>
      <c r="CFS120" s="109"/>
      <c r="CFT120" s="109"/>
      <c r="CFU120" s="109"/>
      <c r="CFV120" s="109"/>
      <c r="CFW120" s="109"/>
      <c r="CFX120" s="109"/>
      <c r="CFY120" s="109"/>
      <c r="CFZ120" s="109"/>
      <c r="CGA120" s="109"/>
      <c r="CGB120" s="109"/>
      <c r="CGC120" s="109"/>
      <c r="CGD120" s="109"/>
      <c r="CGE120" s="109"/>
      <c r="CGF120" s="109"/>
      <c r="CGG120" s="109"/>
      <c r="CGH120" s="109"/>
      <c r="CGI120" s="109"/>
      <c r="CGJ120" s="109"/>
      <c r="CGK120" s="109"/>
      <c r="CGL120" s="109"/>
      <c r="CGM120" s="109"/>
      <c r="CGN120" s="109"/>
      <c r="CGO120" s="109"/>
      <c r="CGP120" s="109"/>
      <c r="CGQ120" s="109"/>
      <c r="CGR120" s="109"/>
      <c r="CGS120" s="109"/>
      <c r="CGT120" s="109"/>
      <c r="CGU120" s="109"/>
      <c r="CGV120" s="109"/>
      <c r="CGW120" s="109"/>
      <c r="CGX120" s="109"/>
      <c r="CGY120" s="109"/>
      <c r="CGZ120" s="109"/>
      <c r="CHA120" s="109"/>
      <c r="CHB120" s="109"/>
      <c r="CHC120" s="109"/>
      <c r="CHD120" s="109"/>
      <c r="CHE120" s="109"/>
      <c r="CHF120" s="109"/>
      <c r="CHG120" s="109"/>
      <c r="CHH120" s="109"/>
      <c r="CHI120" s="109"/>
      <c r="CHJ120" s="109"/>
      <c r="CHK120" s="109"/>
      <c r="CHL120" s="109"/>
      <c r="CHM120" s="109"/>
      <c r="CHN120" s="109"/>
      <c r="CHO120" s="109"/>
      <c r="CHP120" s="109"/>
      <c r="CHQ120" s="109"/>
      <c r="CHR120" s="109"/>
      <c r="CHS120" s="109"/>
      <c r="CHT120" s="109"/>
      <c r="CHU120" s="109"/>
      <c r="CHV120" s="109"/>
      <c r="CHW120" s="109"/>
      <c r="CHX120" s="109"/>
      <c r="CHY120" s="109"/>
      <c r="CHZ120" s="109"/>
      <c r="CIA120" s="109"/>
      <c r="CIB120" s="109"/>
      <c r="CIC120" s="109"/>
      <c r="CID120" s="109"/>
      <c r="CIE120" s="109"/>
      <c r="CIF120" s="109"/>
      <c r="CIG120" s="109"/>
      <c r="CIH120" s="109"/>
      <c r="CII120" s="109"/>
      <c r="CIJ120" s="109"/>
      <c r="CIK120" s="109"/>
      <c r="CIL120" s="109"/>
      <c r="CIM120" s="109"/>
      <c r="CIN120" s="109"/>
      <c r="CIO120" s="109"/>
      <c r="CIP120" s="109"/>
      <c r="CIQ120" s="109"/>
      <c r="CIR120" s="109"/>
      <c r="CIS120" s="109"/>
      <c r="CIT120" s="109"/>
      <c r="CIU120" s="109"/>
      <c r="CIV120" s="109"/>
      <c r="CIW120" s="109"/>
      <c r="CIX120" s="109"/>
      <c r="CIY120" s="109"/>
      <c r="CIZ120" s="109"/>
      <c r="CJA120" s="109"/>
      <c r="CJB120" s="109"/>
      <c r="CJC120" s="109"/>
      <c r="CJD120" s="109"/>
      <c r="CJE120" s="109"/>
      <c r="CJF120" s="109"/>
      <c r="CJG120" s="109"/>
      <c r="CJH120" s="109"/>
      <c r="CJI120" s="109"/>
      <c r="CJJ120" s="109"/>
      <c r="CJK120" s="109"/>
      <c r="CJL120" s="109"/>
      <c r="CJM120" s="109"/>
      <c r="CJN120" s="109"/>
      <c r="CJO120" s="109"/>
      <c r="CJP120" s="109"/>
      <c r="CJQ120" s="109"/>
      <c r="CJR120" s="109"/>
      <c r="CJS120" s="109"/>
      <c r="CJT120" s="109"/>
      <c r="CJU120" s="109"/>
      <c r="CJV120" s="109"/>
      <c r="CJW120" s="109"/>
      <c r="CJX120" s="109"/>
      <c r="CJY120" s="109"/>
      <c r="CJZ120" s="109"/>
      <c r="CKA120" s="109"/>
      <c r="CKB120" s="109"/>
      <c r="CKC120" s="109"/>
      <c r="CKD120" s="109"/>
      <c r="CKE120" s="109"/>
      <c r="CKF120" s="109"/>
      <c r="CKG120" s="109"/>
      <c r="CKH120" s="109"/>
      <c r="CKI120" s="109"/>
      <c r="CKJ120" s="109"/>
      <c r="CKK120" s="109"/>
      <c r="CKL120" s="109"/>
      <c r="CKM120" s="109"/>
      <c r="CKN120" s="109"/>
      <c r="CKO120" s="109"/>
      <c r="CKP120" s="109"/>
      <c r="CKQ120" s="109"/>
      <c r="CKR120" s="109"/>
      <c r="CKS120" s="109"/>
      <c r="CKT120" s="109"/>
      <c r="CKU120" s="109"/>
      <c r="CKV120" s="109"/>
      <c r="CKW120" s="109"/>
      <c r="CKX120" s="109"/>
      <c r="CKY120" s="109"/>
      <c r="CKZ120" s="109"/>
      <c r="CLA120" s="109"/>
      <c r="CLB120" s="109"/>
      <c r="CLC120" s="109"/>
      <c r="CLD120" s="109"/>
      <c r="CLE120" s="109"/>
      <c r="CLF120" s="109"/>
      <c r="CLG120" s="109"/>
      <c r="CLH120" s="109"/>
      <c r="CLI120" s="109"/>
      <c r="CLJ120" s="109"/>
      <c r="CLK120" s="109"/>
      <c r="CLL120" s="109"/>
      <c r="CLM120" s="109"/>
      <c r="CLN120" s="109"/>
      <c r="CLO120" s="109"/>
      <c r="CLP120" s="109"/>
      <c r="CLQ120" s="109"/>
      <c r="CLR120" s="109"/>
      <c r="CLS120" s="109"/>
      <c r="CLT120" s="109"/>
      <c r="CLU120" s="109"/>
      <c r="CLV120" s="109"/>
      <c r="CLW120" s="109"/>
      <c r="CLX120" s="109"/>
      <c r="CLY120" s="109"/>
      <c r="CLZ120" s="109"/>
      <c r="CMA120" s="109"/>
      <c r="CMB120" s="109"/>
      <c r="CMC120" s="109"/>
      <c r="CMD120" s="109"/>
      <c r="CME120" s="109"/>
      <c r="CMF120" s="109"/>
      <c r="CMG120" s="109"/>
      <c r="CMH120" s="109"/>
      <c r="CMI120" s="109"/>
      <c r="CMJ120" s="109"/>
      <c r="CMK120" s="109"/>
      <c r="CML120" s="109"/>
      <c r="CMM120" s="109"/>
      <c r="CMN120" s="109"/>
      <c r="CMO120" s="109"/>
      <c r="CMP120" s="109"/>
      <c r="CMQ120" s="109"/>
      <c r="CMR120" s="109"/>
      <c r="CMS120" s="109"/>
      <c r="CMT120" s="109"/>
      <c r="CMU120" s="109"/>
      <c r="CMV120" s="109"/>
      <c r="CMW120" s="109"/>
      <c r="CMX120" s="109"/>
      <c r="CMY120" s="109"/>
      <c r="CMZ120" s="109"/>
      <c r="CNA120" s="109"/>
      <c r="CNB120" s="109"/>
      <c r="CNC120" s="109"/>
      <c r="CND120" s="109"/>
      <c r="CNE120" s="109"/>
      <c r="CNF120" s="109"/>
      <c r="CNG120" s="109"/>
      <c r="CNH120" s="109"/>
      <c r="CNI120" s="109"/>
      <c r="CNJ120" s="109"/>
      <c r="CNK120" s="109"/>
      <c r="CNL120" s="109"/>
      <c r="CNM120" s="109"/>
      <c r="CNN120" s="109"/>
      <c r="CNO120" s="109"/>
      <c r="CNP120" s="109"/>
      <c r="CNQ120" s="109"/>
      <c r="CNR120" s="109"/>
      <c r="CNS120" s="109"/>
      <c r="CNT120" s="109"/>
      <c r="CNU120" s="109"/>
      <c r="CNV120" s="109"/>
      <c r="CNW120" s="109"/>
      <c r="CNX120" s="109"/>
      <c r="CNY120" s="109"/>
      <c r="CNZ120" s="109"/>
      <c r="COA120" s="109"/>
      <c r="COB120" s="109"/>
      <c r="COC120" s="109"/>
      <c r="COD120" s="109"/>
      <c r="COE120" s="109"/>
      <c r="COF120" s="109"/>
      <c r="COG120" s="109"/>
      <c r="COH120" s="109"/>
      <c r="COI120" s="109"/>
      <c r="COJ120" s="109"/>
      <c r="COK120" s="109"/>
      <c r="COL120" s="109"/>
      <c r="COM120" s="109"/>
      <c r="CON120" s="109"/>
      <c r="COO120" s="109"/>
      <c r="COP120" s="109"/>
      <c r="COQ120" s="109"/>
      <c r="COR120" s="109"/>
      <c r="COS120" s="109"/>
      <c r="COT120" s="109"/>
      <c r="COU120" s="109"/>
      <c r="COV120" s="109"/>
      <c r="COW120" s="109"/>
      <c r="COX120" s="109"/>
      <c r="COY120" s="109"/>
      <c r="COZ120" s="109"/>
      <c r="CPA120" s="109"/>
      <c r="CPB120" s="109"/>
      <c r="CPC120" s="109"/>
      <c r="CPD120" s="109"/>
      <c r="CPE120" s="109"/>
      <c r="CPF120" s="109"/>
      <c r="CPG120" s="109"/>
      <c r="CPH120" s="109"/>
      <c r="CPI120" s="109"/>
      <c r="CPJ120" s="109"/>
      <c r="CPK120" s="109"/>
      <c r="CPL120" s="109"/>
      <c r="CPM120" s="109"/>
      <c r="CPN120" s="109"/>
      <c r="CPO120" s="109"/>
      <c r="CPP120" s="109"/>
      <c r="CPQ120" s="109"/>
      <c r="CPR120" s="109"/>
      <c r="CPS120" s="109"/>
      <c r="CPT120" s="109"/>
      <c r="CPU120" s="109"/>
      <c r="CPV120" s="109"/>
      <c r="CPW120" s="109"/>
      <c r="CPX120" s="109"/>
      <c r="CPY120" s="109"/>
      <c r="CPZ120" s="109"/>
      <c r="CQA120" s="109"/>
      <c r="CQB120" s="109"/>
      <c r="CQC120" s="109"/>
      <c r="CQD120" s="109"/>
      <c r="CQE120" s="109"/>
      <c r="CQF120" s="109"/>
      <c r="CQG120" s="109"/>
      <c r="CQH120" s="109"/>
      <c r="CQI120" s="109"/>
      <c r="CQJ120" s="109"/>
      <c r="CQK120" s="109"/>
      <c r="CQL120" s="109"/>
      <c r="CQM120" s="109"/>
      <c r="CQN120" s="109"/>
      <c r="CQO120" s="109"/>
      <c r="CQP120" s="109"/>
      <c r="CQQ120" s="109"/>
      <c r="CQR120" s="109"/>
      <c r="CQS120" s="109"/>
      <c r="CQT120" s="109"/>
      <c r="CQU120" s="109"/>
      <c r="CQV120" s="109"/>
      <c r="CQW120" s="109"/>
      <c r="CQX120" s="109"/>
      <c r="CQY120" s="109"/>
      <c r="CQZ120" s="109"/>
      <c r="CRA120" s="109"/>
      <c r="CRB120" s="109"/>
      <c r="CRC120" s="109"/>
      <c r="CRD120" s="109"/>
      <c r="CRE120" s="109"/>
      <c r="CRF120" s="109"/>
      <c r="CRG120" s="109"/>
      <c r="CRH120" s="109"/>
      <c r="CRI120" s="109"/>
      <c r="CRJ120" s="109"/>
      <c r="CRK120" s="109"/>
      <c r="CRL120" s="109"/>
      <c r="CRM120" s="109"/>
      <c r="CRN120" s="109"/>
      <c r="CRO120" s="109"/>
      <c r="CRP120" s="109"/>
      <c r="CRQ120" s="109"/>
      <c r="CRR120" s="109"/>
      <c r="CRS120" s="109"/>
      <c r="CRT120" s="109"/>
      <c r="CRU120" s="109"/>
      <c r="CRV120" s="109"/>
      <c r="CRW120" s="109"/>
      <c r="CRX120" s="109"/>
      <c r="CRY120" s="109"/>
      <c r="CRZ120" s="109"/>
      <c r="CSA120" s="109"/>
      <c r="CSB120" s="109"/>
      <c r="CSC120" s="109"/>
      <c r="CSD120" s="109"/>
      <c r="CSE120" s="109"/>
      <c r="CSF120" s="109"/>
      <c r="CSG120" s="109"/>
      <c r="CSH120" s="109"/>
      <c r="CSI120" s="109"/>
      <c r="CSJ120" s="109"/>
      <c r="CSK120" s="109"/>
      <c r="CSL120" s="109"/>
      <c r="CSM120" s="109"/>
      <c r="CSN120" s="109"/>
      <c r="CSO120" s="109"/>
      <c r="CSP120" s="109"/>
      <c r="CSQ120" s="109"/>
      <c r="CSR120" s="109"/>
      <c r="CSS120" s="109"/>
      <c r="CST120" s="109"/>
      <c r="CSU120" s="109"/>
      <c r="CSV120" s="109"/>
      <c r="CSW120" s="109"/>
      <c r="CSX120" s="109"/>
      <c r="CSY120" s="109"/>
      <c r="CSZ120" s="109"/>
      <c r="CTA120" s="109"/>
      <c r="CTB120" s="109"/>
      <c r="CTC120" s="109"/>
      <c r="CTD120" s="109"/>
      <c r="CTE120" s="109"/>
      <c r="CTF120" s="109"/>
      <c r="CTG120" s="109"/>
      <c r="CTH120" s="109"/>
      <c r="CTI120" s="109"/>
      <c r="CTJ120" s="109"/>
      <c r="CTK120" s="109"/>
      <c r="CTL120" s="109"/>
      <c r="CTM120" s="109"/>
      <c r="CTN120" s="109"/>
      <c r="CTO120" s="109"/>
      <c r="CTP120" s="109"/>
      <c r="CTQ120" s="109"/>
      <c r="CTR120" s="109"/>
      <c r="CTS120" s="109"/>
      <c r="CTT120" s="109"/>
      <c r="CTU120" s="109"/>
      <c r="CTV120" s="109"/>
      <c r="CTW120" s="109"/>
      <c r="CTX120" s="109"/>
      <c r="CTY120" s="109"/>
      <c r="CTZ120" s="109"/>
      <c r="CUA120" s="109"/>
      <c r="CUB120" s="109"/>
      <c r="CUC120" s="109"/>
      <c r="CUD120" s="109"/>
      <c r="CUE120" s="109"/>
      <c r="CUF120" s="109"/>
      <c r="CUG120" s="109"/>
      <c r="CUH120" s="109"/>
      <c r="CUI120" s="109"/>
      <c r="CUJ120" s="109"/>
      <c r="CUK120" s="109"/>
      <c r="CUL120" s="109"/>
      <c r="CUM120" s="109"/>
      <c r="CUN120" s="109"/>
      <c r="CUO120" s="109"/>
      <c r="CUP120" s="109"/>
      <c r="CUQ120" s="109"/>
      <c r="CUR120" s="109"/>
      <c r="CUS120" s="109"/>
      <c r="CUT120" s="109"/>
      <c r="CUU120" s="109"/>
      <c r="CUV120" s="109"/>
      <c r="CUW120" s="109"/>
      <c r="CUX120" s="109"/>
      <c r="CUY120" s="109"/>
      <c r="CUZ120" s="109"/>
      <c r="CVA120" s="109"/>
      <c r="CVB120" s="109"/>
      <c r="CVC120" s="109"/>
      <c r="CVD120" s="109"/>
      <c r="CVE120" s="109"/>
      <c r="CVF120" s="109"/>
      <c r="CVG120" s="109"/>
      <c r="CVH120" s="109"/>
      <c r="CVI120" s="109"/>
      <c r="CVJ120" s="109"/>
      <c r="CVK120" s="109"/>
      <c r="CVL120" s="109"/>
      <c r="CVM120" s="109"/>
      <c r="CVN120" s="109"/>
      <c r="CVO120" s="109"/>
      <c r="CVP120" s="109"/>
      <c r="CVQ120" s="109"/>
      <c r="CVR120" s="109"/>
      <c r="CVS120" s="109"/>
      <c r="CVT120" s="109"/>
      <c r="CVU120" s="109"/>
      <c r="CVV120" s="109"/>
      <c r="CVW120" s="109"/>
      <c r="CVX120" s="109"/>
      <c r="CVY120" s="109"/>
      <c r="CVZ120" s="109"/>
      <c r="CWA120" s="109"/>
      <c r="CWB120" s="109"/>
      <c r="CWC120" s="109"/>
      <c r="CWD120" s="109"/>
      <c r="CWE120" s="109"/>
      <c r="CWF120" s="109"/>
      <c r="CWG120" s="109"/>
      <c r="CWH120" s="109"/>
      <c r="CWI120" s="109"/>
      <c r="CWJ120" s="109"/>
      <c r="CWK120" s="109"/>
      <c r="CWL120" s="109"/>
      <c r="CWM120" s="109"/>
      <c r="CWN120" s="109"/>
      <c r="CWO120" s="109"/>
      <c r="CWP120" s="109"/>
      <c r="CWQ120" s="109"/>
      <c r="CWR120" s="109"/>
      <c r="CWS120" s="109"/>
      <c r="CWT120" s="109"/>
      <c r="CWU120" s="109"/>
      <c r="CWV120" s="109"/>
      <c r="CWW120" s="109"/>
      <c r="CWX120" s="109"/>
      <c r="CWY120" s="109"/>
      <c r="CWZ120" s="109"/>
      <c r="CXA120" s="109"/>
      <c r="CXB120" s="109"/>
      <c r="CXC120" s="109"/>
      <c r="CXD120" s="109"/>
      <c r="CXE120" s="109"/>
      <c r="CXF120" s="109"/>
      <c r="CXG120" s="109"/>
      <c r="CXH120" s="109"/>
      <c r="CXI120" s="109"/>
      <c r="CXJ120" s="109"/>
      <c r="CXK120" s="109"/>
      <c r="CXL120" s="109"/>
      <c r="CXM120" s="109"/>
      <c r="CXN120" s="109"/>
      <c r="CXO120" s="109"/>
      <c r="CXP120" s="109"/>
      <c r="CXQ120" s="109"/>
      <c r="CXR120" s="109"/>
      <c r="CXS120" s="109"/>
      <c r="CXT120" s="109"/>
      <c r="CXU120" s="109"/>
      <c r="CXV120" s="109"/>
      <c r="CXW120" s="109"/>
      <c r="CXX120" s="109"/>
      <c r="CXY120" s="109"/>
      <c r="CXZ120" s="109"/>
      <c r="CYA120" s="109"/>
      <c r="CYB120" s="109"/>
      <c r="CYC120" s="109"/>
      <c r="CYD120" s="109"/>
      <c r="CYE120" s="109"/>
      <c r="CYF120" s="109"/>
      <c r="CYG120" s="109"/>
      <c r="CYH120" s="109"/>
      <c r="CYI120" s="109"/>
      <c r="CYJ120" s="109"/>
      <c r="CYK120" s="109"/>
      <c r="CYL120" s="109"/>
      <c r="CYM120" s="109"/>
      <c r="CYN120" s="109"/>
      <c r="CYO120" s="109"/>
      <c r="CYP120" s="109"/>
      <c r="CYQ120" s="109"/>
      <c r="CYR120" s="109"/>
      <c r="CYS120" s="109"/>
      <c r="CYT120" s="109"/>
      <c r="CYU120" s="109"/>
      <c r="CYV120" s="109"/>
      <c r="CYW120" s="109"/>
      <c r="CYX120" s="109"/>
      <c r="CYY120" s="109"/>
      <c r="CYZ120" s="109"/>
      <c r="CZA120" s="109"/>
      <c r="CZB120" s="109"/>
      <c r="CZC120" s="109"/>
      <c r="CZD120" s="109"/>
      <c r="CZE120" s="109"/>
      <c r="CZF120" s="109"/>
      <c r="CZG120" s="109"/>
      <c r="CZH120" s="109"/>
      <c r="CZI120" s="109"/>
      <c r="CZJ120" s="109"/>
      <c r="CZK120" s="109"/>
      <c r="CZL120" s="109"/>
      <c r="CZM120" s="109"/>
      <c r="CZN120" s="109"/>
      <c r="CZO120" s="109"/>
      <c r="CZP120" s="109"/>
      <c r="CZQ120" s="109"/>
      <c r="CZR120" s="109"/>
      <c r="CZS120" s="109"/>
      <c r="CZT120" s="109"/>
      <c r="CZU120" s="109"/>
      <c r="CZV120" s="109"/>
      <c r="CZW120" s="109"/>
      <c r="CZX120" s="109"/>
      <c r="CZY120" s="109"/>
      <c r="CZZ120" s="109"/>
      <c r="DAA120" s="109"/>
      <c r="DAB120" s="109"/>
      <c r="DAC120" s="109"/>
      <c r="DAD120" s="109"/>
      <c r="DAE120" s="109"/>
      <c r="DAF120" s="109"/>
      <c r="DAG120" s="109"/>
      <c r="DAH120" s="109"/>
      <c r="DAI120" s="109"/>
      <c r="DAJ120" s="109"/>
      <c r="DAK120" s="109"/>
      <c r="DAL120" s="109"/>
      <c r="DAM120" s="109"/>
      <c r="DAN120" s="109"/>
      <c r="DAO120" s="109"/>
      <c r="DAP120" s="109"/>
      <c r="DAQ120" s="109"/>
      <c r="DAR120" s="109"/>
      <c r="DAS120" s="109"/>
      <c r="DAT120" s="109"/>
      <c r="DAU120" s="109"/>
      <c r="DAV120" s="109"/>
      <c r="DAW120" s="109"/>
      <c r="DAX120" s="109"/>
      <c r="DAY120" s="109"/>
      <c r="DAZ120" s="109"/>
      <c r="DBA120" s="109"/>
      <c r="DBB120" s="109"/>
      <c r="DBC120" s="109"/>
      <c r="DBD120" s="109"/>
      <c r="DBE120" s="109"/>
      <c r="DBF120" s="109"/>
      <c r="DBG120" s="109"/>
      <c r="DBH120" s="109"/>
      <c r="DBI120" s="109"/>
      <c r="DBJ120" s="109"/>
      <c r="DBK120" s="109"/>
      <c r="DBL120" s="109"/>
      <c r="DBM120" s="109"/>
      <c r="DBN120" s="109"/>
      <c r="DBO120" s="109"/>
      <c r="DBP120" s="109"/>
      <c r="DBQ120" s="109"/>
      <c r="DBR120" s="109"/>
      <c r="DBS120" s="109"/>
      <c r="DBT120" s="109"/>
      <c r="DBU120" s="109"/>
      <c r="DBV120" s="109"/>
      <c r="DBW120" s="109"/>
      <c r="DBX120" s="109"/>
      <c r="DBY120" s="109"/>
      <c r="DBZ120" s="109"/>
      <c r="DCA120" s="109"/>
      <c r="DCB120" s="109"/>
      <c r="DCC120" s="109"/>
      <c r="DCD120" s="109"/>
      <c r="DCE120" s="109"/>
      <c r="DCF120" s="109"/>
      <c r="DCG120" s="109"/>
      <c r="DCH120" s="109"/>
      <c r="DCI120" s="109"/>
      <c r="DCJ120" s="109"/>
      <c r="DCK120" s="109"/>
      <c r="DCL120" s="109"/>
      <c r="DCM120" s="109"/>
      <c r="DCN120" s="109"/>
      <c r="DCO120" s="109"/>
      <c r="DCP120" s="109"/>
      <c r="DCQ120" s="109"/>
      <c r="DCR120" s="109"/>
      <c r="DCS120" s="109"/>
      <c r="DCT120" s="109"/>
      <c r="DCU120" s="109"/>
      <c r="DCV120" s="109"/>
      <c r="DCW120" s="109"/>
      <c r="DCX120" s="109"/>
      <c r="DCY120" s="109"/>
      <c r="DCZ120" s="109"/>
      <c r="DDA120" s="109"/>
      <c r="DDB120" s="109"/>
      <c r="DDC120" s="109"/>
      <c r="DDD120" s="109"/>
      <c r="DDE120" s="109"/>
      <c r="DDF120" s="109"/>
      <c r="DDG120" s="109"/>
      <c r="DDH120" s="109"/>
      <c r="DDI120" s="109"/>
      <c r="DDJ120" s="109"/>
      <c r="DDK120" s="109"/>
      <c r="DDL120" s="109"/>
      <c r="DDM120" s="109"/>
      <c r="DDN120" s="109"/>
      <c r="DDO120" s="109"/>
      <c r="DDP120" s="109"/>
      <c r="DDQ120" s="109"/>
      <c r="DDR120" s="109"/>
      <c r="DDS120" s="109"/>
      <c r="DDT120" s="109"/>
      <c r="DDU120" s="109"/>
      <c r="DDV120" s="109"/>
      <c r="DDW120" s="109"/>
      <c r="DDX120" s="109"/>
      <c r="DDY120" s="109"/>
      <c r="DDZ120" s="109"/>
      <c r="DEA120" s="109"/>
      <c r="DEB120" s="109"/>
      <c r="DEC120" s="109"/>
      <c r="DED120" s="109"/>
      <c r="DEE120" s="109"/>
      <c r="DEF120" s="109"/>
      <c r="DEG120" s="109"/>
      <c r="DEH120" s="109"/>
      <c r="DEI120" s="109"/>
      <c r="DEJ120" s="109"/>
      <c r="DEK120" s="109"/>
      <c r="DEL120" s="109"/>
      <c r="DEM120" s="109"/>
      <c r="DEN120" s="109"/>
      <c r="DEO120" s="109"/>
      <c r="DEP120" s="109"/>
      <c r="DEQ120" s="109"/>
      <c r="DER120" s="109"/>
      <c r="DES120" s="109"/>
      <c r="DET120" s="109"/>
      <c r="DEU120" s="109"/>
      <c r="DEV120" s="109"/>
      <c r="DEW120" s="109"/>
      <c r="DEX120" s="109"/>
      <c r="DEY120" s="109"/>
      <c r="DEZ120" s="109"/>
      <c r="DFA120" s="109"/>
      <c r="DFB120" s="109"/>
      <c r="DFC120" s="109"/>
      <c r="DFD120" s="109"/>
      <c r="DFE120" s="109"/>
      <c r="DFF120" s="109"/>
      <c r="DFG120" s="109"/>
      <c r="DFH120" s="109"/>
      <c r="DFI120" s="109"/>
      <c r="DFJ120" s="109"/>
      <c r="DFK120" s="109"/>
      <c r="DFL120" s="109"/>
      <c r="DFM120" s="109"/>
      <c r="DFN120" s="109"/>
      <c r="DFO120" s="109"/>
      <c r="DFP120" s="109"/>
      <c r="DFQ120" s="109"/>
      <c r="DFR120" s="109"/>
      <c r="DFS120" s="109"/>
      <c r="DFT120" s="109"/>
      <c r="DFU120" s="109"/>
      <c r="DFV120" s="109"/>
      <c r="DFW120" s="109"/>
      <c r="DFX120" s="109"/>
      <c r="DFY120" s="109"/>
      <c r="DFZ120" s="109"/>
      <c r="DGA120" s="109"/>
      <c r="DGB120" s="109"/>
      <c r="DGC120" s="109"/>
      <c r="DGD120" s="109"/>
      <c r="DGE120" s="109"/>
      <c r="DGF120" s="109"/>
      <c r="DGG120" s="109"/>
      <c r="DGH120" s="109"/>
      <c r="DGI120" s="109"/>
      <c r="DGJ120" s="109"/>
      <c r="DGK120" s="109"/>
      <c r="DGL120" s="109"/>
      <c r="DGM120" s="109"/>
      <c r="DGN120" s="109"/>
      <c r="DGO120" s="109"/>
      <c r="DGP120" s="109"/>
      <c r="DGQ120" s="109"/>
      <c r="DGR120" s="109"/>
      <c r="DGS120" s="109"/>
      <c r="DGT120" s="109"/>
      <c r="DGU120" s="109"/>
      <c r="DGV120" s="109"/>
      <c r="DGW120" s="109"/>
      <c r="DGX120" s="109"/>
      <c r="DGY120" s="109"/>
      <c r="DGZ120" s="109"/>
      <c r="DHA120" s="109"/>
      <c r="DHB120" s="109"/>
      <c r="DHC120" s="109"/>
      <c r="DHD120" s="109"/>
      <c r="DHE120" s="109"/>
      <c r="DHF120" s="109"/>
      <c r="DHG120" s="109"/>
      <c r="DHH120" s="109"/>
      <c r="DHI120" s="109"/>
      <c r="DHJ120" s="109"/>
      <c r="DHK120" s="109"/>
      <c r="DHL120" s="109"/>
      <c r="DHM120" s="109"/>
      <c r="DHN120" s="109"/>
      <c r="DHO120" s="109"/>
      <c r="DHP120" s="109"/>
      <c r="DHQ120" s="109"/>
      <c r="DHR120" s="109"/>
      <c r="DHS120" s="109"/>
      <c r="DHT120" s="109"/>
      <c r="DHU120" s="109"/>
      <c r="DHV120" s="109"/>
      <c r="DHW120" s="109"/>
      <c r="DHX120" s="109"/>
      <c r="DHY120" s="109"/>
      <c r="DHZ120" s="109"/>
      <c r="DIA120" s="109"/>
      <c r="DIB120" s="109"/>
      <c r="DIC120" s="109"/>
      <c r="DID120" s="109"/>
      <c r="DIE120" s="109"/>
      <c r="DIF120" s="109"/>
      <c r="DIG120" s="109"/>
      <c r="DIH120" s="109"/>
      <c r="DII120" s="109"/>
      <c r="DIJ120" s="109"/>
      <c r="DIK120" s="109"/>
      <c r="DIL120" s="109"/>
      <c r="DIM120" s="109"/>
      <c r="DIN120" s="109"/>
      <c r="DIO120" s="109"/>
      <c r="DIP120" s="109"/>
      <c r="DIQ120" s="109"/>
      <c r="DIR120" s="109"/>
      <c r="DIS120" s="109"/>
      <c r="DIT120" s="109"/>
      <c r="DIU120" s="109"/>
      <c r="DIV120" s="109"/>
      <c r="DIW120" s="109"/>
      <c r="DIX120" s="109"/>
      <c r="DIY120" s="109"/>
      <c r="DIZ120" s="109"/>
      <c r="DJA120" s="109"/>
      <c r="DJB120" s="109"/>
      <c r="DJC120" s="109"/>
      <c r="DJD120" s="109"/>
      <c r="DJE120" s="109"/>
      <c r="DJF120" s="109"/>
      <c r="DJG120" s="109"/>
      <c r="DJH120" s="109"/>
      <c r="DJI120" s="109"/>
      <c r="DJJ120" s="109"/>
      <c r="DJK120" s="109"/>
      <c r="DJL120" s="109"/>
      <c r="DJM120" s="109"/>
      <c r="DJN120" s="109"/>
      <c r="DJO120" s="109"/>
      <c r="DJP120" s="109"/>
      <c r="DJQ120" s="109"/>
      <c r="DJR120" s="109"/>
      <c r="DJS120" s="109"/>
      <c r="DJT120" s="109"/>
      <c r="DJU120" s="109"/>
      <c r="DJV120" s="109"/>
      <c r="DJW120" s="109"/>
      <c r="DJX120" s="109"/>
      <c r="DJY120" s="109"/>
      <c r="DJZ120" s="109"/>
      <c r="DKA120" s="109"/>
      <c r="DKB120" s="109"/>
      <c r="DKC120" s="109"/>
      <c r="DKD120" s="109"/>
      <c r="DKE120" s="109"/>
      <c r="DKF120" s="109"/>
      <c r="DKG120" s="109"/>
      <c r="DKH120" s="109"/>
      <c r="DKI120" s="109"/>
      <c r="DKJ120" s="109"/>
      <c r="DKK120" s="109"/>
      <c r="DKL120" s="109"/>
      <c r="DKM120" s="109"/>
      <c r="DKN120" s="109"/>
      <c r="DKO120" s="109"/>
      <c r="DKP120" s="109"/>
      <c r="DKQ120" s="109"/>
      <c r="DKR120" s="109"/>
      <c r="DKS120" s="109"/>
      <c r="DKT120" s="109"/>
      <c r="DKU120" s="109"/>
      <c r="DKV120" s="109"/>
      <c r="DKW120" s="109"/>
      <c r="DKX120" s="109"/>
      <c r="DKY120" s="109"/>
      <c r="DKZ120" s="109"/>
      <c r="DLA120" s="109"/>
      <c r="DLB120" s="109"/>
      <c r="DLC120" s="109"/>
      <c r="DLD120" s="109"/>
      <c r="DLE120" s="109"/>
      <c r="DLF120" s="109"/>
      <c r="DLG120" s="109"/>
      <c r="DLH120" s="109"/>
      <c r="DLI120" s="109"/>
      <c r="DLJ120" s="109"/>
      <c r="DLK120" s="109"/>
      <c r="DLL120" s="109"/>
      <c r="DLM120" s="109"/>
      <c r="DLN120" s="109"/>
      <c r="DLO120" s="109"/>
      <c r="DLP120" s="109"/>
      <c r="DLQ120" s="109"/>
      <c r="DLR120" s="109"/>
      <c r="DLS120" s="109"/>
      <c r="DLT120" s="109"/>
      <c r="DLU120" s="109"/>
      <c r="DLV120" s="109"/>
      <c r="DLW120" s="109"/>
      <c r="DLX120" s="109"/>
      <c r="DLY120" s="109"/>
      <c r="DLZ120" s="109"/>
      <c r="DMA120" s="109"/>
      <c r="DMB120" s="109"/>
      <c r="DMC120" s="109"/>
      <c r="DMD120" s="109"/>
      <c r="DME120" s="109"/>
      <c r="DMF120" s="109"/>
      <c r="DMG120" s="109"/>
      <c r="DMH120" s="109"/>
      <c r="DMI120" s="109"/>
      <c r="DMJ120" s="109"/>
      <c r="DMK120" s="109"/>
      <c r="DML120" s="109"/>
      <c r="DMM120" s="109"/>
      <c r="DMN120" s="109"/>
      <c r="DMO120" s="109"/>
      <c r="DMP120" s="109"/>
      <c r="DMQ120" s="109"/>
      <c r="DMR120" s="109"/>
      <c r="DMS120" s="109"/>
      <c r="DMT120" s="109"/>
      <c r="DMU120" s="109"/>
      <c r="DMV120" s="109"/>
      <c r="DMW120" s="109"/>
      <c r="DMX120" s="109"/>
      <c r="DMY120" s="109"/>
      <c r="DMZ120" s="109"/>
      <c r="DNA120" s="109"/>
      <c r="DNB120" s="109"/>
      <c r="DNC120" s="109"/>
      <c r="DND120" s="109"/>
      <c r="DNE120" s="109"/>
      <c r="DNF120" s="109"/>
      <c r="DNG120" s="109"/>
      <c r="DNH120" s="109"/>
      <c r="DNI120" s="109"/>
      <c r="DNJ120" s="109"/>
      <c r="DNK120" s="109"/>
      <c r="DNL120" s="109"/>
      <c r="DNM120" s="109"/>
      <c r="DNN120" s="109"/>
      <c r="DNO120" s="109"/>
      <c r="DNP120" s="109"/>
      <c r="DNQ120" s="109"/>
      <c r="DNR120" s="109"/>
      <c r="DNS120" s="109"/>
      <c r="DNT120" s="109"/>
      <c r="DNU120" s="109"/>
      <c r="DNV120" s="109"/>
      <c r="DNW120" s="109"/>
      <c r="DNX120" s="109"/>
      <c r="DNY120" s="109"/>
      <c r="DNZ120" s="109"/>
      <c r="DOA120" s="109"/>
      <c r="DOB120" s="109"/>
      <c r="DOC120" s="109"/>
      <c r="DOD120" s="109"/>
      <c r="DOE120" s="109"/>
      <c r="DOF120" s="109"/>
      <c r="DOG120" s="109"/>
      <c r="DOH120" s="109"/>
      <c r="DOI120" s="109"/>
      <c r="DOJ120" s="109"/>
      <c r="DOK120" s="109"/>
      <c r="DOL120" s="109"/>
      <c r="DOM120" s="109"/>
      <c r="DON120" s="109"/>
      <c r="DOO120" s="109"/>
      <c r="DOP120" s="109"/>
      <c r="DOQ120" s="109"/>
      <c r="DOR120" s="109"/>
      <c r="DOS120" s="109"/>
      <c r="DOT120" s="109"/>
      <c r="DOU120" s="109"/>
      <c r="DOV120" s="109"/>
      <c r="DOW120" s="109"/>
      <c r="DOX120" s="109"/>
      <c r="DOY120" s="109"/>
      <c r="DOZ120" s="109"/>
      <c r="DPA120" s="109"/>
      <c r="DPB120" s="109"/>
      <c r="DPC120" s="109"/>
      <c r="DPD120" s="109"/>
      <c r="DPE120" s="109"/>
      <c r="DPF120" s="109"/>
      <c r="DPG120" s="109"/>
      <c r="DPH120" s="109"/>
      <c r="DPI120" s="109"/>
      <c r="DPJ120" s="109"/>
      <c r="DPK120" s="109"/>
      <c r="DPL120" s="109"/>
      <c r="DPM120" s="109"/>
      <c r="DPN120" s="109"/>
      <c r="DPO120" s="109"/>
      <c r="DPP120" s="109"/>
      <c r="DPQ120" s="109"/>
      <c r="DPR120" s="109"/>
      <c r="DPS120" s="109"/>
      <c r="DPT120" s="109"/>
      <c r="DPU120" s="109"/>
      <c r="DPV120" s="109"/>
      <c r="DPW120" s="109"/>
      <c r="DPX120" s="109"/>
      <c r="DPY120" s="109"/>
      <c r="DPZ120" s="109"/>
      <c r="DQA120" s="109"/>
      <c r="DQB120" s="109"/>
      <c r="DQC120" s="109"/>
      <c r="DQD120" s="109"/>
      <c r="DQE120" s="109"/>
      <c r="DQF120" s="109"/>
      <c r="DQG120" s="109"/>
      <c r="DQH120" s="109"/>
      <c r="DQI120" s="109"/>
      <c r="DQJ120" s="109"/>
      <c r="DQK120" s="109"/>
      <c r="DQL120" s="109"/>
      <c r="DQM120" s="109"/>
      <c r="DQN120" s="109"/>
      <c r="DQO120" s="109"/>
      <c r="DQP120" s="109"/>
      <c r="DQQ120" s="109"/>
      <c r="DQR120" s="109"/>
      <c r="DQS120" s="109"/>
      <c r="DQT120" s="109"/>
      <c r="DQU120" s="109"/>
      <c r="DQV120" s="109"/>
      <c r="DQW120" s="109"/>
      <c r="DQX120" s="109"/>
      <c r="DQY120" s="109"/>
      <c r="DQZ120" s="109"/>
      <c r="DRA120" s="109"/>
      <c r="DRB120" s="109"/>
      <c r="DRC120" s="109"/>
      <c r="DRD120" s="109"/>
      <c r="DRE120" s="109"/>
      <c r="DRF120" s="109"/>
      <c r="DRG120" s="109"/>
      <c r="DRH120" s="109"/>
      <c r="DRI120" s="109"/>
      <c r="DRJ120" s="109"/>
      <c r="DRK120" s="109"/>
      <c r="DRL120" s="109"/>
      <c r="DRM120" s="109"/>
      <c r="DRN120" s="109"/>
      <c r="DRO120" s="109"/>
      <c r="DRP120" s="109"/>
      <c r="DRQ120" s="109"/>
      <c r="DRR120" s="109"/>
      <c r="DRS120" s="109"/>
      <c r="DRT120" s="109"/>
      <c r="DRU120" s="109"/>
      <c r="DRV120" s="109"/>
      <c r="DRW120" s="109"/>
      <c r="DRX120" s="109"/>
      <c r="DRY120" s="109"/>
      <c r="DRZ120" s="109"/>
      <c r="DSA120" s="109"/>
      <c r="DSB120" s="109"/>
      <c r="DSC120" s="109"/>
      <c r="DSD120" s="109"/>
      <c r="DSE120" s="109"/>
      <c r="DSF120" s="109"/>
      <c r="DSG120" s="109"/>
      <c r="DSH120" s="109"/>
      <c r="DSI120" s="109"/>
      <c r="DSJ120" s="109"/>
      <c r="DSK120" s="109"/>
      <c r="DSL120" s="109"/>
      <c r="DSM120" s="109"/>
      <c r="DSN120" s="109"/>
      <c r="DSO120" s="109"/>
      <c r="DSP120" s="109"/>
      <c r="DSQ120" s="109"/>
      <c r="DSR120" s="109"/>
      <c r="DSS120" s="109"/>
      <c r="DST120" s="109"/>
      <c r="DSU120" s="109"/>
      <c r="DSV120" s="109"/>
      <c r="DSW120" s="109"/>
      <c r="DSX120" s="109"/>
      <c r="DSY120" s="109"/>
      <c r="DSZ120" s="109"/>
      <c r="DTA120" s="109"/>
      <c r="DTB120" s="109"/>
      <c r="DTC120" s="109"/>
      <c r="DTD120" s="109"/>
      <c r="DTE120" s="109"/>
      <c r="DTF120" s="109"/>
      <c r="DTG120" s="109"/>
      <c r="DTH120" s="109"/>
      <c r="DTI120" s="109"/>
      <c r="DTJ120" s="109"/>
      <c r="DTK120" s="109"/>
      <c r="DTL120" s="109"/>
      <c r="DTM120" s="109"/>
      <c r="DTN120" s="109"/>
      <c r="DTO120" s="109"/>
      <c r="DTP120" s="109"/>
      <c r="DTQ120" s="109"/>
      <c r="DTR120" s="109"/>
      <c r="DTS120" s="109"/>
      <c r="DTT120" s="109"/>
      <c r="DTU120" s="109"/>
      <c r="DTV120" s="109"/>
      <c r="DTW120" s="109"/>
      <c r="DTX120" s="109"/>
      <c r="DTY120" s="109"/>
      <c r="DTZ120" s="109"/>
      <c r="DUA120" s="109"/>
      <c r="DUB120" s="109"/>
      <c r="DUC120" s="109"/>
      <c r="DUD120" s="109"/>
      <c r="DUE120" s="109"/>
      <c r="DUF120" s="109"/>
      <c r="DUG120" s="109"/>
      <c r="DUH120" s="109"/>
      <c r="DUI120" s="109"/>
      <c r="DUJ120" s="109"/>
      <c r="DUK120" s="109"/>
      <c r="DUL120" s="109"/>
      <c r="DUM120" s="109"/>
      <c r="DUN120" s="109"/>
      <c r="DUO120" s="109"/>
      <c r="DUP120" s="109"/>
      <c r="DUQ120" s="109"/>
      <c r="DUR120" s="109"/>
      <c r="DUS120" s="109"/>
      <c r="DUT120" s="109"/>
      <c r="DUU120" s="109"/>
      <c r="DUV120" s="109"/>
      <c r="DUW120" s="109"/>
      <c r="DUX120" s="109"/>
      <c r="DUY120" s="109"/>
      <c r="DUZ120" s="109"/>
      <c r="DVA120" s="109"/>
      <c r="DVB120" s="109"/>
      <c r="DVC120" s="109"/>
      <c r="DVD120" s="109"/>
      <c r="DVE120" s="109"/>
      <c r="DVF120" s="109"/>
      <c r="DVG120" s="109"/>
      <c r="DVH120" s="109"/>
      <c r="DVI120" s="109"/>
      <c r="DVJ120" s="109"/>
      <c r="DVK120" s="109"/>
      <c r="DVL120" s="109"/>
      <c r="DVM120" s="109"/>
      <c r="DVN120" s="109"/>
      <c r="DVO120" s="109"/>
      <c r="DVP120" s="109"/>
      <c r="DVQ120" s="109"/>
      <c r="DVR120" s="109"/>
      <c r="DVS120" s="109"/>
      <c r="DVT120" s="109"/>
      <c r="DVU120" s="109"/>
      <c r="DVV120" s="109"/>
      <c r="DVW120" s="109"/>
      <c r="DVX120" s="109"/>
      <c r="DVY120" s="109"/>
      <c r="DVZ120" s="109"/>
      <c r="DWA120" s="109"/>
      <c r="DWB120" s="109"/>
      <c r="DWC120" s="109"/>
      <c r="DWD120" s="109"/>
      <c r="DWE120" s="109"/>
      <c r="DWF120" s="109"/>
      <c r="DWG120" s="109"/>
      <c r="DWH120" s="109"/>
      <c r="DWI120" s="109"/>
      <c r="DWJ120" s="109"/>
      <c r="DWK120" s="109"/>
      <c r="DWL120" s="109"/>
      <c r="DWM120" s="109"/>
      <c r="DWN120" s="109"/>
      <c r="DWO120" s="109"/>
      <c r="DWP120" s="109"/>
      <c r="DWQ120" s="109"/>
      <c r="DWR120" s="109"/>
      <c r="DWS120" s="109"/>
      <c r="DWT120" s="109"/>
      <c r="DWU120" s="109"/>
      <c r="DWV120" s="109"/>
      <c r="DWW120" s="109"/>
      <c r="DWX120" s="109"/>
      <c r="DWY120" s="109"/>
      <c r="DWZ120" s="109"/>
      <c r="DXA120" s="109"/>
      <c r="DXB120" s="109"/>
      <c r="DXC120" s="109"/>
      <c r="DXD120" s="109"/>
      <c r="DXE120" s="109"/>
      <c r="DXF120" s="109"/>
      <c r="DXG120" s="109"/>
      <c r="DXH120" s="109"/>
      <c r="DXI120" s="109"/>
      <c r="DXJ120" s="109"/>
      <c r="DXK120" s="109"/>
      <c r="DXL120" s="109"/>
      <c r="DXM120" s="109"/>
      <c r="DXN120" s="109"/>
      <c r="DXO120" s="109"/>
      <c r="DXP120" s="109"/>
      <c r="DXQ120" s="109"/>
      <c r="DXR120" s="109"/>
      <c r="DXS120" s="109"/>
      <c r="DXT120" s="109"/>
      <c r="DXU120" s="109"/>
      <c r="DXV120" s="109"/>
      <c r="DXW120" s="109"/>
      <c r="DXX120" s="109"/>
      <c r="DXY120" s="109"/>
      <c r="DXZ120" s="109"/>
      <c r="DYA120" s="109"/>
      <c r="DYB120" s="109"/>
      <c r="DYC120" s="109"/>
      <c r="DYD120" s="109"/>
      <c r="DYE120" s="109"/>
      <c r="DYF120" s="109"/>
      <c r="DYG120" s="109"/>
      <c r="DYH120" s="109"/>
      <c r="DYI120" s="109"/>
      <c r="DYJ120" s="109"/>
      <c r="DYK120" s="109"/>
      <c r="DYL120" s="109"/>
      <c r="DYM120" s="109"/>
      <c r="DYN120" s="109"/>
      <c r="DYO120" s="109"/>
      <c r="DYP120" s="109"/>
      <c r="DYQ120" s="109"/>
      <c r="DYR120" s="109"/>
      <c r="DYS120" s="109"/>
      <c r="DYT120" s="109"/>
      <c r="DYU120" s="109"/>
      <c r="DYV120" s="109"/>
      <c r="DYW120" s="109"/>
      <c r="DYX120" s="109"/>
      <c r="DYY120" s="109"/>
      <c r="DYZ120" s="109"/>
      <c r="DZA120" s="109"/>
      <c r="DZB120" s="109"/>
      <c r="DZC120" s="109"/>
      <c r="DZD120" s="109"/>
      <c r="DZE120" s="109"/>
      <c r="DZF120" s="109"/>
      <c r="DZG120" s="109"/>
      <c r="DZH120" s="109"/>
      <c r="DZI120" s="109"/>
      <c r="DZJ120" s="109"/>
      <c r="DZK120" s="109"/>
      <c r="DZL120" s="109"/>
      <c r="DZM120" s="109"/>
      <c r="DZN120" s="109"/>
      <c r="DZO120" s="109"/>
      <c r="DZP120" s="109"/>
      <c r="DZQ120" s="109"/>
      <c r="DZR120" s="109"/>
      <c r="DZS120" s="109"/>
      <c r="DZT120" s="109"/>
      <c r="DZU120" s="109"/>
      <c r="DZV120" s="109"/>
      <c r="DZW120" s="109"/>
      <c r="DZX120" s="109"/>
      <c r="DZY120" s="109"/>
      <c r="DZZ120" s="109"/>
      <c r="EAA120" s="109"/>
      <c r="EAB120" s="109"/>
      <c r="EAC120" s="109"/>
      <c r="EAD120" s="109"/>
      <c r="EAE120" s="109"/>
      <c r="EAF120" s="109"/>
      <c r="EAG120" s="109"/>
      <c r="EAH120" s="109"/>
      <c r="EAI120" s="109"/>
      <c r="EAJ120" s="109"/>
      <c r="EAK120" s="109"/>
      <c r="EAL120" s="109"/>
      <c r="EAM120" s="109"/>
      <c r="EAN120" s="109"/>
      <c r="EAO120" s="109"/>
      <c r="EAP120" s="109"/>
      <c r="EAQ120" s="109"/>
      <c r="EAR120" s="109"/>
      <c r="EAS120" s="109"/>
      <c r="EAT120" s="109"/>
      <c r="EAU120" s="109"/>
      <c r="EAV120" s="109"/>
      <c r="EAW120" s="109"/>
      <c r="EAX120" s="109"/>
      <c r="EAY120" s="109"/>
      <c r="EAZ120" s="109"/>
      <c r="EBA120" s="109"/>
      <c r="EBB120" s="109"/>
      <c r="EBC120" s="109"/>
      <c r="EBD120" s="109"/>
      <c r="EBE120" s="109"/>
      <c r="EBF120" s="109"/>
      <c r="EBG120" s="109"/>
      <c r="EBH120" s="109"/>
      <c r="EBI120" s="109"/>
      <c r="EBJ120" s="109"/>
      <c r="EBK120" s="109"/>
      <c r="EBL120" s="109"/>
      <c r="EBM120" s="109"/>
      <c r="EBN120" s="109"/>
      <c r="EBO120" s="109"/>
      <c r="EBP120" s="109"/>
      <c r="EBQ120" s="109"/>
      <c r="EBR120" s="109"/>
      <c r="EBS120" s="109"/>
      <c r="EBT120" s="109"/>
      <c r="EBU120" s="109"/>
      <c r="EBV120" s="109"/>
      <c r="EBW120" s="109"/>
      <c r="EBX120" s="109"/>
      <c r="EBY120" s="109"/>
      <c r="EBZ120" s="109"/>
      <c r="ECA120" s="109"/>
      <c r="ECB120" s="109"/>
      <c r="ECC120" s="109"/>
      <c r="ECD120" s="109"/>
      <c r="ECE120" s="109"/>
      <c r="ECF120" s="109"/>
      <c r="ECG120" s="109"/>
      <c r="ECH120" s="109"/>
      <c r="ECI120" s="109"/>
      <c r="ECJ120" s="109"/>
      <c r="ECK120" s="109"/>
      <c r="ECL120" s="109"/>
      <c r="ECM120" s="109"/>
      <c r="ECN120" s="109"/>
      <c r="ECO120" s="109"/>
      <c r="ECP120" s="109"/>
      <c r="ECQ120" s="109"/>
      <c r="ECR120" s="109"/>
      <c r="ECS120" s="109"/>
      <c r="ECT120" s="109"/>
      <c r="ECU120" s="109"/>
      <c r="ECV120" s="109"/>
      <c r="ECW120" s="109"/>
      <c r="ECX120" s="109"/>
      <c r="ECY120" s="109"/>
      <c r="ECZ120" s="109"/>
      <c r="EDA120" s="109"/>
      <c r="EDB120" s="109"/>
      <c r="EDC120" s="109"/>
      <c r="EDD120" s="109"/>
      <c r="EDE120" s="109"/>
      <c r="EDF120" s="109"/>
      <c r="EDG120" s="109"/>
      <c r="EDH120" s="109"/>
      <c r="EDI120" s="109"/>
      <c r="EDJ120" s="109"/>
      <c r="EDK120" s="109"/>
      <c r="EDL120" s="109"/>
      <c r="EDM120" s="109"/>
      <c r="EDN120" s="109"/>
      <c r="EDO120" s="109"/>
      <c r="EDP120" s="109"/>
      <c r="EDQ120" s="109"/>
      <c r="EDR120" s="109"/>
      <c r="EDS120" s="109"/>
      <c r="EDT120" s="109"/>
      <c r="EDU120" s="109"/>
      <c r="EDV120" s="109"/>
      <c r="EDW120" s="109"/>
      <c r="EDX120" s="109"/>
      <c r="EDY120" s="109"/>
      <c r="EDZ120" s="109"/>
      <c r="EEA120" s="109"/>
      <c r="EEB120" s="109"/>
      <c r="EEC120" s="109"/>
      <c r="EED120" s="109"/>
      <c r="EEE120" s="109"/>
      <c r="EEF120" s="109"/>
      <c r="EEG120" s="109"/>
      <c r="EEH120" s="109"/>
      <c r="EEI120" s="109"/>
      <c r="EEJ120" s="109"/>
      <c r="EEK120" s="109"/>
      <c r="EEL120" s="109"/>
      <c r="EEM120" s="109"/>
      <c r="EEN120" s="109"/>
      <c r="EEO120" s="109"/>
      <c r="EEP120" s="109"/>
      <c r="EEQ120" s="109"/>
      <c r="EER120" s="109"/>
      <c r="EES120" s="109"/>
      <c r="EET120" s="109"/>
      <c r="EEU120" s="109"/>
      <c r="EEV120" s="109"/>
      <c r="EEW120" s="109"/>
      <c r="EEX120" s="109"/>
      <c r="EEY120" s="109"/>
      <c r="EEZ120" s="109"/>
      <c r="EFA120" s="109"/>
      <c r="EFB120" s="109"/>
      <c r="EFC120" s="109"/>
      <c r="EFD120" s="109"/>
      <c r="EFE120" s="109"/>
      <c r="EFF120" s="109"/>
      <c r="EFG120" s="109"/>
      <c r="EFH120" s="109"/>
      <c r="EFI120" s="109"/>
      <c r="EFJ120" s="109"/>
      <c r="EFK120" s="109"/>
      <c r="EFL120" s="109"/>
      <c r="EFM120" s="109"/>
      <c r="EFN120" s="109"/>
      <c r="EFO120" s="109"/>
      <c r="EFP120" s="109"/>
      <c r="EFQ120" s="109"/>
      <c r="EFR120" s="109"/>
      <c r="EFS120" s="109"/>
      <c r="EFT120" s="109"/>
      <c r="EFU120" s="109"/>
      <c r="EFV120" s="109"/>
      <c r="EFW120" s="109"/>
      <c r="EFX120" s="109"/>
      <c r="EFY120" s="109"/>
      <c r="EFZ120" s="109"/>
      <c r="EGA120" s="109"/>
      <c r="EGB120" s="109"/>
      <c r="EGC120" s="109"/>
      <c r="EGD120" s="109"/>
      <c r="EGE120" s="109"/>
      <c r="EGF120" s="109"/>
      <c r="EGG120" s="109"/>
      <c r="EGH120" s="109"/>
      <c r="EGI120" s="109"/>
      <c r="EGJ120" s="109"/>
      <c r="EGK120" s="109"/>
      <c r="EGL120" s="109"/>
      <c r="EGM120" s="109"/>
      <c r="EGN120" s="109"/>
      <c r="EGO120" s="109"/>
      <c r="EGP120" s="109"/>
      <c r="EGQ120" s="109"/>
      <c r="EGR120" s="109"/>
      <c r="EGS120" s="109"/>
      <c r="EGT120" s="109"/>
      <c r="EGU120" s="109"/>
      <c r="EGV120" s="109"/>
      <c r="EGW120" s="109"/>
      <c r="EGX120" s="109"/>
      <c r="EGY120" s="109"/>
      <c r="EGZ120" s="109"/>
      <c r="EHA120" s="109"/>
      <c r="EHB120" s="109"/>
      <c r="EHC120" s="109"/>
      <c r="EHD120" s="109"/>
      <c r="EHE120" s="109"/>
      <c r="EHF120" s="109"/>
      <c r="EHG120" s="109"/>
      <c r="EHH120" s="109"/>
      <c r="EHI120" s="109"/>
      <c r="EHJ120" s="109"/>
      <c r="EHK120" s="109"/>
      <c r="EHL120" s="109"/>
      <c r="EHM120" s="109"/>
      <c r="EHN120" s="109"/>
      <c r="EHO120" s="109"/>
      <c r="EHP120" s="109"/>
      <c r="EHQ120" s="109"/>
      <c r="EHR120" s="109"/>
      <c r="EHS120" s="109"/>
      <c r="EHT120" s="109"/>
      <c r="EHU120" s="109"/>
      <c r="EHV120" s="109"/>
      <c r="EHW120" s="109"/>
      <c r="EHX120" s="109"/>
      <c r="EHY120" s="109"/>
      <c r="EHZ120" s="109"/>
      <c r="EIA120" s="109"/>
      <c r="EIB120" s="109"/>
      <c r="EIC120" s="109"/>
      <c r="EID120" s="109"/>
      <c r="EIE120" s="109"/>
      <c r="EIF120" s="109"/>
      <c r="EIG120" s="109"/>
      <c r="EIH120" s="109"/>
      <c r="EII120" s="109"/>
      <c r="EIJ120" s="109"/>
      <c r="EIK120" s="109"/>
      <c r="EIL120" s="109"/>
      <c r="EIM120" s="109"/>
      <c r="EIN120" s="109"/>
      <c r="EIO120" s="109"/>
      <c r="EIP120" s="109"/>
      <c r="EIQ120" s="109"/>
      <c r="EIR120" s="109"/>
      <c r="EIS120" s="109"/>
      <c r="EIT120" s="109"/>
      <c r="EIU120" s="109"/>
      <c r="EIV120" s="109"/>
      <c r="EIW120" s="109"/>
      <c r="EIX120" s="109"/>
      <c r="EIY120" s="109"/>
      <c r="EIZ120" s="109"/>
      <c r="EJA120" s="109"/>
      <c r="EJB120" s="109"/>
      <c r="EJC120" s="109"/>
      <c r="EJD120" s="109"/>
      <c r="EJE120" s="109"/>
      <c r="EJF120" s="109"/>
      <c r="EJG120" s="109"/>
      <c r="EJH120" s="109"/>
      <c r="EJI120" s="109"/>
      <c r="EJJ120" s="109"/>
      <c r="EJK120" s="109"/>
      <c r="EJL120" s="109"/>
      <c r="EJM120" s="109"/>
      <c r="EJN120" s="109"/>
      <c r="EJO120" s="109"/>
      <c r="EJP120" s="109"/>
      <c r="EJQ120" s="109"/>
      <c r="EJR120" s="109"/>
      <c r="EJS120" s="109"/>
      <c r="EJT120" s="109"/>
      <c r="EJU120" s="109"/>
      <c r="EJV120" s="109"/>
      <c r="EJW120" s="109"/>
      <c r="EJX120" s="109"/>
      <c r="EJY120" s="109"/>
      <c r="EJZ120" s="109"/>
      <c r="EKA120" s="109"/>
      <c r="EKB120" s="109"/>
      <c r="EKC120" s="109"/>
      <c r="EKD120" s="109"/>
      <c r="EKE120" s="109"/>
      <c r="EKF120" s="109"/>
      <c r="EKG120" s="109"/>
      <c r="EKH120" s="109"/>
      <c r="EKI120" s="109"/>
      <c r="EKJ120" s="109"/>
      <c r="EKK120" s="109"/>
      <c r="EKL120" s="109"/>
      <c r="EKM120" s="109"/>
      <c r="EKN120" s="109"/>
      <c r="EKO120" s="109"/>
      <c r="EKP120" s="109"/>
      <c r="EKQ120" s="109"/>
      <c r="EKR120" s="109"/>
      <c r="EKS120" s="109"/>
      <c r="EKT120" s="109"/>
      <c r="EKU120" s="109"/>
      <c r="EKV120" s="109"/>
      <c r="EKW120" s="109"/>
      <c r="EKX120" s="109"/>
      <c r="EKY120" s="109"/>
      <c r="EKZ120" s="109"/>
      <c r="ELA120" s="109"/>
      <c r="ELB120" s="109"/>
      <c r="ELC120" s="109"/>
      <c r="ELD120" s="109"/>
      <c r="ELE120" s="109"/>
      <c r="ELF120" s="109"/>
      <c r="ELG120" s="109"/>
      <c r="ELH120" s="109"/>
      <c r="ELI120" s="109"/>
      <c r="ELJ120" s="109"/>
      <c r="ELK120" s="109"/>
      <c r="ELL120" s="109"/>
      <c r="ELM120" s="109"/>
      <c r="ELN120" s="109"/>
      <c r="ELO120" s="109"/>
      <c r="ELP120" s="109"/>
      <c r="ELQ120" s="109"/>
      <c r="ELR120" s="109"/>
      <c r="ELS120" s="109"/>
      <c r="ELT120" s="109"/>
      <c r="ELU120" s="109"/>
      <c r="ELV120" s="109"/>
      <c r="ELW120" s="109"/>
      <c r="ELX120" s="109"/>
      <c r="ELY120" s="109"/>
      <c r="ELZ120" s="109"/>
      <c r="EMA120" s="109"/>
      <c r="EMB120" s="109"/>
      <c r="EMC120" s="109"/>
      <c r="EMD120" s="109"/>
      <c r="EME120" s="109"/>
      <c r="EMF120" s="109"/>
      <c r="EMG120" s="109"/>
      <c r="EMH120" s="109"/>
      <c r="EMI120" s="109"/>
      <c r="EMJ120" s="109"/>
      <c r="EMK120" s="109"/>
      <c r="EML120" s="109"/>
      <c r="EMM120" s="109"/>
      <c r="EMN120" s="109"/>
      <c r="EMO120" s="109"/>
      <c r="EMP120" s="109"/>
      <c r="EMQ120" s="109"/>
      <c r="EMR120" s="109"/>
      <c r="EMS120" s="109"/>
      <c r="EMT120" s="109"/>
      <c r="EMU120" s="109"/>
      <c r="EMV120" s="109"/>
      <c r="EMW120" s="109"/>
      <c r="EMX120" s="109"/>
      <c r="EMY120" s="109"/>
      <c r="EMZ120" s="109"/>
      <c r="ENA120" s="109"/>
      <c r="ENB120" s="109"/>
      <c r="ENC120" s="109"/>
      <c r="END120" s="109"/>
      <c r="ENE120" s="109"/>
      <c r="ENF120" s="109"/>
      <c r="ENG120" s="109"/>
      <c r="ENH120" s="109"/>
      <c r="ENI120" s="109"/>
      <c r="ENJ120" s="109"/>
      <c r="ENK120" s="109"/>
      <c r="ENL120" s="109"/>
      <c r="ENM120" s="109"/>
      <c r="ENN120" s="109"/>
      <c r="ENO120" s="109"/>
      <c r="ENP120" s="109"/>
      <c r="ENQ120" s="109"/>
      <c r="ENR120" s="109"/>
      <c r="ENS120" s="109"/>
      <c r="ENT120" s="109"/>
      <c r="ENU120" s="109"/>
      <c r="ENV120" s="109"/>
      <c r="ENW120" s="109"/>
      <c r="ENX120" s="109"/>
      <c r="ENY120" s="109"/>
      <c r="ENZ120" s="109"/>
      <c r="EOA120" s="109"/>
      <c r="EOB120" s="109"/>
      <c r="EOC120" s="109"/>
      <c r="EOD120" s="109"/>
      <c r="EOE120" s="109"/>
      <c r="EOF120" s="109"/>
      <c r="EOG120" s="109"/>
      <c r="EOH120" s="109"/>
      <c r="EOI120" s="109"/>
      <c r="EOJ120" s="109"/>
      <c r="EOK120" s="109"/>
      <c r="EOL120" s="109"/>
      <c r="EOM120" s="109"/>
      <c r="EON120" s="109"/>
      <c r="EOO120" s="109"/>
      <c r="EOP120" s="109"/>
      <c r="EOQ120" s="109"/>
      <c r="EOR120" s="109"/>
      <c r="EOS120" s="109"/>
      <c r="EOT120" s="109"/>
      <c r="EOU120" s="109"/>
      <c r="EOV120" s="109"/>
      <c r="EOW120" s="109"/>
      <c r="EOX120" s="109"/>
      <c r="EOY120" s="109"/>
      <c r="EOZ120" s="109"/>
      <c r="EPA120" s="109"/>
      <c r="EPB120" s="109"/>
      <c r="EPC120" s="109"/>
      <c r="EPD120" s="109"/>
      <c r="EPE120" s="109"/>
      <c r="EPF120" s="109"/>
      <c r="EPG120" s="109"/>
      <c r="EPH120" s="109"/>
      <c r="EPI120" s="109"/>
      <c r="EPJ120" s="109"/>
      <c r="EPK120" s="109"/>
      <c r="EPL120" s="109"/>
      <c r="EPM120" s="109"/>
      <c r="EPN120" s="109"/>
      <c r="EPO120" s="109"/>
      <c r="EPP120" s="109"/>
      <c r="EPQ120" s="109"/>
      <c r="EPR120" s="109"/>
      <c r="EPS120" s="109"/>
      <c r="EPT120" s="109"/>
      <c r="EPU120" s="109"/>
      <c r="EPV120" s="109"/>
      <c r="EPW120" s="109"/>
      <c r="EPX120" s="109"/>
      <c r="EPY120" s="109"/>
      <c r="EPZ120" s="109"/>
      <c r="EQA120" s="109"/>
      <c r="EQB120" s="109"/>
      <c r="EQC120" s="109"/>
      <c r="EQD120" s="109"/>
      <c r="EQE120" s="109"/>
      <c r="EQF120" s="109"/>
      <c r="EQG120" s="109"/>
      <c r="EQH120" s="109"/>
      <c r="EQI120" s="109"/>
      <c r="EQJ120" s="109"/>
      <c r="EQK120" s="109"/>
      <c r="EQL120" s="109"/>
      <c r="EQM120" s="109"/>
      <c r="EQN120" s="109"/>
      <c r="EQO120" s="109"/>
      <c r="EQP120" s="109"/>
      <c r="EQQ120" s="109"/>
      <c r="EQR120" s="109"/>
      <c r="EQS120" s="109"/>
      <c r="EQT120" s="109"/>
      <c r="EQU120" s="109"/>
      <c r="EQV120" s="109"/>
      <c r="EQW120" s="109"/>
      <c r="EQX120" s="109"/>
      <c r="EQY120" s="109"/>
      <c r="EQZ120" s="109"/>
      <c r="ERA120" s="109"/>
      <c r="ERB120" s="109"/>
      <c r="ERC120" s="109"/>
      <c r="ERD120" s="109"/>
      <c r="ERE120" s="109"/>
      <c r="ERF120" s="109"/>
      <c r="ERG120" s="109"/>
      <c r="ERH120" s="109"/>
      <c r="ERI120" s="109"/>
      <c r="ERJ120" s="109"/>
      <c r="ERK120" s="109"/>
      <c r="ERL120" s="109"/>
      <c r="ERM120" s="109"/>
      <c r="ERN120" s="109"/>
      <c r="ERO120" s="109"/>
      <c r="ERP120" s="109"/>
      <c r="ERQ120" s="109"/>
      <c r="ERR120" s="109"/>
      <c r="ERS120" s="109"/>
      <c r="ERT120" s="109"/>
      <c r="ERU120" s="109"/>
      <c r="ERV120" s="109"/>
      <c r="ERW120" s="109"/>
      <c r="ERX120" s="109"/>
      <c r="ERY120" s="109"/>
      <c r="ERZ120" s="109"/>
      <c r="ESA120" s="109"/>
      <c r="ESB120" s="109"/>
      <c r="ESC120" s="109"/>
      <c r="ESD120" s="109"/>
      <c r="ESE120" s="109"/>
      <c r="ESF120" s="109"/>
      <c r="ESG120" s="109"/>
      <c r="ESH120" s="109"/>
      <c r="ESI120" s="109"/>
      <c r="ESJ120" s="109"/>
      <c r="ESK120" s="109"/>
      <c r="ESL120" s="109"/>
      <c r="ESM120" s="109"/>
      <c r="ESN120" s="109"/>
      <c r="ESO120" s="109"/>
      <c r="ESP120" s="109"/>
      <c r="ESQ120" s="109"/>
      <c r="ESR120" s="109"/>
      <c r="ESS120" s="109"/>
      <c r="EST120" s="109"/>
      <c r="ESU120" s="109"/>
      <c r="ESV120" s="109"/>
      <c r="ESW120" s="109"/>
      <c r="ESX120" s="109"/>
      <c r="ESY120" s="109"/>
      <c r="ESZ120" s="109"/>
      <c r="ETA120" s="109"/>
      <c r="ETB120" s="109"/>
      <c r="ETC120" s="109"/>
      <c r="ETD120" s="109"/>
      <c r="ETE120" s="109"/>
      <c r="ETF120" s="109"/>
      <c r="ETG120" s="109"/>
      <c r="ETH120" s="109"/>
      <c r="ETI120" s="109"/>
      <c r="ETJ120" s="109"/>
      <c r="ETK120" s="109"/>
      <c r="ETL120" s="109"/>
      <c r="ETM120" s="109"/>
      <c r="ETN120" s="109"/>
      <c r="ETO120" s="109"/>
      <c r="ETP120" s="109"/>
      <c r="ETQ120" s="109"/>
      <c r="ETR120" s="109"/>
      <c r="ETS120" s="109"/>
      <c r="ETT120" s="109"/>
      <c r="ETU120" s="109"/>
      <c r="ETV120" s="109"/>
      <c r="ETW120" s="109"/>
      <c r="ETX120" s="109"/>
      <c r="ETY120" s="109"/>
      <c r="ETZ120" s="109"/>
      <c r="EUA120" s="109"/>
      <c r="EUB120" s="109"/>
      <c r="EUC120" s="109"/>
      <c r="EUD120" s="109"/>
      <c r="EUE120" s="109"/>
      <c r="EUF120" s="109"/>
      <c r="EUG120" s="109"/>
      <c r="EUH120" s="109"/>
      <c r="EUI120" s="109"/>
      <c r="EUJ120" s="109"/>
      <c r="EUK120" s="109"/>
      <c r="EUL120" s="109"/>
      <c r="EUM120" s="109"/>
      <c r="EUN120" s="109"/>
      <c r="EUO120" s="109"/>
      <c r="EUP120" s="109"/>
      <c r="EUQ120" s="109"/>
      <c r="EUR120" s="109"/>
      <c r="EUS120" s="109"/>
      <c r="EUT120" s="109"/>
      <c r="EUU120" s="109"/>
      <c r="EUV120" s="109"/>
      <c r="EUW120" s="109"/>
      <c r="EUX120" s="109"/>
      <c r="EUY120" s="109"/>
      <c r="EUZ120" s="109"/>
      <c r="EVA120" s="109"/>
      <c r="EVB120" s="109"/>
      <c r="EVC120" s="109"/>
      <c r="EVD120" s="109"/>
      <c r="EVE120" s="109"/>
      <c r="EVF120" s="109"/>
      <c r="EVG120" s="109"/>
      <c r="EVH120" s="109"/>
      <c r="EVI120" s="109"/>
      <c r="EVJ120" s="109"/>
      <c r="EVK120" s="109"/>
      <c r="EVL120" s="109"/>
      <c r="EVM120" s="109"/>
      <c r="EVN120" s="109"/>
      <c r="EVO120" s="109"/>
      <c r="EVP120" s="109"/>
      <c r="EVQ120" s="109"/>
      <c r="EVR120" s="109"/>
      <c r="EVS120" s="109"/>
      <c r="EVT120" s="109"/>
      <c r="EVU120" s="109"/>
      <c r="EVV120" s="109"/>
      <c r="EVW120" s="109"/>
      <c r="EVX120" s="109"/>
      <c r="EVY120" s="109"/>
      <c r="EVZ120" s="109"/>
      <c r="EWA120" s="109"/>
      <c r="EWB120" s="109"/>
      <c r="EWC120" s="109"/>
      <c r="EWD120" s="109"/>
      <c r="EWE120" s="109"/>
      <c r="EWF120" s="109"/>
      <c r="EWG120" s="109"/>
      <c r="EWH120" s="109"/>
      <c r="EWI120" s="109"/>
      <c r="EWJ120" s="109"/>
      <c r="EWK120" s="109"/>
      <c r="EWL120" s="109"/>
      <c r="EWM120" s="109"/>
      <c r="EWN120" s="109"/>
      <c r="EWO120" s="109"/>
      <c r="EWP120" s="109"/>
      <c r="EWQ120" s="109"/>
      <c r="EWR120" s="109"/>
      <c r="EWS120" s="109"/>
      <c r="EWT120" s="109"/>
      <c r="EWU120" s="109"/>
      <c r="EWV120" s="109"/>
      <c r="EWW120" s="109"/>
      <c r="EWX120" s="109"/>
      <c r="EWY120" s="109"/>
      <c r="EWZ120" s="109"/>
      <c r="EXA120" s="109"/>
      <c r="EXB120" s="109"/>
      <c r="EXC120" s="109"/>
      <c r="EXD120" s="109"/>
      <c r="EXE120" s="109"/>
      <c r="EXF120" s="109"/>
      <c r="EXG120" s="109"/>
      <c r="EXH120" s="109"/>
      <c r="EXI120" s="109"/>
      <c r="EXJ120" s="109"/>
      <c r="EXK120" s="109"/>
      <c r="EXL120" s="109"/>
      <c r="EXM120" s="109"/>
      <c r="EXN120" s="109"/>
      <c r="EXO120" s="109"/>
      <c r="EXP120" s="109"/>
      <c r="EXQ120" s="109"/>
      <c r="EXR120" s="109"/>
      <c r="EXS120" s="109"/>
      <c r="EXT120" s="109"/>
      <c r="EXU120" s="109"/>
      <c r="EXV120" s="109"/>
      <c r="EXW120" s="109"/>
      <c r="EXX120" s="109"/>
      <c r="EXY120" s="109"/>
      <c r="EXZ120" s="109"/>
      <c r="EYA120" s="109"/>
      <c r="EYB120" s="109"/>
      <c r="EYC120" s="109"/>
      <c r="EYD120" s="109"/>
      <c r="EYE120" s="109"/>
      <c r="EYF120" s="109"/>
      <c r="EYG120" s="109"/>
      <c r="EYH120" s="109"/>
      <c r="EYI120" s="109"/>
      <c r="EYJ120" s="109"/>
      <c r="EYK120" s="109"/>
      <c r="EYL120" s="109"/>
      <c r="EYM120" s="109"/>
      <c r="EYN120" s="109"/>
      <c r="EYO120" s="109"/>
      <c r="EYP120" s="109"/>
      <c r="EYQ120" s="109"/>
      <c r="EYR120" s="109"/>
      <c r="EYS120" s="109"/>
      <c r="EYT120" s="109"/>
      <c r="EYU120" s="109"/>
      <c r="EYV120" s="109"/>
      <c r="EYW120" s="109"/>
      <c r="EYX120" s="109"/>
      <c r="EYY120" s="109"/>
      <c r="EYZ120" s="109"/>
      <c r="EZA120" s="109"/>
      <c r="EZB120" s="109"/>
      <c r="EZC120" s="109"/>
      <c r="EZD120" s="109"/>
      <c r="EZE120" s="109"/>
      <c r="EZF120" s="109"/>
      <c r="EZG120" s="109"/>
      <c r="EZH120" s="109"/>
      <c r="EZI120" s="109"/>
      <c r="EZJ120" s="109"/>
      <c r="EZK120" s="109"/>
      <c r="EZL120" s="109"/>
      <c r="EZM120" s="109"/>
      <c r="EZN120" s="109"/>
      <c r="EZO120" s="109"/>
      <c r="EZP120" s="109"/>
      <c r="EZQ120" s="109"/>
      <c r="EZR120" s="109"/>
      <c r="EZS120" s="109"/>
      <c r="EZT120" s="109"/>
      <c r="EZU120" s="109"/>
      <c r="EZV120" s="109"/>
      <c r="EZW120" s="109"/>
      <c r="EZX120" s="109"/>
      <c r="EZY120" s="109"/>
      <c r="EZZ120" s="109"/>
      <c r="FAA120" s="109"/>
      <c r="FAB120" s="109"/>
      <c r="FAC120" s="109"/>
      <c r="FAD120" s="109"/>
      <c r="FAE120" s="109"/>
      <c r="FAF120" s="109"/>
      <c r="FAG120" s="109"/>
      <c r="FAH120" s="109"/>
      <c r="FAI120" s="109"/>
      <c r="FAJ120" s="109"/>
      <c r="FAK120" s="109"/>
      <c r="FAL120" s="109"/>
      <c r="FAM120" s="109"/>
      <c r="FAN120" s="109"/>
      <c r="FAO120" s="109"/>
      <c r="FAP120" s="109"/>
      <c r="FAQ120" s="109"/>
      <c r="FAR120" s="109"/>
      <c r="FAS120" s="109"/>
      <c r="FAT120" s="109"/>
      <c r="FAU120" s="109"/>
      <c r="FAV120" s="109"/>
      <c r="FAW120" s="109"/>
      <c r="FAX120" s="109"/>
      <c r="FAY120" s="109"/>
      <c r="FAZ120" s="109"/>
      <c r="FBA120" s="109"/>
      <c r="FBB120" s="109"/>
      <c r="FBC120" s="109"/>
      <c r="FBD120" s="109"/>
      <c r="FBE120" s="109"/>
      <c r="FBF120" s="109"/>
      <c r="FBG120" s="109"/>
      <c r="FBH120" s="109"/>
      <c r="FBI120" s="109"/>
      <c r="FBJ120" s="109"/>
      <c r="FBK120" s="109"/>
      <c r="FBL120" s="109"/>
      <c r="FBM120" s="109"/>
      <c r="FBN120" s="109"/>
      <c r="FBO120" s="109"/>
      <c r="FBP120" s="109"/>
      <c r="FBQ120" s="109"/>
      <c r="FBR120" s="109"/>
      <c r="FBS120" s="109"/>
      <c r="FBT120" s="109"/>
      <c r="FBU120" s="109"/>
      <c r="FBV120" s="109"/>
      <c r="FBW120" s="109"/>
      <c r="FBX120" s="109"/>
      <c r="FBY120" s="109"/>
      <c r="FBZ120" s="109"/>
      <c r="FCA120" s="109"/>
      <c r="FCB120" s="109"/>
      <c r="FCC120" s="109"/>
      <c r="FCD120" s="109"/>
      <c r="FCE120" s="109"/>
      <c r="FCF120" s="109"/>
      <c r="FCG120" s="109"/>
      <c r="FCH120" s="109"/>
      <c r="FCI120" s="109"/>
      <c r="FCJ120" s="109"/>
      <c r="FCK120" s="109"/>
      <c r="FCL120" s="109"/>
      <c r="FCM120" s="109"/>
      <c r="FCN120" s="109"/>
      <c r="FCO120" s="109"/>
      <c r="FCP120" s="109"/>
      <c r="FCQ120" s="109"/>
      <c r="FCR120" s="109"/>
      <c r="FCS120" s="109"/>
      <c r="FCT120" s="109"/>
      <c r="FCU120" s="109"/>
      <c r="FCV120" s="109"/>
      <c r="FCW120" s="109"/>
      <c r="FCX120" s="109"/>
      <c r="FCY120" s="109"/>
      <c r="FCZ120" s="109"/>
      <c r="FDA120" s="109"/>
      <c r="FDB120" s="109"/>
      <c r="FDC120" s="109"/>
      <c r="FDD120" s="109"/>
      <c r="FDE120" s="109"/>
      <c r="FDF120" s="109"/>
      <c r="FDG120" s="109"/>
      <c r="FDH120" s="109"/>
      <c r="FDI120" s="109"/>
      <c r="FDJ120" s="109"/>
      <c r="FDK120" s="109"/>
      <c r="FDL120" s="109"/>
      <c r="FDM120" s="109"/>
      <c r="FDN120" s="109"/>
      <c r="FDO120" s="109"/>
      <c r="FDP120" s="109"/>
      <c r="FDQ120" s="109"/>
      <c r="FDR120" s="109"/>
      <c r="FDS120" s="109"/>
      <c r="FDT120" s="109"/>
      <c r="FDU120" s="109"/>
      <c r="FDV120" s="109"/>
      <c r="FDW120" s="109"/>
      <c r="FDX120" s="109"/>
      <c r="FDY120" s="109"/>
      <c r="FDZ120" s="109"/>
      <c r="FEA120" s="109"/>
      <c r="FEB120" s="109"/>
      <c r="FEC120" s="109"/>
      <c r="FED120" s="109"/>
      <c r="FEE120" s="109"/>
      <c r="FEF120" s="109"/>
      <c r="FEG120" s="109"/>
      <c r="FEH120" s="109"/>
      <c r="FEI120" s="109"/>
      <c r="FEJ120" s="109"/>
      <c r="FEK120" s="109"/>
      <c r="FEL120" s="109"/>
      <c r="FEM120" s="109"/>
      <c r="FEN120" s="109"/>
      <c r="FEO120" s="109"/>
      <c r="FEP120" s="109"/>
      <c r="FEQ120" s="109"/>
      <c r="FER120" s="109"/>
      <c r="FES120" s="109"/>
      <c r="FET120" s="109"/>
      <c r="FEU120" s="109"/>
      <c r="FEV120" s="109"/>
      <c r="FEW120" s="109"/>
      <c r="FEX120" s="109"/>
      <c r="FEY120" s="109"/>
      <c r="FEZ120" s="109"/>
      <c r="FFA120" s="109"/>
      <c r="FFB120" s="109"/>
      <c r="FFC120" s="109"/>
      <c r="FFD120" s="109"/>
      <c r="FFE120" s="109"/>
      <c r="FFF120" s="109"/>
      <c r="FFG120" s="109"/>
      <c r="FFH120" s="109"/>
      <c r="FFI120" s="109"/>
      <c r="FFJ120" s="109"/>
      <c r="FFK120" s="109"/>
      <c r="FFL120" s="109"/>
      <c r="FFM120" s="109"/>
      <c r="FFN120" s="109"/>
      <c r="FFO120" s="109"/>
      <c r="FFP120" s="109"/>
      <c r="FFQ120" s="109"/>
      <c r="FFR120" s="109"/>
      <c r="FFS120" s="109"/>
      <c r="FFT120" s="109"/>
      <c r="FFU120" s="109"/>
      <c r="FFV120" s="109"/>
      <c r="FFW120" s="109"/>
      <c r="FFX120" s="109"/>
      <c r="FFY120" s="109"/>
      <c r="FFZ120" s="109"/>
      <c r="FGA120" s="109"/>
      <c r="FGB120" s="109"/>
      <c r="FGC120" s="109"/>
      <c r="FGD120" s="109"/>
      <c r="FGE120" s="109"/>
      <c r="FGF120" s="109"/>
      <c r="FGG120" s="109"/>
      <c r="FGH120" s="109"/>
      <c r="FGI120" s="109"/>
      <c r="FGJ120" s="109"/>
      <c r="FGK120" s="109"/>
      <c r="FGL120" s="109"/>
      <c r="FGM120" s="109"/>
      <c r="FGN120" s="109"/>
      <c r="FGO120" s="109"/>
      <c r="FGP120" s="109"/>
      <c r="FGQ120" s="109"/>
      <c r="FGR120" s="109"/>
      <c r="FGS120" s="109"/>
      <c r="FGT120" s="109"/>
      <c r="FGU120" s="109"/>
      <c r="FGV120" s="109"/>
      <c r="FGW120" s="109"/>
      <c r="FGX120" s="109"/>
      <c r="FGY120" s="109"/>
      <c r="FGZ120" s="109"/>
      <c r="FHA120" s="109"/>
      <c r="FHB120" s="109"/>
      <c r="FHC120" s="109"/>
      <c r="FHD120" s="109"/>
      <c r="FHE120" s="109"/>
      <c r="FHF120" s="109"/>
      <c r="FHG120" s="109"/>
      <c r="FHH120" s="109"/>
      <c r="FHI120" s="109"/>
      <c r="FHJ120" s="109"/>
      <c r="FHK120" s="109"/>
      <c r="FHL120" s="109"/>
      <c r="FHM120" s="109"/>
      <c r="FHN120" s="109"/>
      <c r="FHO120" s="109"/>
      <c r="FHP120" s="109"/>
      <c r="FHQ120" s="109"/>
      <c r="FHR120" s="109"/>
      <c r="FHS120" s="109"/>
      <c r="FHT120" s="109"/>
      <c r="FHU120" s="109"/>
      <c r="FHV120" s="109"/>
      <c r="FHW120" s="109"/>
      <c r="FHX120" s="109"/>
      <c r="FHY120" s="109"/>
      <c r="FHZ120" s="109"/>
      <c r="FIA120" s="109"/>
      <c r="FIB120" s="109"/>
      <c r="FIC120" s="109"/>
      <c r="FID120" s="109"/>
      <c r="FIE120" s="109"/>
      <c r="FIF120" s="109"/>
      <c r="FIG120" s="109"/>
      <c r="FIH120" s="109"/>
      <c r="FII120" s="109"/>
      <c r="FIJ120" s="109"/>
      <c r="FIK120" s="109"/>
      <c r="FIL120" s="109"/>
      <c r="FIM120" s="109"/>
      <c r="FIN120" s="109"/>
      <c r="FIO120" s="109"/>
      <c r="FIP120" s="109"/>
      <c r="FIQ120" s="109"/>
      <c r="FIR120" s="109"/>
      <c r="FIS120" s="109"/>
      <c r="FIT120" s="109"/>
      <c r="FIU120" s="109"/>
      <c r="FIV120" s="109"/>
      <c r="FIW120" s="109"/>
      <c r="FIX120" s="109"/>
      <c r="FIY120" s="109"/>
      <c r="FIZ120" s="109"/>
      <c r="FJA120" s="109"/>
      <c r="FJB120" s="109"/>
      <c r="FJC120" s="109"/>
      <c r="FJD120" s="109"/>
      <c r="FJE120" s="109"/>
      <c r="FJF120" s="109"/>
      <c r="FJG120" s="109"/>
      <c r="FJH120" s="109"/>
      <c r="FJI120" s="109"/>
      <c r="FJJ120" s="109"/>
      <c r="FJK120" s="109"/>
      <c r="FJL120" s="109"/>
      <c r="FJM120" s="109"/>
      <c r="FJN120" s="109"/>
      <c r="FJO120" s="109"/>
      <c r="FJP120" s="109"/>
      <c r="FJQ120" s="109"/>
      <c r="FJR120" s="109"/>
      <c r="FJS120" s="109"/>
      <c r="FJT120" s="109"/>
      <c r="FJU120" s="109"/>
      <c r="FJV120" s="109"/>
      <c r="FJW120" s="109"/>
      <c r="FJX120" s="109"/>
      <c r="FJY120" s="109"/>
      <c r="FJZ120" s="109"/>
      <c r="FKA120" s="109"/>
      <c r="FKB120" s="109"/>
      <c r="FKC120" s="109"/>
      <c r="FKD120" s="109"/>
      <c r="FKE120" s="109"/>
      <c r="FKF120" s="109"/>
      <c r="FKG120" s="109"/>
      <c r="FKH120" s="109"/>
      <c r="FKI120" s="109"/>
      <c r="FKJ120" s="109"/>
      <c r="FKK120" s="109"/>
      <c r="FKL120" s="109"/>
      <c r="FKM120" s="109"/>
      <c r="FKN120" s="109"/>
      <c r="FKO120" s="109"/>
      <c r="FKP120" s="109"/>
      <c r="FKQ120" s="109"/>
      <c r="FKR120" s="109"/>
      <c r="FKS120" s="109"/>
      <c r="FKT120" s="109"/>
      <c r="FKU120" s="109"/>
      <c r="FKV120" s="109"/>
      <c r="FKW120" s="109"/>
      <c r="FKX120" s="109"/>
      <c r="FKY120" s="109"/>
      <c r="FKZ120" s="109"/>
      <c r="FLA120" s="109"/>
      <c r="FLB120" s="109"/>
      <c r="FLC120" s="109"/>
      <c r="FLD120" s="109"/>
      <c r="FLE120" s="109"/>
      <c r="FLF120" s="109"/>
      <c r="FLG120" s="109"/>
      <c r="FLH120" s="109"/>
      <c r="FLI120" s="109"/>
      <c r="FLJ120" s="109"/>
      <c r="FLK120" s="109"/>
      <c r="FLL120" s="109"/>
      <c r="FLM120" s="109"/>
      <c r="FLN120" s="109"/>
      <c r="FLO120" s="109"/>
      <c r="FLP120" s="109"/>
      <c r="FLQ120" s="109"/>
      <c r="FLR120" s="109"/>
      <c r="FLS120" s="109"/>
      <c r="FLT120" s="109"/>
      <c r="FLU120" s="109"/>
      <c r="FLV120" s="109"/>
      <c r="FLW120" s="109"/>
      <c r="FLX120" s="109"/>
      <c r="FLY120" s="109"/>
      <c r="FLZ120" s="109"/>
      <c r="FMA120" s="109"/>
      <c r="FMB120" s="109"/>
      <c r="FMC120" s="109"/>
      <c r="FMD120" s="109"/>
      <c r="FME120" s="109"/>
      <c r="FMF120" s="109"/>
      <c r="FMG120" s="109"/>
      <c r="FMH120" s="109"/>
      <c r="FMI120" s="109"/>
      <c r="FMJ120" s="109"/>
      <c r="FMK120" s="109"/>
      <c r="FML120" s="109"/>
      <c r="FMM120" s="109"/>
      <c r="FMN120" s="109"/>
      <c r="FMO120" s="109"/>
      <c r="FMP120" s="109"/>
      <c r="FMQ120" s="109"/>
      <c r="FMR120" s="109"/>
      <c r="FMS120" s="109"/>
      <c r="FMT120" s="109"/>
      <c r="FMU120" s="109"/>
      <c r="FMV120" s="109"/>
      <c r="FMW120" s="109"/>
      <c r="FMX120" s="109"/>
      <c r="FMY120" s="109"/>
      <c r="FMZ120" s="109"/>
      <c r="FNA120" s="109"/>
      <c r="FNB120" s="109"/>
      <c r="FNC120" s="109"/>
      <c r="FND120" s="109"/>
      <c r="FNE120" s="109"/>
      <c r="FNF120" s="109"/>
      <c r="FNG120" s="109"/>
      <c r="FNH120" s="109"/>
      <c r="FNI120" s="109"/>
      <c r="FNJ120" s="109"/>
      <c r="FNK120" s="109"/>
      <c r="FNL120" s="109"/>
      <c r="FNM120" s="109"/>
      <c r="FNN120" s="109"/>
      <c r="FNO120" s="109"/>
      <c r="FNP120" s="109"/>
      <c r="FNQ120" s="109"/>
      <c r="FNR120" s="109"/>
      <c r="FNS120" s="109"/>
      <c r="FNT120" s="109"/>
      <c r="FNU120" s="109"/>
      <c r="FNV120" s="109"/>
      <c r="FNW120" s="109"/>
      <c r="FNX120" s="109"/>
      <c r="FNY120" s="109"/>
      <c r="FNZ120" s="109"/>
      <c r="FOA120" s="109"/>
      <c r="FOB120" s="109"/>
      <c r="FOC120" s="109"/>
      <c r="FOD120" s="109"/>
      <c r="FOE120" s="109"/>
      <c r="FOF120" s="109"/>
      <c r="FOG120" s="109"/>
      <c r="FOH120" s="109"/>
      <c r="FOI120" s="109"/>
      <c r="FOJ120" s="109"/>
      <c r="FOK120" s="109"/>
      <c r="FOL120" s="109"/>
      <c r="FOM120" s="109"/>
      <c r="FON120" s="109"/>
      <c r="FOO120" s="109"/>
      <c r="FOP120" s="109"/>
      <c r="FOQ120" s="109"/>
      <c r="FOR120" s="109"/>
      <c r="FOS120" s="109"/>
      <c r="FOT120" s="109"/>
      <c r="FOU120" s="109"/>
      <c r="FOV120" s="109"/>
      <c r="FOW120" s="109"/>
      <c r="FOX120" s="109"/>
      <c r="FOY120" s="109"/>
      <c r="FOZ120" s="109"/>
      <c r="FPA120" s="109"/>
      <c r="FPB120" s="109"/>
      <c r="FPC120" s="109"/>
      <c r="FPD120" s="109"/>
      <c r="FPE120" s="109"/>
      <c r="FPF120" s="109"/>
      <c r="FPG120" s="109"/>
      <c r="FPH120" s="109"/>
      <c r="FPI120" s="109"/>
      <c r="FPJ120" s="109"/>
      <c r="FPK120" s="109"/>
      <c r="FPL120" s="109"/>
      <c r="FPM120" s="109"/>
      <c r="FPN120" s="109"/>
      <c r="FPO120" s="109"/>
      <c r="FPP120" s="109"/>
      <c r="FPQ120" s="109"/>
      <c r="FPR120" s="109"/>
      <c r="FPS120" s="109"/>
      <c r="FPT120" s="109"/>
      <c r="FPU120" s="109"/>
      <c r="FPV120" s="109"/>
      <c r="FPW120" s="109"/>
      <c r="FPX120" s="109"/>
      <c r="FPY120" s="109"/>
      <c r="FPZ120" s="109"/>
      <c r="FQA120" s="109"/>
      <c r="FQB120" s="109"/>
      <c r="FQC120" s="109"/>
      <c r="FQD120" s="109"/>
      <c r="FQE120" s="109"/>
      <c r="FQF120" s="109"/>
      <c r="FQG120" s="109"/>
      <c r="FQH120" s="109"/>
      <c r="FQI120" s="109"/>
      <c r="FQJ120" s="109"/>
      <c r="FQK120" s="109"/>
      <c r="FQL120" s="109"/>
      <c r="FQM120" s="109"/>
      <c r="FQN120" s="109"/>
      <c r="FQO120" s="109"/>
      <c r="FQP120" s="109"/>
      <c r="FQQ120" s="109"/>
      <c r="FQR120" s="109"/>
      <c r="FQS120" s="109"/>
      <c r="FQT120" s="109"/>
      <c r="FQU120" s="109"/>
      <c r="FQV120" s="109"/>
      <c r="FQW120" s="109"/>
      <c r="FQX120" s="109"/>
      <c r="FQY120" s="109"/>
      <c r="FQZ120" s="109"/>
      <c r="FRA120" s="109"/>
      <c r="FRB120" s="109"/>
      <c r="FRC120" s="109"/>
      <c r="FRD120" s="109"/>
      <c r="FRE120" s="109"/>
      <c r="FRF120" s="109"/>
      <c r="FRG120" s="109"/>
      <c r="FRH120" s="109"/>
      <c r="FRI120" s="109"/>
      <c r="FRJ120" s="109"/>
      <c r="FRK120" s="109"/>
      <c r="FRL120" s="109"/>
      <c r="FRM120" s="109"/>
      <c r="FRN120" s="109"/>
      <c r="FRO120" s="109"/>
      <c r="FRP120" s="109"/>
      <c r="FRQ120" s="109"/>
      <c r="FRR120" s="109"/>
      <c r="FRS120" s="109"/>
      <c r="FRT120" s="109"/>
      <c r="FRU120" s="109"/>
      <c r="FRV120" s="109"/>
      <c r="FRW120" s="109"/>
      <c r="FRX120" s="109"/>
      <c r="FRY120" s="109"/>
      <c r="FRZ120" s="109"/>
      <c r="FSA120" s="109"/>
      <c r="FSB120" s="109"/>
      <c r="FSC120" s="109"/>
      <c r="FSD120" s="109"/>
      <c r="FSE120" s="109"/>
      <c r="FSF120" s="109"/>
      <c r="FSG120" s="109"/>
      <c r="FSH120" s="109"/>
      <c r="FSI120" s="109"/>
      <c r="FSJ120" s="109"/>
      <c r="FSK120" s="109"/>
      <c r="FSL120" s="109"/>
      <c r="FSM120" s="109"/>
      <c r="FSN120" s="109"/>
      <c r="FSO120" s="109"/>
      <c r="FSP120" s="109"/>
      <c r="FSQ120" s="109"/>
      <c r="FSR120" s="109"/>
      <c r="FSS120" s="109"/>
      <c r="FST120" s="109"/>
      <c r="FSU120" s="109"/>
      <c r="FSV120" s="109"/>
      <c r="FSW120" s="109"/>
      <c r="FSX120" s="109"/>
      <c r="FSY120" s="109"/>
      <c r="FSZ120" s="109"/>
      <c r="FTA120" s="109"/>
      <c r="FTB120" s="109"/>
      <c r="FTC120" s="109"/>
      <c r="FTD120" s="109"/>
      <c r="FTE120" s="109"/>
      <c r="FTF120" s="109"/>
      <c r="FTG120" s="109"/>
      <c r="FTH120" s="109"/>
      <c r="FTI120" s="109"/>
      <c r="FTJ120" s="109"/>
      <c r="FTK120" s="109"/>
      <c r="FTL120" s="109"/>
      <c r="FTM120" s="109"/>
      <c r="FTN120" s="109"/>
      <c r="FTO120" s="109"/>
      <c r="FTP120" s="109"/>
      <c r="FTQ120" s="109"/>
      <c r="FTR120" s="109"/>
      <c r="FTS120" s="109"/>
      <c r="FTT120" s="109"/>
      <c r="FTU120" s="109"/>
      <c r="FTV120" s="109"/>
      <c r="FTW120" s="109"/>
      <c r="FTX120" s="109"/>
      <c r="FTY120" s="109"/>
      <c r="FTZ120" s="109"/>
      <c r="FUA120" s="109"/>
      <c r="FUB120" s="109"/>
      <c r="FUC120" s="109"/>
      <c r="FUD120" s="109"/>
      <c r="FUE120" s="109"/>
      <c r="FUF120" s="109"/>
      <c r="FUG120" s="109"/>
      <c r="FUH120" s="109"/>
      <c r="FUI120" s="109"/>
      <c r="FUJ120" s="109"/>
      <c r="FUK120" s="109"/>
      <c r="FUL120" s="109"/>
      <c r="FUM120" s="109"/>
      <c r="FUN120" s="109"/>
      <c r="FUO120" s="109"/>
      <c r="FUP120" s="109"/>
      <c r="FUQ120" s="109"/>
      <c r="FUR120" s="109"/>
      <c r="FUS120" s="109"/>
      <c r="FUT120" s="109"/>
      <c r="FUU120" s="109"/>
      <c r="FUV120" s="109"/>
      <c r="FUW120" s="109"/>
      <c r="FUX120" s="109"/>
      <c r="FUY120" s="109"/>
      <c r="FUZ120" s="109"/>
      <c r="FVA120" s="109"/>
      <c r="FVB120" s="109"/>
      <c r="FVC120" s="109"/>
      <c r="FVD120" s="109"/>
      <c r="FVE120" s="109"/>
      <c r="FVF120" s="109"/>
      <c r="FVG120" s="109"/>
      <c r="FVH120" s="109"/>
      <c r="FVI120" s="109"/>
      <c r="FVJ120" s="109"/>
      <c r="FVK120" s="109"/>
      <c r="FVL120" s="109"/>
      <c r="FVM120" s="109"/>
      <c r="FVN120" s="109"/>
      <c r="FVO120" s="109"/>
      <c r="FVP120" s="109"/>
      <c r="FVQ120" s="109"/>
      <c r="FVR120" s="109"/>
      <c r="FVS120" s="109"/>
      <c r="FVT120" s="109"/>
      <c r="FVU120" s="109"/>
      <c r="FVV120" s="109"/>
      <c r="FVW120" s="109"/>
      <c r="FVX120" s="109"/>
      <c r="FVY120" s="109"/>
      <c r="FVZ120" s="109"/>
      <c r="FWA120" s="109"/>
      <c r="FWB120" s="109"/>
      <c r="FWC120" s="109"/>
      <c r="FWD120" s="109"/>
      <c r="FWE120" s="109"/>
      <c r="FWF120" s="109"/>
      <c r="FWG120" s="109"/>
      <c r="FWH120" s="109"/>
      <c r="FWI120" s="109"/>
      <c r="FWJ120" s="109"/>
      <c r="FWK120" s="109"/>
      <c r="FWL120" s="109"/>
      <c r="FWM120" s="109"/>
      <c r="FWN120" s="109"/>
      <c r="FWO120" s="109"/>
      <c r="FWP120" s="109"/>
      <c r="FWQ120" s="109"/>
      <c r="FWR120" s="109"/>
      <c r="FWS120" s="109"/>
      <c r="FWT120" s="109"/>
      <c r="FWU120" s="109"/>
      <c r="FWV120" s="109"/>
      <c r="FWW120" s="109"/>
      <c r="FWX120" s="109"/>
      <c r="FWY120" s="109"/>
      <c r="FWZ120" s="109"/>
      <c r="FXA120" s="109"/>
      <c r="FXB120" s="109"/>
      <c r="FXC120" s="109"/>
      <c r="FXD120" s="109"/>
      <c r="FXE120" s="109"/>
      <c r="FXF120" s="109"/>
      <c r="FXG120" s="109"/>
      <c r="FXH120" s="109"/>
      <c r="FXI120" s="109"/>
      <c r="FXJ120" s="109"/>
      <c r="FXK120" s="109"/>
      <c r="FXL120" s="109"/>
      <c r="FXM120" s="109"/>
      <c r="FXN120" s="109"/>
      <c r="FXO120" s="109"/>
      <c r="FXP120" s="109"/>
      <c r="FXQ120" s="109"/>
      <c r="FXR120" s="109"/>
      <c r="FXS120" s="109"/>
      <c r="FXT120" s="109"/>
      <c r="FXU120" s="109"/>
      <c r="FXV120" s="109"/>
      <c r="FXW120" s="109"/>
      <c r="FXX120" s="109"/>
      <c r="FXY120" s="109"/>
      <c r="FXZ120" s="109"/>
      <c r="FYA120" s="109"/>
      <c r="FYB120" s="109"/>
      <c r="FYC120" s="109"/>
      <c r="FYD120" s="109"/>
      <c r="FYE120" s="109"/>
      <c r="FYF120" s="109"/>
      <c r="FYG120" s="109"/>
      <c r="FYH120" s="109"/>
      <c r="FYI120" s="109"/>
      <c r="FYJ120" s="109"/>
      <c r="FYK120" s="109"/>
      <c r="FYL120" s="109"/>
      <c r="FYM120" s="109"/>
      <c r="FYN120" s="109"/>
      <c r="FYO120" s="109"/>
      <c r="FYP120" s="109"/>
      <c r="FYQ120" s="109"/>
      <c r="FYR120" s="109"/>
      <c r="FYS120" s="109"/>
      <c r="FYT120" s="109"/>
      <c r="FYU120" s="109"/>
      <c r="FYV120" s="109"/>
      <c r="FYW120" s="109"/>
      <c r="FYX120" s="109"/>
      <c r="FYY120" s="109"/>
      <c r="FYZ120" s="109"/>
      <c r="FZA120" s="109"/>
      <c r="FZB120" s="109"/>
      <c r="FZC120" s="109"/>
      <c r="FZD120" s="109"/>
      <c r="FZE120" s="109"/>
      <c r="FZF120" s="109"/>
      <c r="FZG120" s="109"/>
      <c r="FZH120" s="109"/>
      <c r="FZI120" s="109"/>
      <c r="FZJ120" s="109"/>
      <c r="FZK120" s="109"/>
      <c r="FZL120" s="109"/>
      <c r="FZM120" s="109"/>
      <c r="FZN120" s="109"/>
      <c r="FZO120" s="109"/>
      <c r="FZP120" s="109"/>
      <c r="FZQ120" s="109"/>
      <c r="FZR120" s="109"/>
      <c r="FZS120" s="109"/>
      <c r="FZT120" s="109"/>
      <c r="FZU120" s="109"/>
      <c r="FZV120" s="109"/>
      <c r="FZW120" s="109"/>
      <c r="FZX120" s="109"/>
      <c r="FZY120" s="109"/>
      <c r="FZZ120" s="109"/>
      <c r="GAA120" s="109"/>
      <c r="GAB120" s="109"/>
      <c r="GAC120" s="109"/>
      <c r="GAD120" s="109"/>
      <c r="GAE120" s="109"/>
      <c r="GAF120" s="109"/>
      <c r="GAG120" s="109"/>
      <c r="GAH120" s="109"/>
      <c r="GAI120" s="109"/>
      <c r="GAJ120" s="109"/>
      <c r="GAK120" s="109"/>
      <c r="GAL120" s="109"/>
      <c r="GAM120" s="109"/>
      <c r="GAN120" s="109"/>
      <c r="GAO120" s="109"/>
      <c r="GAP120" s="109"/>
      <c r="GAQ120" s="109"/>
      <c r="GAR120" s="109"/>
      <c r="GAS120" s="109"/>
      <c r="GAT120" s="109"/>
      <c r="GAU120" s="109"/>
      <c r="GAV120" s="109"/>
      <c r="GAW120" s="109"/>
      <c r="GAX120" s="109"/>
      <c r="GAY120" s="109"/>
      <c r="GAZ120" s="109"/>
      <c r="GBA120" s="109"/>
      <c r="GBB120" s="109"/>
      <c r="GBC120" s="109"/>
      <c r="GBD120" s="109"/>
      <c r="GBE120" s="109"/>
      <c r="GBF120" s="109"/>
      <c r="GBG120" s="109"/>
      <c r="GBH120" s="109"/>
      <c r="GBI120" s="109"/>
      <c r="GBJ120" s="109"/>
      <c r="GBK120" s="109"/>
      <c r="GBL120" s="109"/>
      <c r="GBM120" s="109"/>
      <c r="GBN120" s="109"/>
      <c r="GBO120" s="109"/>
      <c r="GBP120" s="109"/>
      <c r="GBQ120" s="109"/>
      <c r="GBR120" s="109"/>
      <c r="GBS120" s="109"/>
      <c r="GBT120" s="109"/>
      <c r="GBU120" s="109"/>
      <c r="GBV120" s="109"/>
      <c r="GBW120" s="109"/>
      <c r="GBX120" s="109"/>
      <c r="GBY120" s="109"/>
      <c r="GBZ120" s="109"/>
      <c r="GCA120" s="109"/>
      <c r="GCB120" s="109"/>
      <c r="GCC120" s="109"/>
      <c r="GCD120" s="109"/>
      <c r="GCE120" s="109"/>
      <c r="GCF120" s="109"/>
      <c r="GCG120" s="109"/>
      <c r="GCH120" s="109"/>
      <c r="GCI120" s="109"/>
      <c r="GCJ120" s="109"/>
      <c r="GCK120" s="109"/>
      <c r="GCL120" s="109"/>
      <c r="GCM120" s="109"/>
      <c r="GCN120" s="109"/>
      <c r="GCO120" s="109"/>
      <c r="GCP120" s="109"/>
      <c r="GCQ120" s="109"/>
      <c r="GCR120" s="109"/>
      <c r="GCS120" s="109"/>
      <c r="GCT120" s="109"/>
      <c r="GCU120" s="109"/>
      <c r="GCV120" s="109"/>
      <c r="GCW120" s="109"/>
      <c r="GCX120" s="109"/>
      <c r="GCY120" s="109"/>
      <c r="GCZ120" s="109"/>
      <c r="GDA120" s="109"/>
      <c r="GDB120" s="109"/>
      <c r="GDC120" s="109"/>
      <c r="GDD120" s="109"/>
      <c r="GDE120" s="109"/>
      <c r="GDF120" s="109"/>
      <c r="GDG120" s="109"/>
      <c r="GDH120" s="109"/>
      <c r="GDI120" s="109"/>
      <c r="GDJ120" s="109"/>
      <c r="GDK120" s="109"/>
      <c r="GDL120" s="109"/>
      <c r="GDM120" s="109"/>
      <c r="GDN120" s="109"/>
      <c r="GDO120" s="109"/>
      <c r="GDP120" s="109"/>
      <c r="GDQ120" s="109"/>
      <c r="GDR120" s="109"/>
      <c r="GDS120" s="109"/>
      <c r="GDT120" s="109"/>
      <c r="GDU120" s="109"/>
      <c r="GDV120" s="109"/>
      <c r="GDW120" s="109"/>
      <c r="GDX120" s="109"/>
      <c r="GDY120" s="109"/>
      <c r="GDZ120" s="109"/>
      <c r="GEA120" s="109"/>
      <c r="GEB120" s="109"/>
      <c r="GEC120" s="109"/>
      <c r="GED120" s="109"/>
      <c r="GEE120" s="109"/>
      <c r="GEF120" s="109"/>
      <c r="GEG120" s="109"/>
      <c r="GEH120" s="109"/>
      <c r="GEI120" s="109"/>
      <c r="GEJ120" s="109"/>
      <c r="GEK120" s="109"/>
      <c r="GEL120" s="109"/>
      <c r="GEM120" s="109"/>
      <c r="GEN120" s="109"/>
      <c r="GEO120" s="109"/>
      <c r="GEP120" s="109"/>
      <c r="GEQ120" s="109"/>
      <c r="GER120" s="109"/>
      <c r="GES120" s="109"/>
      <c r="GET120" s="109"/>
      <c r="GEU120" s="109"/>
      <c r="GEV120" s="109"/>
      <c r="GEW120" s="109"/>
      <c r="GEX120" s="109"/>
      <c r="GEY120" s="109"/>
      <c r="GEZ120" s="109"/>
      <c r="GFA120" s="109"/>
      <c r="GFB120" s="109"/>
      <c r="GFC120" s="109"/>
      <c r="GFD120" s="109"/>
      <c r="GFE120" s="109"/>
      <c r="GFF120" s="109"/>
      <c r="GFG120" s="109"/>
      <c r="GFH120" s="109"/>
      <c r="GFI120" s="109"/>
      <c r="GFJ120" s="109"/>
      <c r="GFK120" s="109"/>
      <c r="GFL120" s="109"/>
      <c r="GFM120" s="109"/>
      <c r="GFN120" s="109"/>
      <c r="GFO120" s="109"/>
      <c r="GFP120" s="109"/>
      <c r="GFQ120" s="109"/>
      <c r="GFR120" s="109"/>
      <c r="GFS120" s="109"/>
      <c r="GFT120" s="109"/>
      <c r="GFU120" s="109"/>
      <c r="GFV120" s="109"/>
      <c r="GFW120" s="109"/>
      <c r="GFX120" s="109"/>
      <c r="GFY120" s="109"/>
      <c r="GFZ120" s="109"/>
      <c r="GGA120" s="109"/>
      <c r="GGB120" s="109"/>
      <c r="GGC120" s="109"/>
      <c r="GGD120" s="109"/>
      <c r="GGE120" s="109"/>
      <c r="GGF120" s="109"/>
      <c r="GGG120" s="109"/>
      <c r="GGH120" s="109"/>
      <c r="GGI120" s="109"/>
      <c r="GGJ120" s="109"/>
      <c r="GGK120" s="109"/>
      <c r="GGL120" s="109"/>
      <c r="GGM120" s="109"/>
      <c r="GGN120" s="109"/>
      <c r="GGO120" s="109"/>
      <c r="GGP120" s="109"/>
      <c r="GGQ120" s="109"/>
      <c r="GGR120" s="109"/>
      <c r="GGS120" s="109"/>
      <c r="GGT120" s="109"/>
      <c r="GGU120" s="109"/>
      <c r="GGV120" s="109"/>
      <c r="GGW120" s="109"/>
      <c r="GGX120" s="109"/>
      <c r="GGY120" s="109"/>
      <c r="GGZ120" s="109"/>
      <c r="GHA120" s="109"/>
      <c r="GHB120" s="109"/>
      <c r="GHC120" s="109"/>
      <c r="GHD120" s="109"/>
      <c r="GHE120" s="109"/>
      <c r="GHF120" s="109"/>
      <c r="GHG120" s="109"/>
      <c r="GHH120" s="109"/>
      <c r="GHI120" s="109"/>
      <c r="GHJ120" s="109"/>
      <c r="GHK120" s="109"/>
      <c r="GHL120" s="109"/>
      <c r="GHM120" s="109"/>
      <c r="GHN120" s="109"/>
      <c r="GHO120" s="109"/>
      <c r="GHP120" s="109"/>
      <c r="GHQ120" s="109"/>
      <c r="GHR120" s="109"/>
      <c r="GHS120" s="109"/>
      <c r="GHT120" s="109"/>
      <c r="GHU120" s="109"/>
      <c r="GHV120" s="109"/>
      <c r="GHW120" s="109"/>
      <c r="GHX120" s="109"/>
      <c r="GHY120" s="109"/>
      <c r="GHZ120" s="109"/>
      <c r="GIA120" s="109"/>
      <c r="GIB120" s="109"/>
      <c r="GIC120" s="109"/>
      <c r="GID120" s="109"/>
      <c r="GIE120" s="109"/>
      <c r="GIF120" s="109"/>
      <c r="GIG120" s="109"/>
      <c r="GIH120" s="109"/>
      <c r="GII120" s="109"/>
      <c r="GIJ120" s="109"/>
      <c r="GIK120" s="109"/>
      <c r="GIL120" s="109"/>
      <c r="GIM120" s="109"/>
      <c r="GIN120" s="109"/>
      <c r="GIO120" s="109"/>
      <c r="GIP120" s="109"/>
      <c r="GIQ120" s="109"/>
      <c r="GIR120" s="109"/>
      <c r="GIS120" s="109"/>
      <c r="GIT120" s="109"/>
      <c r="GIU120" s="109"/>
      <c r="GIV120" s="109"/>
      <c r="GIW120" s="109"/>
      <c r="GIX120" s="109"/>
      <c r="GIY120" s="109"/>
      <c r="GIZ120" s="109"/>
      <c r="GJA120" s="109"/>
      <c r="GJB120" s="109"/>
      <c r="GJC120" s="109"/>
      <c r="GJD120" s="109"/>
      <c r="GJE120" s="109"/>
      <c r="GJF120" s="109"/>
      <c r="GJG120" s="109"/>
      <c r="GJH120" s="109"/>
      <c r="GJI120" s="109"/>
      <c r="GJJ120" s="109"/>
      <c r="GJK120" s="109"/>
      <c r="GJL120" s="109"/>
      <c r="GJM120" s="109"/>
      <c r="GJN120" s="109"/>
      <c r="GJO120" s="109"/>
      <c r="GJP120" s="109"/>
      <c r="GJQ120" s="109"/>
      <c r="GJR120" s="109"/>
      <c r="GJS120" s="109"/>
      <c r="GJT120" s="109"/>
      <c r="GJU120" s="109"/>
      <c r="GJV120" s="109"/>
      <c r="GJW120" s="109"/>
      <c r="GJX120" s="109"/>
      <c r="GJY120" s="109"/>
      <c r="GJZ120" s="109"/>
      <c r="GKA120" s="109"/>
      <c r="GKB120" s="109"/>
      <c r="GKC120" s="109"/>
      <c r="GKD120" s="109"/>
      <c r="GKE120" s="109"/>
      <c r="GKF120" s="109"/>
      <c r="GKG120" s="109"/>
      <c r="GKH120" s="109"/>
      <c r="GKI120" s="109"/>
      <c r="GKJ120" s="109"/>
      <c r="GKK120" s="109"/>
      <c r="GKL120" s="109"/>
      <c r="GKM120" s="109"/>
      <c r="GKN120" s="109"/>
      <c r="GKO120" s="109"/>
      <c r="GKP120" s="109"/>
      <c r="GKQ120" s="109"/>
      <c r="GKR120" s="109"/>
      <c r="GKS120" s="109"/>
      <c r="GKT120" s="109"/>
      <c r="GKU120" s="109"/>
      <c r="GKV120" s="109"/>
      <c r="GKW120" s="109"/>
      <c r="GKX120" s="109"/>
      <c r="GKY120" s="109"/>
      <c r="GKZ120" s="109"/>
      <c r="GLA120" s="109"/>
      <c r="GLB120" s="109"/>
      <c r="GLC120" s="109"/>
      <c r="GLD120" s="109"/>
      <c r="GLE120" s="109"/>
      <c r="GLF120" s="109"/>
      <c r="GLG120" s="109"/>
      <c r="GLH120" s="109"/>
      <c r="GLI120" s="109"/>
      <c r="GLJ120" s="109"/>
      <c r="GLK120" s="109"/>
      <c r="GLL120" s="109"/>
      <c r="GLM120" s="109"/>
      <c r="GLN120" s="109"/>
      <c r="GLO120" s="109"/>
      <c r="GLP120" s="109"/>
      <c r="GLQ120" s="109"/>
      <c r="GLR120" s="109"/>
      <c r="GLS120" s="109"/>
      <c r="GLT120" s="109"/>
      <c r="GLU120" s="109"/>
      <c r="GLV120" s="109"/>
      <c r="GLW120" s="109"/>
      <c r="GLX120" s="109"/>
      <c r="GLY120" s="109"/>
      <c r="GLZ120" s="109"/>
      <c r="GMA120" s="109"/>
      <c r="GMB120" s="109"/>
      <c r="GMC120" s="109"/>
      <c r="GMD120" s="109"/>
      <c r="GME120" s="109"/>
      <c r="GMF120" s="109"/>
      <c r="GMG120" s="109"/>
      <c r="GMH120" s="109"/>
      <c r="GMI120" s="109"/>
      <c r="GMJ120" s="109"/>
      <c r="GMK120" s="109"/>
      <c r="GML120" s="109"/>
      <c r="GMM120" s="109"/>
      <c r="GMN120" s="109"/>
      <c r="GMO120" s="109"/>
      <c r="GMP120" s="109"/>
      <c r="GMQ120" s="109"/>
      <c r="GMR120" s="109"/>
      <c r="GMS120" s="109"/>
      <c r="GMT120" s="109"/>
      <c r="GMU120" s="109"/>
      <c r="GMV120" s="109"/>
      <c r="GMW120" s="109"/>
      <c r="GMX120" s="109"/>
      <c r="GMY120" s="109"/>
      <c r="GMZ120" s="109"/>
      <c r="GNA120" s="109"/>
      <c r="GNB120" s="109"/>
      <c r="GNC120" s="109"/>
      <c r="GND120" s="109"/>
      <c r="GNE120" s="109"/>
      <c r="GNF120" s="109"/>
      <c r="GNG120" s="109"/>
      <c r="GNH120" s="109"/>
      <c r="GNI120" s="109"/>
      <c r="GNJ120" s="109"/>
      <c r="GNK120" s="109"/>
      <c r="GNL120" s="109"/>
      <c r="GNM120" s="109"/>
      <c r="GNN120" s="109"/>
      <c r="GNO120" s="109"/>
      <c r="GNP120" s="109"/>
      <c r="GNQ120" s="109"/>
      <c r="GNR120" s="109"/>
      <c r="GNS120" s="109"/>
      <c r="GNT120" s="109"/>
      <c r="GNU120" s="109"/>
      <c r="GNV120" s="109"/>
      <c r="GNW120" s="109"/>
      <c r="GNX120" s="109"/>
      <c r="GNY120" s="109"/>
      <c r="GNZ120" s="109"/>
      <c r="GOA120" s="109"/>
      <c r="GOB120" s="109"/>
      <c r="GOC120" s="109"/>
      <c r="GOD120" s="109"/>
      <c r="GOE120" s="109"/>
      <c r="GOF120" s="109"/>
      <c r="GOG120" s="109"/>
      <c r="GOH120" s="109"/>
      <c r="GOI120" s="109"/>
      <c r="GOJ120" s="109"/>
      <c r="GOK120" s="109"/>
      <c r="GOL120" s="109"/>
      <c r="GOM120" s="109"/>
      <c r="GON120" s="109"/>
      <c r="GOO120" s="109"/>
      <c r="GOP120" s="109"/>
      <c r="GOQ120" s="109"/>
      <c r="GOR120" s="109"/>
      <c r="GOS120" s="109"/>
      <c r="GOT120" s="109"/>
      <c r="GOU120" s="109"/>
      <c r="GOV120" s="109"/>
      <c r="GOW120" s="109"/>
      <c r="GOX120" s="109"/>
      <c r="GOY120" s="109"/>
      <c r="GOZ120" s="109"/>
      <c r="GPA120" s="109"/>
      <c r="GPB120" s="109"/>
      <c r="GPC120" s="109"/>
      <c r="GPD120" s="109"/>
      <c r="GPE120" s="109"/>
      <c r="GPF120" s="109"/>
      <c r="GPG120" s="109"/>
      <c r="GPH120" s="109"/>
      <c r="GPI120" s="109"/>
      <c r="GPJ120" s="109"/>
      <c r="GPK120" s="109"/>
      <c r="GPL120" s="109"/>
      <c r="GPM120" s="109"/>
      <c r="GPN120" s="109"/>
      <c r="GPO120" s="109"/>
      <c r="GPP120" s="109"/>
      <c r="GPQ120" s="109"/>
      <c r="GPR120" s="109"/>
      <c r="GPS120" s="109"/>
      <c r="GPT120" s="109"/>
      <c r="GPU120" s="109"/>
      <c r="GPV120" s="109"/>
      <c r="GPW120" s="109"/>
      <c r="GPX120" s="109"/>
      <c r="GPY120" s="109"/>
      <c r="GPZ120" s="109"/>
      <c r="GQA120" s="109"/>
      <c r="GQB120" s="109"/>
      <c r="GQC120" s="109"/>
      <c r="GQD120" s="109"/>
      <c r="GQE120" s="109"/>
      <c r="GQF120" s="109"/>
      <c r="GQG120" s="109"/>
      <c r="GQH120" s="109"/>
      <c r="GQI120" s="109"/>
      <c r="GQJ120" s="109"/>
      <c r="GQK120" s="109"/>
      <c r="GQL120" s="109"/>
      <c r="GQM120" s="109"/>
      <c r="GQN120" s="109"/>
      <c r="GQO120" s="109"/>
      <c r="GQP120" s="109"/>
      <c r="GQQ120" s="109"/>
      <c r="GQR120" s="109"/>
      <c r="GQS120" s="109"/>
      <c r="GQT120" s="109"/>
      <c r="GQU120" s="109"/>
      <c r="GQV120" s="109"/>
      <c r="GQW120" s="109"/>
      <c r="GQX120" s="109"/>
      <c r="GQY120" s="109"/>
      <c r="GQZ120" s="109"/>
      <c r="GRA120" s="109"/>
      <c r="GRB120" s="109"/>
      <c r="GRC120" s="109"/>
      <c r="GRD120" s="109"/>
      <c r="GRE120" s="109"/>
      <c r="GRF120" s="109"/>
      <c r="GRG120" s="109"/>
      <c r="GRH120" s="109"/>
      <c r="GRI120" s="109"/>
      <c r="GRJ120" s="109"/>
      <c r="GRK120" s="109"/>
      <c r="GRL120" s="109"/>
      <c r="GRM120" s="109"/>
      <c r="GRN120" s="109"/>
      <c r="GRO120" s="109"/>
      <c r="GRP120" s="109"/>
      <c r="GRQ120" s="109"/>
      <c r="GRR120" s="109"/>
      <c r="GRS120" s="109"/>
      <c r="GRT120" s="109"/>
      <c r="GRU120" s="109"/>
      <c r="GRV120" s="109"/>
      <c r="GRW120" s="109"/>
      <c r="GRX120" s="109"/>
      <c r="GRY120" s="109"/>
      <c r="GRZ120" s="109"/>
      <c r="GSA120" s="109"/>
      <c r="GSB120" s="109"/>
      <c r="GSC120" s="109"/>
      <c r="GSD120" s="109"/>
      <c r="GSE120" s="109"/>
      <c r="GSF120" s="109"/>
      <c r="GSG120" s="109"/>
      <c r="GSH120" s="109"/>
      <c r="GSI120" s="109"/>
      <c r="GSJ120" s="109"/>
      <c r="GSK120" s="109"/>
      <c r="GSL120" s="109"/>
      <c r="GSM120" s="109"/>
      <c r="GSN120" s="109"/>
      <c r="GSO120" s="109"/>
      <c r="GSP120" s="109"/>
      <c r="GSQ120" s="109"/>
      <c r="GSR120" s="109"/>
      <c r="GSS120" s="109"/>
      <c r="GST120" s="109"/>
      <c r="GSU120" s="109"/>
      <c r="GSV120" s="109"/>
      <c r="GSW120" s="109"/>
      <c r="GSX120" s="109"/>
      <c r="GSY120" s="109"/>
      <c r="GSZ120" s="109"/>
      <c r="GTA120" s="109"/>
      <c r="GTB120" s="109"/>
      <c r="GTC120" s="109"/>
      <c r="GTD120" s="109"/>
      <c r="GTE120" s="109"/>
      <c r="GTF120" s="109"/>
      <c r="GTG120" s="109"/>
      <c r="GTH120" s="109"/>
      <c r="GTI120" s="109"/>
      <c r="GTJ120" s="109"/>
      <c r="GTK120" s="109"/>
      <c r="GTL120" s="109"/>
      <c r="GTM120" s="109"/>
      <c r="GTN120" s="109"/>
      <c r="GTO120" s="109"/>
      <c r="GTP120" s="109"/>
      <c r="GTQ120" s="109"/>
      <c r="GTR120" s="109"/>
      <c r="GTS120" s="109"/>
      <c r="GTT120" s="109"/>
      <c r="GTU120" s="109"/>
      <c r="GTV120" s="109"/>
      <c r="GTW120" s="109"/>
      <c r="GTX120" s="109"/>
      <c r="GTY120" s="109"/>
      <c r="GTZ120" s="109"/>
      <c r="GUA120" s="109"/>
      <c r="GUB120" s="109"/>
      <c r="GUC120" s="109"/>
      <c r="GUD120" s="109"/>
      <c r="GUE120" s="109"/>
      <c r="GUF120" s="109"/>
      <c r="GUG120" s="109"/>
      <c r="GUH120" s="109"/>
      <c r="GUI120" s="109"/>
      <c r="GUJ120" s="109"/>
      <c r="GUK120" s="109"/>
      <c r="GUL120" s="109"/>
      <c r="GUM120" s="109"/>
      <c r="GUN120" s="109"/>
      <c r="GUO120" s="109"/>
      <c r="GUP120" s="109"/>
      <c r="GUQ120" s="109"/>
      <c r="GUR120" s="109"/>
      <c r="GUS120" s="109"/>
      <c r="GUT120" s="109"/>
      <c r="GUU120" s="109"/>
      <c r="GUV120" s="109"/>
      <c r="GUW120" s="109"/>
      <c r="GUX120" s="109"/>
      <c r="GUY120" s="109"/>
      <c r="GUZ120" s="109"/>
      <c r="GVA120" s="109"/>
      <c r="GVB120" s="109"/>
      <c r="GVC120" s="109"/>
      <c r="GVD120" s="109"/>
      <c r="GVE120" s="109"/>
      <c r="GVF120" s="109"/>
      <c r="GVG120" s="109"/>
      <c r="GVH120" s="109"/>
      <c r="GVI120" s="109"/>
      <c r="GVJ120" s="109"/>
      <c r="GVK120" s="109"/>
      <c r="GVL120" s="109"/>
      <c r="GVM120" s="109"/>
      <c r="GVN120" s="109"/>
      <c r="GVO120" s="109"/>
      <c r="GVP120" s="109"/>
      <c r="GVQ120" s="109"/>
      <c r="GVR120" s="109"/>
      <c r="GVS120" s="109"/>
      <c r="GVT120" s="109"/>
      <c r="GVU120" s="109"/>
      <c r="GVV120" s="109"/>
      <c r="GVW120" s="109"/>
      <c r="GVX120" s="109"/>
      <c r="GVY120" s="109"/>
      <c r="GVZ120" s="109"/>
      <c r="GWA120" s="109"/>
      <c r="GWB120" s="109"/>
      <c r="GWC120" s="109"/>
      <c r="GWD120" s="109"/>
      <c r="GWE120" s="109"/>
      <c r="GWF120" s="109"/>
      <c r="GWG120" s="109"/>
      <c r="GWH120" s="109"/>
      <c r="GWI120" s="109"/>
      <c r="GWJ120" s="109"/>
      <c r="GWK120" s="109"/>
      <c r="GWL120" s="109"/>
      <c r="GWM120" s="109"/>
      <c r="GWN120" s="109"/>
      <c r="GWO120" s="109"/>
      <c r="GWP120" s="109"/>
      <c r="GWQ120" s="109"/>
      <c r="GWR120" s="109"/>
      <c r="GWS120" s="109"/>
      <c r="GWT120" s="109"/>
      <c r="GWU120" s="109"/>
      <c r="GWV120" s="109"/>
      <c r="GWW120" s="109"/>
      <c r="GWX120" s="109"/>
      <c r="GWY120" s="109"/>
      <c r="GWZ120" s="109"/>
      <c r="GXA120" s="109"/>
      <c r="GXB120" s="109"/>
      <c r="GXC120" s="109"/>
      <c r="GXD120" s="109"/>
      <c r="GXE120" s="109"/>
      <c r="GXF120" s="109"/>
      <c r="GXG120" s="109"/>
      <c r="GXH120" s="109"/>
      <c r="GXI120" s="109"/>
      <c r="GXJ120" s="109"/>
      <c r="GXK120" s="109"/>
      <c r="GXL120" s="109"/>
      <c r="GXM120" s="109"/>
      <c r="GXN120" s="109"/>
      <c r="GXO120" s="109"/>
      <c r="GXP120" s="109"/>
      <c r="GXQ120" s="109"/>
      <c r="GXR120" s="109"/>
      <c r="GXS120" s="109"/>
      <c r="GXT120" s="109"/>
      <c r="GXU120" s="109"/>
      <c r="GXV120" s="109"/>
      <c r="GXW120" s="109"/>
      <c r="GXX120" s="109"/>
      <c r="GXY120" s="109"/>
      <c r="GXZ120" s="109"/>
      <c r="GYA120" s="109"/>
      <c r="GYB120" s="109"/>
      <c r="GYC120" s="109"/>
      <c r="GYD120" s="109"/>
      <c r="GYE120" s="109"/>
      <c r="GYF120" s="109"/>
      <c r="GYG120" s="109"/>
      <c r="GYH120" s="109"/>
      <c r="GYI120" s="109"/>
      <c r="GYJ120" s="109"/>
      <c r="GYK120" s="109"/>
      <c r="GYL120" s="109"/>
      <c r="GYM120" s="109"/>
      <c r="GYN120" s="109"/>
      <c r="GYO120" s="109"/>
      <c r="GYP120" s="109"/>
      <c r="GYQ120" s="109"/>
      <c r="GYR120" s="109"/>
      <c r="GYS120" s="109"/>
      <c r="GYT120" s="109"/>
      <c r="GYU120" s="109"/>
      <c r="GYV120" s="109"/>
      <c r="GYW120" s="109"/>
      <c r="GYX120" s="109"/>
      <c r="GYY120" s="109"/>
      <c r="GYZ120" s="109"/>
      <c r="GZA120" s="109"/>
      <c r="GZB120" s="109"/>
      <c r="GZC120" s="109"/>
      <c r="GZD120" s="109"/>
      <c r="GZE120" s="109"/>
      <c r="GZF120" s="109"/>
      <c r="GZG120" s="109"/>
      <c r="GZH120" s="109"/>
      <c r="GZI120" s="109"/>
      <c r="GZJ120" s="109"/>
      <c r="GZK120" s="109"/>
      <c r="GZL120" s="109"/>
      <c r="GZM120" s="109"/>
      <c r="GZN120" s="109"/>
      <c r="GZO120" s="109"/>
      <c r="GZP120" s="109"/>
      <c r="GZQ120" s="109"/>
      <c r="GZR120" s="109"/>
      <c r="GZS120" s="109"/>
      <c r="GZT120" s="109"/>
      <c r="GZU120" s="109"/>
      <c r="GZV120" s="109"/>
      <c r="GZW120" s="109"/>
      <c r="GZX120" s="109"/>
      <c r="GZY120" s="109"/>
      <c r="GZZ120" s="109"/>
      <c r="HAA120" s="109"/>
      <c r="HAB120" s="109"/>
      <c r="HAC120" s="109"/>
      <c r="HAD120" s="109"/>
      <c r="HAE120" s="109"/>
      <c r="HAF120" s="109"/>
      <c r="HAG120" s="109"/>
      <c r="HAH120" s="109"/>
      <c r="HAI120" s="109"/>
      <c r="HAJ120" s="109"/>
      <c r="HAK120" s="109"/>
      <c r="HAL120" s="109"/>
      <c r="HAM120" s="109"/>
      <c r="HAN120" s="109"/>
      <c r="HAO120" s="109"/>
      <c r="HAP120" s="109"/>
      <c r="HAQ120" s="109"/>
      <c r="HAR120" s="109"/>
      <c r="HAS120" s="109"/>
      <c r="HAT120" s="109"/>
      <c r="HAU120" s="109"/>
      <c r="HAV120" s="109"/>
      <c r="HAW120" s="109"/>
      <c r="HAX120" s="109"/>
      <c r="HAY120" s="109"/>
      <c r="HAZ120" s="109"/>
      <c r="HBA120" s="109"/>
      <c r="HBB120" s="109"/>
      <c r="HBC120" s="109"/>
      <c r="HBD120" s="109"/>
      <c r="HBE120" s="109"/>
      <c r="HBF120" s="109"/>
      <c r="HBG120" s="109"/>
      <c r="HBH120" s="109"/>
      <c r="HBI120" s="109"/>
      <c r="HBJ120" s="109"/>
      <c r="HBK120" s="109"/>
      <c r="HBL120" s="109"/>
      <c r="HBM120" s="109"/>
      <c r="HBN120" s="109"/>
      <c r="HBO120" s="109"/>
      <c r="HBP120" s="109"/>
      <c r="HBQ120" s="109"/>
      <c r="HBR120" s="109"/>
      <c r="HBS120" s="109"/>
      <c r="HBT120" s="109"/>
      <c r="HBU120" s="109"/>
      <c r="HBV120" s="109"/>
      <c r="HBW120" s="109"/>
      <c r="HBX120" s="109"/>
      <c r="HBY120" s="109"/>
      <c r="HBZ120" s="109"/>
      <c r="HCA120" s="109"/>
      <c r="HCB120" s="109"/>
      <c r="HCC120" s="109"/>
      <c r="HCD120" s="109"/>
      <c r="HCE120" s="109"/>
      <c r="HCF120" s="109"/>
      <c r="HCG120" s="109"/>
      <c r="HCH120" s="109"/>
      <c r="HCI120" s="109"/>
      <c r="HCJ120" s="109"/>
      <c r="HCK120" s="109"/>
      <c r="HCL120" s="109"/>
      <c r="HCM120" s="109"/>
      <c r="HCN120" s="109"/>
      <c r="HCO120" s="109"/>
      <c r="HCP120" s="109"/>
      <c r="HCQ120" s="109"/>
      <c r="HCR120" s="109"/>
      <c r="HCS120" s="109"/>
      <c r="HCT120" s="109"/>
      <c r="HCU120" s="109"/>
      <c r="HCV120" s="109"/>
      <c r="HCW120" s="109"/>
      <c r="HCX120" s="109"/>
      <c r="HCY120" s="109"/>
      <c r="HCZ120" s="109"/>
      <c r="HDA120" s="109"/>
      <c r="HDB120" s="109"/>
      <c r="HDC120" s="109"/>
      <c r="HDD120" s="109"/>
      <c r="HDE120" s="109"/>
      <c r="HDF120" s="109"/>
      <c r="HDG120" s="109"/>
      <c r="HDH120" s="109"/>
      <c r="HDI120" s="109"/>
      <c r="HDJ120" s="109"/>
      <c r="HDK120" s="109"/>
      <c r="HDL120" s="109"/>
      <c r="HDM120" s="109"/>
      <c r="HDN120" s="109"/>
      <c r="HDO120" s="109"/>
      <c r="HDP120" s="109"/>
      <c r="HDQ120" s="109"/>
      <c r="HDR120" s="109"/>
      <c r="HDS120" s="109"/>
      <c r="HDT120" s="109"/>
      <c r="HDU120" s="109"/>
      <c r="HDV120" s="109"/>
      <c r="HDW120" s="109"/>
      <c r="HDX120" s="109"/>
      <c r="HDY120" s="109"/>
      <c r="HDZ120" s="109"/>
      <c r="HEA120" s="109"/>
      <c r="HEB120" s="109"/>
      <c r="HEC120" s="109"/>
      <c r="HED120" s="109"/>
      <c r="HEE120" s="109"/>
      <c r="HEF120" s="109"/>
      <c r="HEG120" s="109"/>
      <c r="HEH120" s="109"/>
      <c r="HEI120" s="109"/>
      <c r="HEJ120" s="109"/>
      <c r="HEK120" s="109"/>
      <c r="HEL120" s="109"/>
      <c r="HEM120" s="109"/>
      <c r="HEN120" s="109"/>
      <c r="HEO120" s="109"/>
      <c r="HEP120" s="109"/>
      <c r="HEQ120" s="109"/>
      <c r="HER120" s="109"/>
      <c r="HES120" s="109"/>
      <c r="HET120" s="109"/>
      <c r="HEU120" s="109"/>
      <c r="HEV120" s="109"/>
      <c r="HEW120" s="109"/>
      <c r="HEX120" s="109"/>
      <c r="HEY120" s="109"/>
      <c r="HEZ120" s="109"/>
      <c r="HFA120" s="109"/>
      <c r="HFB120" s="109"/>
      <c r="HFC120" s="109"/>
      <c r="HFD120" s="109"/>
      <c r="HFE120" s="109"/>
      <c r="HFF120" s="109"/>
      <c r="HFG120" s="109"/>
      <c r="HFH120" s="109"/>
      <c r="HFI120" s="109"/>
      <c r="HFJ120" s="109"/>
      <c r="HFK120" s="109"/>
      <c r="HFL120" s="109"/>
      <c r="HFM120" s="109"/>
      <c r="HFN120" s="109"/>
      <c r="HFO120" s="109"/>
      <c r="HFP120" s="109"/>
      <c r="HFQ120" s="109"/>
      <c r="HFR120" s="109"/>
      <c r="HFS120" s="109"/>
      <c r="HFT120" s="109"/>
      <c r="HFU120" s="109"/>
      <c r="HFV120" s="109"/>
      <c r="HFW120" s="109"/>
      <c r="HFX120" s="109"/>
      <c r="HFY120" s="109"/>
      <c r="HFZ120" s="109"/>
      <c r="HGA120" s="109"/>
      <c r="HGB120" s="109"/>
      <c r="HGC120" s="109"/>
      <c r="HGD120" s="109"/>
      <c r="HGE120" s="109"/>
      <c r="HGF120" s="109"/>
      <c r="HGG120" s="109"/>
      <c r="HGH120" s="109"/>
      <c r="HGI120" s="109"/>
      <c r="HGJ120" s="109"/>
      <c r="HGK120" s="109"/>
      <c r="HGL120" s="109"/>
      <c r="HGM120" s="109"/>
      <c r="HGN120" s="109"/>
      <c r="HGO120" s="109"/>
      <c r="HGP120" s="109"/>
      <c r="HGQ120" s="109"/>
      <c r="HGR120" s="109"/>
      <c r="HGS120" s="109"/>
      <c r="HGT120" s="109"/>
      <c r="HGU120" s="109"/>
      <c r="HGV120" s="109"/>
      <c r="HGW120" s="109"/>
      <c r="HGX120" s="109"/>
      <c r="HGY120" s="109"/>
      <c r="HGZ120" s="109"/>
      <c r="HHA120" s="109"/>
      <c r="HHB120" s="109"/>
      <c r="HHC120" s="109"/>
      <c r="HHD120" s="109"/>
      <c r="HHE120" s="109"/>
      <c r="HHF120" s="109"/>
      <c r="HHG120" s="109"/>
      <c r="HHH120" s="109"/>
      <c r="HHI120" s="109"/>
      <c r="HHJ120" s="109"/>
      <c r="HHK120" s="109"/>
      <c r="HHL120" s="109"/>
      <c r="HHM120" s="109"/>
      <c r="HHN120" s="109"/>
      <c r="HHO120" s="109"/>
      <c r="HHP120" s="109"/>
      <c r="HHQ120" s="109"/>
      <c r="HHR120" s="109"/>
      <c r="HHS120" s="109"/>
      <c r="HHT120" s="109"/>
      <c r="HHU120" s="109"/>
      <c r="HHV120" s="109"/>
      <c r="HHW120" s="109"/>
      <c r="HHX120" s="109"/>
      <c r="HHY120" s="109"/>
      <c r="HHZ120" s="109"/>
      <c r="HIA120" s="109"/>
      <c r="HIB120" s="109"/>
      <c r="HIC120" s="109"/>
      <c r="HID120" s="109"/>
      <c r="HIE120" s="109"/>
      <c r="HIF120" s="109"/>
      <c r="HIG120" s="109"/>
      <c r="HIH120" s="109"/>
      <c r="HII120" s="109"/>
      <c r="HIJ120" s="109"/>
      <c r="HIK120" s="109"/>
      <c r="HIL120" s="109"/>
      <c r="HIM120" s="109"/>
      <c r="HIN120" s="109"/>
      <c r="HIO120" s="109"/>
      <c r="HIP120" s="109"/>
      <c r="HIQ120" s="109"/>
      <c r="HIR120" s="109"/>
      <c r="HIS120" s="109"/>
      <c r="HIT120" s="109"/>
      <c r="HIU120" s="109"/>
      <c r="HIV120" s="109"/>
      <c r="HIW120" s="109"/>
      <c r="HIX120" s="109"/>
      <c r="HIY120" s="109"/>
      <c r="HIZ120" s="109"/>
      <c r="HJA120" s="109"/>
      <c r="HJB120" s="109"/>
      <c r="HJC120" s="109"/>
      <c r="HJD120" s="109"/>
      <c r="HJE120" s="109"/>
      <c r="HJF120" s="109"/>
      <c r="HJG120" s="109"/>
      <c r="HJH120" s="109"/>
      <c r="HJI120" s="109"/>
      <c r="HJJ120" s="109"/>
      <c r="HJK120" s="109"/>
      <c r="HJL120" s="109"/>
      <c r="HJM120" s="109"/>
      <c r="HJN120" s="109"/>
      <c r="HJO120" s="109"/>
      <c r="HJP120" s="109"/>
      <c r="HJQ120" s="109"/>
      <c r="HJR120" s="109"/>
      <c r="HJS120" s="109"/>
      <c r="HJT120" s="109"/>
      <c r="HJU120" s="109"/>
      <c r="HJV120" s="109"/>
      <c r="HJW120" s="109"/>
      <c r="HJX120" s="109"/>
      <c r="HJY120" s="109"/>
      <c r="HJZ120" s="109"/>
      <c r="HKA120" s="109"/>
      <c r="HKB120" s="109"/>
      <c r="HKC120" s="109"/>
      <c r="HKD120" s="109"/>
      <c r="HKE120" s="109"/>
      <c r="HKF120" s="109"/>
      <c r="HKG120" s="109"/>
      <c r="HKH120" s="109"/>
      <c r="HKI120" s="109"/>
      <c r="HKJ120" s="109"/>
      <c r="HKK120" s="109"/>
      <c r="HKL120" s="109"/>
      <c r="HKM120" s="109"/>
      <c r="HKN120" s="109"/>
      <c r="HKO120" s="109"/>
      <c r="HKP120" s="109"/>
      <c r="HKQ120" s="109"/>
      <c r="HKR120" s="109"/>
      <c r="HKS120" s="109"/>
      <c r="HKT120" s="109"/>
      <c r="HKU120" s="109"/>
      <c r="HKV120" s="109"/>
      <c r="HKW120" s="109"/>
      <c r="HKX120" s="109"/>
      <c r="HKY120" s="109"/>
      <c r="HKZ120" s="109"/>
      <c r="HLA120" s="109"/>
      <c r="HLB120" s="109"/>
      <c r="HLC120" s="109"/>
      <c r="HLD120" s="109"/>
      <c r="HLE120" s="109"/>
      <c r="HLF120" s="109"/>
      <c r="HLG120" s="109"/>
      <c r="HLH120" s="109"/>
      <c r="HLI120" s="109"/>
      <c r="HLJ120" s="109"/>
      <c r="HLK120" s="109"/>
      <c r="HLL120" s="109"/>
      <c r="HLM120" s="109"/>
      <c r="HLN120" s="109"/>
      <c r="HLO120" s="109"/>
      <c r="HLP120" s="109"/>
      <c r="HLQ120" s="109"/>
      <c r="HLR120" s="109"/>
      <c r="HLS120" s="109"/>
      <c r="HLT120" s="109"/>
      <c r="HLU120" s="109"/>
      <c r="HLV120" s="109"/>
      <c r="HLW120" s="109"/>
      <c r="HLX120" s="109"/>
      <c r="HLY120" s="109"/>
      <c r="HLZ120" s="109"/>
      <c r="HMA120" s="109"/>
      <c r="HMB120" s="109"/>
      <c r="HMC120" s="109"/>
      <c r="HMD120" s="109"/>
      <c r="HME120" s="109"/>
      <c r="HMF120" s="109"/>
      <c r="HMG120" s="109"/>
      <c r="HMH120" s="109"/>
      <c r="HMI120" s="109"/>
      <c r="HMJ120" s="109"/>
      <c r="HMK120" s="109"/>
      <c r="HML120" s="109"/>
      <c r="HMM120" s="109"/>
      <c r="HMN120" s="109"/>
      <c r="HMO120" s="109"/>
      <c r="HMP120" s="109"/>
      <c r="HMQ120" s="109"/>
      <c r="HMR120" s="109"/>
      <c r="HMS120" s="109"/>
      <c r="HMT120" s="109"/>
      <c r="HMU120" s="109"/>
      <c r="HMV120" s="109"/>
      <c r="HMW120" s="109"/>
      <c r="HMX120" s="109"/>
      <c r="HMY120" s="109"/>
      <c r="HMZ120" s="109"/>
      <c r="HNA120" s="109"/>
      <c r="HNB120" s="109"/>
      <c r="HNC120" s="109"/>
      <c r="HND120" s="109"/>
      <c r="HNE120" s="109"/>
      <c r="HNF120" s="109"/>
      <c r="HNG120" s="109"/>
      <c r="HNH120" s="109"/>
      <c r="HNI120" s="109"/>
      <c r="HNJ120" s="109"/>
      <c r="HNK120" s="109"/>
      <c r="HNL120" s="109"/>
      <c r="HNM120" s="109"/>
      <c r="HNN120" s="109"/>
      <c r="HNO120" s="109"/>
      <c r="HNP120" s="109"/>
      <c r="HNQ120" s="109"/>
      <c r="HNR120" s="109"/>
      <c r="HNS120" s="109"/>
      <c r="HNT120" s="109"/>
      <c r="HNU120" s="109"/>
      <c r="HNV120" s="109"/>
      <c r="HNW120" s="109"/>
      <c r="HNX120" s="109"/>
      <c r="HNY120" s="109"/>
      <c r="HNZ120" s="109"/>
      <c r="HOA120" s="109"/>
      <c r="HOB120" s="109"/>
      <c r="HOC120" s="109"/>
      <c r="HOD120" s="109"/>
      <c r="HOE120" s="109"/>
      <c r="HOF120" s="109"/>
      <c r="HOG120" s="109"/>
      <c r="HOH120" s="109"/>
      <c r="HOI120" s="109"/>
      <c r="HOJ120" s="109"/>
      <c r="HOK120" s="109"/>
      <c r="HOL120" s="109"/>
      <c r="HOM120" s="109"/>
      <c r="HON120" s="109"/>
      <c r="HOO120" s="109"/>
      <c r="HOP120" s="109"/>
      <c r="HOQ120" s="109"/>
      <c r="HOR120" s="109"/>
      <c r="HOS120" s="109"/>
      <c r="HOT120" s="109"/>
      <c r="HOU120" s="109"/>
      <c r="HOV120" s="109"/>
      <c r="HOW120" s="109"/>
      <c r="HOX120" s="109"/>
      <c r="HOY120" s="109"/>
      <c r="HOZ120" s="109"/>
      <c r="HPA120" s="109"/>
      <c r="HPB120" s="109"/>
      <c r="HPC120" s="109"/>
      <c r="HPD120" s="109"/>
      <c r="HPE120" s="109"/>
      <c r="HPF120" s="109"/>
      <c r="HPG120" s="109"/>
      <c r="HPH120" s="109"/>
      <c r="HPI120" s="109"/>
      <c r="HPJ120" s="109"/>
      <c r="HPK120" s="109"/>
      <c r="HPL120" s="109"/>
      <c r="HPM120" s="109"/>
      <c r="HPN120" s="109"/>
      <c r="HPO120" s="109"/>
      <c r="HPP120" s="109"/>
      <c r="HPQ120" s="109"/>
      <c r="HPR120" s="109"/>
      <c r="HPS120" s="109"/>
      <c r="HPT120" s="109"/>
      <c r="HPU120" s="109"/>
      <c r="HPV120" s="109"/>
      <c r="HPW120" s="109"/>
      <c r="HPX120" s="109"/>
      <c r="HPY120" s="109"/>
      <c r="HPZ120" s="109"/>
      <c r="HQA120" s="109"/>
      <c r="HQB120" s="109"/>
      <c r="HQC120" s="109"/>
      <c r="HQD120" s="109"/>
      <c r="HQE120" s="109"/>
      <c r="HQF120" s="109"/>
      <c r="HQG120" s="109"/>
      <c r="HQH120" s="109"/>
      <c r="HQI120" s="109"/>
      <c r="HQJ120" s="109"/>
      <c r="HQK120" s="109"/>
      <c r="HQL120" s="109"/>
      <c r="HQM120" s="109"/>
      <c r="HQN120" s="109"/>
      <c r="HQO120" s="109"/>
      <c r="HQP120" s="109"/>
      <c r="HQQ120" s="109"/>
      <c r="HQR120" s="109"/>
      <c r="HQS120" s="109"/>
      <c r="HQT120" s="109"/>
      <c r="HQU120" s="109"/>
      <c r="HQV120" s="109"/>
      <c r="HQW120" s="109"/>
      <c r="HQX120" s="109"/>
      <c r="HQY120" s="109"/>
      <c r="HQZ120" s="109"/>
      <c r="HRA120" s="109"/>
      <c r="HRB120" s="109"/>
      <c r="HRC120" s="109"/>
      <c r="HRD120" s="109"/>
      <c r="HRE120" s="109"/>
      <c r="HRF120" s="109"/>
      <c r="HRG120" s="109"/>
      <c r="HRH120" s="109"/>
      <c r="HRI120" s="109"/>
      <c r="HRJ120" s="109"/>
      <c r="HRK120" s="109"/>
      <c r="HRL120" s="109"/>
      <c r="HRM120" s="109"/>
      <c r="HRN120" s="109"/>
      <c r="HRO120" s="109"/>
      <c r="HRP120" s="109"/>
      <c r="HRQ120" s="109"/>
      <c r="HRR120" s="109"/>
      <c r="HRS120" s="109"/>
      <c r="HRT120" s="109"/>
      <c r="HRU120" s="109"/>
      <c r="HRV120" s="109"/>
      <c r="HRW120" s="109"/>
      <c r="HRX120" s="109"/>
      <c r="HRY120" s="109"/>
      <c r="HRZ120" s="109"/>
      <c r="HSA120" s="109"/>
      <c r="HSB120" s="109"/>
      <c r="HSC120" s="109"/>
      <c r="HSD120" s="109"/>
      <c r="HSE120" s="109"/>
      <c r="HSF120" s="109"/>
      <c r="HSG120" s="109"/>
      <c r="HSH120" s="109"/>
      <c r="HSI120" s="109"/>
      <c r="HSJ120" s="109"/>
      <c r="HSK120" s="109"/>
      <c r="HSL120" s="109"/>
      <c r="HSM120" s="109"/>
      <c r="HSN120" s="109"/>
      <c r="HSO120" s="109"/>
      <c r="HSP120" s="109"/>
      <c r="HSQ120" s="109"/>
      <c r="HSR120" s="109"/>
      <c r="HSS120" s="109"/>
      <c r="HST120" s="109"/>
      <c r="HSU120" s="109"/>
      <c r="HSV120" s="109"/>
      <c r="HSW120" s="109"/>
      <c r="HSX120" s="109"/>
      <c r="HSY120" s="109"/>
      <c r="HSZ120" s="109"/>
      <c r="HTA120" s="109"/>
      <c r="HTB120" s="109"/>
      <c r="HTC120" s="109"/>
      <c r="HTD120" s="109"/>
      <c r="HTE120" s="109"/>
      <c r="HTF120" s="109"/>
      <c r="HTG120" s="109"/>
      <c r="HTH120" s="109"/>
      <c r="HTI120" s="109"/>
      <c r="HTJ120" s="109"/>
      <c r="HTK120" s="109"/>
      <c r="HTL120" s="109"/>
      <c r="HTM120" s="109"/>
      <c r="HTN120" s="109"/>
      <c r="HTO120" s="109"/>
      <c r="HTP120" s="109"/>
      <c r="HTQ120" s="109"/>
      <c r="HTR120" s="109"/>
      <c r="HTS120" s="109"/>
      <c r="HTT120" s="109"/>
      <c r="HTU120" s="109"/>
      <c r="HTV120" s="109"/>
      <c r="HTW120" s="109"/>
      <c r="HTX120" s="109"/>
      <c r="HTY120" s="109"/>
      <c r="HTZ120" s="109"/>
      <c r="HUA120" s="109"/>
      <c r="HUB120" s="109"/>
      <c r="HUC120" s="109"/>
      <c r="HUD120" s="109"/>
      <c r="HUE120" s="109"/>
      <c r="HUF120" s="109"/>
      <c r="HUG120" s="109"/>
      <c r="HUH120" s="109"/>
      <c r="HUI120" s="109"/>
      <c r="HUJ120" s="109"/>
      <c r="HUK120" s="109"/>
      <c r="HUL120" s="109"/>
      <c r="HUM120" s="109"/>
      <c r="HUN120" s="109"/>
      <c r="HUO120" s="109"/>
      <c r="HUP120" s="109"/>
      <c r="HUQ120" s="109"/>
      <c r="HUR120" s="109"/>
      <c r="HUS120" s="109"/>
      <c r="HUT120" s="109"/>
      <c r="HUU120" s="109"/>
      <c r="HUV120" s="109"/>
      <c r="HUW120" s="109"/>
      <c r="HUX120" s="109"/>
      <c r="HUY120" s="109"/>
      <c r="HUZ120" s="109"/>
      <c r="HVA120" s="109"/>
      <c r="HVB120" s="109"/>
      <c r="HVC120" s="109"/>
      <c r="HVD120" s="109"/>
      <c r="HVE120" s="109"/>
      <c r="HVF120" s="109"/>
      <c r="HVG120" s="109"/>
      <c r="HVH120" s="109"/>
      <c r="HVI120" s="109"/>
      <c r="HVJ120" s="109"/>
      <c r="HVK120" s="109"/>
      <c r="HVL120" s="109"/>
      <c r="HVM120" s="109"/>
      <c r="HVN120" s="109"/>
      <c r="HVO120" s="109"/>
      <c r="HVP120" s="109"/>
      <c r="HVQ120" s="109"/>
      <c r="HVR120" s="109"/>
      <c r="HVS120" s="109"/>
      <c r="HVT120" s="109"/>
      <c r="HVU120" s="109"/>
      <c r="HVV120" s="109"/>
      <c r="HVW120" s="109"/>
      <c r="HVX120" s="109"/>
      <c r="HVY120" s="109"/>
      <c r="HVZ120" s="109"/>
      <c r="HWA120" s="109"/>
      <c r="HWB120" s="109"/>
      <c r="HWC120" s="109"/>
      <c r="HWD120" s="109"/>
      <c r="HWE120" s="109"/>
      <c r="HWF120" s="109"/>
      <c r="HWG120" s="109"/>
      <c r="HWH120" s="109"/>
      <c r="HWI120" s="109"/>
      <c r="HWJ120" s="109"/>
      <c r="HWK120" s="109"/>
      <c r="HWL120" s="109"/>
      <c r="HWM120" s="109"/>
      <c r="HWN120" s="109"/>
      <c r="HWO120" s="109"/>
      <c r="HWP120" s="109"/>
      <c r="HWQ120" s="109"/>
      <c r="HWR120" s="109"/>
      <c r="HWS120" s="109"/>
      <c r="HWT120" s="109"/>
      <c r="HWU120" s="109"/>
      <c r="HWV120" s="109"/>
      <c r="HWW120" s="109"/>
      <c r="HWX120" s="109"/>
      <c r="HWY120" s="109"/>
      <c r="HWZ120" s="109"/>
      <c r="HXA120" s="109"/>
      <c r="HXB120" s="109"/>
      <c r="HXC120" s="109"/>
      <c r="HXD120" s="109"/>
      <c r="HXE120" s="109"/>
      <c r="HXF120" s="109"/>
      <c r="HXG120" s="109"/>
      <c r="HXH120" s="109"/>
      <c r="HXI120" s="109"/>
      <c r="HXJ120" s="109"/>
      <c r="HXK120" s="109"/>
      <c r="HXL120" s="109"/>
      <c r="HXM120" s="109"/>
      <c r="HXN120" s="109"/>
      <c r="HXO120" s="109"/>
      <c r="HXP120" s="109"/>
      <c r="HXQ120" s="109"/>
      <c r="HXR120" s="109"/>
      <c r="HXS120" s="109"/>
      <c r="HXT120" s="109"/>
      <c r="HXU120" s="109"/>
      <c r="HXV120" s="109"/>
      <c r="HXW120" s="109"/>
      <c r="HXX120" s="109"/>
      <c r="HXY120" s="109"/>
      <c r="HXZ120" s="109"/>
      <c r="HYA120" s="109"/>
      <c r="HYB120" s="109"/>
      <c r="HYC120" s="109"/>
      <c r="HYD120" s="109"/>
      <c r="HYE120" s="109"/>
      <c r="HYF120" s="109"/>
      <c r="HYG120" s="109"/>
      <c r="HYH120" s="109"/>
      <c r="HYI120" s="109"/>
      <c r="HYJ120" s="109"/>
      <c r="HYK120" s="109"/>
      <c r="HYL120" s="109"/>
      <c r="HYM120" s="109"/>
      <c r="HYN120" s="109"/>
      <c r="HYO120" s="109"/>
      <c r="HYP120" s="109"/>
      <c r="HYQ120" s="109"/>
      <c r="HYR120" s="109"/>
      <c r="HYS120" s="109"/>
      <c r="HYT120" s="109"/>
      <c r="HYU120" s="109"/>
      <c r="HYV120" s="109"/>
      <c r="HYW120" s="109"/>
      <c r="HYX120" s="109"/>
      <c r="HYY120" s="109"/>
      <c r="HYZ120" s="109"/>
      <c r="HZA120" s="109"/>
      <c r="HZB120" s="109"/>
      <c r="HZC120" s="109"/>
      <c r="HZD120" s="109"/>
      <c r="HZE120" s="109"/>
      <c r="HZF120" s="109"/>
      <c r="HZG120" s="109"/>
      <c r="HZH120" s="109"/>
      <c r="HZI120" s="109"/>
      <c r="HZJ120" s="109"/>
      <c r="HZK120" s="109"/>
      <c r="HZL120" s="109"/>
      <c r="HZM120" s="109"/>
      <c r="HZN120" s="109"/>
      <c r="HZO120" s="109"/>
      <c r="HZP120" s="109"/>
      <c r="HZQ120" s="109"/>
      <c r="HZR120" s="109"/>
      <c r="HZS120" s="109"/>
      <c r="HZT120" s="109"/>
      <c r="HZU120" s="109"/>
      <c r="HZV120" s="109"/>
      <c r="HZW120" s="109"/>
      <c r="HZX120" s="109"/>
      <c r="HZY120" s="109"/>
      <c r="HZZ120" s="109"/>
      <c r="IAA120" s="109"/>
      <c r="IAB120" s="109"/>
      <c r="IAC120" s="109"/>
      <c r="IAD120" s="109"/>
      <c r="IAE120" s="109"/>
      <c r="IAF120" s="109"/>
      <c r="IAG120" s="109"/>
      <c r="IAH120" s="109"/>
      <c r="IAI120" s="109"/>
      <c r="IAJ120" s="109"/>
      <c r="IAK120" s="109"/>
      <c r="IAL120" s="109"/>
      <c r="IAM120" s="109"/>
      <c r="IAN120" s="109"/>
      <c r="IAO120" s="109"/>
      <c r="IAP120" s="109"/>
      <c r="IAQ120" s="109"/>
      <c r="IAR120" s="109"/>
      <c r="IAS120" s="109"/>
      <c r="IAT120" s="109"/>
      <c r="IAU120" s="109"/>
      <c r="IAV120" s="109"/>
      <c r="IAW120" s="109"/>
      <c r="IAX120" s="109"/>
      <c r="IAY120" s="109"/>
      <c r="IAZ120" s="109"/>
      <c r="IBA120" s="109"/>
      <c r="IBB120" s="109"/>
      <c r="IBC120" s="109"/>
      <c r="IBD120" s="109"/>
      <c r="IBE120" s="109"/>
      <c r="IBF120" s="109"/>
      <c r="IBG120" s="109"/>
      <c r="IBH120" s="109"/>
      <c r="IBI120" s="109"/>
      <c r="IBJ120" s="109"/>
      <c r="IBK120" s="109"/>
      <c r="IBL120" s="109"/>
      <c r="IBM120" s="109"/>
      <c r="IBN120" s="109"/>
      <c r="IBO120" s="109"/>
      <c r="IBP120" s="109"/>
      <c r="IBQ120" s="109"/>
      <c r="IBR120" s="109"/>
      <c r="IBS120" s="109"/>
      <c r="IBT120" s="109"/>
      <c r="IBU120" s="109"/>
      <c r="IBV120" s="109"/>
      <c r="IBW120" s="109"/>
      <c r="IBX120" s="109"/>
      <c r="IBY120" s="109"/>
      <c r="IBZ120" s="109"/>
      <c r="ICA120" s="109"/>
      <c r="ICB120" s="109"/>
      <c r="ICC120" s="109"/>
      <c r="ICD120" s="109"/>
      <c r="ICE120" s="109"/>
      <c r="ICF120" s="109"/>
      <c r="ICG120" s="109"/>
      <c r="ICH120" s="109"/>
      <c r="ICI120" s="109"/>
      <c r="ICJ120" s="109"/>
      <c r="ICK120" s="109"/>
      <c r="ICL120" s="109"/>
      <c r="ICM120" s="109"/>
      <c r="ICN120" s="109"/>
      <c r="ICO120" s="109"/>
      <c r="ICP120" s="109"/>
      <c r="ICQ120" s="109"/>
      <c r="ICR120" s="109"/>
      <c r="ICS120" s="109"/>
      <c r="ICT120" s="109"/>
      <c r="ICU120" s="109"/>
      <c r="ICV120" s="109"/>
      <c r="ICW120" s="109"/>
      <c r="ICX120" s="109"/>
      <c r="ICY120" s="109"/>
      <c r="ICZ120" s="109"/>
      <c r="IDA120" s="109"/>
      <c r="IDB120" s="109"/>
      <c r="IDC120" s="109"/>
      <c r="IDD120" s="109"/>
      <c r="IDE120" s="109"/>
      <c r="IDF120" s="109"/>
      <c r="IDG120" s="109"/>
      <c r="IDH120" s="109"/>
      <c r="IDI120" s="109"/>
      <c r="IDJ120" s="109"/>
      <c r="IDK120" s="109"/>
      <c r="IDL120" s="109"/>
      <c r="IDM120" s="109"/>
      <c r="IDN120" s="109"/>
      <c r="IDO120" s="109"/>
      <c r="IDP120" s="109"/>
      <c r="IDQ120" s="109"/>
      <c r="IDR120" s="109"/>
      <c r="IDS120" s="109"/>
      <c r="IDT120" s="109"/>
      <c r="IDU120" s="109"/>
      <c r="IDV120" s="109"/>
      <c r="IDW120" s="109"/>
      <c r="IDX120" s="109"/>
      <c r="IDY120" s="109"/>
      <c r="IDZ120" s="109"/>
      <c r="IEA120" s="109"/>
      <c r="IEB120" s="109"/>
      <c r="IEC120" s="109"/>
      <c r="IED120" s="109"/>
      <c r="IEE120" s="109"/>
      <c r="IEF120" s="109"/>
      <c r="IEG120" s="109"/>
      <c r="IEH120" s="109"/>
      <c r="IEI120" s="109"/>
      <c r="IEJ120" s="109"/>
      <c r="IEK120" s="109"/>
      <c r="IEL120" s="109"/>
      <c r="IEM120" s="109"/>
      <c r="IEN120" s="109"/>
      <c r="IEO120" s="109"/>
      <c r="IEP120" s="109"/>
      <c r="IEQ120" s="109"/>
      <c r="IER120" s="109"/>
      <c r="IES120" s="109"/>
      <c r="IET120" s="109"/>
      <c r="IEU120" s="109"/>
      <c r="IEV120" s="109"/>
      <c r="IEW120" s="109"/>
      <c r="IEX120" s="109"/>
      <c r="IEY120" s="109"/>
      <c r="IEZ120" s="109"/>
      <c r="IFA120" s="109"/>
      <c r="IFB120" s="109"/>
      <c r="IFC120" s="109"/>
      <c r="IFD120" s="109"/>
      <c r="IFE120" s="109"/>
      <c r="IFF120" s="109"/>
      <c r="IFG120" s="109"/>
      <c r="IFH120" s="109"/>
      <c r="IFI120" s="109"/>
      <c r="IFJ120" s="109"/>
      <c r="IFK120" s="109"/>
      <c r="IFL120" s="109"/>
      <c r="IFM120" s="109"/>
      <c r="IFN120" s="109"/>
      <c r="IFO120" s="109"/>
      <c r="IFP120" s="109"/>
      <c r="IFQ120" s="109"/>
      <c r="IFR120" s="109"/>
      <c r="IFS120" s="109"/>
      <c r="IFT120" s="109"/>
      <c r="IFU120" s="109"/>
      <c r="IFV120" s="109"/>
      <c r="IFW120" s="109"/>
      <c r="IFX120" s="109"/>
      <c r="IFY120" s="109"/>
      <c r="IFZ120" s="109"/>
      <c r="IGA120" s="109"/>
      <c r="IGB120" s="109"/>
      <c r="IGC120" s="109"/>
      <c r="IGD120" s="109"/>
      <c r="IGE120" s="109"/>
      <c r="IGF120" s="109"/>
      <c r="IGG120" s="109"/>
      <c r="IGH120" s="109"/>
      <c r="IGI120" s="109"/>
      <c r="IGJ120" s="109"/>
      <c r="IGK120" s="109"/>
      <c r="IGL120" s="109"/>
      <c r="IGM120" s="109"/>
      <c r="IGN120" s="109"/>
      <c r="IGO120" s="109"/>
      <c r="IGP120" s="109"/>
      <c r="IGQ120" s="109"/>
      <c r="IGR120" s="109"/>
      <c r="IGS120" s="109"/>
      <c r="IGT120" s="109"/>
      <c r="IGU120" s="109"/>
      <c r="IGV120" s="109"/>
      <c r="IGW120" s="109"/>
      <c r="IGX120" s="109"/>
      <c r="IGY120" s="109"/>
      <c r="IGZ120" s="109"/>
      <c r="IHA120" s="109"/>
      <c r="IHB120" s="109"/>
      <c r="IHC120" s="109"/>
      <c r="IHD120" s="109"/>
      <c r="IHE120" s="109"/>
      <c r="IHF120" s="109"/>
      <c r="IHG120" s="109"/>
      <c r="IHH120" s="109"/>
      <c r="IHI120" s="109"/>
      <c r="IHJ120" s="109"/>
      <c r="IHK120" s="109"/>
      <c r="IHL120" s="109"/>
      <c r="IHM120" s="109"/>
      <c r="IHN120" s="109"/>
      <c r="IHO120" s="109"/>
      <c r="IHP120" s="109"/>
      <c r="IHQ120" s="109"/>
      <c r="IHR120" s="109"/>
      <c r="IHS120" s="109"/>
      <c r="IHT120" s="109"/>
      <c r="IHU120" s="109"/>
      <c r="IHV120" s="109"/>
      <c r="IHW120" s="109"/>
      <c r="IHX120" s="109"/>
      <c r="IHY120" s="109"/>
      <c r="IHZ120" s="109"/>
      <c r="IIA120" s="109"/>
      <c r="IIB120" s="109"/>
      <c r="IIC120" s="109"/>
      <c r="IID120" s="109"/>
      <c r="IIE120" s="109"/>
      <c r="IIF120" s="109"/>
      <c r="IIG120" s="109"/>
      <c r="IIH120" s="109"/>
      <c r="III120" s="109"/>
      <c r="IIJ120" s="109"/>
      <c r="IIK120" s="109"/>
      <c r="IIL120" s="109"/>
      <c r="IIM120" s="109"/>
      <c r="IIN120" s="109"/>
      <c r="IIO120" s="109"/>
      <c r="IIP120" s="109"/>
      <c r="IIQ120" s="109"/>
      <c r="IIR120" s="109"/>
      <c r="IIS120" s="109"/>
      <c r="IIT120" s="109"/>
      <c r="IIU120" s="109"/>
      <c r="IIV120" s="109"/>
      <c r="IIW120" s="109"/>
      <c r="IIX120" s="109"/>
      <c r="IIY120" s="109"/>
      <c r="IIZ120" s="109"/>
      <c r="IJA120" s="109"/>
      <c r="IJB120" s="109"/>
      <c r="IJC120" s="109"/>
      <c r="IJD120" s="109"/>
      <c r="IJE120" s="109"/>
      <c r="IJF120" s="109"/>
      <c r="IJG120" s="109"/>
      <c r="IJH120" s="109"/>
      <c r="IJI120" s="109"/>
      <c r="IJJ120" s="109"/>
      <c r="IJK120" s="109"/>
      <c r="IJL120" s="109"/>
      <c r="IJM120" s="109"/>
      <c r="IJN120" s="109"/>
      <c r="IJO120" s="109"/>
      <c r="IJP120" s="109"/>
      <c r="IJQ120" s="109"/>
      <c r="IJR120" s="109"/>
      <c r="IJS120" s="109"/>
      <c r="IJT120" s="109"/>
      <c r="IJU120" s="109"/>
      <c r="IJV120" s="109"/>
      <c r="IJW120" s="109"/>
      <c r="IJX120" s="109"/>
      <c r="IJY120" s="109"/>
      <c r="IJZ120" s="109"/>
      <c r="IKA120" s="109"/>
      <c r="IKB120" s="109"/>
      <c r="IKC120" s="109"/>
      <c r="IKD120" s="109"/>
      <c r="IKE120" s="109"/>
      <c r="IKF120" s="109"/>
      <c r="IKG120" s="109"/>
      <c r="IKH120" s="109"/>
      <c r="IKI120" s="109"/>
      <c r="IKJ120" s="109"/>
      <c r="IKK120" s="109"/>
      <c r="IKL120" s="109"/>
      <c r="IKM120" s="109"/>
      <c r="IKN120" s="109"/>
      <c r="IKO120" s="109"/>
      <c r="IKP120" s="109"/>
      <c r="IKQ120" s="109"/>
      <c r="IKR120" s="109"/>
      <c r="IKS120" s="109"/>
      <c r="IKT120" s="109"/>
      <c r="IKU120" s="109"/>
      <c r="IKV120" s="109"/>
      <c r="IKW120" s="109"/>
      <c r="IKX120" s="109"/>
      <c r="IKY120" s="109"/>
      <c r="IKZ120" s="109"/>
      <c r="ILA120" s="109"/>
      <c r="ILB120" s="109"/>
      <c r="ILC120" s="109"/>
      <c r="ILD120" s="109"/>
      <c r="ILE120" s="109"/>
      <c r="ILF120" s="109"/>
      <c r="ILG120" s="109"/>
      <c r="ILH120" s="109"/>
      <c r="ILI120" s="109"/>
      <c r="ILJ120" s="109"/>
      <c r="ILK120" s="109"/>
      <c r="ILL120" s="109"/>
      <c r="ILM120" s="109"/>
      <c r="ILN120" s="109"/>
      <c r="ILO120" s="109"/>
      <c r="ILP120" s="109"/>
      <c r="ILQ120" s="109"/>
      <c r="ILR120" s="109"/>
      <c r="ILS120" s="109"/>
      <c r="ILT120" s="109"/>
      <c r="ILU120" s="109"/>
      <c r="ILV120" s="109"/>
      <c r="ILW120" s="109"/>
      <c r="ILX120" s="109"/>
      <c r="ILY120" s="109"/>
      <c r="ILZ120" s="109"/>
      <c r="IMA120" s="109"/>
      <c r="IMB120" s="109"/>
      <c r="IMC120" s="109"/>
      <c r="IMD120" s="109"/>
      <c r="IME120" s="109"/>
      <c r="IMF120" s="109"/>
      <c r="IMG120" s="109"/>
      <c r="IMH120" s="109"/>
      <c r="IMI120" s="109"/>
      <c r="IMJ120" s="109"/>
      <c r="IMK120" s="109"/>
      <c r="IML120" s="109"/>
      <c r="IMM120" s="109"/>
      <c r="IMN120" s="109"/>
      <c r="IMO120" s="109"/>
      <c r="IMP120" s="109"/>
      <c r="IMQ120" s="109"/>
      <c r="IMR120" s="109"/>
      <c r="IMS120" s="109"/>
      <c r="IMT120" s="109"/>
      <c r="IMU120" s="109"/>
      <c r="IMV120" s="109"/>
      <c r="IMW120" s="109"/>
      <c r="IMX120" s="109"/>
      <c r="IMY120" s="109"/>
      <c r="IMZ120" s="109"/>
      <c r="INA120" s="109"/>
      <c r="INB120" s="109"/>
      <c r="INC120" s="109"/>
      <c r="IND120" s="109"/>
      <c r="INE120" s="109"/>
      <c r="INF120" s="109"/>
      <c r="ING120" s="109"/>
      <c r="INH120" s="109"/>
      <c r="INI120" s="109"/>
      <c r="INJ120" s="109"/>
      <c r="INK120" s="109"/>
      <c r="INL120" s="109"/>
      <c r="INM120" s="109"/>
      <c r="INN120" s="109"/>
      <c r="INO120" s="109"/>
      <c r="INP120" s="109"/>
      <c r="INQ120" s="109"/>
      <c r="INR120" s="109"/>
      <c r="INS120" s="109"/>
      <c r="INT120" s="109"/>
      <c r="INU120" s="109"/>
      <c r="INV120" s="109"/>
      <c r="INW120" s="109"/>
      <c r="INX120" s="109"/>
      <c r="INY120" s="109"/>
      <c r="INZ120" s="109"/>
      <c r="IOA120" s="109"/>
      <c r="IOB120" s="109"/>
      <c r="IOC120" s="109"/>
      <c r="IOD120" s="109"/>
      <c r="IOE120" s="109"/>
      <c r="IOF120" s="109"/>
      <c r="IOG120" s="109"/>
      <c r="IOH120" s="109"/>
      <c r="IOI120" s="109"/>
      <c r="IOJ120" s="109"/>
      <c r="IOK120" s="109"/>
      <c r="IOL120" s="109"/>
      <c r="IOM120" s="109"/>
      <c r="ION120" s="109"/>
      <c r="IOO120" s="109"/>
      <c r="IOP120" s="109"/>
      <c r="IOQ120" s="109"/>
      <c r="IOR120" s="109"/>
      <c r="IOS120" s="109"/>
      <c r="IOT120" s="109"/>
      <c r="IOU120" s="109"/>
      <c r="IOV120" s="109"/>
      <c r="IOW120" s="109"/>
      <c r="IOX120" s="109"/>
      <c r="IOY120" s="109"/>
      <c r="IOZ120" s="109"/>
      <c r="IPA120" s="109"/>
      <c r="IPB120" s="109"/>
      <c r="IPC120" s="109"/>
      <c r="IPD120" s="109"/>
      <c r="IPE120" s="109"/>
      <c r="IPF120" s="109"/>
      <c r="IPG120" s="109"/>
      <c r="IPH120" s="109"/>
      <c r="IPI120" s="109"/>
      <c r="IPJ120" s="109"/>
      <c r="IPK120" s="109"/>
      <c r="IPL120" s="109"/>
      <c r="IPM120" s="109"/>
      <c r="IPN120" s="109"/>
      <c r="IPO120" s="109"/>
      <c r="IPP120" s="109"/>
      <c r="IPQ120" s="109"/>
      <c r="IPR120" s="109"/>
      <c r="IPS120" s="109"/>
      <c r="IPT120" s="109"/>
      <c r="IPU120" s="109"/>
      <c r="IPV120" s="109"/>
      <c r="IPW120" s="109"/>
      <c r="IPX120" s="109"/>
      <c r="IPY120" s="109"/>
      <c r="IPZ120" s="109"/>
      <c r="IQA120" s="109"/>
      <c r="IQB120" s="109"/>
      <c r="IQC120" s="109"/>
      <c r="IQD120" s="109"/>
      <c r="IQE120" s="109"/>
      <c r="IQF120" s="109"/>
      <c r="IQG120" s="109"/>
      <c r="IQH120" s="109"/>
      <c r="IQI120" s="109"/>
      <c r="IQJ120" s="109"/>
      <c r="IQK120" s="109"/>
      <c r="IQL120" s="109"/>
      <c r="IQM120" s="109"/>
      <c r="IQN120" s="109"/>
      <c r="IQO120" s="109"/>
      <c r="IQP120" s="109"/>
      <c r="IQQ120" s="109"/>
      <c r="IQR120" s="109"/>
      <c r="IQS120" s="109"/>
      <c r="IQT120" s="109"/>
      <c r="IQU120" s="109"/>
      <c r="IQV120" s="109"/>
      <c r="IQW120" s="109"/>
      <c r="IQX120" s="109"/>
      <c r="IQY120" s="109"/>
      <c r="IQZ120" s="109"/>
      <c r="IRA120" s="109"/>
      <c r="IRB120" s="109"/>
      <c r="IRC120" s="109"/>
      <c r="IRD120" s="109"/>
      <c r="IRE120" s="109"/>
      <c r="IRF120" s="109"/>
      <c r="IRG120" s="109"/>
      <c r="IRH120" s="109"/>
      <c r="IRI120" s="109"/>
      <c r="IRJ120" s="109"/>
      <c r="IRK120" s="109"/>
      <c r="IRL120" s="109"/>
      <c r="IRM120" s="109"/>
      <c r="IRN120" s="109"/>
      <c r="IRO120" s="109"/>
      <c r="IRP120" s="109"/>
      <c r="IRQ120" s="109"/>
      <c r="IRR120" s="109"/>
      <c r="IRS120" s="109"/>
      <c r="IRT120" s="109"/>
      <c r="IRU120" s="109"/>
      <c r="IRV120" s="109"/>
      <c r="IRW120" s="109"/>
      <c r="IRX120" s="109"/>
      <c r="IRY120" s="109"/>
      <c r="IRZ120" s="109"/>
      <c r="ISA120" s="109"/>
      <c r="ISB120" s="109"/>
      <c r="ISC120" s="109"/>
      <c r="ISD120" s="109"/>
      <c r="ISE120" s="109"/>
      <c r="ISF120" s="109"/>
      <c r="ISG120" s="109"/>
      <c r="ISH120" s="109"/>
      <c r="ISI120" s="109"/>
      <c r="ISJ120" s="109"/>
      <c r="ISK120" s="109"/>
      <c r="ISL120" s="109"/>
      <c r="ISM120" s="109"/>
      <c r="ISN120" s="109"/>
      <c r="ISO120" s="109"/>
      <c r="ISP120" s="109"/>
      <c r="ISQ120" s="109"/>
      <c r="ISR120" s="109"/>
      <c r="ISS120" s="109"/>
      <c r="IST120" s="109"/>
      <c r="ISU120" s="109"/>
      <c r="ISV120" s="109"/>
      <c r="ISW120" s="109"/>
      <c r="ISX120" s="109"/>
      <c r="ISY120" s="109"/>
      <c r="ISZ120" s="109"/>
      <c r="ITA120" s="109"/>
      <c r="ITB120" s="109"/>
      <c r="ITC120" s="109"/>
      <c r="ITD120" s="109"/>
      <c r="ITE120" s="109"/>
      <c r="ITF120" s="109"/>
      <c r="ITG120" s="109"/>
      <c r="ITH120" s="109"/>
      <c r="ITI120" s="109"/>
      <c r="ITJ120" s="109"/>
      <c r="ITK120" s="109"/>
      <c r="ITL120" s="109"/>
      <c r="ITM120" s="109"/>
      <c r="ITN120" s="109"/>
      <c r="ITO120" s="109"/>
      <c r="ITP120" s="109"/>
      <c r="ITQ120" s="109"/>
      <c r="ITR120" s="109"/>
      <c r="ITS120" s="109"/>
      <c r="ITT120" s="109"/>
      <c r="ITU120" s="109"/>
      <c r="ITV120" s="109"/>
      <c r="ITW120" s="109"/>
      <c r="ITX120" s="109"/>
      <c r="ITY120" s="109"/>
      <c r="ITZ120" s="109"/>
      <c r="IUA120" s="109"/>
      <c r="IUB120" s="109"/>
      <c r="IUC120" s="109"/>
      <c r="IUD120" s="109"/>
      <c r="IUE120" s="109"/>
      <c r="IUF120" s="109"/>
      <c r="IUG120" s="109"/>
      <c r="IUH120" s="109"/>
      <c r="IUI120" s="109"/>
      <c r="IUJ120" s="109"/>
      <c r="IUK120" s="109"/>
      <c r="IUL120" s="109"/>
      <c r="IUM120" s="109"/>
      <c r="IUN120" s="109"/>
      <c r="IUO120" s="109"/>
      <c r="IUP120" s="109"/>
      <c r="IUQ120" s="109"/>
      <c r="IUR120" s="109"/>
      <c r="IUS120" s="109"/>
      <c r="IUT120" s="109"/>
      <c r="IUU120" s="109"/>
      <c r="IUV120" s="109"/>
      <c r="IUW120" s="109"/>
      <c r="IUX120" s="109"/>
      <c r="IUY120" s="109"/>
      <c r="IUZ120" s="109"/>
      <c r="IVA120" s="109"/>
      <c r="IVB120" s="109"/>
      <c r="IVC120" s="109"/>
      <c r="IVD120" s="109"/>
      <c r="IVE120" s="109"/>
      <c r="IVF120" s="109"/>
      <c r="IVG120" s="109"/>
      <c r="IVH120" s="109"/>
      <c r="IVI120" s="109"/>
      <c r="IVJ120" s="109"/>
      <c r="IVK120" s="109"/>
      <c r="IVL120" s="109"/>
      <c r="IVM120" s="109"/>
      <c r="IVN120" s="109"/>
      <c r="IVO120" s="109"/>
      <c r="IVP120" s="109"/>
      <c r="IVQ120" s="109"/>
      <c r="IVR120" s="109"/>
      <c r="IVS120" s="109"/>
      <c r="IVT120" s="109"/>
      <c r="IVU120" s="109"/>
      <c r="IVV120" s="109"/>
      <c r="IVW120" s="109"/>
      <c r="IVX120" s="109"/>
      <c r="IVY120" s="109"/>
      <c r="IVZ120" s="109"/>
      <c r="IWA120" s="109"/>
      <c r="IWB120" s="109"/>
      <c r="IWC120" s="109"/>
      <c r="IWD120" s="109"/>
      <c r="IWE120" s="109"/>
      <c r="IWF120" s="109"/>
      <c r="IWG120" s="109"/>
      <c r="IWH120" s="109"/>
      <c r="IWI120" s="109"/>
      <c r="IWJ120" s="109"/>
      <c r="IWK120" s="109"/>
      <c r="IWL120" s="109"/>
      <c r="IWM120" s="109"/>
      <c r="IWN120" s="109"/>
      <c r="IWO120" s="109"/>
      <c r="IWP120" s="109"/>
      <c r="IWQ120" s="109"/>
      <c r="IWR120" s="109"/>
      <c r="IWS120" s="109"/>
      <c r="IWT120" s="109"/>
      <c r="IWU120" s="109"/>
      <c r="IWV120" s="109"/>
      <c r="IWW120" s="109"/>
      <c r="IWX120" s="109"/>
      <c r="IWY120" s="109"/>
      <c r="IWZ120" s="109"/>
      <c r="IXA120" s="109"/>
      <c r="IXB120" s="109"/>
      <c r="IXC120" s="109"/>
      <c r="IXD120" s="109"/>
      <c r="IXE120" s="109"/>
      <c r="IXF120" s="109"/>
      <c r="IXG120" s="109"/>
      <c r="IXH120" s="109"/>
      <c r="IXI120" s="109"/>
      <c r="IXJ120" s="109"/>
      <c r="IXK120" s="109"/>
      <c r="IXL120" s="109"/>
      <c r="IXM120" s="109"/>
      <c r="IXN120" s="109"/>
      <c r="IXO120" s="109"/>
      <c r="IXP120" s="109"/>
      <c r="IXQ120" s="109"/>
      <c r="IXR120" s="109"/>
      <c r="IXS120" s="109"/>
      <c r="IXT120" s="109"/>
      <c r="IXU120" s="109"/>
      <c r="IXV120" s="109"/>
      <c r="IXW120" s="109"/>
      <c r="IXX120" s="109"/>
      <c r="IXY120" s="109"/>
      <c r="IXZ120" s="109"/>
      <c r="IYA120" s="109"/>
      <c r="IYB120" s="109"/>
      <c r="IYC120" s="109"/>
      <c r="IYD120" s="109"/>
      <c r="IYE120" s="109"/>
      <c r="IYF120" s="109"/>
      <c r="IYG120" s="109"/>
      <c r="IYH120" s="109"/>
      <c r="IYI120" s="109"/>
      <c r="IYJ120" s="109"/>
      <c r="IYK120" s="109"/>
      <c r="IYL120" s="109"/>
      <c r="IYM120" s="109"/>
      <c r="IYN120" s="109"/>
      <c r="IYO120" s="109"/>
      <c r="IYP120" s="109"/>
      <c r="IYQ120" s="109"/>
      <c r="IYR120" s="109"/>
      <c r="IYS120" s="109"/>
      <c r="IYT120" s="109"/>
      <c r="IYU120" s="109"/>
      <c r="IYV120" s="109"/>
      <c r="IYW120" s="109"/>
      <c r="IYX120" s="109"/>
      <c r="IYY120" s="109"/>
      <c r="IYZ120" s="109"/>
      <c r="IZA120" s="109"/>
      <c r="IZB120" s="109"/>
      <c r="IZC120" s="109"/>
      <c r="IZD120" s="109"/>
      <c r="IZE120" s="109"/>
      <c r="IZF120" s="109"/>
      <c r="IZG120" s="109"/>
      <c r="IZH120" s="109"/>
      <c r="IZI120" s="109"/>
      <c r="IZJ120" s="109"/>
      <c r="IZK120" s="109"/>
      <c r="IZL120" s="109"/>
      <c r="IZM120" s="109"/>
      <c r="IZN120" s="109"/>
      <c r="IZO120" s="109"/>
      <c r="IZP120" s="109"/>
      <c r="IZQ120" s="109"/>
      <c r="IZR120" s="109"/>
      <c r="IZS120" s="109"/>
      <c r="IZT120" s="109"/>
      <c r="IZU120" s="109"/>
      <c r="IZV120" s="109"/>
      <c r="IZW120" s="109"/>
      <c r="IZX120" s="109"/>
      <c r="IZY120" s="109"/>
      <c r="IZZ120" s="109"/>
      <c r="JAA120" s="109"/>
      <c r="JAB120" s="109"/>
      <c r="JAC120" s="109"/>
      <c r="JAD120" s="109"/>
      <c r="JAE120" s="109"/>
      <c r="JAF120" s="109"/>
      <c r="JAG120" s="109"/>
      <c r="JAH120" s="109"/>
      <c r="JAI120" s="109"/>
      <c r="JAJ120" s="109"/>
      <c r="JAK120" s="109"/>
      <c r="JAL120" s="109"/>
      <c r="JAM120" s="109"/>
      <c r="JAN120" s="109"/>
      <c r="JAO120" s="109"/>
      <c r="JAP120" s="109"/>
      <c r="JAQ120" s="109"/>
      <c r="JAR120" s="109"/>
      <c r="JAS120" s="109"/>
      <c r="JAT120" s="109"/>
      <c r="JAU120" s="109"/>
      <c r="JAV120" s="109"/>
      <c r="JAW120" s="109"/>
      <c r="JAX120" s="109"/>
      <c r="JAY120" s="109"/>
      <c r="JAZ120" s="109"/>
      <c r="JBA120" s="109"/>
      <c r="JBB120" s="109"/>
      <c r="JBC120" s="109"/>
      <c r="JBD120" s="109"/>
      <c r="JBE120" s="109"/>
      <c r="JBF120" s="109"/>
      <c r="JBG120" s="109"/>
      <c r="JBH120" s="109"/>
      <c r="JBI120" s="109"/>
      <c r="JBJ120" s="109"/>
      <c r="JBK120" s="109"/>
      <c r="JBL120" s="109"/>
      <c r="JBM120" s="109"/>
      <c r="JBN120" s="109"/>
      <c r="JBO120" s="109"/>
      <c r="JBP120" s="109"/>
      <c r="JBQ120" s="109"/>
      <c r="JBR120" s="109"/>
      <c r="JBS120" s="109"/>
      <c r="JBT120" s="109"/>
      <c r="JBU120" s="109"/>
      <c r="JBV120" s="109"/>
      <c r="JBW120" s="109"/>
      <c r="JBX120" s="109"/>
      <c r="JBY120" s="109"/>
      <c r="JBZ120" s="109"/>
      <c r="JCA120" s="109"/>
      <c r="JCB120" s="109"/>
      <c r="JCC120" s="109"/>
      <c r="JCD120" s="109"/>
      <c r="JCE120" s="109"/>
      <c r="JCF120" s="109"/>
      <c r="JCG120" s="109"/>
      <c r="JCH120" s="109"/>
      <c r="JCI120" s="109"/>
      <c r="JCJ120" s="109"/>
      <c r="JCK120" s="109"/>
      <c r="JCL120" s="109"/>
      <c r="JCM120" s="109"/>
      <c r="JCN120" s="109"/>
      <c r="JCO120" s="109"/>
      <c r="JCP120" s="109"/>
      <c r="JCQ120" s="109"/>
      <c r="JCR120" s="109"/>
      <c r="JCS120" s="109"/>
      <c r="JCT120" s="109"/>
      <c r="JCU120" s="109"/>
      <c r="JCV120" s="109"/>
      <c r="JCW120" s="109"/>
      <c r="JCX120" s="109"/>
      <c r="JCY120" s="109"/>
      <c r="JCZ120" s="109"/>
      <c r="JDA120" s="109"/>
      <c r="JDB120" s="109"/>
      <c r="JDC120" s="109"/>
      <c r="JDD120" s="109"/>
      <c r="JDE120" s="109"/>
      <c r="JDF120" s="109"/>
      <c r="JDG120" s="109"/>
      <c r="JDH120" s="109"/>
      <c r="JDI120" s="109"/>
      <c r="JDJ120" s="109"/>
      <c r="JDK120" s="109"/>
      <c r="JDL120" s="109"/>
      <c r="JDM120" s="109"/>
      <c r="JDN120" s="109"/>
      <c r="JDO120" s="109"/>
      <c r="JDP120" s="109"/>
      <c r="JDQ120" s="109"/>
      <c r="JDR120" s="109"/>
      <c r="JDS120" s="109"/>
      <c r="JDT120" s="109"/>
      <c r="JDU120" s="109"/>
      <c r="JDV120" s="109"/>
      <c r="JDW120" s="109"/>
      <c r="JDX120" s="109"/>
      <c r="JDY120" s="109"/>
      <c r="JDZ120" s="109"/>
      <c r="JEA120" s="109"/>
      <c r="JEB120" s="109"/>
      <c r="JEC120" s="109"/>
      <c r="JED120" s="109"/>
      <c r="JEE120" s="109"/>
      <c r="JEF120" s="109"/>
      <c r="JEG120" s="109"/>
      <c r="JEH120" s="109"/>
      <c r="JEI120" s="109"/>
      <c r="JEJ120" s="109"/>
      <c r="JEK120" s="109"/>
      <c r="JEL120" s="109"/>
      <c r="JEM120" s="109"/>
      <c r="JEN120" s="109"/>
      <c r="JEO120" s="109"/>
      <c r="JEP120" s="109"/>
      <c r="JEQ120" s="109"/>
      <c r="JER120" s="109"/>
      <c r="JES120" s="109"/>
      <c r="JET120" s="109"/>
      <c r="JEU120" s="109"/>
      <c r="JEV120" s="109"/>
      <c r="JEW120" s="109"/>
      <c r="JEX120" s="109"/>
      <c r="JEY120" s="109"/>
      <c r="JEZ120" s="109"/>
      <c r="JFA120" s="109"/>
      <c r="JFB120" s="109"/>
      <c r="JFC120" s="109"/>
      <c r="JFD120" s="109"/>
      <c r="JFE120" s="109"/>
      <c r="JFF120" s="109"/>
      <c r="JFG120" s="109"/>
      <c r="JFH120" s="109"/>
      <c r="JFI120" s="109"/>
      <c r="JFJ120" s="109"/>
      <c r="JFK120" s="109"/>
      <c r="JFL120" s="109"/>
      <c r="JFM120" s="109"/>
      <c r="JFN120" s="109"/>
      <c r="JFO120" s="109"/>
      <c r="JFP120" s="109"/>
      <c r="JFQ120" s="109"/>
      <c r="JFR120" s="109"/>
      <c r="JFS120" s="109"/>
      <c r="JFT120" s="109"/>
      <c r="JFU120" s="109"/>
      <c r="JFV120" s="109"/>
      <c r="JFW120" s="109"/>
      <c r="JFX120" s="109"/>
      <c r="JFY120" s="109"/>
      <c r="JFZ120" s="109"/>
      <c r="JGA120" s="109"/>
      <c r="JGB120" s="109"/>
      <c r="JGC120" s="109"/>
      <c r="JGD120" s="109"/>
      <c r="JGE120" s="109"/>
      <c r="JGF120" s="109"/>
      <c r="JGG120" s="109"/>
      <c r="JGH120" s="109"/>
      <c r="JGI120" s="109"/>
      <c r="JGJ120" s="109"/>
      <c r="JGK120" s="109"/>
      <c r="JGL120" s="109"/>
      <c r="JGM120" s="109"/>
      <c r="JGN120" s="109"/>
      <c r="JGO120" s="109"/>
      <c r="JGP120" s="109"/>
      <c r="JGQ120" s="109"/>
      <c r="JGR120" s="109"/>
      <c r="JGS120" s="109"/>
      <c r="JGT120" s="109"/>
      <c r="JGU120" s="109"/>
      <c r="JGV120" s="109"/>
      <c r="JGW120" s="109"/>
      <c r="JGX120" s="109"/>
      <c r="JGY120" s="109"/>
      <c r="JGZ120" s="109"/>
      <c r="JHA120" s="109"/>
      <c r="JHB120" s="109"/>
      <c r="JHC120" s="109"/>
      <c r="JHD120" s="109"/>
      <c r="JHE120" s="109"/>
      <c r="JHF120" s="109"/>
      <c r="JHG120" s="109"/>
      <c r="JHH120" s="109"/>
      <c r="JHI120" s="109"/>
      <c r="JHJ120" s="109"/>
      <c r="JHK120" s="109"/>
      <c r="JHL120" s="109"/>
      <c r="JHM120" s="109"/>
      <c r="JHN120" s="109"/>
      <c r="JHO120" s="109"/>
      <c r="JHP120" s="109"/>
      <c r="JHQ120" s="109"/>
      <c r="JHR120" s="109"/>
      <c r="JHS120" s="109"/>
      <c r="JHT120" s="109"/>
      <c r="JHU120" s="109"/>
      <c r="JHV120" s="109"/>
      <c r="JHW120" s="109"/>
      <c r="JHX120" s="109"/>
      <c r="JHY120" s="109"/>
      <c r="JHZ120" s="109"/>
      <c r="JIA120" s="109"/>
      <c r="JIB120" s="109"/>
      <c r="JIC120" s="109"/>
      <c r="JID120" s="109"/>
      <c r="JIE120" s="109"/>
      <c r="JIF120" s="109"/>
      <c r="JIG120" s="109"/>
      <c r="JIH120" s="109"/>
      <c r="JII120" s="109"/>
      <c r="JIJ120" s="109"/>
      <c r="JIK120" s="109"/>
      <c r="JIL120" s="109"/>
      <c r="JIM120" s="109"/>
      <c r="JIN120" s="109"/>
      <c r="JIO120" s="109"/>
      <c r="JIP120" s="109"/>
      <c r="JIQ120" s="109"/>
      <c r="JIR120" s="109"/>
      <c r="JIS120" s="109"/>
      <c r="JIT120" s="109"/>
      <c r="JIU120" s="109"/>
      <c r="JIV120" s="109"/>
      <c r="JIW120" s="109"/>
      <c r="JIX120" s="109"/>
      <c r="JIY120" s="109"/>
      <c r="JIZ120" s="109"/>
      <c r="JJA120" s="109"/>
      <c r="JJB120" s="109"/>
      <c r="JJC120" s="109"/>
      <c r="JJD120" s="109"/>
      <c r="JJE120" s="109"/>
      <c r="JJF120" s="109"/>
      <c r="JJG120" s="109"/>
      <c r="JJH120" s="109"/>
      <c r="JJI120" s="109"/>
      <c r="JJJ120" s="109"/>
      <c r="JJK120" s="109"/>
      <c r="JJL120" s="109"/>
      <c r="JJM120" s="109"/>
      <c r="JJN120" s="109"/>
      <c r="JJO120" s="109"/>
      <c r="JJP120" s="109"/>
      <c r="JJQ120" s="109"/>
      <c r="JJR120" s="109"/>
      <c r="JJS120" s="109"/>
      <c r="JJT120" s="109"/>
      <c r="JJU120" s="109"/>
      <c r="JJV120" s="109"/>
      <c r="JJW120" s="109"/>
      <c r="JJX120" s="109"/>
      <c r="JJY120" s="109"/>
      <c r="JJZ120" s="109"/>
      <c r="JKA120" s="109"/>
      <c r="JKB120" s="109"/>
      <c r="JKC120" s="109"/>
      <c r="JKD120" s="109"/>
      <c r="JKE120" s="109"/>
      <c r="JKF120" s="109"/>
      <c r="JKG120" s="109"/>
      <c r="JKH120" s="109"/>
      <c r="JKI120" s="109"/>
      <c r="JKJ120" s="109"/>
      <c r="JKK120" s="109"/>
      <c r="JKL120" s="109"/>
      <c r="JKM120" s="109"/>
      <c r="JKN120" s="109"/>
      <c r="JKO120" s="109"/>
      <c r="JKP120" s="109"/>
      <c r="JKQ120" s="109"/>
      <c r="JKR120" s="109"/>
      <c r="JKS120" s="109"/>
      <c r="JKT120" s="109"/>
      <c r="JKU120" s="109"/>
      <c r="JKV120" s="109"/>
      <c r="JKW120" s="109"/>
      <c r="JKX120" s="109"/>
      <c r="JKY120" s="109"/>
      <c r="JKZ120" s="109"/>
      <c r="JLA120" s="109"/>
      <c r="JLB120" s="109"/>
      <c r="JLC120" s="109"/>
      <c r="JLD120" s="109"/>
      <c r="JLE120" s="109"/>
      <c r="JLF120" s="109"/>
      <c r="JLG120" s="109"/>
      <c r="JLH120" s="109"/>
      <c r="JLI120" s="109"/>
      <c r="JLJ120" s="109"/>
      <c r="JLK120" s="109"/>
      <c r="JLL120" s="109"/>
      <c r="JLM120" s="109"/>
      <c r="JLN120" s="109"/>
      <c r="JLO120" s="109"/>
      <c r="JLP120" s="109"/>
      <c r="JLQ120" s="109"/>
      <c r="JLR120" s="109"/>
      <c r="JLS120" s="109"/>
      <c r="JLT120" s="109"/>
      <c r="JLU120" s="109"/>
      <c r="JLV120" s="109"/>
      <c r="JLW120" s="109"/>
      <c r="JLX120" s="109"/>
      <c r="JLY120" s="109"/>
      <c r="JLZ120" s="109"/>
      <c r="JMA120" s="109"/>
      <c r="JMB120" s="109"/>
      <c r="JMC120" s="109"/>
      <c r="JMD120" s="109"/>
      <c r="JME120" s="109"/>
      <c r="JMF120" s="109"/>
      <c r="JMG120" s="109"/>
      <c r="JMH120" s="109"/>
      <c r="JMI120" s="109"/>
      <c r="JMJ120" s="109"/>
      <c r="JMK120" s="109"/>
      <c r="JML120" s="109"/>
      <c r="JMM120" s="109"/>
      <c r="JMN120" s="109"/>
      <c r="JMO120" s="109"/>
      <c r="JMP120" s="109"/>
      <c r="JMQ120" s="109"/>
      <c r="JMR120" s="109"/>
      <c r="JMS120" s="109"/>
      <c r="JMT120" s="109"/>
      <c r="JMU120" s="109"/>
      <c r="JMV120" s="109"/>
      <c r="JMW120" s="109"/>
      <c r="JMX120" s="109"/>
      <c r="JMY120" s="109"/>
      <c r="JMZ120" s="109"/>
      <c r="JNA120" s="109"/>
      <c r="JNB120" s="109"/>
      <c r="JNC120" s="109"/>
      <c r="JND120" s="109"/>
      <c r="JNE120" s="109"/>
      <c r="JNF120" s="109"/>
      <c r="JNG120" s="109"/>
      <c r="JNH120" s="109"/>
      <c r="JNI120" s="109"/>
      <c r="JNJ120" s="109"/>
      <c r="JNK120" s="109"/>
      <c r="JNL120" s="109"/>
      <c r="JNM120" s="109"/>
      <c r="JNN120" s="109"/>
      <c r="JNO120" s="109"/>
      <c r="JNP120" s="109"/>
      <c r="JNQ120" s="109"/>
      <c r="JNR120" s="109"/>
      <c r="JNS120" s="109"/>
      <c r="JNT120" s="109"/>
      <c r="JNU120" s="109"/>
      <c r="JNV120" s="109"/>
      <c r="JNW120" s="109"/>
      <c r="JNX120" s="109"/>
      <c r="JNY120" s="109"/>
      <c r="JNZ120" s="109"/>
      <c r="JOA120" s="109"/>
      <c r="JOB120" s="109"/>
      <c r="JOC120" s="109"/>
      <c r="JOD120" s="109"/>
      <c r="JOE120" s="109"/>
      <c r="JOF120" s="109"/>
      <c r="JOG120" s="109"/>
      <c r="JOH120" s="109"/>
      <c r="JOI120" s="109"/>
      <c r="JOJ120" s="109"/>
      <c r="JOK120" s="109"/>
      <c r="JOL120" s="109"/>
      <c r="JOM120" s="109"/>
      <c r="JON120" s="109"/>
      <c r="JOO120" s="109"/>
      <c r="JOP120" s="109"/>
      <c r="JOQ120" s="109"/>
      <c r="JOR120" s="109"/>
      <c r="JOS120" s="109"/>
      <c r="JOT120" s="109"/>
      <c r="JOU120" s="109"/>
      <c r="JOV120" s="109"/>
      <c r="JOW120" s="109"/>
      <c r="JOX120" s="109"/>
      <c r="JOY120" s="109"/>
      <c r="JOZ120" s="109"/>
      <c r="JPA120" s="109"/>
      <c r="JPB120" s="109"/>
      <c r="JPC120" s="109"/>
      <c r="JPD120" s="109"/>
      <c r="JPE120" s="109"/>
      <c r="JPF120" s="109"/>
      <c r="JPG120" s="109"/>
      <c r="JPH120" s="109"/>
      <c r="JPI120" s="109"/>
      <c r="JPJ120" s="109"/>
      <c r="JPK120" s="109"/>
      <c r="JPL120" s="109"/>
      <c r="JPM120" s="109"/>
      <c r="JPN120" s="109"/>
      <c r="JPO120" s="109"/>
      <c r="JPP120" s="109"/>
      <c r="JPQ120" s="109"/>
      <c r="JPR120" s="109"/>
      <c r="JPS120" s="109"/>
      <c r="JPT120" s="109"/>
      <c r="JPU120" s="109"/>
      <c r="JPV120" s="109"/>
      <c r="JPW120" s="109"/>
      <c r="JPX120" s="109"/>
      <c r="JPY120" s="109"/>
      <c r="JPZ120" s="109"/>
      <c r="JQA120" s="109"/>
      <c r="JQB120" s="109"/>
      <c r="JQC120" s="109"/>
      <c r="JQD120" s="109"/>
      <c r="JQE120" s="109"/>
      <c r="JQF120" s="109"/>
      <c r="JQG120" s="109"/>
      <c r="JQH120" s="109"/>
      <c r="JQI120" s="109"/>
      <c r="JQJ120" s="109"/>
      <c r="JQK120" s="109"/>
      <c r="JQL120" s="109"/>
      <c r="JQM120" s="109"/>
      <c r="JQN120" s="109"/>
      <c r="JQO120" s="109"/>
      <c r="JQP120" s="109"/>
      <c r="JQQ120" s="109"/>
      <c r="JQR120" s="109"/>
      <c r="JQS120" s="109"/>
      <c r="JQT120" s="109"/>
      <c r="JQU120" s="109"/>
      <c r="JQV120" s="109"/>
      <c r="JQW120" s="109"/>
      <c r="JQX120" s="109"/>
      <c r="JQY120" s="109"/>
      <c r="JQZ120" s="109"/>
      <c r="JRA120" s="109"/>
      <c r="JRB120" s="109"/>
      <c r="JRC120" s="109"/>
      <c r="JRD120" s="109"/>
      <c r="JRE120" s="109"/>
      <c r="JRF120" s="109"/>
      <c r="JRG120" s="109"/>
      <c r="JRH120" s="109"/>
      <c r="JRI120" s="109"/>
      <c r="JRJ120" s="109"/>
      <c r="JRK120" s="109"/>
      <c r="JRL120" s="109"/>
      <c r="JRM120" s="109"/>
      <c r="JRN120" s="109"/>
      <c r="JRO120" s="109"/>
      <c r="JRP120" s="109"/>
      <c r="JRQ120" s="109"/>
      <c r="JRR120" s="109"/>
      <c r="JRS120" s="109"/>
      <c r="JRT120" s="109"/>
      <c r="JRU120" s="109"/>
      <c r="JRV120" s="109"/>
      <c r="JRW120" s="109"/>
      <c r="JRX120" s="109"/>
      <c r="JRY120" s="109"/>
      <c r="JRZ120" s="109"/>
      <c r="JSA120" s="109"/>
      <c r="JSB120" s="109"/>
      <c r="JSC120" s="109"/>
      <c r="JSD120" s="109"/>
      <c r="JSE120" s="109"/>
      <c r="JSF120" s="109"/>
      <c r="JSG120" s="109"/>
      <c r="JSH120" s="109"/>
      <c r="JSI120" s="109"/>
      <c r="JSJ120" s="109"/>
      <c r="JSK120" s="109"/>
      <c r="JSL120" s="109"/>
      <c r="JSM120" s="109"/>
      <c r="JSN120" s="109"/>
      <c r="JSO120" s="109"/>
      <c r="JSP120" s="109"/>
      <c r="JSQ120" s="109"/>
      <c r="JSR120" s="109"/>
      <c r="JSS120" s="109"/>
      <c r="JST120" s="109"/>
      <c r="JSU120" s="109"/>
      <c r="JSV120" s="109"/>
      <c r="JSW120" s="109"/>
      <c r="JSX120" s="109"/>
      <c r="JSY120" s="109"/>
      <c r="JSZ120" s="109"/>
      <c r="JTA120" s="109"/>
      <c r="JTB120" s="109"/>
      <c r="JTC120" s="109"/>
      <c r="JTD120" s="109"/>
      <c r="JTE120" s="109"/>
      <c r="JTF120" s="109"/>
      <c r="JTG120" s="109"/>
      <c r="JTH120" s="109"/>
      <c r="JTI120" s="109"/>
      <c r="JTJ120" s="109"/>
      <c r="JTK120" s="109"/>
      <c r="JTL120" s="109"/>
      <c r="JTM120" s="109"/>
      <c r="JTN120" s="109"/>
      <c r="JTO120" s="109"/>
      <c r="JTP120" s="109"/>
      <c r="JTQ120" s="109"/>
      <c r="JTR120" s="109"/>
      <c r="JTS120" s="109"/>
      <c r="JTT120" s="109"/>
      <c r="JTU120" s="109"/>
      <c r="JTV120" s="109"/>
      <c r="JTW120" s="109"/>
      <c r="JTX120" s="109"/>
      <c r="JTY120" s="109"/>
      <c r="JTZ120" s="109"/>
      <c r="JUA120" s="109"/>
      <c r="JUB120" s="109"/>
      <c r="JUC120" s="109"/>
      <c r="JUD120" s="109"/>
      <c r="JUE120" s="109"/>
      <c r="JUF120" s="109"/>
      <c r="JUG120" s="109"/>
      <c r="JUH120" s="109"/>
      <c r="JUI120" s="109"/>
      <c r="JUJ120" s="109"/>
      <c r="JUK120" s="109"/>
      <c r="JUL120" s="109"/>
      <c r="JUM120" s="109"/>
      <c r="JUN120" s="109"/>
      <c r="JUO120" s="109"/>
      <c r="JUP120" s="109"/>
      <c r="JUQ120" s="109"/>
      <c r="JUR120" s="109"/>
      <c r="JUS120" s="109"/>
      <c r="JUT120" s="109"/>
      <c r="JUU120" s="109"/>
      <c r="JUV120" s="109"/>
      <c r="JUW120" s="109"/>
      <c r="JUX120" s="109"/>
      <c r="JUY120" s="109"/>
      <c r="JUZ120" s="109"/>
      <c r="JVA120" s="109"/>
      <c r="JVB120" s="109"/>
      <c r="JVC120" s="109"/>
      <c r="JVD120" s="109"/>
      <c r="JVE120" s="109"/>
      <c r="JVF120" s="109"/>
      <c r="JVG120" s="109"/>
      <c r="JVH120" s="109"/>
      <c r="JVI120" s="109"/>
      <c r="JVJ120" s="109"/>
      <c r="JVK120" s="109"/>
      <c r="JVL120" s="109"/>
      <c r="JVM120" s="109"/>
      <c r="JVN120" s="109"/>
      <c r="JVO120" s="109"/>
      <c r="JVP120" s="109"/>
      <c r="JVQ120" s="109"/>
      <c r="JVR120" s="109"/>
      <c r="JVS120" s="109"/>
      <c r="JVT120" s="109"/>
      <c r="JVU120" s="109"/>
      <c r="JVV120" s="109"/>
      <c r="JVW120" s="109"/>
      <c r="JVX120" s="109"/>
      <c r="JVY120" s="109"/>
      <c r="JVZ120" s="109"/>
      <c r="JWA120" s="109"/>
      <c r="JWB120" s="109"/>
      <c r="JWC120" s="109"/>
      <c r="JWD120" s="109"/>
      <c r="JWE120" s="109"/>
      <c r="JWF120" s="109"/>
      <c r="JWG120" s="109"/>
      <c r="JWH120" s="109"/>
      <c r="JWI120" s="109"/>
      <c r="JWJ120" s="109"/>
      <c r="JWK120" s="109"/>
      <c r="JWL120" s="109"/>
      <c r="JWM120" s="109"/>
      <c r="JWN120" s="109"/>
      <c r="JWO120" s="109"/>
      <c r="JWP120" s="109"/>
      <c r="JWQ120" s="109"/>
      <c r="JWR120" s="109"/>
      <c r="JWS120" s="109"/>
      <c r="JWT120" s="109"/>
      <c r="JWU120" s="109"/>
      <c r="JWV120" s="109"/>
      <c r="JWW120" s="109"/>
      <c r="JWX120" s="109"/>
      <c r="JWY120" s="109"/>
      <c r="JWZ120" s="109"/>
      <c r="JXA120" s="109"/>
      <c r="JXB120" s="109"/>
      <c r="JXC120" s="109"/>
      <c r="JXD120" s="109"/>
      <c r="JXE120" s="109"/>
      <c r="JXF120" s="109"/>
      <c r="JXG120" s="109"/>
      <c r="JXH120" s="109"/>
      <c r="JXI120" s="109"/>
      <c r="JXJ120" s="109"/>
      <c r="JXK120" s="109"/>
      <c r="JXL120" s="109"/>
      <c r="JXM120" s="109"/>
      <c r="JXN120" s="109"/>
      <c r="JXO120" s="109"/>
      <c r="JXP120" s="109"/>
      <c r="JXQ120" s="109"/>
      <c r="JXR120" s="109"/>
      <c r="JXS120" s="109"/>
      <c r="JXT120" s="109"/>
      <c r="JXU120" s="109"/>
      <c r="JXV120" s="109"/>
      <c r="JXW120" s="109"/>
      <c r="JXX120" s="109"/>
      <c r="JXY120" s="109"/>
      <c r="JXZ120" s="109"/>
      <c r="JYA120" s="109"/>
      <c r="JYB120" s="109"/>
      <c r="JYC120" s="109"/>
      <c r="JYD120" s="109"/>
      <c r="JYE120" s="109"/>
      <c r="JYF120" s="109"/>
      <c r="JYG120" s="109"/>
      <c r="JYH120" s="109"/>
      <c r="JYI120" s="109"/>
      <c r="JYJ120" s="109"/>
      <c r="JYK120" s="109"/>
      <c r="JYL120" s="109"/>
      <c r="JYM120" s="109"/>
      <c r="JYN120" s="109"/>
      <c r="JYO120" s="109"/>
      <c r="JYP120" s="109"/>
      <c r="JYQ120" s="109"/>
      <c r="JYR120" s="109"/>
      <c r="JYS120" s="109"/>
      <c r="JYT120" s="109"/>
      <c r="JYU120" s="109"/>
      <c r="JYV120" s="109"/>
      <c r="JYW120" s="109"/>
      <c r="JYX120" s="109"/>
      <c r="JYY120" s="109"/>
      <c r="JYZ120" s="109"/>
      <c r="JZA120" s="109"/>
      <c r="JZB120" s="109"/>
      <c r="JZC120" s="109"/>
      <c r="JZD120" s="109"/>
      <c r="JZE120" s="109"/>
      <c r="JZF120" s="109"/>
      <c r="JZG120" s="109"/>
      <c r="JZH120" s="109"/>
      <c r="JZI120" s="109"/>
      <c r="JZJ120" s="109"/>
      <c r="JZK120" s="109"/>
      <c r="JZL120" s="109"/>
      <c r="JZM120" s="109"/>
      <c r="JZN120" s="109"/>
      <c r="JZO120" s="109"/>
      <c r="JZP120" s="109"/>
      <c r="JZQ120" s="109"/>
      <c r="JZR120" s="109"/>
      <c r="JZS120" s="109"/>
      <c r="JZT120" s="109"/>
      <c r="JZU120" s="109"/>
      <c r="JZV120" s="109"/>
      <c r="JZW120" s="109"/>
      <c r="JZX120" s="109"/>
      <c r="JZY120" s="109"/>
      <c r="JZZ120" s="109"/>
      <c r="KAA120" s="109"/>
      <c r="KAB120" s="109"/>
      <c r="KAC120" s="109"/>
      <c r="KAD120" s="109"/>
      <c r="KAE120" s="109"/>
      <c r="KAF120" s="109"/>
      <c r="KAG120" s="109"/>
      <c r="KAH120" s="109"/>
      <c r="KAI120" s="109"/>
      <c r="KAJ120" s="109"/>
      <c r="KAK120" s="109"/>
      <c r="KAL120" s="109"/>
      <c r="KAM120" s="109"/>
      <c r="KAN120" s="109"/>
      <c r="KAO120" s="109"/>
      <c r="KAP120" s="109"/>
      <c r="KAQ120" s="109"/>
      <c r="KAR120" s="109"/>
      <c r="KAS120" s="109"/>
      <c r="KAT120" s="109"/>
      <c r="KAU120" s="109"/>
      <c r="KAV120" s="109"/>
      <c r="KAW120" s="109"/>
      <c r="KAX120" s="109"/>
      <c r="KAY120" s="109"/>
      <c r="KAZ120" s="109"/>
      <c r="KBA120" s="109"/>
      <c r="KBB120" s="109"/>
      <c r="KBC120" s="109"/>
      <c r="KBD120" s="109"/>
      <c r="KBE120" s="109"/>
      <c r="KBF120" s="109"/>
      <c r="KBG120" s="109"/>
      <c r="KBH120" s="109"/>
      <c r="KBI120" s="109"/>
      <c r="KBJ120" s="109"/>
      <c r="KBK120" s="109"/>
      <c r="KBL120" s="109"/>
      <c r="KBM120" s="109"/>
      <c r="KBN120" s="109"/>
      <c r="KBO120" s="109"/>
      <c r="KBP120" s="109"/>
      <c r="KBQ120" s="109"/>
      <c r="KBR120" s="109"/>
      <c r="KBS120" s="109"/>
      <c r="KBT120" s="109"/>
      <c r="KBU120" s="109"/>
      <c r="KBV120" s="109"/>
      <c r="KBW120" s="109"/>
      <c r="KBX120" s="109"/>
      <c r="KBY120" s="109"/>
      <c r="KBZ120" s="109"/>
      <c r="KCA120" s="109"/>
      <c r="KCB120" s="109"/>
      <c r="KCC120" s="109"/>
      <c r="KCD120" s="109"/>
      <c r="KCE120" s="109"/>
      <c r="KCF120" s="109"/>
      <c r="KCG120" s="109"/>
      <c r="KCH120" s="109"/>
      <c r="KCI120" s="109"/>
      <c r="KCJ120" s="109"/>
      <c r="KCK120" s="109"/>
      <c r="KCL120" s="109"/>
      <c r="KCM120" s="109"/>
      <c r="KCN120" s="109"/>
      <c r="KCO120" s="109"/>
      <c r="KCP120" s="109"/>
      <c r="KCQ120" s="109"/>
      <c r="KCR120" s="109"/>
      <c r="KCS120" s="109"/>
      <c r="KCT120" s="109"/>
      <c r="KCU120" s="109"/>
      <c r="KCV120" s="109"/>
      <c r="KCW120" s="109"/>
      <c r="KCX120" s="109"/>
      <c r="KCY120" s="109"/>
      <c r="KCZ120" s="109"/>
      <c r="KDA120" s="109"/>
      <c r="KDB120" s="109"/>
      <c r="KDC120" s="109"/>
      <c r="KDD120" s="109"/>
      <c r="KDE120" s="109"/>
      <c r="KDF120" s="109"/>
      <c r="KDG120" s="109"/>
      <c r="KDH120" s="109"/>
      <c r="KDI120" s="109"/>
      <c r="KDJ120" s="109"/>
      <c r="KDK120" s="109"/>
      <c r="KDL120" s="109"/>
      <c r="KDM120" s="109"/>
      <c r="KDN120" s="109"/>
      <c r="KDO120" s="109"/>
      <c r="KDP120" s="109"/>
      <c r="KDQ120" s="109"/>
      <c r="KDR120" s="109"/>
      <c r="KDS120" s="109"/>
      <c r="KDT120" s="109"/>
      <c r="KDU120" s="109"/>
      <c r="KDV120" s="109"/>
      <c r="KDW120" s="109"/>
      <c r="KDX120" s="109"/>
      <c r="KDY120" s="109"/>
      <c r="KDZ120" s="109"/>
      <c r="KEA120" s="109"/>
      <c r="KEB120" s="109"/>
      <c r="KEC120" s="109"/>
      <c r="KED120" s="109"/>
      <c r="KEE120" s="109"/>
      <c r="KEF120" s="109"/>
      <c r="KEG120" s="109"/>
      <c r="KEH120" s="109"/>
      <c r="KEI120" s="109"/>
      <c r="KEJ120" s="109"/>
      <c r="KEK120" s="109"/>
      <c r="KEL120" s="109"/>
      <c r="KEM120" s="109"/>
      <c r="KEN120" s="109"/>
      <c r="KEO120" s="109"/>
      <c r="KEP120" s="109"/>
      <c r="KEQ120" s="109"/>
      <c r="KER120" s="109"/>
      <c r="KES120" s="109"/>
      <c r="KET120" s="109"/>
      <c r="KEU120" s="109"/>
      <c r="KEV120" s="109"/>
      <c r="KEW120" s="109"/>
      <c r="KEX120" s="109"/>
      <c r="KEY120" s="109"/>
      <c r="KEZ120" s="109"/>
      <c r="KFA120" s="109"/>
      <c r="KFB120" s="109"/>
      <c r="KFC120" s="109"/>
      <c r="KFD120" s="109"/>
      <c r="KFE120" s="109"/>
      <c r="KFF120" s="109"/>
      <c r="KFG120" s="109"/>
      <c r="KFH120" s="109"/>
      <c r="KFI120" s="109"/>
      <c r="KFJ120" s="109"/>
      <c r="KFK120" s="109"/>
      <c r="KFL120" s="109"/>
      <c r="KFM120" s="109"/>
      <c r="KFN120" s="109"/>
      <c r="KFO120" s="109"/>
      <c r="KFP120" s="109"/>
      <c r="KFQ120" s="109"/>
      <c r="KFR120" s="109"/>
      <c r="KFS120" s="109"/>
      <c r="KFT120" s="109"/>
      <c r="KFU120" s="109"/>
      <c r="KFV120" s="109"/>
      <c r="KFW120" s="109"/>
      <c r="KFX120" s="109"/>
      <c r="KFY120" s="109"/>
      <c r="KFZ120" s="109"/>
      <c r="KGA120" s="109"/>
      <c r="KGB120" s="109"/>
      <c r="KGC120" s="109"/>
      <c r="KGD120" s="109"/>
      <c r="KGE120" s="109"/>
      <c r="KGF120" s="109"/>
      <c r="KGG120" s="109"/>
      <c r="KGH120" s="109"/>
      <c r="KGI120" s="109"/>
      <c r="KGJ120" s="109"/>
      <c r="KGK120" s="109"/>
      <c r="KGL120" s="109"/>
      <c r="KGM120" s="109"/>
      <c r="KGN120" s="109"/>
      <c r="KGO120" s="109"/>
      <c r="KGP120" s="109"/>
      <c r="KGQ120" s="109"/>
      <c r="KGR120" s="109"/>
      <c r="KGS120" s="109"/>
      <c r="KGT120" s="109"/>
      <c r="KGU120" s="109"/>
      <c r="KGV120" s="109"/>
      <c r="KGW120" s="109"/>
      <c r="KGX120" s="109"/>
      <c r="KGY120" s="109"/>
      <c r="KGZ120" s="109"/>
      <c r="KHA120" s="109"/>
      <c r="KHB120" s="109"/>
      <c r="KHC120" s="109"/>
      <c r="KHD120" s="109"/>
      <c r="KHE120" s="109"/>
      <c r="KHF120" s="109"/>
      <c r="KHG120" s="109"/>
      <c r="KHH120" s="109"/>
      <c r="KHI120" s="109"/>
      <c r="KHJ120" s="109"/>
      <c r="KHK120" s="109"/>
      <c r="KHL120" s="109"/>
      <c r="KHM120" s="109"/>
      <c r="KHN120" s="109"/>
      <c r="KHO120" s="109"/>
      <c r="KHP120" s="109"/>
      <c r="KHQ120" s="109"/>
      <c r="KHR120" s="109"/>
      <c r="KHS120" s="109"/>
      <c r="KHT120" s="109"/>
      <c r="KHU120" s="109"/>
      <c r="KHV120" s="109"/>
      <c r="KHW120" s="109"/>
      <c r="KHX120" s="109"/>
      <c r="KHY120" s="109"/>
      <c r="KHZ120" s="109"/>
      <c r="KIA120" s="109"/>
      <c r="KIB120" s="109"/>
      <c r="KIC120" s="109"/>
      <c r="KID120" s="109"/>
      <c r="KIE120" s="109"/>
      <c r="KIF120" s="109"/>
      <c r="KIG120" s="109"/>
      <c r="KIH120" s="109"/>
      <c r="KII120" s="109"/>
      <c r="KIJ120" s="109"/>
      <c r="KIK120" s="109"/>
      <c r="KIL120" s="109"/>
      <c r="KIM120" s="109"/>
      <c r="KIN120" s="109"/>
      <c r="KIO120" s="109"/>
      <c r="KIP120" s="109"/>
      <c r="KIQ120" s="109"/>
      <c r="KIR120" s="109"/>
      <c r="KIS120" s="109"/>
      <c r="KIT120" s="109"/>
      <c r="KIU120" s="109"/>
      <c r="KIV120" s="109"/>
      <c r="KIW120" s="109"/>
      <c r="KIX120" s="109"/>
      <c r="KIY120" s="109"/>
      <c r="KIZ120" s="109"/>
      <c r="KJA120" s="109"/>
      <c r="KJB120" s="109"/>
      <c r="KJC120" s="109"/>
      <c r="KJD120" s="109"/>
      <c r="KJE120" s="109"/>
      <c r="KJF120" s="109"/>
      <c r="KJG120" s="109"/>
      <c r="KJH120" s="109"/>
      <c r="KJI120" s="109"/>
      <c r="KJJ120" s="109"/>
      <c r="KJK120" s="109"/>
      <c r="KJL120" s="109"/>
      <c r="KJM120" s="109"/>
      <c r="KJN120" s="109"/>
      <c r="KJO120" s="109"/>
      <c r="KJP120" s="109"/>
      <c r="KJQ120" s="109"/>
      <c r="KJR120" s="109"/>
      <c r="KJS120" s="109"/>
      <c r="KJT120" s="109"/>
      <c r="KJU120" s="109"/>
      <c r="KJV120" s="109"/>
      <c r="KJW120" s="109"/>
      <c r="KJX120" s="109"/>
      <c r="KJY120" s="109"/>
      <c r="KJZ120" s="109"/>
      <c r="KKA120" s="109"/>
      <c r="KKB120" s="109"/>
      <c r="KKC120" s="109"/>
      <c r="KKD120" s="109"/>
      <c r="KKE120" s="109"/>
      <c r="KKF120" s="109"/>
      <c r="KKG120" s="109"/>
      <c r="KKH120" s="109"/>
      <c r="KKI120" s="109"/>
      <c r="KKJ120" s="109"/>
      <c r="KKK120" s="109"/>
      <c r="KKL120" s="109"/>
      <c r="KKM120" s="109"/>
      <c r="KKN120" s="109"/>
      <c r="KKO120" s="109"/>
      <c r="KKP120" s="109"/>
      <c r="KKQ120" s="109"/>
      <c r="KKR120" s="109"/>
      <c r="KKS120" s="109"/>
      <c r="KKT120" s="109"/>
      <c r="KKU120" s="109"/>
      <c r="KKV120" s="109"/>
      <c r="KKW120" s="109"/>
      <c r="KKX120" s="109"/>
      <c r="KKY120" s="109"/>
      <c r="KKZ120" s="109"/>
      <c r="KLA120" s="109"/>
      <c r="KLB120" s="109"/>
      <c r="KLC120" s="109"/>
      <c r="KLD120" s="109"/>
      <c r="KLE120" s="109"/>
      <c r="KLF120" s="109"/>
      <c r="KLG120" s="109"/>
      <c r="KLH120" s="109"/>
      <c r="KLI120" s="109"/>
      <c r="KLJ120" s="109"/>
      <c r="KLK120" s="109"/>
      <c r="KLL120" s="109"/>
      <c r="KLM120" s="109"/>
      <c r="KLN120" s="109"/>
      <c r="KLO120" s="109"/>
      <c r="KLP120" s="109"/>
      <c r="KLQ120" s="109"/>
      <c r="KLR120" s="109"/>
      <c r="KLS120" s="109"/>
      <c r="KLT120" s="109"/>
      <c r="KLU120" s="109"/>
      <c r="KLV120" s="109"/>
      <c r="KLW120" s="109"/>
      <c r="KLX120" s="109"/>
      <c r="KLY120" s="109"/>
      <c r="KLZ120" s="109"/>
      <c r="KMA120" s="109"/>
      <c r="KMB120" s="109"/>
      <c r="KMC120" s="109"/>
      <c r="KMD120" s="109"/>
      <c r="KME120" s="109"/>
      <c r="KMF120" s="109"/>
      <c r="KMG120" s="109"/>
      <c r="KMH120" s="109"/>
      <c r="KMI120" s="109"/>
      <c r="KMJ120" s="109"/>
      <c r="KMK120" s="109"/>
      <c r="KML120" s="109"/>
      <c r="KMM120" s="109"/>
      <c r="KMN120" s="109"/>
      <c r="KMO120" s="109"/>
      <c r="KMP120" s="109"/>
      <c r="KMQ120" s="109"/>
      <c r="KMR120" s="109"/>
      <c r="KMS120" s="109"/>
      <c r="KMT120" s="109"/>
      <c r="KMU120" s="109"/>
      <c r="KMV120" s="109"/>
      <c r="KMW120" s="109"/>
      <c r="KMX120" s="109"/>
      <c r="KMY120" s="109"/>
      <c r="KMZ120" s="109"/>
      <c r="KNA120" s="109"/>
      <c r="KNB120" s="109"/>
      <c r="KNC120" s="109"/>
      <c r="KND120" s="109"/>
      <c r="KNE120" s="109"/>
      <c r="KNF120" s="109"/>
      <c r="KNG120" s="109"/>
      <c r="KNH120" s="109"/>
      <c r="KNI120" s="109"/>
      <c r="KNJ120" s="109"/>
      <c r="KNK120" s="109"/>
      <c r="KNL120" s="109"/>
      <c r="KNM120" s="109"/>
      <c r="KNN120" s="109"/>
      <c r="KNO120" s="109"/>
      <c r="KNP120" s="109"/>
      <c r="KNQ120" s="109"/>
      <c r="KNR120" s="109"/>
      <c r="KNS120" s="109"/>
      <c r="KNT120" s="109"/>
      <c r="KNU120" s="109"/>
      <c r="KNV120" s="109"/>
      <c r="KNW120" s="109"/>
      <c r="KNX120" s="109"/>
      <c r="KNY120" s="109"/>
      <c r="KNZ120" s="109"/>
      <c r="KOA120" s="109"/>
      <c r="KOB120" s="109"/>
      <c r="KOC120" s="109"/>
      <c r="KOD120" s="109"/>
      <c r="KOE120" s="109"/>
      <c r="KOF120" s="109"/>
      <c r="KOG120" s="109"/>
      <c r="KOH120" s="109"/>
      <c r="KOI120" s="109"/>
      <c r="KOJ120" s="109"/>
      <c r="KOK120" s="109"/>
      <c r="KOL120" s="109"/>
      <c r="KOM120" s="109"/>
      <c r="KON120" s="109"/>
      <c r="KOO120" s="109"/>
      <c r="KOP120" s="109"/>
      <c r="KOQ120" s="109"/>
      <c r="KOR120" s="109"/>
      <c r="KOS120" s="109"/>
      <c r="KOT120" s="109"/>
      <c r="KOU120" s="109"/>
      <c r="KOV120" s="109"/>
      <c r="KOW120" s="109"/>
      <c r="KOX120" s="109"/>
      <c r="KOY120" s="109"/>
      <c r="KOZ120" s="109"/>
      <c r="KPA120" s="109"/>
      <c r="KPB120" s="109"/>
      <c r="KPC120" s="109"/>
      <c r="KPD120" s="109"/>
      <c r="KPE120" s="109"/>
      <c r="KPF120" s="109"/>
      <c r="KPG120" s="109"/>
      <c r="KPH120" s="109"/>
      <c r="KPI120" s="109"/>
      <c r="KPJ120" s="109"/>
      <c r="KPK120" s="109"/>
      <c r="KPL120" s="109"/>
      <c r="KPM120" s="109"/>
      <c r="KPN120" s="109"/>
      <c r="KPO120" s="109"/>
      <c r="KPP120" s="109"/>
      <c r="KPQ120" s="109"/>
      <c r="KPR120" s="109"/>
      <c r="KPS120" s="109"/>
      <c r="KPT120" s="109"/>
      <c r="KPU120" s="109"/>
      <c r="KPV120" s="109"/>
      <c r="KPW120" s="109"/>
      <c r="KPX120" s="109"/>
      <c r="KPY120" s="109"/>
      <c r="KPZ120" s="109"/>
      <c r="KQA120" s="109"/>
      <c r="KQB120" s="109"/>
      <c r="KQC120" s="109"/>
      <c r="KQD120" s="109"/>
      <c r="KQE120" s="109"/>
      <c r="KQF120" s="109"/>
      <c r="KQG120" s="109"/>
      <c r="KQH120" s="109"/>
      <c r="KQI120" s="109"/>
      <c r="KQJ120" s="109"/>
      <c r="KQK120" s="109"/>
      <c r="KQL120" s="109"/>
      <c r="KQM120" s="109"/>
      <c r="KQN120" s="109"/>
      <c r="KQO120" s="109"/>
      <c r="KQP120" s="109"/>
      <c r="KQQ120" s="109"/>
      <c r="KQR120" s="109"/>
      <c r="KQS120" s="109"/>
      <c r="KQT120" s="109"/>
      <c r="KQU120" s="109"/>
      <c r="KQV120" s="109"/>
      <c r="KQW120" s="109"/>
      <c r="KQX120" s="109"/>
      <c r="KQY120" s="109"/>
      <c r="KQZ120" s="109"/>
      <c r="KRA120" s="109"/>
      <c r="KRB120" s="109"/>
      <c r="KRC120" s="109"/>
      <c r="KRD120" s="109"/>
      <c r="KRE120" s="109"/>
      <c r="KRF120" s="109"/>
      <c r="KRG120" s="109"/>
      <c r="KRH120" s="109"/>
      <c r="KRI120" s="109"/>
      <c r="KRJ120" s="109"/>
      <c r="KRK120" s="109"/>
      <c r="KRL120" s="109"/>
      <c r="KRM120" s="109"/>
      <c r="KRN120" s="109"/>
      <c r="KRO120" s="109"/>
      <c r="KRP120" s="109"/>
      <c r="KRQ120" s="109"/>
      <c r="KRR120" s="109"/>
      <c r="KRS120" s="109"/>
      <c r="KRT120" s="109"/>
      <c r="KRU120" s="109"/>
      <c r="KRV120" s="109"/>
      <c r="KRW120" s="109"/>
      <c r="KRX120" s="109"/>
      <c r="KRY120" s="109"/>
      <c r="KRZ120" s="109"/>
      <c r="KSA120" s="109"/>
      <c r="KSB120" s="109"/>
      <c r="KSC120" s="109"/>
      <c r="KSD120" s="109"/>
      <c r="KSE120" s="109"/>
      <c r="KSF120" s="109"/>
      <c r="KSG120" s="109"/>
      <c r="KSH120" s="109"/>
      <c r="KSI120" s="109"/>
      <c r="KSJ120" s="109"/>
      <c r="KSK120" s="109"/>
      <c r="KSL120" s="109"/>
      <c r="KSM120" s="109"/>
      <c r="KSN120" s="109"/>
      <c r="KSO120" s="109"/>
      <c r="KSP120" s="109"/>
      <c r="KSQ120" s="109"/>
      <c r="KSR120" s="109"/>
      <c r="KSS120" s="109"/>
      <c r="KST120" s="109"/>
      <c r="KSU120" s="109"/>
      <c r="KSV120" s="109"/>
      <c r="KSW120" s="109"/>
      <c r="KSX120" s="109"/>
      <c r="KSY120" s="109"/>
      <c r="KSZ120" s="109"/>
      <c r="KTA120" s="109"/>
      <c r="KTB120" s="109"/>
      <c r="KTC120" s="109"/>
      <c r="KTD120" s="109"/>
      <c r="KTE120" s="109"/>
      <c r="KTF120" s="109"/>
      <c r="KTG120" s="109"/>
      <c r="KTH120" s="109"/>
      <c r="KTI120" s="109"/>
      <c r="KTJ120" s="109"/>
      <c r="KTK120" s="109"/>
      <c r="KTL120" s="109"/>
      <c r="KTM120" s="109"/>
      <c r="KTN120" s="109"/>
      <c r="KTO120" s="109"/>
      <c r="KTP120" s="109"/>
      <c r="KTQ120" s="109"/>
      <c r="KTR120" s="109"/>
      <c r="KTS120" s="109"/>
      <c r="KTT120" s="109"/>
      <c r="KTU120" s="109"/>
      <c r="KTV120" s="109"/>
      <c r="KTW120" s="109"/>
      <c r="KTX120" s="109"/>
      <c r="KTY120" s="109"/>
      <c r="KTZ120" s="109"/>
      <c r="KUA120" s="109"/>
      <c r="KUB120" s="109"/>
      <c r="KUC120" s="109"/>
      <c r="KUD120" s="109"/>
      <c r="KUE120" s="109"/>
      <c r="KUF120" s="109"/>
      <c r="KUG120" s="109"/>
      <c r="KUH120" s="109"/>
      <c r="KUI120" s="109"/>
      <c r="KUJ120" s="109"/>
      <c r="KUK120" s="109"/>
      <c r="KUL120" s="109"/>
      <c r="KUM120" s="109"/>
      <c r="KUN120" s="109"/>
      <c r="KUO120" s="109"/>
      <c r="KUP120" s="109"/>
      <c r="KUQ120" s="109"/>
      <c r="KUR120" s="109"/>
      <c r="KUS120" s="109"/>
      <c r="KUT120" s="109"/>
      <c r="KUU120" s="109"/>
      <c r="KUV120" s="109"/>
      <c r="KUW120" s="109"/>
      <c r="KUX120" s="109"/>
      <c r="KUY120" s="109"/>
      <c r="KUZ120" s="109"/>
      <c r="KVA120" s="109"/>
      <c r="KVB120" s="109"/>
      <c r="KVC120" s="109"/>
      <c r="KVD120" s="109"/>
      <c r="KVE120" s="109"/>
      <c r="KVF120" s="109"/>
      <c r="KVG120" s="109"/>
      <c r="KVH120" s="109"/>
      <c r="KVI120" s="109"/>
      <c r="KVJ120" s="109"/>
      <c r="KVK120" s="109"/>
      <c r="KVL120" s="109"/>
      <c r="KVM120" s="109"/>
      <c r="KVN120" s="109"/>
      <c r="KVO120" s="109"/>
      <c r="KVP120" s="109"/>
      <c r="KVQ120" s="109"/>
      <c r="KVR120" s="109"/>
      <c r="KVS120" s="109"/>
      <c r="KVT120" s="109"/>
      <c r="KVU120" s="109"/>
      <c r="KVV120" s="109"/>
      <c r="KVW120" s="109"/>
      <c r="KVX120" s="109"/>
      <c r="KVY120" s="109"/>
      <c r="KVZ120" s="109"/>
      <c r="KWA120" s="109"/>
      <c r="KWB120" s="109"/>
      <c r="KWC120" s="109"/>
      <c r="KWD120" s="109"/>
      <c r="KWE120" s="109"/>
      <c r="KWF120" s="109"/>
      <c r="KWG120" s="109"/>
      <c r="KWH120" s="109"/>
      <c r="KWI120" s="109"/>
      <c r="KWJ120" s="109"/>
      <c r="KWK120" s="109"/>
      <c r="KWL120" s="109"/>
      <c r="KWM120" s="109"/>
      <c r="KWN120" s="109"/>
      <c r="KWO120" s="109"/>
      <c r="KWP120" s="109"/>
      <c r="KWQ120" s="109"/>
      <c r="KWR120" s="109"/>
      <c r="KWS120" s="109"/>
      <c r="KWT120" s="109"/>
      <c r="KWU120" s="109"/>
      <c r="KWV120" s="109"/>
      <c r="KWW120" s="109"/>
      <c r="KWX120" s="109"/>
      <c r="KWY120" s="109"/>
      <c r="KWZ120" s="109"/>
      <c r="KXA120" s="109"/>
      <c r="KXB120" s="109"/>
      <c r="KXC120" s="109"/>
      <c r="KXD120" s="109"/>
      <c r="KXE120" s="109"/>
      <c r="KXF120" s="109"/>
      <c r="KXG120" s="109"/>
      <c r="KXH120" s="109"/>
      <c r="KXI120" s="109"/>
      <c r="KXJ120" s="109"/>
      <c r="KXK120" s="109"/>
      <c r="KXL120" s="109"/>
      <c r="KXM120" s="109"/>
      <c r="KXN120" s="109"/>
      <c r="KXO120" s="109"/>
      <c r="KXP120" s="109"/>
      <c r="KXQ120" s="109"/>
      <c r="KXR120" s="109"/>
      <c r="KXS120" s="109"/>
      <c r="KXT120" s="109"/>
      <c r="KXU120" s="109"/>
      <c r="KXV120" s="109"/>
      <c r="KXW120" s="109"/>
      <c r="KXX120" s="109"/>
      <c r="KXY120" s="109"/>
      <c r="KXZ120" s="109"/>
      <c r="KYA120" s="109"/>
      <c r="KYB120" s="109"/>
      <c r="KYC120" s="109"/>
      <c r="KYD120" s="109"/>
      <c r="KYE120" s="109"/>
      <c r="KYF120" s="109"/>
      <c r="KYG120" s="109"/>
      <c r="KYH120" s="109"/>
      <c r="KYI120" s="109"/>
      <c r="KYJ120" s="109"/>
      <c r="KYK120" s="109"/>
      <c r="KYL120" s="109"/>
      <c r="KYM120" s="109"/>
      <c r="KYN120" s="109"/>
      <c r="KYO120" s="109"/>
      <c r="KYP120" s="109"/>
      <c r="KYQ120" s="109"/>
      <c r="KYR120" s="109"/>
      <c r="KYS120" s="109"/>
      <c r="KYT120" s="109"/>
      <c r="KYU120" s="109"/>
      <c r="KYV120" s="109"/>
      <c r="KYW120" s="109"/>
      <c r="KYX120" s="109"/>
      <c r="KYY120" s="109"/>
      <c r="KYZ120" s="109"/>
      <c r="KZA120" s="109"/>
      <c r="KZB120" s="109"/>
      <c r="KZC120" s="109"/>
      <c r="KZD120" s="109"/>
      <c r="KZE120" s="109"/>
      <c r="KZF120" s="109"/>
      <c r="KZG120" s="109"/>
      <c r="KZH120" s="109"/>
      <c r="KZI120" s="109"/>
      <c r="KZJ120" s="109"/>
      <c r="KZK120" s="109"/>
      <c r="KZL120" s="109"/>
      <c r="KZM120" s="109"/>
      <c r="KZN120" s="109"/>
      <c r="KZO120" s="109"/>
      <c r="KZP120" s="109"/>
      <c r="KZQ120" s="109"/>
      <c r="KZR120" s="109"/>
      <c r="KZS120" s="109"/>
      <c r="KZT120" s="109"/>
      <c r="KZU120" s="109"/>
      <c r="KZV120" s="109"/>
      <c r="KZW120" s="109"/>
      <c r="KZX120" s="109"/>
      <c r="KZY120" s="109"/>
      <c r="KZZ120" s="109"/>
      <c r="LAA120" s="109"/>
      <c r="LAB120" s="109"/>
      <c r="LAC120" s="109"/>
      <c r="LAD120" s="109"/>
      <c r="LAE120" s="109"/>
      <c r="LAF120" s="109"/>
      <c r="LAG120" s="109"/>
      <c r="LAH120" s="109"/>
      <c r="LAI120" s="109"/>
      <c r="LAJ120" s="109"/>
      <c r="LAK120" s="109"/>
      <c r="LAL120" s="109"/>
      <c r="LAM120" s="109"/>
      <c r="LAN120" s="109"/>
      <c r="LAO120" s="109"/>
      <c r="LAP120" s="109"/>
      <c r="LAQ120" s="109"/>
      <c r="LAR120" s="109"/>
      <c r="LAS120" s="109"/>
      <c r="LAT120" s="109"/>
      <c r="LAU120" s="109"/>
      <c r="LAV120" s="109"/>
      <c r="LAW120" s="109"/>
      <c r="LAX120" s="109"/>
      <c r="LAY120" s="109"/>
      <c r="LAZ120" s="109"/>
      <c r="LBA120" s="109"/>
      <c r="LBB120" s="109"/>
      <c r="LBC120" s="109"/>
      <c r="LBD120" s="109"/>
      <c r="LBE120" s="109"/>
      <c r="LBF120" s="109"/>
      <c r="LBG120" s="109"/>
      <c r="LBH120" s="109"/>
      <c r="LBI120" s="109"/>
      <c r="LBJ120" s="109"/>
      <c r="LBK120" s="109"/>
      <c r="LBL120" s="109"/>
      <c r="LBM120" s="109"/>
      <c r="LBN120" s="109"/>
      <c r="LBO120" s="109"/>
      <c r="LBP120" s="109"/>
      <c r="LBQ120" s="109"/>
      <c r="LBR120" s="109"/>
      <c r="LBS120" s="109"/>
      <c r="LBT120" s="109"/>
      <c r="LBU120" s="109"/>
      <c r="LBV120" s="109"/>
      <c r="LBW120" s="109"/>
      <c r="LBX120" s="109"/>
      <c r="LBY120" s="109"/>
      <c r="LBZ120" s="109"/>
      <c r="LCA120" s="109"/>
      <c r="LCB120" s="109"/>
      <c r="LCC120" s="109"/>
      <c r="LCD120" s="109"/>
      <c r="LCE120" s="109"/>
      <c r="LCF120" s="109"/>
      <c r="LCG120" s="109"/>
      <c r="LCH120" s="109"/>
      <c r="LCI120" s="109"/>
      <c r="LCJ120" s="109"/>
      <c r="LCK120" s="109"/>
      <c r="LCL120" s="109"/>
      <c r="LCM120" s="109"/>
      <c r="LCN120" s="109"/>
      <c r="LCO120" s="109"/>
      <c r="LCP120" s="109"/>
      <c r="LCQ120" s="109"/>
      <c r="LCR120" s="109"/>
      <c r="LCS120" s="109"/>
      <c r="LCT120" s="109"/>
      <c r="LCU120" s="109"/>
      <c r="LCV120" s="109"/>
      <c r="LCW120" s="109"/>
      <c r="LCX120" s="109"/>
      <c r="LCY120" s="109"/>
      <c r="LCZ120" s="109"/>
      <c r="LDA120" s="109"/>
      <c r="LDB120" s="109"/>
      <c r="LDC120" s="109"/>
      <c r="LDD120" s="109"/>
      <c r="LDE120" s="109"/>
      <c r="LDF120" s="109"/>
      <c r="LDG120" s="109"/>
      <c r="LDH120" s="109"/>
      <c r="LDI120" s="109"/>
      <c r="LDJ120" s="109"/>
      <c r="LDK120" s="109"/>
      <c r="LDL120" s="109"/>
      <c r="LDM120" s="109"/>
      <c r="LDN120" s="109"/>
      <c r="LDO120" s="109"/>
      <c r="LDP120" s="109"/>
      <c r="LDQ120" s="109"/>
      <c r="LDR120" s="109"/>
      <c r="LDS120" s="109"/>
      <c r="LDT120" s="109"/>
      <c r="LDU120" s="109"/>
      <c r="LDV120" s="109"/>
      <c r="LDW120" s="109"/>
      <c r="LDX120" s="109"/>
      <c r="LDY120" s="109"/>
      <c r="LDZ120" s="109"/>
      <c r="LEA120" s="109"/>
      <c r="LEB120" s="109"/>
      <c r="LEC120" s="109"/>
      <c r="LED120" s="109"/>
      <c r="LEE120" s="109"/>
      <c r="LEF120" s="109"/>
      <c r="LEG120" s="109"/>
      <c r="LEH120" s="109"/>
      <c r="LEI120" s="109"/>
      <c r="LEJ120" s="109"/>
      <c r="LEK120" s="109"/>
      <c r="LEL120" s="109"/>
      <c r="LEM120" s="109"/>
      <c r="LEN120" s="109"/>
      <c r="LEO120" s="109"/>
      <c r="LEP120" s="109"/>
      <c r="LEQ120" s="109"/>
      <c r="LER120" s="109"/>
      <c r="LES120" s="109"/>
      <c r="LET120" s="109"/>
      <c r="LEU120" s="109"/>
      <c r="LEV120" s="109"/>
      <c r="LEW120" s="109"/>
      <c r="LEX120" s="109"/>
      <c r="LEY120" s="109"/>
      <c r="LEZ120" s="109"/>
      <c r="LFA120" s="109"/>
      <c r="LFB120" s="109"/>
      <c r="LFC120" s="109"/>
      <c r="LFD120" s="109"/>
      <c r="LFE120" s="109"/>
      <c r="LFF120" s="109"/>
      <c r="LFG120" s="109"/>
      <c r="LFH120" s="109"/>
      <c r="LFI120" s="109"/>
      <c r="LFJ120" s="109"/>
      <c r="LFK120" s="109"/>
      <c r="LFL120" s="109"/>
      <c r="LFM120" s="109"/>
      <c r="LFN120" s="109"/>
      <c r="LFO120" s="109"/>
      <c r="LFP120" s="109"/>
      <c r="LFQ120" s="109"/>
      <c r="LFR120" s="109"/>
      <c r="LFS120" s="109"/>
      <c r="LFT120" s="109"/>
      <c r="LFU120" s="109"/>
      <c r="LFV120" s="109"/>
      <c r="LFW120" s="109"/>
      <c r="LFX120" s="109"/>
      <c r="LFY120" s="109"/>
      <c r="LFZ120" s="109"/>
      <c r="LGA120" s="109"/>
      <c r="LGB120" s="109"/>
      <c r="LGC120" s="109"/>
      <c r="LGD120" s="109"/>
      <c r="LGE120" s="109"/>
      <c r="LGF120" s="109"/>
      <c r="LGG120" s="109"/>
      <c r="LGH120" s="109"/>
      <c r="LGI120" s="109"/>
      <c r="LGJ120" s="109"/>
      <c r="LGK120" s="109"/>
      <c r="LGL120" s="109"/>
      <c r="LGM120" s="109"/>
      <c r="LGN120" s="109"/>
      <c r="LGO120" s="109"/>
      <c r="LGP120" s="109"/>
      <c r="LGQ120" s="109"/>
      <c r="LGR120" s="109"/>
      <c r="LGS120" s="109"/>
      <c r="LGT120" s="109"/>
      <c r="LGU120" s="109"/>
      <c r="LGV120" s="109"/>
      <c r="LGW120" s="109"/>
      <c r="LGX120" s="109"/>
      <c r="LGY120" s="109"/>
      <c r="LGZ120" s="109"/>
      <c r="LHA120" s="109"/>
      <c r="LHB120" s="109"/>
      <c r="LHC120" s="109"/>
      <c r="LHD120" s="109"/>
      <c r="LHE120" s="109"/>
      <c r="LHF120" s="109"/>
      <c r="LHG120" s="109"/>
      <c r="LHH120" s="109"/>
      <c r="LHI120" s="109"/>
      <c r="LHJ120" s="109"/>
      <c r="LHK120" s="109"/>
      <c r="LHL120" s="109"/>
      <c r="LHM120" s="109"/>
      <c r="LHN120" s="109"/>
      <c r="LHO120" s="109"/>
      <c r="LHP120" s="109"/>
      <c r="LHQ120" s="109"/>
      <c r="LHR120" s="109"/>
      <c r="LHS120" s="109"/>
      <c r="LHT120" s="109"/>
      <c r="LHU120" s="109"/>
      <c r="LHV120" s="109"/>
      <c r="LHW120" s="109"/>
      <c r="LHX120" s="109"/>
      <c r="LHY120" s="109"/>
      <c r="LHZ120" s="109"/>
      <c r="LIA120" s="109"/>
      <c r="LIB120" s="109"/>
      <c r="LIC120" s="109"/>
      <c r="LID120" s="109"/>
      <c r="LIE120" s="109"/>
      <c r="LIF120" s="109"/>
      <c r="LIG120" s="109"/>
      <c r="LIH120" s="109"/>
      <c r="LII120" s="109"/>
      <c r="LIJ120" s="109"/>
      <c r="LIK120" s="109"/>
      <c r="LIL120" s="109"/>
      <c r="LIM120" s="109"/>
      <c r="LIN120" s="109"/>
      <c r="LIO120" s="109"/>
      <c r="LIP120" s="109"/>
      <c r="LIQ120" s="109"/>
      <c r="LIR120" s="109"/>
      <c r="LIS120" s="109"/>
      <c r="LIT120" s="109"/>
      <c r="LIU120" s="109"/>
      <c r="LIV120" s="109"/>
      <c r="LIW120" s="109"/>
      <c r="LIX120" s="109"/>
      <c r="LIY120" s="109"/>
      <c r="LIZ120" s="109"/>
      <c r="LJA120" s="109"/>
      <c r="LJB120" s="109"/>
      <c r="LJC120" s="109"/>
      <c r="LJD120" s="109"/>
      <c r="LJE120" s="109"/>
      <c r="LJF120" s="109"/>
      <c r="LJG120" s="109"/>
      <c r="LJH120" s="109"/>
      <c r="LJI120" s="109"/>
      <c r="LJJ120" s="109"/>
      <c r="LJK120" s="109"/>
      <c r="LJL120" s="109"/>
      <c r="LJM120" s="109"/>
      <c r="LJN120" s="109"/>
      <c r="LJO120" s="109"/>
      <c r="LJP120" s="109"/>
      <c r="LJQ120" s="109"/>
      <c r="LJR120" s="109"/>
      <c r="LJS120" s="109"/>
      <c r="LJT120" s="109"/>
      <c r="LJU120" s="109"/>
      <c r="LJV120" s="109"/>
      <c r="LJW120" s="109"/>
      <c r="LJX120" s="109"/>
      <c r="LJY120" s="109"/>
      <c r="LJZ120" s="109"/>
      <c r="LKA120" s="109"/>
      <c r="LKB120" s="109"/>
      <c r="LKC120" s="109"/>
      <c r="LKD120" s="109"/>
      <c r="LKE120" s="109"/>
      <c r="LKF120" s="109"/>
      <c r="LKG120" s="109"/>
      <c r="LKH120" s="109"/>
      <c r="LKI120" s="109"/>
      <c r="LKJ120" s="109"/>
      <c r="LKK120" s="109"/>
      <c r="LKL120" s="109"/>
      <c r="LKM120" s="109"/>
      <c r="LKN120" s="109"/>
      <c r="LKO120" s="109"/>
      <c r="LKP120" s="109"/>
      <c r="LKQ120" s="109"/>
      <c r="LKR120" s="109"/>
      <c r="LKS120" s="109"/>
      <c r="LKT120" s="109"/>
      <c r="LKU120" s="109"/>
      <c r="LKV120" s="109"/>
      <c r="LKW120" s="109"/>
      <c r="LKX120" s="109"/>
      <c r="LKY120" s="109"/>
      <c r="LKZ120" s="109"/>
      <c r="LLA120" s="109"/>
      <c r="LLB120" s="109"/>
      <c r="LLC120" s="109"/>
      <c r="LLD120" s="109"/>
      <c r="LLE120" s="109"/>
      <c r="LLF120" s="109"/>
      <c r="LLG120" s="109"/>
      <c r="LLH120" s="109"/>
      <c r="LLI120" s="109"/>
      <c r="LLJ120" s="109"/>
      <c r="LLK120" s="109"/>
      <c r="LLL120" s="109"/>
      <c r="LLM120" s="109"/>
      <c r="LLN120" s="109"/>
      <c r="LLO120" s="109"/>
      <c r="LLP120" s="109"/>
      <c r="LLQ120" s="109"/>
      <c r="LLR120" s="109"/>
      <c r="LLS120" s="109"/>
      <c r="LLT120" s="109"/>
      <c r="LLU120" s="109"/>
      <c r="LLV120" s="109"/>
      <c r="LLW120" s="109"/>
      <c r="LLX120" s="109"/>
      <c r="LLY120" s="109"/>
      <c r="LLZ120" s="109"/>
      <c r="LMA120" s="109"/>
      <c r="LMB120" s="109"/>
      <c r="LMC120" s="109"/>
      <c r="LMD120" s="109"/>
      <c r="LME120" s="109"/>
      <c r="LMF120" s="109"/>
      <c r="LMG120" s="109"/>
      <c r="LMH120" s="109"/>
      <c r="LMI120" s="109"/>
      <c r="LMJ120" s="109"/>
      <c r="LMK120" s="109"/>
      <c r="LML120" s="109"/>
      <c r="LMM120" s="109"/>
      <c r="LMN120" s="109"/>
      <c r="LMO120" s="109"/>
      <c r="LMP120" s="109"/>
      <c r="LMQ120" s="109"/>
      <c r="LMR120" s="109"/>
      <c r="LMS120" s="109"/>
      <c r="LMT120" s="109"/>
      <c r="LMU120" s="109"/>
      <c r="LMV120" s="109"/>
      <c r="LMW120" s="109"/>
      <c r="LMX120" s="109"/>
      <c r="LMY120" s="109"/>
      <c r="LMZ120" s="109"/>
      <c r="LNA120" s="109"/>
      <c r="LNB120" s="109"/>
      <c r="LNC120" s="109"/>
      <c r="LND120" s="109"/>
      <c r="LNE120" s="109"/>
      <c r="LNF120" s="109"/>
      <c r="LNG120" s="109"/>
      <c r="LNH120" s="109"/>
      <c r="LNI120" s="109"/>
      <c r="LNJ120" s="109"/>
      <c r="LNK120" s="109"/>
      <c r="LNL120" s="109"/>
      <c r="LNM120" s="109"/>
      <c r="LNN120" s="109"/>
      <c r="LNO120" s="109"/>
      <c r="LNP120" s="109"/>
      <c r="LNQ120" s="109"/>
      <c r="LNR120" s="109"/>
      <c r="LNS120" s="109"/>
      <c r="LNT120" s="109"/>
      <c r="LNU120" s="109"/>
      <c r="LNV120" s="109"/>
      <c r="LNW120" s="109"/>
      <c r="LNX120" s="109"/>
      <c r="LNY120" s="109"/>
      <c r="LNZ120" s="109"/>
      <c r="LOA120" s="109"/>
      <c r="LOB120" s="109"/>
      <c r="LOC120" s="109"/>
      <c r="LOD120" s="109"/>
      <c r="LOE120" s="109"/>
      <c r="LOF120" s="109"/>
      <c r="LOG120" s="109"/>
      <c r="LOH120" s="109"/>
      <c r="LOI120" s="109"/>
      <c r="LOJ120" s="109"/>
      <c r="LOK120" s="109"/>
      <c r="LOL120" s="109"/>
      <c r="LOM120" s="109"/>
      <c r="LON120" s="109"/>
      <c r="LOO120" s="109"/>
      <c r="LOP120" s="109"/>
      <c r="LOQ120" s="109"/>
      <c r="LOR120" s="109"/>
      <c r="LOS120" s="109"/>
      <c r="LOT120" s="109"/>
      <c r="LOU120" s="109"/>
      <c r="LOV120" s="109"/>
      <c r="LOW120" s="109"/>
      <c r="LOX120" s="109"/>
      <c r="LOY120" s="109"/>
      <c r="LOZ120" s="109"/>
      <c r="LPA120" s="109"/>
      <c r="LPB120" s="109"/>
      <c r="LPC120" s="109"/>
      <c r="LPD120" s="109"/>
      <c r="LPE120" s="109"/>
      <c r="LPF120" s="109"/>
      <c r="LPG120" s="109"/>
      <c r="LPH120" s="109"/>
      <c r="LPI120" s="109"/>
      <c r="LPJ120" s="109"/>
      <c r="LPK120" s="109"/>
      <c r="LPL120" s="109"/>
      <c r="LPM120" s="109"/>
      <c r="LPN120" s="109"/>
      <c r="LPO120" s="109"/>
      <c r="LPP120" s="109"/>
      <c r="LPQ120" s="109"/>
      <c r="LPR120" s="109"/>
      <c r="LPS120" s="109"/>
      <c r="LPT120" s="109"/>
      <c r="LPU120" s="109"/>
      <c r="LPV120" s="109"/>
      <c r="LPW120" s="109"/>
      <c r="LPX120" s="109"/>
      <c r="LPY120" s="109"/>
      <c r="LPZ120" s="109"/>
      <c r="LQA120" s="109"/>
      <c r="LQB120" s="109"/>
      <c r="LQC120" s="109"/>
      <c r="LQD120" s="109"/>
      <c r="LQE120" s="109"/>
      <c r="LQF120" s="109"/>
      <c r="LQG120" s="109"/>
      <c r="LQH120" s="109"/>
      <c r="LQI120" s="109"/>
      <c r="LQJ120" s="109"/>
      <c r="LQK120" s="109"/>
      <c r="LQL120" s="109"/>
      <c r="LQM120" s="109"/>
      <c r="LQN120" s="109"/>
      <c r="LQO120" s="109"/>
      <c r="LQP120" s="109"/>
      <c r="LQQ120" s="109"/>
      <c r="LQR120" s="109"/>
      <c r="LQS120" s="109"/>
      <c r="LQT120" s="109"/>
      <c r="LQU120" s="109"/>
      <c r="LQV120" s="109"/>
      <c r="LQW120" s="109"/>
      <c r="LQX120" s="109"/>
      <c r="LQY120" s="109"/>
      <c r="LQZ120" s="109"/>
      <c r="LRA120" s="109"/>
      <c r="LRB120" s="109"/>
      <c r="LRC120" s="109"/>
      <c r="LRD120" s="109"/>
      <c r="LRE120" s="109"/>
      <c r="LRF120" s="109"/>
      <c r="LRG120" s="109"/>
      <c r="LRH120" s="109"/>
      <c r="LRI120" s="109"/>
      <c r="LRJ120" s="109"/>
      <c r="LRK120" s="109"/>
      <c r="LRL120" s="109"/>
      <c r="LRM120" s="109"/>
      <c r="LRN120" s="109"/>
      <c r="LRO120" s="109"/>
      <c r="LRP120" s="109"/>
      <c r="LRQ120" s="109"/>
      <c r="LRR120" s="109"/>
      <c r="LRS120" s="109"/>
      <c r="LRT120" s="109"/>
      <c r="LRU120" s="109"/>
      <c r="LRV120" s="109"/>
      <c r="LRW120" s="109"/>
      <c r="LRX120" s="109"/>
      <c r="LRY120" s="109"/>
      <c r="LRZ120" s="109"/>
      <c r="LSA120" s="109"/>
      <c r="LSB120" s="109"/>
      <c r="LSC120" s="109"/>
      <c r="LSD120" s="109"/>
      <c r="LSE120" s="109"/>
      <c r="LSF120" s="109"/>
      <c r="LSG120" s="109"/>
      <c r="LSH120" s="109"/>
      <c r="LSI120" s="109"/>
      <c r="LSJ120" s="109"/>
      <c r="LSK120" s="109"/>
      <c r="LSL120" s="109"/>
      <c r="LSM120" s="109"/>
      <c r="LSN120" s="109"/>
      <c r="LSO120" s="109"/>
      <c r="LSP120" s="109"/>
      <c r="LSQ120" s="109"/>
      <c r="LSR120" s="109"/>
      <c r="LSS120" s="109"/>
      <c r="LST120" s="109"/>
      <c r="LSU120" s="109"/>
      <c r="LSV120" s="109"/>
      <c r="LSW120" s="109"/>
      <c r="LSX120" s="109"/>
      <c r="LSY120" s="109"/>
      <c r="LSZ120" s="109"/>
      <c r="LTA120" s="109"/>
      <c r="LTB120" s="109"/>
      <c r="LTC120" s="109"/>
      <c r="LTD120" s="109"/>
      <c r="LTE120" s="109"/>
      <c r="LTF120" s="109"/>
      <c r="LTG120" s="109"/>
      <c r="LTH120" s="109"/>
      <c r="LTI120" s="109"/>
      <c r="LTJ120" s="109"/>
      <c r="LTK120" s="109"/>
      <c r="LTL120" s="109"/>
      <c r="LTM120" s="109"/>
      <c r="LTN120" s="109"/>
      <c r="LTO120" s="109"/>
      <c r="LTP120" s="109"/>
      <c r="LTQ120" s="109"/>
      <c r="LTR120" s="109"/>
      <c r="LTS120" s="109"/>
      <c r="LTT120" s="109"/>
      <c r="LTU120" s="109"/>
      <c r="LTV120" s="109"/>
      <c r="LTW120" s="109"/>
      <c r="LTX120" s="109"/>
      <c r="LTY120" s="109"/>
      <c r="LTZ120" s="109"/>
      <c r="LUA120" s="109"/>
      <c r="LUB120" s="109"/>
      <c r="LUC120" s="109"/>
      <c r="LUD120" s="109"/>
      <c r="LUE120" s="109"/>
      <c r="LUF120" s="109"/>
      <c r="LUG120" s="109"/>
      <c r="LUH120" s="109"/>
      <c r="LUI120" s="109"/>
      <c r="LUJ120" s="109"/>
      <c r="LUK120" s="109"/>
      <c r="LUL120" s="109"/>
      <c r="LUM120" s="109"/>
      <c r="LUN120" s="109"/>
      <c r="LUO120" s="109"/>
      <c r="LUP120" s="109"/>
      <c r="LUQ120" s="109"/>
      <c r="LUR120" s="109"/>
      <c r="LUS120" s="109"/>
      <c r="LUT120" s="109"/>
      <c r="LUU120" s="109"/>
      <c r="LUV120" s="109"/>
      <c r="LUW120" s="109"/>
      <c r="LUX120" s="109"/>
      <c r="LUY120" s="109"/>
      <c r="LUZ120" s="109"/>
      <c r="LVA120" s="109"/>
      <c r="LVB120" s="109"/>
      <c r="LVC120" s="109"/>
      <c r="LVD120" s="109"/>
      <c r="LVE120" s="109"/>
      <c r="LVF120" s="109"/>
      <c r="LVG120" s="109"/>
      <c r="LVH120" s="109"/>
      <c r="LVI120" s="109"/>
      <c r="LVJ120" s="109"/>
      <c r="LVK120" s="109"/>
      <c r="LVL120" s="109"/>
      <c r="LVM120" s="109"/>
      <c r="LVN120" s="109"/>
      <c r="LVO120" s="109"/>
      <c r="LVP120" s="109"/>
      <c r="LVQ120" s="109"/>
      <c r="LVR120" s="109"/>
      <c r="LVS120" s="109"/>
      <c r="LVT120" s="109"/>
      <c r="LVU120" s="109"/>
      <c r="LVV120" s="109"/>
      <c r="LVW120" s="109"/>
      <c r="LVX120" s="109"/>
      <c r="LVY120" s="109"/>
      <c r="LVZ120" s="109"/>
      <c r="LWA120" s="109"/>
      <c r="LWB120" s="109"/>
      <c r="LWC120" s="109"/>
      <c r="LWD120" s="109"/>
      <c r="LWE120" s="109"/>
      <c r="LWF120" s="109"/>
      <c r="LWG120" s="109"/>
      <c r="LWH120" s="109"/>
      <c r="LWI120" s="109"/>
      <c r="LWJ120" s="109"/>
      <c r="LWK120" s="109"/>
      <c r="LWL120" s="109"/>
      <c r="LWM120" s="109"/>
      <c r="LWN120" s="109"/>
      <c r="LWO120" s="109"/>
      <c r="LWP120" s="109"/>
      <c r="LWQ120" s="109"/>
      <c r="LWR120" s="109"/>
      <c r="LWS120" s="109"/>
      <c r="LWT120" s="109"/>
      <c r="LWU120" s="109"/>
      <c r="LWV120" s="109"/>
      <c r="LWW120" s="109"/>
      <c r="LWX120" s="109"/>
      <c r="LWY120" s="109"/>
      <c r="LWZ120" s="109"/>
      <c r="LXA120" s="109"/>
      <c r="LXB120" s="109"/>
      <c r="LXC120" s="109"/>
      <c r="LXD120" s="109"/>
      <c r="LXE120" s="109"/>
      <c r="LXF120" s="109"/>
      <c r="LXG120" s="109"/>
      <c r="LXH120" s="109"/>
      <c r="LXI120" s="109"/>
      <c r="LXJ120" s="109"/>
      <c r="LXK120" s="109"/>
      <c r="LXL120" s="109"/>
      <c r="LXM120" s="109"/>
      <c r="LXN120" s="109"/>
      <c r="LXO120" s="109"/>
      <c r="LXP120" s="109"/>
      <c r="LXQ120" s="109"/>
      <c r="LXR120" s="109"/>
      <c r="LXS120" s="109"/>
      <c r="LXT120" s="109"/>
      <c r="LXU120" s="109"/>
      <c r="LXV120" s="109"/>
      <c r="LXW120" s="109"/>
      <c r="LXX120" s="109"/>
      <c r="LXY120" s="109"/>
      <c r="LXZ120" s="109"/>
      <c r="LYA120" s="109"/>
      <c r="LYB120" s="109"/>
      <c r="LYC120" s="109"/>
      <c r="LYD120" s="109"/>
      <c r="LYE120" s="109"/>
      <c r="LYF120" s="109"/>
      <c r="LYG120" s="109"/>
      <c r="LYH120" s="109"/>
      <c r="LYI120" s="109"/>
      <c r="LYJ120" s="109"/>
      <c r="LYK120" s="109"/>
      <c r="LYL120" s="109"/>
      <c r="LYM120" s="109"/>
      <c r="LYN120" s="109"/>
      <c r="LYO120" s="109"/>
      <c r="LYP120" s="109"/>
      <c r="LYQ120" s="109"/>
      <c r="LYR120" s="109"/>
      <c r="LYS120" s="109"/>
      <c r="LYT120" s="109"/>
      <c r="LYU120" s="109"/>
      <c r="LYV120" s="109"/>
      <c r="LYW120" s="109"/>
      <c r="LYX120" s="109"/>
      <c r="LYY120" s="109"/>
      <c r="LYZ120" s="109"/>
      <c r="LZA120" s="109"/>
      <c r="LZB120" s="109"/>
      <c r="LZC120" s="109"/>
      <c r="LZD120" s="109"/>
      <c r="LZE120" s="109"/>
      <c r="LZF120" s="109"/>
      <c r="LZG120" s="109"/>
      <c r="LZH120" s="109"/>
      <c r="LZI120" s="109"/>
      <c r="LZJ120" s="109"/>
      <c r="LZK120" s="109"/>
      <c r="LZL120" s="109"/>
      <c r="LZM120" s="109"/>
      <c r="LZN120" s="109"/>
      <c r="LZO120" s="109"/>
      <c r="LZP120" s="109"/>
      <c r="LZQ120" s="109"/>
      <c r="LZR120" s="109"/>
      <c r="LZS120" s="109"/>
      <c r="LZT120" s="109"/>
      <c r="LZU120" s="109"/>
      <c r="LZV120" s="109"/>
      <c r="LZW120" s="109"/>
      <c r="LZX120" s="109"/>
      <c r="LZY120" s="109"/>
      <c r="LZZ120" s="109"/>
      <c r="MAA120" s="109"/>
      <c r="MAB120" s="109"/>
      <c r="MAC120" s="109"/>
      <c r="MAD120" s="109"/>
      <c r="MAE120" s="109"/>
      <c r="MAF120" s="109"/>
      <c r="MAG120" s="109"/>
      <c r="MAH120" s="109"/>
      <c r="MAI120" s="109"/>
      <c r="MAJ120" s="109"/>
      <c r="MAK120" s="109"/>
      <c r="MAL120" s="109"/>
      <c r="MAM120" s="109"/>
      <c r="MAN120" s="109"/>
      <c r="MAO120" s="109"/>
      <c r="MAP120" s="109"/>
      <c r="MAQ120" s="109"/>
      <c r="MAR120" s="109"/>
      <c r="MAS120" s="109"/>
      <c r="MAT120" s="109"/>
      <c r="MAU120" s="109"/>
      <c r="MAV120" s="109"/>
      <c r="MAW120" s="109"/>
      <c r="MAX120" s="109"/>
      <c r="MAY120" s="109"/>
      <c r="MAZ120" s="109"/>
      <c r="MBA120" s="109"/>
      <c r="MBB120" s="109"/>
      <c r="MBC120" s="109"/>
      <c r="MBD120" s="109"/>
      <c r="MBE120" s="109"/>
      <c r="MBF120" s="109"/>
      <c r="MBG120" s="109"/>
      <c r="MBH120" s="109"/>
      <c r="MBI120" s="109"/>
      <c r="MBJ120" s="109"/>
      <c r="MBK120" s="109"/>
      <c r="MBL120" s="109"/>
      <c r="MBM120" s="109"/>
      <c r="MBN120" s="109"/>
      <c r="MBO120" s="109"/>
      <c r="MBP120" s="109"/>
      <c r="MBQ120" s="109"/>
      <c r="MBR120" s="109"/>
      <c r="MBS120" s="109"/>
      <c r="MBT120" s="109"/>
      <c r="MBU120" s="109"/>
      <c r="MBV120" s="109"/>
      <c r="MBW120" s="109"/>
      <c r="MBX120" s="109"/>
      <c r="MBY120" s="109"/>
      <c r="MBZ120" s="109"/>
      <c r="MCA120" s="109"/>
      <c r="MCB120" s="109"/>
      <c r="MCC120" s="109"/>
      <c r="MCD120" s="109"/>
      <c r="MCE120" s="109"/>
      <c r="MCF120" s="109"/>
      <c r="MCG120" s="109"/>
      <c r="MCH120" s="109"/>
      <c r="MCI120" s="109"/>
      <c r="MCJ120" s="109"/>
      <c r="MCK120" s="109"/>
      <c r="MCL120" s="109"/>
      <c r="MCM120" s="109"/>
      <c r="MCN120" s="109"/>
      <c r="MCO120" s="109"/>
      <c r="MCP120" s="109"/>
      <c r="MCQ120" s="109"/>
      <c r="MCR120" s="109"/>
      <c r="MCS120" s="109"/>
      <c r="MCT120" s="109"/>
      <c r="MCU120" s="109"/>
      <c r="MCV120" s="109"/>
      <c r="MCW120" s="109"/>
      <c r="MCX120" s="109"/>
      <c r="MCY120" s="109"/>
      <c r="MCZ120" s="109"/>
      <c r="MDA120" s="109"/>
      <c r="MDB120" s="109"/>
      <c r="MDC120" s="109"/>
      <c r="MDD120" s="109"/>
      <c r="MDE120" s="109"/>
      <c r="MDF120" s="109"/>
      <c r="MDG120" s="109"/>
      <c r="MDH120" s="109"/>
      <c r="MDI120" s="109"/>
      <c r="MDJ120" s="109"/>
      <c r="MDK120" s="109"/>
      <c r="MDL120" s="109"/>
      <c r="MDM120" s="109"/>
      <c r="MDN120" s="109"/>
      <c r="MDO120" s="109"/>
      <c r="MDP120" s="109"/>
      <c r="MDQ120" s="109"/>
      <c r="MDR120" s="109"/>
      <c r="MDS120" s="109"/>
      <c r="MDT120" s="109"/>
      <c r="MDU120" s="109"/>
      <c r="MDV120" s="109"/>
      <c r="MDW120" s="109"/>
      <c r="MDX120" s="109"/>
      <c r="MDY120" s="109"/>
      <c r="MDZ120" s="109"/>
      <c r="MEA120" s="109"/>
      <c r="MEB120" s="109"/>
      <c r="MEC120" s="109"/>
      <c r="MED120" s="109"/>
      <c r="MEE120" s="109"/>
      <c r="MEF120" s="109"/>
      <c r="MEG120" s="109"/>
      <c r="MEH120" s="109"/>
      <c r="MEI120" s="109"/>
      <c r="MEJ120" s="109"/>
      <c r="MEK120" s="109"/>
      <c r="MEL120" s="109"/>
      <c r="MEM120" s="109"/>
      <c r="MEN120" s="109"/>
      <c r="MEO120" s="109"/>
      <c r="MEP120" s="109"/>
      <c r="MEQ120" s="109"/>
      <c r="MER120" s="109"/>
      <c r="MES120" s="109"/>
      <c r="MET120" s="109"/>
      <c r="MEU120" s="109"/>
      <c r="MEV120" s="109"/>
      <c r="MEW120" s="109"/>
      <c r="MEX120" s="109"/>
      <c r="MEY120" s="109"/>
      <c r="MEZ120" s="109"/>
      <c r="MFA120" s="109"/>
      <c r="MFB120" s="109"/>
      <c r="MFC120" s="109"/>
      <c r="MFD120" s="109"/>
      <c r="MFE120" s="109"/>
      <c r="MFF120" s="109"/>
      <c r="MFG120" s="109"/>
      <c r="MFH120" s="109"/>
      <c r="MFI120" s="109"/>
      <c r="MFJ120" s="109"/>
      <c r="MFK120" s="109"/>
      <c r="MFL120" s="109"/>
      <c r="MFM120" s="109"/>
      <c r="MFN120" s="109"/>
      <c r="MFO120" s="109"/>
      <c r="MFP120" s="109"/>
      <c r="MFQ120" s="109"/>
      <c r="MFR120" s="109"/>
      <c r="MFS120" s="109"/>
      <c r="MFT120" s="109"/>
      <c r="MFU120" s="109"/>
      <c r="MFV120" s="109"/>
      <c r="MFW120" s="109"/>
      <c r="MFX120" s="109"/>
      <c r="MFY120" s="109"/>
      <c r="MFZ120" s="109"/>
      <c r="MGA120" s="109"/>
      <c r="MGB120" s="109"/>
      <c r="MGC120" s="109"/>
      <c r="MGD120" s="109"/>
      <c r="MGE120" s="109"/>
      <c r="MGF120" s="109"/>
      <c r="MGG120" s="109"/>
      <c r="MGH120" s="109"/>
      <c r="MGI120" s="109"/>
      <c r="MGJ120" s="109"/>
      <c r="MGK120" s="109"/>
      <c r="MGL120" s="109"/>
      <c r="MGM120" s="109"/>
      <c r="MGN120" s="109"/>
      <c r="MGO120" s="109"/>
      <c r="MGP120" s="109"/>
      <c r="MGQ120" s="109"/>
      <c r="MGR120" s="109"/>
      <c r="MGS120" s="109"/>
      <c r="MGT120" s="109"/>
      <c r="MGU120" s="109"/>
      <c r="MGV120" s="109"/>
      <c r="MGW120" s="109"/>
      <c r="MGX120" s="109"/>
      <c r="MGY120" s="109"/>
      <c r="MGZ120" s="109"/>
      <c r="MHA120" s="109"/>
      <c r="MHB120" s="109"/>
      <c r="MHC120" s="109"/>
      <c r="MHD120" s="109"/>
      <c r="MHE120" s="109"/>
      <c r="MHF120" s="109"/>
      <c r="MHG120" s="109"/>
      <c r="MHH120" s="109"/>
      <c r="MHI120" s="109"/>
      <c r="MHJ120" s="109"/>
      <c r="MHK120" s="109"/>
      <c r="MHL120" s="109"/>
      <c r="MHM120" s="109"/>
      <c r="MHN120" s="109"/>
      <c r="MHO120" s="109"/>
      <c r="MHP120" s="109"/>
      <c r="MHQ120" s="109"/>
      <c r="MHR120" s="109"/>
      <c r="MHS120" s="109"/>
      <c r="MHT120" s="109"/>
      <c r="MHU120" s="109"/>
      <c r="MHV120" s="109"/>
      <c r="MHW120" s="109"/>
      <c r="MHX120" s="109"/>
      <c r="MHY120" s="109"/>
      <c r="MHZ120" s="109"/>
      <c r="MIA120" s="109"/>
      <c r="MIB120" s="109"/>
      <c r="MIC120" s="109"/>
      <c r="MID120" s="109"/>
      <c r="MIE120" s="109"/>
      <c r="MIF120" s="109"/>
      <c r="MIG120" s="109"/>
      <c r="MIH120" s="109"/>
      <c r="MII120" s="109"/>
      <c r="MIJ120" s="109"/>
      <c r="MIK120" s="109"/>
      <c r="MIL120" s="109"/>
      <c r="MIM120" s="109"/>
      <c r="MIN120" s="109"/>
      <c r="MIO120" s="109"/>
      <c r="MIP120" s="109"/>
      <c r="MIQ120" s="109"/>
      <c r="MIR120" s="109"/>
      <c r="MIS120" s="109"/>
      <c r="MIT120" s="109"/>
      <c r="MIU120" s="109"/>
      <c r="MIV120" s="109"/>
      <c r="MIW120" s="109"/>
      <c r="MIX120" s="109"/>
      <c r="MIY120" s="109"/>
      <c r="MIZ120" s="109"/>
      <c r="MJA120" s="109"/>
      <c r="MJB120" s="109"/>
      <c r="MJC120" s="109"/>
      <c r="MJD120" s="109"/>
      <c r="MJE120" s="109"/>
      <c r="MJF120" s="109"/>
      <c r="MJG120" s="109"/>
      <c r="MJH120" s="109"/>
      <c r="MJI120" s="109"/>
      <c r="MJJ120" s="109"/>
      <c r="MJK120" s="109"/>
      <c r="MJL120" s="109"/>
      <c r="MJM120" s="109"/>
      <c r="MJN120" s="109"/>
      <c r="MJO120" s="109"/>
      <c r="MJP120" s="109"/>
      <c r="MJQ120" s="109"/>
      <c r="MJR120" s="109"/>
      <c r="MJS120" s="109"/>
      <c r="MJT120" s="109"/>
      <c r="MJU120" s="109"/>
      <c r="MJV120" s="109"/>
      <c r="MJW120" s="109"/>
      <c r="MJX120" s="109"/>
      <c r="MJY120" s="109"/>
      <c r="MJZ120" s="109"/>
      <c r="MKA120" s="109"/>
      <c r="MKB120" s="109"/>
      <c r="MKC120" s="109"/>
      <c r="MKD120" s="109"/>
      <c r="MKE120" s="109"/>
      <c r="MKF120" s="109"/>
      <c r="MKG120" s="109"/>
      <c r="MKH120" s="109"/>
      <c r="MKI120" s="109"/>
      <c r="MKJ120" s="109"/>
      <c r="MKK120" s="109"/>
      <c r="MKL120" s="109"/>
      <c r="MKM120" s="109"/>
      <c r="MKN120" s="109"/>
      <c r="MKO120" s="109"/>
      <c r="MKP120" s="109"/>
      <c r="MKQ120" s="109"/>
      <c r="MKR120" s="109"/>
      <c r="MKS120" s="109"/>
      <c r="MKT120" s="109"/>
      <c r="MKU120" s="109"/>
      <c r="MKV120" s="109"/>
      <c r="MKW120" s="109"/>
      <c r="MKX120" s="109"/>
      <c r="MKY120" s="109"/>
      <c r="MKZ120" s="109"/>
      <c r="MLA120" s="109"/>
      <c r="MLB120" s="109"/>
      <c r="MLC120" s="109"/>
      <c r="MLD120" s="109"/>
      <c r="MLE120" s="109"/>
      <c r="MLF120" s="109"/>
      <c r="MLG120" s="109"/>
      <c r="MLH120" s="109"/>
      <c r="MLI120" s="109"/>
      <c r="MLJ120" s="109"/>
      <c r="MLK120" s="109"/>
      <c r="MLL120" s="109"/>
      <c r="MLM120" s="109"/>
      <c r="MLN120" s="109"/>
      <c r="MLO120" s="109"/>
      <c r="MLP120" s="109"/>
      <c r="MLQ120" s="109"/>
      <c r="MLR120" s="109"/>
      <c r="MLS120" s="109"/>
      <c r="MLT120" s="109"/>
      <c r="MLU120" s="109"/>
      <c r="MLV120" s="109"/>
      <c r="MLW120" s="109"/>
      <c r="MLX120" s="109"/>
      <c r="MLY120" s="109"/>
      <c r="MLZ120" s="109"/>
      <c r="MMA120" s="109"/>
      <c r="MMB120" s="109"/>
      <c r="MMC120" s="109"/>
      <c r="MMD120" s="109"/>
      <c r="MME120" s="109"/>
      <c r="MMF120" s="109"/>
      <c r="MMG120" s="109"/>
      <c r="MMH120" s="109"/>
      <c r="MMI120" s="109"/>
      <c r="MMJ120" s="109"/>
      <c r="MMK120" s="109"/>
      <c r="MML120" s="109"/>
      <c r="MMM120" s="109"/>
      <c r="MMN120" s="109"/>
      <c r="MMO120" s="109"/>
      <c r="MMP120" s="109"/>
      <c r="MMQ120" s="109"/>
      <c r="MMR120" s="109"/>
      <c r="MMS120" s="109"/>
      <c r="MMT120" s="109"/>
      <c r="MMU120" s="109"/>
      <c r="MMV120" s="109"/>
      <c r="MMW120" s="109"/>
      <c r="MMX120" s="109"/>
      <c r="MMY120" s="109"/>
      <c r="MMZ120" s="109"/>
      <c r="MNA120" s="109"/>
      <c r="MNB120" s="109"/>
      <c r="MNC120" s="109"/>
      <c r="MND120" s="109"/>
      <c r="MNE120" s="109"/>
      <c r="MNF120" s="109"/>
      <c r="MNG120" s="109"/>
      <c r="MNH120" s="109"/>
      <c r="MNI120" s="109"/>
      <c r="MNJ120" s="109"/>
      <c r="MNK120" s="109"/>
      <c r="MNL120" s="109"/>
      <c r="MNM120" s="109"/>
      <c r="MNN120" s="109"/>
      <c r="MNO120" s="109"/>
      <c r="MNP120" s="109"/>
      <c r="MNQ120" s="109"/>
      <c r="MNR120" s="109"/>
      <c r="MNS120" s="109"/>
      <c r="MNT120" s="109"/>
      <c r="MNU120" s="109"/>
      <c r="MNV120" s="109"/>
      <c r="MNW120" s="109"/>
      <c r="MNX120" s="109"/>
      <c r="MNY120" s="109"/>
      <c r="MNZ120" s="109"/>
      <c r="MOA120" s="109"/>
      <c r="MOB120" s="109"/>
      <c r="MOC120" s="109"/>
      <c r="MOD120" s="109"/>
      <c r="MOE120" s="109"/>
      <c r="MOF120" s="109"/>
      <c r="MOG120" s="109"/>
      <c r="MOH120" s="109"/>
      <c r="MOI120" s="109"/>
      <c r="MOJ120" s="109"/>
      <c r="MOK120" s="109"/>
      <c r="MOL120" s="109"/>
      <c r="MOM120" s="109"/>
      <c r="MON120" s="109"/>
      <c r="MOO120" s="109"/>
      <c r="MOP120" s="109"/>
      <c r="MOQ120" s="109"/>
      <c r="MOR120" s="109"/>
      <c r="MOS120" s="109"/>
      <c r="MOT120" s="109"/>
      <c r="MOU120" s="109"/>
      <c r="MOV120" s="109"/>
      <c r="MOW120" s="109"/>
      <c r="MOX120" s="109"/>
      <c r="MOY120" s="109"/>
      <c r="MOZ120" s="109"/>
      <c r="MPA120" s="109"/>
      <c r="MPB120" s="109"/>
      <c r="MPC120" s="109"/>
      <c r="MPD120" s="109"/>
      <c r="MPE120" s="109"/>
      <c r="MPF120" s="109"/>
      <c r="MPG120" s="109"/>
      <c r="MPH120" s="109"/>
      <c r="MPI120" s="109"/>
      <c r="MPJ120" s="109"/>
      <c r="MPK120" s="109"/>
      <c r="MPL120" s="109"/>
      <c r="MPM120" s="109"/>
      <c r="MPN120" s="109"/>
      <c r="MPO120" s="109"/>
      <c r="MPP120" s="109"/>
      <c r="MPQ120" s="109"/>
      <c r="MPR120" s="109"/>
      <c r="MPS120" s="109"/>
      <c r="MPT120" s="109"/>
      <c r="MPU120" s="109"/>
      <c r="MPV120" s="109"/>
      <c r="MPW120" s="109"/>
      <c r="MPX120" s="109"/>
      <c r="MPY120" s="109"/>
      <c r="MPZ120" s="109"/>
      <c r="MQA120" s="109"/>
      <c r="MQB120" s="109"/>
      <c r="MQC120" s="109"/>
      <c r="MQD120" s="109"/>
      <c r="MQE120" s="109"/>
      <c r="MQF120" s="109"/>
      <c r="MQG120" s="109"/>
      <c r="MQH120" s="109"/>
      <c r="MQI120" s="109"/>
      <c r="MQJ120" s="109"/>
      <c r="MQK120" s="109"/>
      <c r="MQL120" s="109"/>
      <c r="MQM120" s="109"/>
      <c r="MQN120" s="109"/>
      <c r="MQO120" s="109"/>
      <c r="MQP120" s="109"/>
      <c r="MQQ120" s="109"/>
      <c r="MQR120" s="109"/>
      <c r="MQS120" s="109"/>
      <c r="MQT120" s="109"/>
      <c r="MQU120" s="109"/>
      <c r="MQV120" s="109"/>
      <c r="MQW120" s="109"/>
      <c r="MQX120" s="109"/>
      <c r="MQY120" s="109"/>
      <c r="MQZ120" s="109"/>
      <c r="MRA120" s="109"/>
      <c r="MRB120" s="109"/>
      <c r="MRC120" s="109"/>
      <c r="MRD120" s="109"/>
      <c r="MRE120" s="109"/>
      <c r="MRF120" s="109"/>
      <c r="MRG120" s="109"/>
      <c r="MRH120" s="109"/>
      <c r="MRI120" s="109"/>
      <c r="MRJ120" s="109"/>
      <c r="MRK120" s="109"/>
      <c r="MRL120" s="109"/>
      <c r="MRM120" s="109"/>
      <c r="MRN120" s="109"/>
      <c r="MRO120" s="109"/>
      <c r="MRP120" s="109"/>
      <c r="MRQ120" s="109"/>
      <c r="MRR120" s="109"/>
      <c r="MRS120" s="109"/>
      <c r="MRT120" s="109"/>
      <c r="MRU120" s="109"/>
      <c r="MRV120" s="109"/>
      <c r="MRW120" s="109"/>
      <c r="MRX120" s="109"/>
      <c r="MRY120" s="109"/>
      <c r="MRZ120" s="109"/>
      <c r="MSA120" s="109"/>
      <c r="MSB120" s="109"/>
      <c r="MSC120" s="109"/>
      <c r="MSD120" s="109"/>
      <c r="MSE120" s="109"/>
      <c r="MSF120" s="109"/>
      <c r="MSG120" s="109"/>
      <c r="MSH120" s="109"/>
      <c r="MSI120" s="109"/>
      <c r="MSJ120" s="109"/>
      <c r="MSK120" s="109"/>
      <c r="MSL120" s="109"/>
      <c r="MSM120" s="109"/>
      <c r="MSN120" s="109"/>
      <c r="MSO120" s="109"/>
      <c r="MSP120" s="109"/>
      <c r="MSQ120" s="109"/>
      <c r="MSR120" s="109"/>
      <c r="MSS120" s="109"/>
      <c r="MST120" s="109"/>
      <c r="MSU120" s="109"/>
      <c r="MSV120" s="109"/>
      <c r="MSW120" s="109"/>
      <c r="MSX120" s="109"/>
      <c r="MSY120" s="109"/>
      <c r="MSZ120" s="109"/>
      <c r="MTA120" s="109"/>
      <c r="MTB120" s="109"/>
      <c r="MTC120" s="109"/>
      <c r="MTD120" s="109"/>
      <c r="MTE120" s="109"/>
      <c r="MTF120" s="109"/>
      <c r="MTG120" s="109"/>
      <c r="MTH120" s="109"/>
      <c r="MTI120" s="109"/>
      <c r="MTJ120" s="109"/>
      <c r="MTK120" s="109"/>
      <c r="MTL120" s="109"/>
      <c r="MTM120" s="109"/>
      <c r="MTN120" s="109"/>
      <c r="MTO120" s="109"/>
      <c r="MTP120" s="109"/>
      <c r="MTQ120" s="109"/>
      <c r="MTR120" s="109"/>
      <c r="MTS120" s="109"/>
      <c r="MTT120" s="109"/>
      <c r="MTU120" s="109"/>
      <c r="MTV120" s="109"/>
      <c r="MTW120" s="109"/>
      <c r="MTX120" s="109"/>
      <c r="MTY120" s="109"/>
      <c r="MTZ120" s="109"/>
      <c r="MUA120" s="109"/>
      <c r="MUB120" s="109"/>
      <c r="MUC120" s="109"/>
      <c r="MUD120" s="109"/>
      <c r="MUE120" s="109"/>
      <c r="MUF120" s="109"/>
      <c r="MUG120" s="109"/>
      <c r="MUH120" s="109"/>
      <c r="MUI120" s="109"/>
      <c r="MUJ120" s="109"/>
      <c r="MUK120" s="109"/>
      <c r="MUL120" s="109"/>
      <c r="MUM120" s="109"/>
      <c r="MUN120" s="109"/>
      <c r="MUO120" s="109"/>
      <c r="MUP120" s="109"/>
      <c r="MUQ120" s="109"/>
      <c r="MUR120" s="109"/>
      <c r="MUS120" s="109"/>
      <c r="MUT120" s="109"/>
      <c r="MUU120" s="109"/>
      <c r="MUV120" s="109"/>
      <c r="MUW120" s="109"/>
      <c r="MUX120" s="109"/>
      <c r="MUY120" s="109"/>
      <c r="MUZ120" s="109"/>
      <c r="MVA120" s="109"/>
      <c r="MVB120" s="109"/>
      <c r="MVC120" s="109"/>
      <c r="MVD120" s="109"/>
      <c r="MVE120" s="109"/>
      <c r="MVF120" s="109"/>
      <c r="MVG120" s="109"/>
      <c r="MVH120" s="109"/>
      <c r="MVI120" s="109"/>
      <c r="MVJ120" s="109"/>
      <c r="MVK120" s="109"/>
      <c r="MVL120" s="109"/>
      <c r="MVM120" s="109"/>
      <c r="MVN120" s="109"/>
      <c r="MVO120" s="109"/>
      <c r="MVP120" s="109"/>
      <c r="MVQ120" s="109"/>
      <c r="MVR120" s="109"/>
      <c r="MVS120" s="109"/>
      <c r="MVT120" s="109"/>
      <c r="MVU120" s="109"/>
      <c r="MVV120" s="109"/>
      <c r="MVW120" s="109"/>
      <c r="MVX120" s="109"/>
      <c r="MVY120" s="109"/>
      <c r="MVZ120" s="109"/>
      <c r="MWA120" s="109"/>
      <c r="MWB120" s="109"/>
      <c r="MWC120" s="109"/>
      <c r="MWD120" s="109"/>
      <c r="MWE120" s="109"/>
      <c r="MWF120" s="109"/>
      <c r="MWG120" s="109"/>
      <c r="MWH120" s="109"/>
      <c r="MWI120" s="109"/>
      <c r="MWJ120" s="109"/>
      <c r="MWK120" s="109"/>
      <c r="MWL120" s="109"/>
      <c r="MWM120" s="109"/>
      <c r="MWN120" s="109"/>
      <c r="MWO120" s="109"/>
      <c r="MWP120" s="109"/>
      <c r="MWQ120" s="109"/>
      <c r="MWR120" s="109"/>
      <c r="MWS120" s="109"/>
      <c r="MWT120" s="109"/>
      <c r="MWU120" s="109"/>
      <c r="MWV120" s="109"/>
      <c r="MWW120" s="109"/>
      <c r="MWX120" s="109"/>
      <c r="MWY120" s="109"/>
      <c r="MWZ120" s="109"/>
      <c r="MXA120" s="109"/>
      <c r="MXB120" s="109"/>
      <c r="MXC120" s="109"/>
      <c r="MXD120" s="109"/>
      <c r="MXE120" s="109"/>
      <c r="MXF120" s="109"/>
      <c r="MXG120" s="109"/>
      <c r="MXH120" s="109"/>
      <c r="MXI120" s="109"/>
      <c r="MXJ120" s="109"/>
      <c r="MXK120" s="109"/>
      <c r="MXL120" s="109"/>
      <c r="MXM120" s="109"/>
      <c r="MXN120" s="109"/>
      <c r="MXO120" s="109"/>
      <c r="MXP120" s="109"/>
      <c r="MXQ120" s="109"/>
      <c r="MXR120" s="109"/>
      <c r="MXS120" s="109"/>
      <c r="MXT120" s="109"/>
      <c r="MXU120" s="109"/>
      <c r="MXV120" s="109"/>
      <c r="MXW120" s="109"/>
      <c r="MXX120" s="109"/>
      <c r="MXY120" s="109"/>
      <c r="MXZ120" s="109"/>
      <c r="MYA120" s="109"/>
      <c r="MYB120" s="109"/>
      <c r="MYC120" s="109"/>
      <c r="MYD120" s="109"/>
      <c r="MYE120" s="109"/>
      <c r="MYF120" s="109"/>
      <c r="MYG120" s="109"/>
      <c r="MYH120" s="109"/>
      <c r="MYI120" s="109"/>
      <c r="MYJ120" s="109"/>
      <c r="MYK120" s="109"/>
      <c r="MYL120" s="109"/>
      <c r="MYM120" s="109"/>
      <c r="MYN120" s="109"/>
      <c r="MYO120" s="109"/>
      <c r="MYP120" s="109"/>
      <c r="MYQ120" s="109"/>
      <c r="MYR120" s="109"/>
      <c r="MYS120" s="109"/>
      <c r="MYT120" s="109"/>
      <c r="MYU120" s="109"/>
      <c r="MYV120" s="109"/>
      <c r="MYW120" s="109"/>
      <c r="MYX120" s="109"/>
      <c r="MYY120" s="109"/>
      <c r="MYZ120" s="109"/>
      <c r="MZA120" s="109"/>
      <c r="MZB120" s="109"/>
      <c r="MZC120" s="109"/>
      <c r="MZD120" s="109"/>
      <c r="MZE120" s="109"/>
      <c r="MZF120" s="109"/>
      <c r="MZG120" s="109"/>
      <c r="MZH120" s="109"/>
      <c r="MZI120" s="109"/>
      <c r="MZJ120" s="109"/>
      <c r="MZK120" s="109"/>
      <c r="MZL120" s="109"/>
      <c r="MZM120" s="109"/>
      <c r="MZN120" s="109"/>
      <c r="MZO120" s="109"/>
      <c r="MZP120" s="109"/>
      <c r="MZQ120" s="109"/>
      <c r="MZR120" s="109"/>
      <c r="MZS120" s="109"/>
      <c r="MZT120" s="109"/>
      <c r="MZU120" s="109"/>
      <c r="MZV120" s="109"/>
      <c r="MZW120" s="109"/>
      <c r="MZX120" s="109"/>
      <c r="MZY120" s="109"/>
      <c r="MZZ120" s="109"/>
      <c r="NAA120" s="109"/>
      <c r="NAB120" s="109"/>
      <c r="NAC120" s="109"/>
      <c r="NAD120" s="109"/>
      <c r="NAE120" s="109"/>
      <c r="NAF120" s="109"/>
      <c r="NAG120" s="109"/>
      <c r="NAH120" s="109"/>
      <c r="NAI120" s="109"/>
      <c r="NAJ120" s="109"/>
      <c r="NAK120" s="109"/>
      <c r="NAL120" s="109"/>
      <c r="NAM120" s="109"/>
      <c r="NAN120" s="109"/>
      <c r="NAO120" s="109"/>
      <c r="NAP120" s="109"/>
      <c r="NAQ120" s="109"/>
      <c r="NAR120" s="109"/>
      <c r="NAS120" s="109"/>
      <c r="NAT120" s="109"/>
      <c r="NAU120" s="109"/>
      <c r="NAV120" s="109"/>
      <c r="NAW120" s="109"/>
      <c r="NAX120" s="109"/>
      <c r="NAY120" s="109"/>
      <c r="NAZ120" s="109"/>
      <c r="NBA120" s="109"/>
      <c r="NBB120" s="109"/>
      <c r="NBC120" s="109"/>
      <c r="NBD120" s="109"/>
      <c r="NBE120" s="109"/>
      <c r="NBF120" s="109"/>
      <c r="NBG120" s="109"/>
      <c r="NBH120" s="109"/>
      <c r="NBI120" s="109"/>
      <c r="NBJ120" s="109"/>
      <c r="NBK120" s="109"/>
      <c r="NBL120" s="109"/>
      <c r="NBM120" s="109"/>
      <c r="NBN120" s="109"/>
      <c r="NBO120" s="109"/>
      <c r="NBP120" s="109"/>
      <c r="NBQ120" s="109"/>
      <c r="NBR120" s="109"/>
      <c r="NBS120" s="109"/>
      <c r="NBT120" s="109"/>
      <c r="NBU120" s="109"/>
      <c r="NBV120" s="109"/>
      <c r="NBW120" s="109"/>
      <c r="NBX120" s="109"/>
      <c r="NBY120" s="109"/>
      <c r="NBZ120" s="109"/>
      <c r="NCA120" s="109"/>
      <c r="NCB120" s="109"/>
      <c r="NCC120" s="109"/>
      <c r="NCD120" s="109"/>
      <c r="NCE120" s="109"/>
      <c r="NCF120" s="109"/>
      <c r="NCG120" s="109"/>
      <c r="NCH120" s="109"/>
      <c r="NCI120" s="109"/>
      <c r="NCJ120" s="109"/>
      <c r="NCK120" s="109"/>
      <c r="NCL120" s="109"/>
      <c r="NCM120" s="109"/>
      <c r="NCN120" s="109"/>
      <c r="NCO120" s="109"/>
      <c r="NCP120" s="109"/>
      <c r="NCQ120" s="109"/>
      <c r="NCR120" s="109"/>
      <c r="NCS120" s="109"/>
      <c r="NCT120" s="109"/>
      <c r="NCU120" s="109"/>
      <c r="NCV120" s="109"/>
      <c r="NCW120" s="109"/>
      <c r="NCX120" s="109"/>
      <c r="NCY120" s="109"/>
      <c r="NCZ120" s="109"/>
      <c r="NDA120" s="109"/>
      <c r="NDB120" s="109"/>
      <c r="NDC120" s="109"/>
      <c r="NDD120" s="109"/>
      <c r="NDE120" s="109"/>
      <c r="NDF120" s="109"/>
      <c r="NDG120" s="109"/>
      <c r="NDH120" s="109"/>
      <c r="NDI120" s="109"/>
      <c r="NDJ120" s="109"/>
      <c r="NDK120" s="109"/>
      <c r="NDL120" s="109"/>
      <c r="NDM120" s="109"/>
      <c r="NDN120" s="109"/>
      <c r="NDO120" s="109"/>
      <c r="NDP120" s="109"/>
      <c r="NDQ120" s="109"/>
      <c r="NDR120" s="109"/>
      <c r="NDS120" s="109"/>
      <c r="NDT120" s="109"/>
      <c r="NDU120" s="109"/>
      <c r="NDV120" s="109"/>
      <c r="NDW120" s="109"/>
      <c r="NDX120" s="109"/>
      <c r="NDY120" s="109"/>
      <c r="NDZ120" s="109"/>
      <c r="NEA120" s="109"/>
      <c r="NEB120" s="109"/>
      <c r="NEC120" s="109"/>
      <c r="NED120" s="109"/>
      <c r="NEE120" s="109"/>
      <c r="NEF120" s="109"/>
      <c r="NEG120" s="109"/>
      <c r="NEH120" s="109"/>
      <c r="NEI120" s="109"/>
      <c r="NEJ120" s="109"/>
      <c r="NEK120" s="109"/>
      <c r="NEL120" s="109"/>
      <c r="NEM120" s="109"/>
      <c r="NEN120" s="109"/>
      <c r="NEO120" s="109"/>
      <c r="NEP120" s="109"/>
      <c r="NEQ120" s="109"/>
      <c r="NER120" s="109"/>
      <c r="NES120" s="109"/>
      <c r="NET120" s="109"/>
      <c r="NEU120" s="109"/>
      <c r="NEV120" s="109"/>
      <c r="NEW120" s="109"/>
      <c r="NEX120" s="109"/>
      <c r="NEY120" s="109"/>
      <c r="NEZ120" s="109"/>
      <c r="NFA120" s="109"/>
      <c r="NFB120" s="109"/>
      <c r="NFC120" s="109"/>
      <c r="NFD120" s="109"/>
      <c r="NFE120" s="109"/>
      <c r="NFF120" s="109"/>
      <c r="NFG120" s="109"/>
      <c r="NFH120" s="109"/>
      <c r="NFI120" s="109"/>
      <c r="NFJ120" s="109"/>
      <c r="NFK120" s="109"/>
      <c r="NFL120" s="109"/>
      <c r="NFM120" s="109"/>
      <c r="NFN120" s="109"/>
      <c r="NFO120" s="109"/>
      <c r="NFP120" s="109"/>
      <c r="NFQ120" s="109"/>
      <c r="NFR120" s="109"/>
      <c r="NFS120" s="109"/>
      <c r="NFT120" s="109"/>
      <c r="NFU120" s="109"/>
      <c r="NFV120" s="109"/>
      <c r="NFW120" s="109"/>
      <c r="NFX120" s="109"/>
      <c r="NFY120" s="109"/>
      <c r="NFZ120" s="109"/>
      <c r="NGA120" s="109"/>
      <c r="NGB120" s="109"/>
      <c r="NGC120" s="109"/>
      <c r="NGD120" s="109"/>
      <c r="NGE120" s="109"/>
      <c r="NGF120" s="109"/>
      <c r="NGG120" s="109"/>
      <c r="NGH120" s="109"/>
      <c r="NGI120" s="109"/>
      <c r="NGJ120" s="109"/>
      <c r="NGK120" s="109"/>
      <c r="NGL120" s="109"/>
      <c r="NGM120" s="109"/>
      <c r="NGN120" s="109"/>
      <c r="NGO120" s="109"/>
      <c r="NGP120" s="109"/>
      <c r="NGQ120" s="109"/>
      <c r="NGR120" s="109"/>
      <c r="NGS120" s="109"/>
      <c r="NGT120" s="109"/>
      <c r="NGU120" s="109"/>
      <c r="NGV120" s="109"/>
      <c r="NGW120" s="109"/>
      <c r="NGX120" s="109"/>
      <c r="NGY120" s="109"/>
      <c r="NGZ120" s="109"/>
      <c r="NHA120" s="109"/>
      <c r="NHB120" s="109"/>
      <c r="NHC120" s="109"/>
      <c r="NHD120" s="109"/>
      <c r="NHE120" s="109"/>
      <c r="NHF120" s="109"/>
      <c r="NHG120" s="109"/>
      <c r="NHH120" s="109"/>
      <c r="NHI120" s="109"/>
      <c r="NHJ120" s="109"/>
      <c r="NHK120" s="109"/>
      <c r="NHL120" s="109"/>
      <c r="NHM120" s="109"/>
      <c r="NHN120" s="109"/>
      <c r="NHO120" s="109"/>
      <c r="NHP120" s="109"/>
      <c r="NHQ120" s="109"/>
      <c r="NHR120" s="109"/>
      <c r="NHS120" s="109"/>
      <c r="NHT120" s="109"/>
      <c r="NHU120" s="109"/>
      <c r="NHV120" s="109"/>
      <c r="NHW120" s="109"/>
      <c r="NHX120" s="109"/>
      <c r="NHY120" s="109"/>
      <c r="NHZ120" s="109"/>
      <c r="NIA120" s="109"/>
      <c r="NIB120" s="109"/>
      <c r="NIC120" s="109"/>
      <c r="NID120" s="109"/>
      <c r="NIE120" s="109"/>
      <c r="NIF120" s="109"/>
      <c r="NIG120" s="109"/>
      <c r="NIH120" s="109"/>
      <c r="NII120" s="109"/>
      <c r="NIJ120" s="109"/>
      <c r="NIK120" s="109"/>
      <c r="NIL120" s="109"/>
      <c r="NIM120" s="109"/>
      <c r="NIN120" s="109"/>
      <c r="NIO120" s="109"/>
      <c r="NIP120" s="109"/>
      <c r="NIQ120" s="109"/>
      <c r="NIR120" s="109"/>
      <c r="NIS120" s="109"/>
      <c r="NIT120" s="109"/>
      <c r="NIU120" s="109"/>
      <c r="NIV120" s="109"/>
      <c r="NIW120" s="109"/>
      <c r="NIX120" s="109"/>
      <c r="NIY120" s="109"/>
      <c r="NIZ120" s="109"/>
      <c r="NJA120" s="109"/>
      <c r="NJB120" s="109"/>
      <c r="NJC120" s="109"/>
      <c r="NJD120" s="109"/>
      <c r="NJE120" s="109"/>
      <c r="NJF120" s="109"/>
      <c r="NJG120" s="109"/>
      <c r="NJH120" s="109"/>
      <c r="NJI120" s="109"/>
      <c r="NJJ120" s="109"/>
      <c r="NJK120" s="109"/>
      <c r="NJL120" s="109"/>
      <c r="NJM120" s="109"/>
      <c r="NJN120" s="109"/>
      <c r="NJO120" s="109"/>
      <c r="NJP120" s="109"/>
      <c r="NJQ120" s="109"/>
      <c r="NJR120" s="109"/>
      <c r="NJS120" s="109"/>
      <c r="NJT120" s="109"/>
      <c r="NJU120" s="109"/>
      <c r="NJV120" s="109"/>
      <c r="NJW120" s="109"/>
      <c r="NJX120" s="109"/>
      <c r="NJY120" s="109"/>
      <c r="NJZ120" s="109"/>
      <c r="NKA120" s="109"/>
      <c r="NKB120" s="109"/>
      <c r="NKC120" s="109"/>
      <c r="NKD120" s="109"/>
      <c r="NKE120" s="109"/>
      <c r="NKF120" s="109"/>
      <c r="NKG120" s="109"/>
      <c r="NKH120" s="109"/>
      <c r="NKI120" s="109"/>
      <c r="NKJ120" s="109"/>
      <c r="NKK120" s="109"/>
      <c r="NKL120" s="109"/>
      <c r="NKM120" s="109"/>
      <c r="NKN120" s="109"/>
      <c r="NKO120" s="109"/>
      <c r="NKP120" s="109"/>
      <c r="NKQ120" s="109"/>
      <c r="NKR120" s="109"/>
      <c r="NKS120" s="109"/>
      <c r="NKT120" s="109"/>
      <c r="NKU120" s="109"/>
      <c r="NKV120" s="109"/>
      <c r="NKW120" s="109"/>
      <c r="NKX120" s="109"/>
      <c r="NKY120" s="109"/>
      <c r="NKZ120" s="109"/>
      <c r="NLA120" s="109"/>
      <c r="NLB120" s="109"/>
      <c r="NLC120" s="109"/>
      <c r="NLD120" s="109"/>
      <c r="NLE120" s="109"/>
      <c r="NLF120" s="109"/>
      <c r="NLG120" s="109"/>
      <c r="NLH120" s="109"/>
      <c r="NLI120" s="109"/>
      <c r="NLJ120" s="109"/>
      <c r="NLK120" s="109"/>
      <c r="NLL120" s="109"/>
      <c r="NLM120" s="109"/>
      <c r="NLN120" s="109"/>
      <c r="NLO120" s="109"/>
      <c r="NLP120" s="109"/>
      <c r="NLQ120" s="109"/>
      <c r="NLR120" s="109"/>
      <c r="NLS120" s="109"/>
      <c r="NLT120" s="109"/>
      <c r="NLU120" s="109"/>
      <c r="NLV120" s="109"/>
      <c r="NLW120" s="109"/>
      <c r="NLX120" s="109"/>
      <c r="NLY120" s="109"/>
      <c r="NLZ120" s="109"/>
      <c r="NMA120" s="109"/>
      <c r="NMB120" s="109"/>
      <c r="NMC120" s="109"/>
      <c r="NMD120" s="109"/>
      <c r="NME120" s="109"/>
      <c r="NMF120" s="109"/>
      <c r="NMG120" s="109"/>
      <c r="NMH120" s="109"/>
      <c r="NMI120" s="109"/>
      <c r="NMJ120" s="109"/>
      <c r="NMK120" s="109"/>
      <c r="NML120" s="109"/>
      <c r="NMM120" s="109"/>
      <c r="NMN120" s="109"/>
      <c r="NMO120" s="109"/>
      <c r="NMP120" s="109"/>
      <c r="NMQ120" s="109"/>
      <c r="NMR120" s="109"/>
      <c r="NMS120" s="109"/>
      <c r="NMT120" s="109"/>
      <c r="NMU120" s="109"/>
      <c r="NMV120" s="109"/>
      <c r="NMW120" s="109"/>
      <c r="NMX120" s="109"/>
      <c r="NMY120" s="109"/>
      <c r="NMZ120" s="109"/>
      <c r="NNA120" s="109"/>
      <c r="NNB120" s="109"/>
      <c r="NNC120" s="109"/>
      <c r="NND120" s="109"/>
      <c r="NNE120" s="109"/>
      <c r="NNF120" s="109"/>
      <c r="NNG120" s="109"/>
      <c r="NNH120" s="109"/>
      <c r="NNI120" s="109"/>
      <c r="NNJ120" s="109"/>
      <c r="NNK120" s="109"/>
      <c r="NNL120" s="109"/>
      <c r="NNM120" s="109"/>
      <c r="NNN120" s="109"/>
      <c r="NNO120" s="109"/>
      <c r="NNP120" s="109"/>
      <c r="NNQ120" s="109"/>
      <c r="NNR120" s="109"/>
      <c r="NNS120" s="109"/>
      <c r="NNT120" s="109"/>
      <c r="NNU120" s="109"/>
      <c r="NNV120" s="109"/>
      <c r="NNW120" s="109"/>
      <c r="NNX120" s="109"/>
      <c r="NNY120" s="109"/>
      <c r="NNZ120" s="109"/>
      <c r="NOA120" s="109"/>
      <c r="NOB120" s="109"/>
      <c r="NOC120" s="109"/>
      <c r="NOD120" s="109"/>
      <c r="NOE120" s="109"/>
      <c r="NOF120" s="109"/>
      <c r="NOG120" s="109"/>
      <c r="NOH120" s="109"/>
      <c r="NOI120" s="109"/>
      <c r="NOJ120" s="109"/>
      <c r="NOK120" s="109"/>
      <c r="NOL120" s="109"/>
      <c r="NOM120" s="109"/>
      <c r="NON120" s="109"/>
      <c r="NOO120" s="109"/>
      <c r="NOP120" s="109"/>
      <c r="NOQ120" s="109"/>
      <c r="NOR120" s="109"/>
      <c r="NOS120" s="109"/>
      <c r="NOT120" s="109"/>
      <c r="NOU120" s="109"/>
      <c r="NOV120" s="109"/>
      <c r="NOW120" s="109"/>
      <c r="NOX120" s="109"/>
      <c r="NOY120" s="109"/>
      <c r="NOZ120" s="109"/>
      <c r="NPA120" s="109"/>
      <c r="NPB120" s="109"/>
      <c r="NPC120" s="109"/>
      <c r="NPD120" s="109"/>
      <c r="NPE120" s="109"/>
      <c r="NPF120" s="109"/>
      <c r="NPG120" s="109"/>
      <c r="NPH120" s="109"/>
      <c r="NPI120" s="109"/>
      <c r="NPJ120" s="109"/>
      <c r="NPK120" s="109"/>
      <c r="NPL120" s="109"/>
      <c r="NPM120" s="109"/>
      <c r="NPN120" s="109"/>
      <c r="NPO120" s="109"/>
      <c r="NPP120" s="109"/>
      <c r="NPQ120" s="109"/>
      <c r="NPR120" s="109"/>
      <c r="NPS120" s="109"/>
      <c r="NPT120" s="109"/>
      <c r="NPU120" s="109"/>
      <c r="NPV120" s="109"/>
      <c r="NPW120" s="109"/>
      <c r="NPX120" s="109"/>
      <c r="NPY120" s="109"/>
      <c r="NPZ120" s="109"/>
      <c r="NQA120" s="109"/>
      <c r="NQB120" s="109"/>
      <c r="NQC120" s="109"/>
      <c r="NQD120" s="109"/>
      <c r="NQE120" s="109"/>
      <c r="NQF120" s="109"/>
      <c r="NQG120" s="109"/>
      <c r="NQH120" s="109"/>
      <c r="NQI120" s="109"/>
      <c r="NQJ120" s="109"/>
      <c r="NQK120" s="109"/>
      <c r="NQL120" s="109"/>
      <c r="NQM120" s="109"/>
      <c r="NQN120" s="109"/>
      <c r="NQO120" s="109"/>
      <c r="NQP120" s="109"/>
      <c r="NQQ120" s="109"/>
      <c r="NQR120" s="109"/>
      <c r="NQS120" s="109"/>
      <c r="NQT120" s="109"/>
      <c r="NQU120" s="109"/>
      <c r="NQV120" s="109"/>
      <c r="NQW120" s="109"/>
      <c r="NQX120" s="109"/>
      <c r="NQY120" s="109"/>
      <c r="NQZ120" s="109"/>
      <c r="NRA120" s="109"/>
      <c r="NRB120" s="109"/>
      <c r="NRC120" s="109"/>
      <c r="NRD120" s="109"/>
      <c r="NRE120" s="109"/>
      <c r="NRF120" s="109"/>
      <c r="NRG120" s="109"/>
      <c r="NRH120" s="109"/>
      <c r="NRI120" s="109"/>
      <c r="NRJ120" s="109"/>
      <c r="NRK120" s="109"/>
      <c r="NRL120" s="109"/>
      <c r="NRM120" s="109"/>
      <c r="NRN120" s="109"/>
      <c r="NRO120" s="109"/>
      <c r="NRP120" s="109"/>
      <c r="NRQ120" s="109"/>
      <c r="NRR120" s="109"/>
      <c r="NRS120" s="109"/>
      <c r="NRT120" s="109"/>
      <c r="NRU120" s="109"/>
      <c r="NRV120" s="109"/>
      <c r="NRW120" s="109"/>
      <c r="NRX120" s="109"/>
      <c r="NRY120" s="109"/>
      <c r="NRZ120" s="109"/>
      <c r="NSA120" s="109"/>
      <c r="NSB120" s="109"/>
      <c r="NSC120" s="109"/>
      <c r="NSD120" s="109"/>
      <c r="NSE120" s="109"/>
      <c r="NSF120" s="109"/>
      <c r="NSG120" s="109"/>
      <c r="NSH120" s="109"/>
      <c r="NSI120" s="109"/>
      <c r="NSJ120" s="109"/>
      <c r="NSK120" s="109"/>
      <c r="NSL120" s="109"/>
      <c r="NSM120" s="109"/>
      <c r="NSN120" s="109"/>
      <c r="NSO120" s="109"/>
      <c r="NSP120" s="109"/>
      <c r="NSQ120" s="109"/>
      <c r="NSR120" s="109"/>
      <c r="NSS120" s="109"/>
      <c r="NST120" s="109"/>
      <c r="NSU120" s="109"/>
      <c r="NSV120" s="109"/>
      <c r="NSW120" s="109"/>
      <c r="NSX120" s="109"/>
      <c r="NSY120" s="109"/>
      <c r="NSZ120" s="109"/>
      <c r="NTA120" s="109"/>
      <c r="NTB120" s="109"/>
      <c r="NTC120" s="109"/>
      <c r="NTD120" s="109"/>
      <c r="NTE120" s="109"/>
      <c r="NTF120" s="109"/>
      <c r="NTG120" s="109"/>
      <c r="NTH120" s="109"/>
      <c r="NTI120" s="109"/>
      <c r="NTJ120" s="109"/>
      <c r="NTK120" s="109"/>
      <c r="NTL120" s="109"/>
      <c r="NTM120" s="109"/>
      <c r="NTN120" s="109"/>
      <c r="NTO120" s="109"/>
      <c r="NTP120" s="109"/>
      <c r="NTQ120" s="109"/>
      <c r="NTR120" s="109"/>
      <c r="NTS120" s="109"/>
      <c r="NTT120" s="109"/>
      <c r="NTU120" s="109"/>
      <c r="NTV120" s="109"/>
      <c r="NTW120" s="109"/>
      <c r="NTX120" s="109"/>
      <c r="NTY120" s="109"/>
      <c r="NTZ120" s="109"/>
      <c r="NUA120" s="109"/>
      <c r="NUB120" s="109"/>
      <c r="NUC120" s="109"/>
      <c r="NUD120" s="109"/>
      <c r="NUE120" s="109"/>
      <c r="NUF120" s="109"/>
      <c r="NUG120" s="109"/>
      <c r="NUH120" s="109"/>
      <c r="NUI120" s="109"/>
      <c r="NUJ120" s="109"/>
      <c r="NUK120" s="109"/>
      <c r="NUL120" s="109"/>
      <c r="NUM120" s="109"/>
      <c r="NUN120" s="109"/>
      <c r="NUO120" s="109"/>
      <c r="NUP120" s="109"/>
      <c r="NUQ120" s="109"/>
      <c r="NUR120" s="109"/>
      <c r="NUS120" s="109"/>
      <c r="NUT120" s="109"/>
      <c r="NUU120" s="109"/>
      <c r="NUV120" s="109"/>
      <c r="NUW120" s="109"/>
      <c r="NUX120" s="109"/>
      <c r="NUY120" s="109"/>
      <c r="NUZ120" s="109"/>
      <c r="NVA120" s="109"/>
      <c r="NVB120" s="109"/>
      <c r="NVC120" s="109"/>
      <c r="NVD120" s="109"/>
      <c r="NVE120" s="109"/>
      <c r="NVF120" s="109"/>
      <c r="NVG120" s="109"/>
      <c r="NVH120" s="109"/>
      <c r="NVI120" s="109"/>
      <c r="NVJ120" s="109"/>
      <c r="NVK120" s="109"/>
      <c r="NVL120" s="109"/>
      <c r="NVM120" s="109"/>
      <c r="NVN120" s="109"/>
      <c r="NVO120" s="109"/>
      <c r="NVP120" s="109"/>
      <c r="NVQ120" s="109"/>
      <c r="NVR120" s="109"/>
      <c r="NVS120" s="109"/>
      <c r="NVT120" s="109"/>
      <c r="NVU120" s="109"/>
      <c r="NVV120" s="109"/>
      <c r="NVW120" s="109"/>
      <c r="NVX120" s="109"/>
      <c r="NVY120" s="109"/>
      <c r="NVZ120" s="109"/>
      <c r="NWA120" s="109"/>
      <c r="NWB120" s="109"/>
      <c r="NWC120" s="109"/>
      <c r="NWD120" s="109"/>
      <c r="NWE120" s="109"/>
      <c r="NWF120" s="109"/>
      <c r="NWG120" s="109"/>
      <c r="NWH120" s="109"/>
      <c r="NWI120" s="109"/>
      <c r="NWJ120" s="109"/>
      <c r="NWK120" s="109"/>
      <c r="NWL120" s="109"/>
      <c r="NWM120" s="109"/>
      <c r="NWN120" s="109"/>
      <c r="NWO120" s="109"/>
      <c r="NWP120" s="109"/>
      <c r="NWQ120" s="109"/>
      <c r="NWR120" s="109"/>
      <c r="NWS120" s="109"/>
      <c r="NWT120" s="109"/>
      <c r="NWU120" s="109"/>
      <c r="NWV120" s="109"/>
      <c r="NWW120" s="109"/>
      <c r="NWX120" s="109"/>
      <c r="NWY120" s="109"/>
      <c r="NWZ120" s="109"/>
      <c r="NXA120" s="109"/>
      <c r="NXB120" s="109"/>
      <c r="NXC120" s="109"/>
      <c r="NXD120" s="109"/>
      <c r="NXE120" s="109"/>
      <c r="NXF120" s="109"/>
      <c r="NXG120" s="109"/>
      <c r="NXH120" s="109"/>
      <c r="NXI120" s="109"/>
      <c r="NXJ120" s="109"/>
      <c r="NXK120" s="109"/>
      <c r="NXL120" s="109"/>
      <c r="NXM120" s="109"/>
      <c r="NXN120" s="109"/>
      <c r="NXO120" s="109"/>
      <c r="NXP120" s="109"/>
      <c r="NXQ120" s="109"/>
      <c r="NXR120" s="109"/>
      <c r="NXS120" s="109"/>
      <c r="NXT120" s="109"/>
      <c r="NXU120" s="109"/>
      <c r="NXV120" s="109"/>
      <c r="NXW120" s="109"/>
      <c r="NXX120" s="109"/>
      <c r="NXY120" s="109"/>
      <c r="NXZ120" s="109"/>
      <c r="NYA120" s="109"/>
      <c r="NYB120" s="109"/>
      <c r="NYC120" s="109"/>
      <c r="NYD120" s="109"/>
      <c r="NYE120" s="109"/>
      <c r="NYF120" s="109"/>
      <c r="NYG120" s="109"/>
      <c r="NYH120" s="109"/>
      <c r="NYI120" s="109"/>
      <c r="NYJ120" s="109"/>
      <c r="NYK120" s="109"/>
      <c r="NYL120" s="109"/>
      <c r="NYM120" s="109"/>
      <c r="NYN120" s="109"/>
      <c r="NYO120" s="109"/>
      <c r="NYP120" s="109"/>
      <c r="NYQ120" s="109"/>
      <c r="NYR120" s="109"/>
      <c r="NYS120" s="109"/>
      <c r="NYT120" s="109"/>
      <c r="NYU120" s="109"/>
      <c r="NYV120" s="109"/>
      <c r="NYW120" s="109"/>
      <c r="NYX120" s="109"/>
      <c r="NYY120" s="109"/>
      <c r="NYZ120" s="109"/>
      <c r="NZA120" s="109"/>
      <c r="NZB120" s="109"/>
      <c r="NZC120" s="109"/>
      <c r="NZD120" s="109"/>
      <c r="NZE120" s="109"/>
      <c r="NZF120" s="109"/>
      <c r="NZG120" s="109"/>
      <c r="NZH120" s="109"/>
      <c r="NZI120" s="109"/>
      <c r="NZJ120" s="109"/>
      <c r="NZK120" s="109"/>
      <c r="NZL120" s="109"/>
      <c r="NZM120" s="109"/>
      <c r="NZN120" s="109"/>
      <c r="NZO120" s="109"/>
      <c r="NZP120" s="109"/>
      <c r="NZQ120" s="109"/>
      <c r="NZR120" s="109"/>
      <c r="NZS120" s="109"/>
      <c r="NZT120" s="109"/>
      <c r="NZU120" s="109"/>
      <c r="NZV120" s="109"/>
      <c r="NZW120" s="109"/>
      <c r="NZX120" s="109"/>
      <c r="NZY120" s="109"/>
      <c r="NZZ120" s="109"/>
      <c r="OAA120" s="109"/>
      <c r="OAB120" s="109"/>
      <c r="OAC120" s="109"/>
      <c r="OAD120" s="109"/>
      <c r="OAE120" s="109"/>
      <c r="OAF120" s="109"/>
      <c r="OAG120" s="109"/>
      <c r="OAH120" s="109"/>
      <c r="OAI120" s="109"/>
      <c r="OAJ120" s="109"/>
      <c r="OAK120" s="109"/>
      <c r="OAL120" s="109"/>
      <c r="OAM120" s="109"/>
      <c r="OAN120" s="109"/>
      <c r="OAO120" s="109"/>
      <c r="OAP120" s="109"/>
      <c r="OAQ120" s="109"/>
      <c r="OAR120" s="109"/>
      <c r="OAS120" s="109"/>
      <c r="OAT120" s="109"/>
      <c r="OAU120" s="109"/>
      <c r="OAV120" s="109"/>
      <c r="OAW120" s="109"/>
      <c r="OAX120" s="109"/>
      <c r="OAY120" s="109"/>
      <c r="OAZ120" s="109"/>
      <c r="OBA120" s="109"/>
      <c r="OBB120" s="109"/>
      <c r="OBC120" s="109"/>
      <c r="OBD120" s="109"/>
      <c r="OBE120" s="109"/>
      <c r="OBF120" s="109"/>
      <c r="OBG120" s="109"/>
      <c r="OBH120" s="109"/>
      <c r="OBI120" s="109"/>
      <c r="OBJ120" s="109"/>
      <c r="OBK120" s="109"/>
      <c r="OBL120" s="109"/>
      <c r="OBM120" s="109"/>
      <c r="OBN120" s="109"/>
      <c r="OBO120" s="109"/>
      <c r="OBP120" s="109"/>
      <c r="OBQ120" s="109"/>
      <c r="OBR120" s="109"/>
      <c r="OBS120" s="109"/>
      <c r="OBT120" s="109"/>
      <c r="OBU120" s="109"/>
      <c r="OBV120" s="109"/>
      <c r="OBW120" s="109"/>
      <c r="OBX120" s="109"/>
      <c r="OBY120" s="109"/>
      <c r="OBZ120" s="109"/>
      <c r="OCA120" s="109"/>
      <c r="OCB120" s="109"/>
      <c r="OCC120" s="109"/>
      <c r="OCD120" s="109"/>
      <c r="OCE120" s="109"/>
      <c r="OCF120" s="109"/>
      <c r="OCG120" s="109"/>
      <c r="OCH120" s="109"/>
      <c r="OCI120" s="109"/>
      <c r="OCJ120" s="109"/>
      <c r="OCK120" s="109"/>
      <c r="OCL120" s="109"/>
      <c r="OCM120" s="109"/>
      <c r="OCN120" s="109"/>
      <c r="OCO120" s="109"/>
      <c r="OCP120" s="109"/>
      <c r="OCQ120" s="109"/>
      <c r="OCR120" s="109"/>
      <c r="OCS120" s="109"/>
      <c r="OCT120" s="109"/>
      <c r="OCU120" s="109"/>
      <c r="OCV120" s="109"/>
      <c r="OCW120" s="109"/>
      <c r="OCX120" s="109"/>
      <c r="OCY120" s="109"/>
      <c r="OCZ120" s="109"/>
      <c r="ODA120" s="109"/>
      <c r="ODB120" s="109"/>
      <c r="ODC120" s="109"/>
      <c r="ODD120" s="109"/>
      <c r="ODE120" s="109"/>
      <c r="ODF120" s="109"/>
      <c r="ODG120" s="109"/>
      <c r="ODH120" s="109"/>
      <c r="ODI120" s="109"/>
      <c r="ODJ120" s="109"/>
      <c r="ODK120" s="109"/>
      <c r="ODL120" s="109"/>
      <c r="ODM120" s="109"/>
      <c r="ODN120" s="109"/>
      <c r="ODO120" s="109"/>
      <c r="ODP120" s="109"/>
      <c r="ODQ120" s="109"/>
      <c r="ODR120" s="109"/>
      <c r="ODS120" s="109"/>
      <c r="ODT120" s="109"/>
      <c r="ODU120" s="109"/>
      <c r="ODV120" s="109"/>
      <c r="ODW120" s="109"/>
      <c r="ODX120" s="109"/>
      <c r="ODY120" s="109"/>
      <c r="ODZ120" s="109"/>
      <c r="OEA120" s="109"/>
      <c r="OEB120" s="109"/>
      <c r="OEC120" s="109"/>
      <c r="OED120" s="109"/>
      <c r="OEE120" s="109"/>
      <c r="OEF120" s="109"/>
      <c r="OEG120" s="109"/>
      <c r="OEH120" s="109"/>
      <c r="OEI120" s="109"/>
      <c r="OEJ120" s="109"/>
      <c r="OEK120" s="109"/>
      <c r="OEL120" s="109"/>
      <c r="OEM120" s="109"/>
      <c r="OEN120" s="109"/>
      <c r="OEO120" s="109"/>
      <c r="OEP120" s="109"/>
      <c r="OEQ120" s="109"/>
      <c r="OER120" s="109"/>
      <c r="OES120" s="109"/>
      <c r="OET120" s="109"/>
      <c r="OEU120" s="109"/>
      <c r="OEV120" s="109"/>
      <c r="OEW120" s="109"/>
      <c r="OEX120" s="109"/>
      <c r="OEY120" s="109"/>
      <c r="OEZ120" s="109"/>
      <c r="OFA120" s="109"/>
      <c r="OFB120" s="109"/>
      <c r="OFC120" s="109"/>
      <c r="OFD120" s="109"/>
      <c r="OFE120" s="109"/>
      <c r="OFF120" s="109"/>
      <c r="OFG120" s="109"/>
      <c r="OFH120" s="109"/>
      <c r="OFI120" s="109"/>
      <c r="OFJ120" s="109"/>
      <c r="OFK120" s="109"/>
      <c r="OFL120" s="109"/>
      <c r="OFM120" s="109"/>
      <c r="OFN120" s="109"/>
      <c r="OFO120" s="109"/>
      <c r="OFP120" s="109"/>
      <c r="OFQ120" s="109"/>
      <c r="OFR120" s="109"/>
      <c r="OFS120" s="109"/>
      <c r="OFT120" s="109"/>
      <c r="OFU120" s="109"/>
      <c r="OFV120" s="109"/>
      <c r="OFW120" s="109"/>
      <c r="OFX120" s="109"/>
      <c r="OFY120" s="109"/>
      <c r="OFZ120" s="109"/>
      <c r="OGA120" s="109"/>
      <c r="OGB120" s="109"/>
      <c r="OGC120" s="109"/>
      <c r="OGD120" s="109"/>
      <c r="OGE120" s="109"/>
      <c r="OGF120" s="109"/>
      <c r="OGG120" s="109"/>
      <c r="OGH120" s="109"/>
      <c r="OGI120" s="109"/>
      <c r="OGJ120" s="109"/>
      <c r="OGK120" s="109"/>
      <c r="OGL120" s="109"/>
      <c r="OGM120" s="109"/>
      <c r="OGN120" s="109"/>
      <c r="OGO120" s="109"/>
      <c r="OGP120" s="109"/>
      <c r="OGQ120" s="109"/>
      <c r="OGR120" s="109"/>
      <c r="OGS120" s="109"/>
      <c r="OGT120" s="109"/>
      <c r="OGU120" s="109"/>
      <c r="OGV120" s="109"/>
      <c r="OGW120" s="109"/>
      <c r="OGX120" s="109"/>
      <c r="OGY120" s="109"/>
      <c r="OGZ120" s="109"/>
      <c r="OHA120" s="109"/>
      <c r="OHB120" s="109"/>
      <c r="OHC120" s="109"/>
      <c r="OHD120" s="109"/>
      <c r="OHE120" s="109"/>
      <c r="OHF120" s="109"/>
      <c r="OHG120" s="109"/>
      <c r="OHH120" s="109"/>
      <c r="OHI120" s="109"/>
      <c r="OHJ120" s="109"/>
      <c r="OHK120" s="109"/>
      <c r="OHL120" s="109"/>
      <c r="OHM120" s="109"/>
      <c r="OHN120" s="109"/>
      <c r="OHO120" s="109"/>
      <c r="OHP120" s="109"/>
      <c r="OHQ120" s="109"/>
      <c r="OHR120" s="109"/>
      <c r="OHS120" s="109"/>
      <c r="OHT120" s="109"/>
      <c r="OHU120" s="109"/>
      <c r="OHV120" s="109"/>
      <c r="OHW120" s="109"/>
      <c r="OHX120" s="109"/>
      <c r="OHY120" s="109"/>
      <c r="OHZ120" s="109"/>
      <c r="OIA120" s="109"/>
      <c r="OIB120" s="109"/>
      <c r="OIC120" s="109"/>
      <c r="OID120" s="109"/>
      <c r="OIE120" s="109"/>
      <c r="OIF120" s="109"/>
      <c r="OIG120" s="109"/>
      <c r="OIH120" s="109"/>
      <c r="OII120" s="109"/>
      <c r="OIJ120" s="109"/>
      <c r="OIK120" s="109"/>
      <c r="OIL120" s="109"/>
      <c r="OIM120" s="109"/>
      <c r="OIN120" s="109"/>
      <c r="OIO120" s="109"/>
      <c r="OIP120" s="109"/>
      <c r="OIQ120" s="109"/>
      <c r="OIR120" s="109"/>
      <c r="OIS120" s="109"/>
      <c r="OIT120" s="109"/>
      <c r="OIU120" s="109"/>
      <c r="OIV120" s="109"/>
      <c r="OIW120" s="109"/>
      <c r="OIX120" s="109"/>
      <c r="OIY120" s="109"/>
      <c r="OIZ120" s="109"/>
      <c r="OJA120" s="109"/>
      <c r="OJB120" s="109"/>
      <c r="OJC120" s="109"/>
      <c r="OJD120" s="109"/>
      <c r="OJE120" s="109"/>
      <c r="OJF120" s="109"/>
      <c r="OJG120" s="109"/>
      <c r="OJH120" s="109"/>
      <c r="OJI120" s="109"/>
      <c r="OJJ120" s="109"/>
      <c r="OJK120" s="109"/>
      <c r="OJL120" s="109"/>
      <c r="OJM120" s="109"/>
      <c r="OJN120" s="109"/>
      <c r="OJO120" s="109"/>
      <c r="OJP120" s="109"/>
      <c r="OJQ120" s="109"/>
      <c r="OJR120" s="109"/>
      <c r="OJS120" s="109"/>
      <c r="OJT120" s="109"/>
      <c r="OJU120" s="109"/>
      <c r="OJV120" s="109"/>
      <c r="OJW120" s="109"/>
      <c r="OJX120" s="109"/>
      <c r="OJY120" s="109"/>
      <c r="OJZ120" s="109"/>
      <c r="OKA120" s="109"/>
      <c r="OKB120" s="109"/>
      <c r="OKC120" s="109"/>
      <c r="OKD120" s="109"/>
      <c r="OKE120" s="109"/>
      <c r="OKF120" s="109"/>
      <c r="OKG120" s="109"/>
      <c r="OKH120" s="109"/>
      <c r="OKI120" s="109"/>
      <c r="OKJ120" s="109"/>
      <c r="OKK120" s="109"/>
      <c r="OKL120" s="109"/>
      <c r="OKM120" s="109"/>
      <c r="OKN120" s="109"/>
      <c r="OKO120" s="109"/>
      <c r="OKP120" s="109"/>
      <c r="OKQ120" s="109"/>
      <c r="OKR120" s="109"/>
      <c r="OKS120" s="109"/>
      <c r="OKT120" s="109"/>
      <c r="OKU120" s="109"/>
      <c r="OKV120" s="109"/>
      <c r="OKW120" s="109"/>
      <c r="OKX120" s="109"/>
      <c r="OKY120" s="109"/>
      <c r="OKZ120" s="109"/>
      <c r="OLA120" s="109"/>
      <c r="OLB120" s="109"/>
      <c r="OLC120" s="109"/>
      <c r="OLD120" s="109"/>
      <c r="OLE120" s="109"/>
      <c r="OLF120" s="109"/>
      <c r="OLG120" s="109"/>
      <c r="OLH120" s="109"/>
      <c r="OLI120" s="109"/>
      <c r="OLJ120" s="109"/>
      <c r="OLK120" s="109"/>
      <c r="OLL120" s="109"/>
      <c r="OLM120" s="109"/>
      <c r="OLN120" s="109"/>
      <c r="OLO120" s="109"/>
      <c r="OLP120" s="109"/>
      <c r="OLQ120" s="109"/>
      <c r="OLR120" s="109"/>
      <c r="OLS120" s="109"/>
      <c r="OLT120" s="109"/>
      <c r="OLU120" s="109"/>
      <c r="OLV120" s="109"/>
      <c r="OLW120" s="109"/>
      <c r="OLX120" s="109"/>
      <c r="OLY120" s="109"/>
      <c r="OLZ120" s="109"/>
      <c r="OMA120" s="109"/>
      <c r="OMB120" s="109"/>
      <c r="OMC120" s="109"/>
      <c r="OMD120" s="109"/>
      <c r="OME120" s="109"/>
      <c r="OMF120" s="109"/>
      <c r="OMG120" s="109"/>
      <c r="OMH120" s="109"/>
      <c r="OMI120" s="109"/>
      <c r="OMJ120" s="109"/>
      <c r="OMK120" s="109"/>
      <c r="OML120" s="109"/>
      <c r="OMM120" s="109"/>
      <c r="OMN120" s="109"/>
      <c r="OMO120" s="109"/>
      <c r="OMP120" s="109"/>
      <c r="OMQ120" s="109"/>
      <c r="OMR120" s="109"/>
      <c r="OMS120" s="109"/>
      <c r="OMT120" s="109"/>
      <c r="OMU120" s="109"/>
      <c r="OMV120" s="109"/>
      <c r="OMW120" s="109"/>
      <c r="OMX120" s="109"/>
      <c r="OMY120" s="109"/>
      <c r="OMZ120" s="109"/>
      <c r="ONA120" s="109"/>
      <c r="ONB120" s="109"/>
      <c r="ONC120" s="109"/>
      <c r="OND120" s="109"/>
      <c r="ONE120" s="109"/>
      <c r="ONF120" s="109"/>
      <c r="ONG120" s="109"/>
      <c r="ONH120" s="109"/>
      <c r="ONI120" s="109"/>
      <c r="ONJ120" s="109"/>
      <c r="ONK120" s="109"/>
      <c r="ONL120" s="109"/>
      <c r="ONM120" s="109"/>
      <c r="ONN120" s="109"/>
      <c r="ONO120" s="109"/>
      <c r="ONP120" s="109"/>
      <c r="ONQ120" s="109"/>
      <c r="ONR120" s="109"/>
      <c r="ONS120" s="109"/>
      <c r="ONT120" s="109"/>
      <c r="ONU120" s="109"/>
      <c r="ONV120" s="109"/>
      <c r="ONW120" s="109"/>
      <c r="ONX120" s="109"/>
      <c r="ONY120" s="109"/>
      <c r="ONZ120" s="109"/>
      <c r="OOA120" s="109"/>
      <c r="OOB120" s="109"/>
      <c r="OOC120" s="109"/>
      <c r="OOD120" s="109"/>
      <c r="OOE120" s="109"/>
      <c r="OOF120" s="109"/>
      <c r="OOG120" s="109"/>
      <c r="OOH120" s="109"/>
      <c r="OOI120" s="109"/>
      <c r="OOJ120" s="109"/>
      <c r="OOK120" s="109"/>
      <c r="OOL120" s="109"/>
      <c r="OOM120" s="109"/>
      <c r="OON120" s="109"/>
      <c r="OOO120" s="109"/>
      <c r="OOP120" s="109"/>
      <c r="OOQ120" s="109"/>
      <c r="OOR120" s="109"/>
      <c r="OOS120" s="109"/>
      <c r="OOT120" s="109"/>
      <c r="OOU120" s="109"/>
      <c r="OOV120" s="109"/>
      <c r="OOW120" s="109"/>
      <c r="OOX120" s="109"/>
      <c r="OOY120" s="109"/>
      <c r="OOZ120" s="109"/>
      <c r="OPA120" s="109"/>
      <c r="OPB120" s="109"/>
      <c r="OPC120" s="109"/>
      <c r="OPD120" s="109"/>
      <c r="OPE120" s="109"/>
      <c r="OPF120" s="109"/>
      <c r="OPG120" s="109"/>
      <c r="OPH120" s="109"/>
      <c r="OPI120" s="109"/>
      <c r="OPJ120" s="109"/>
      <c r="OPK120" s="109"/>
      <c r="OPL120" s="109"/>
      <c r="OPM120" s="109"/>
      <c r="OPN120" s="109"/>
      <c r="OPO120" s="109"/>
      <c r="OPP120" s="109"/>
      <c r="OPQ120" s="109"/>
      <c r="OPR120" s="109"/>
      <c r="OPS120" s="109"/>
      <c r="OPT120" s="109"/>
      <c r="OPU120" s="109"/>
      <c r="OPV120" s="109"/>
      <c r="OPW120" s="109"/>
      <c r="OPX120" s="109"/>
      <c r="OPY120" s="109"/>
      <c r="OPZ120" s="109"/>
      <c r="OQA120" s="109"/>
      <c r="OQB120" s="109"/>
      <c r="OQC120" s="109"/>
      <c r="OQD120" s="109"/>
      <c r="OQE120" s="109"/>
      <c r="OQF120" s="109"/>
      <c r="OQG120" s="109"/>
      <c r="OQH120" s="109"/>
      <c r="OQI120" s="109"/>
      <c r="OQJ120" s="109"/>
      <c r="OQK120" s="109"/>
      <c r="OQL120" s="109"/>
      <c r="OQM120" s="109"/>
      <c r="OQN120" s="109"/>
      <c r="OQO120" s="109"/>
      <c r="OQP120" s="109"/>
      <c r="OQQ120" s="109"/>
      <c r="OQR120" s="109"/>
      <c r="OQS120" s="109"/>
      <c r="OQT120" s="109"/>
      <c r="OQU120" s="109"/>
      <c r="OQV120" s="109"/>
      <c r="OQW120" s="109"/>
      <c r="OQX120" s="109"/>
      <c r="OQY120" s="109"/>
      <c r="OQZ120" s="109"/>
      <c r="ORA120" s="109"/>
      <c r="ORB120" s="109"/>
      <c r="ORC120" s="109"/>
      <c r="ORD120" s="109"/>
      <c r="ORE120" s="109"/>
      <c r="ORF120" s="109"/>
      <c r="ORG120" s="109"/>
      <c r="ORH120" s="109"/>
      <c r="ORI120" s="109"/>
      <c r="ORJ120" s="109"/>
      <c r="ORK120" s="109"/>
      <c r="ORL120" s="109"/>
      <c r="ORM120" s="109"/>
      <c r="ORN120" s="109"/>
      <c r="ORO120" s="109"/>
      <c r="ORP120" s="109"/>
      <c r="ORQ120" s="109"/>
      <c r="ORR120" s="109"/>
      <c r="ORS120" s="109"/>
      <c r="ORT120" s="109"/>
      <c r="ORU120" s="109"/>
      <c r="ORV120" s="109"/>
      <c r="ORW120" s="109"/>
      <c r="ORX120" s="109"/>
      <c r="ORY120" s="109"/>
      <c r="ORZ120" s="109"/>
      <c r="OSA120" s="109"/>
      <c r="OSB120" s="109"/>
      <c r="OSC120" s="109"/>
      <c r="OSD120" s="109"/>
      <c r="OSE120" s="109"/>
      <c r="OSF120" s="109"/>
      <c r="OSG120" s="109"/>
      <c r="OSH120" s="109"/>
      <c r="OSI120" s="109"/>
      <c r="OSJ120" s="109"/>
      <c r="OSK120" s="109"/>
      <c r="OSL120" s="109"/>
      <c r="OSM120" s="109"/>
      <c r="OSN120" s="109"/>
      <c r="OSO120" s="109"/>
      <c r="OSP120" s="109"/>
      <c r="OSQ120" s="109"/>
      <c r="OSR120" s="109"/>
      <c r="OSS120" s="109"/>
      <c r="OST120" s="109"/>
      <c r="OSU120" s="109"/>
      <c r="OSV120" s="109"/>
      <c r="OSW120" s="109"/>
      <c r="OSX120" s="109"/>
      <c r="OSY120" s="109"/>
      <c r="OSZ120" s="109"/>
      <c r="OTA120" s="109"/>
      <c r="OTB120" s="109"/>
      <c r="OTC120" s="109"/>
      <c r="OTD120" s="109"/>
      <c r="OTE120" s="109"/>
      <c r="OTF120" s="109"/>
      <c r="OTG120" s="109"/>
      <c r="OTH120" s="109"/>
      <c r="OTI120" s="109"/>
      <c r="OTJ120" s="109"/>
      <c r="OTK120" s="109"/>
      <c r="OTL120" s="109"/>
      <c r="OTM120" s="109"/>
      <c r="OTN120" s="109"/>
      <c r="OTO120" s="109"/>
      <c r="OTP120" s="109"/>
      <c r="OTQ120" s="109"/>
      <c r="OTR120" s="109"/>
      <c r="OTS120" s="109"/>
      <c r="OTT120" s="109"/>
      <c r="OTU120" s="109"/>
      <c r="OTV120" s="109"/>
      <c r="OTW120" s="109"/>
      <c r="OTX120" s="109"/>
      <c r="OTY120" s="109"/>
      <c r="OTZ120" s="109"/>
      <c r="OUA120" s="109"/>
      <c r="OUB120" s="109"/>
      <c r="OUC120" s="109"/>
      <c r="OUD120" s="109"/>
      <c r="OUE120" s="109"/>
      <c r="OUF120" s="109"/>
      <c r="OUG120" s="109"/>
      <c r="OUH120" s="109"/>
      <c r="OUI120" s="109"/>
      <c r="OUJ120" s="109"/>
      <c r="OUK120" s="109"/>
      <c r="OUL120" s="109"/>
      <c r="OUM120" s="109"/>
      <c r="OUN120" s="109"/>
      <c r="OUO120" s="109"/>
      <c r="OUP120" s="109"/>
      <c r="OUQ120" s="109"/>
      <c r="OUR120" s="109"/>
      <c r="OUS120" s="109"/>
      <c r="OUT120" s="109"/>
      <c r="OUU120" s="109"/>
      <c r="OUV120" s="109"/>
      <c r="OUW120" s="109"/>
      <c r="OUX120" s="109"/>
      <c r="OUY120" s="109"/>
      <c r="OUZ120" s="109"/>
      <c r="OVA120" s="109"/>
      <c r="OVB120" s="109"/>
      <c r="OVC120" s="109"/>
      <c r="OVD120" s="109"/>
      <c r="OVE120" s="109"/>
      <c r="OVF120" s="109"/>
      <c r="OVG120" s="109"/>
      <c r="OVH120" s="109"/>
      <c r="OVI120" s="109"/>
      <c r="OVJ120" s="109"/>
      <c r="OVK120" s="109"/>
      <c r="OVL120" s="109"/>
      <c r="OVM120" s="109"/>
      <c r="OVN120" s="109"/>
      <c r="OVO120" s="109"/>
      <c r="OVP120" s="109"/>
      <c r="OVQ120" s="109"/>
      <c r="OVR120" s="109"/>
      <c r="OVS120" s="109"/>
      <c r="OVT120" s="109"/>
      <c r="OVU120" s="109"/>
      <c r="OVV120" s="109"/>
      <c r="OVW120" s="109"/>
      <c r="OVX120" s="109"/>
      <c r="OVY120" s="109"/>
      <c r="OVZ120" s="109"/>
      <c r="OWA120" s="109"/>
      <c r="OWB120" s="109"/>
      <c r="OWC120" s="109"/>
      <c r="OWD120" s="109"/>
      <c r="OWE120" s="109"/>
      <c r="OWF120" s="109"/>
      <c r="OWG120" s="109"/>
      <c r="OWH120" s="109"/>
      <c r="OWI120" s="109"/>
      <c r="OWJ120" s="109"/>
      <c r="OWK120" s="109"/>
      <c r="OWL120" s="109"/>
      <c r="OWM120" s="109"/>
      <c r="OWN120" s="109"/>
      <c r="OWO120" s="109"/>
      <c r="OWP120" s="109"/>
      <c r="OWQ120" s="109"/>
      <c r="OWR120" s="109"/>
      <c r="OWS120" s="109"/>
      <c r="OWT120" s="109"/>
      <c r="OWU120" s="109"/>
      <c r="OWV120" s="109"/>
      <c r="OWW120" s="109"/>
      <c r="OWX120" s="109"/>
      <c r="OWY120" s="109"/>
      <c r="OWZ120" s="109"/>
      <c r="OXA120" s="109"/>
      <c r="OXB120" s="109"/>
      <c r="OXC120" s="109"/>
      <c r="OXD120" s="109"/>
      <c r="OXE120" s="109"/>
      <c r="OXF120" s="109"/>
      <c r="OXG120" s="109"/>
      <c r="OXH120" s="109"/>
      <c r="OXI120" s="109"/>
      <c r="OXJ120" s="109"/>
      <c r="OXK120" s="109"/>
      <c r="OXL120" s="109"/>
      <c r="OXM120" s="109"/>
      <c r="OXN120" s="109"/>
      <c r="OXO120" s="109"/>
      <c r="OXP120" s="109"/>
      <c r="OXQ120" s="109"/>
      <c r="OXR120" s="109"/>
      <c r="OXS120" s="109"/>
      <c r="OXT120" s="109"/>
      <c r="OXU120" s="109"/>
      <c r="OXV120" s="109"/>
      <c r="OXW120" s="109"/>
      <c r="OXX120" s="109"/>
      <c r="OXY120" s="109"/>
      <c r="OXZ120" s="109"/>
      <c r="OYA120" s="109"/>
      <c r="OYB120" s="109"/>
      <c r="OYC120" s="109"/>
      <c r="OYD120" s="109"/>
      <c r="OYE120" s="109"/>
      <c r="OYF120" s="109"/>
      <c r="OYG120" s="109"/>
      <c r="OYH120" s="109"/>
      <c r="OYI120" s="109"/>
      <c r="OYJ120" s="109"/>
      <c r="OYK120" s="109"/>
      <c r="OYL120" s="109"/>
      <c r="OYM120" s="109"/>
      <c r="OYN120" s="109"/>
      <c r="OYO120" s="109"/>
      <c r="OYP120" s="109"/>
      <c r="OYQ120" s="109"/>
      <c r="OYR120" s="109"/>
      <c r="OYS120" s="109"/>
      <c r="OYT120" s="109"/>
      <c r="OYU120" s="109"/>
      <c r="OYV120" s="109"/>
      <c r="OYW120" s="109"/>
      <c r="OYX120" s="109"/>
      <c r="OYY120" s="109"/>
      <c r="OYZ120" s="109"/>
      <c r="OZA120" s="109"/>
      <c r="OZB120" s="109"/>
      <c r="OZC120" s="109"/>
      <c r="OZD120" s="109"/>
      <c r="OZE120" s="109"/>
      <c r="OZF120" s="109"/>
      <c r="OZG120" s="109"/>
      <c r="OZH120" s="109"/>
      <c r="OZI120" s="109"/>
      <c r="OZJ120" s="109"/>
      <c r="OZK120" s="109"/>
      <c r="OZL120" s="109"/>
      <c r="OZM120" s="109"/>
      <c r="OZN120" s="109"/>
      <c r="OZO120" s="109"/>
      <c r="OZP120" s="109"/>
      <c r="OZQ120" s="109"/>
      <c r="OZR120" s="109"/>
      <c r="OZS120" s="109"/>
      <c r="OZT120" s="109"/>
      <c r="OZU120" s="109"/>
      <c r="OZV120" s="109"/>
      <c r="OZW120" s="109"/>
      <c r="OZX120" s="109"/>
      <c r="OZY120" s="109"/>
      <c r="OZZ120" s="109"/>
      <c r="PAA120" s="109"/>
      <c r="PAB120" s="109"/>
      <c r="PAC120" s="109"/>
      <c r="PAD120" s="109"/>
      <c r="PAE120" s="109"/>
      <c r="PAF120" s="109"/>
      <c r="PAG120" s="109"/>
      <c r="PAH120" s="109"/>
      <c r="PAI120" s="109"/>
      <c r="PAJ120" s="109"/>
      <c r="PAK120" s="109"/>
      <c r="PAL120" s="109"/>
      <c r="PAM120" s="109"/>
      <c r="PAN120" s="109"/>
      <c r="PAO120" s="109"/>
      <c r="PAP120" s="109"/>
      <c r="PAQ120" s="109"/>
      <c r="PAR120" s="109"/>
      <c r="PAS120" s="109"/>
      <c r="PAT120" s="109"/>
      <c r="PAU120" s="109"/>
      <c r="PAV120" s="109"/>
      <c r="PAW120" s="109"/>
      <c r="PAX120" s="109"/>
      <c r="PAY120" s="109"/>
      <c r="PAZ120" s="109"/>
      <c r="PBA120" s="109"/>
      <c r="PBB120" s="109"/>
      <c r="PBC120" s="109"/>
      <c r="PBD120" s="109"/>
      <c r="PBE120" s="109"/>
      <c r="PBF120" s="109"/>
      <c r="PBG120" s="109"/>
      <c r="PBH120" s="109"/>
      <c r="PBI120" s="109"/>
      <c r="PBJ120" s="109"/>
      <c r="PBK120" s="109"/>
      <c r="PBL120" s="109"/>
      <c r="PBM120" s="109"/>
      <c r="PBN120" s="109"/>
      <c r="PBO120" s="109"/>
      <c r="PBP120" s="109"/>
      <c r="PBQ120" s="109"/>
      <c r="PBR120" s="109"/>
      <c r="PBS120" s="109"/>
      <c r="PBT120" s="109"/>
      <c r="PBU120" s="109"/>
      <c r="PBV120" s="109"/>
      <c r="PBW120" s="109"/>
      <c r="PBX120" s="109"/>
      <c r="PBY120" s="109"/>
      <c r="PBZ120" s="109"/>
      <c r="PCA120" s="109"/>
      <c r="PCB120" s="109"/>
      <c r="PCC120" s="109"/>
      <c r="PCD120" s="109"/>
      <c r="PCE120" s="109"/>
      <c r="PCF120" s="109"/>
      <c r="PCG120" s="109"/>
      <c r="PCH120" s="109"/>
      <c r="PCI120" s="109"/>
      <c r="PCJ120" s="109"/>
      <c r="PCK120" s="109"/>
      <c r="PCL120" s="109"/>
      <c r="PCM120" s="109"/>
      <c r="PCN120" s="109"/>
      <c r="PCO120" s="109"/>
      <c r="PCP120" s="109"/>
      <c r="PCQ120" s="109"/>
      <c r="PCR120" s="109"/>
      <c r="PCS120" s="109"/>
      <c r="PCT120" s="109"/>
      <c r="PCU120" s="109"/>
      <c r="PCV120" s="109"/>
      <c r="PCW120" s="109"/>
      <c r="PCX120" s="109"/>
      <c r="PCY120" s="109"/>
      <c r="PCZ120" s="109"/>
      <c r="PDA120" s="109"/>
      <c r="PDB120" s="109"/>
      <c r="PDC120" s="109"/>
      <c r="PDD120" s="109"/>
      <c r="PDE120" s="109"/>
      <c r="PDF120" s="109"/>
      <c r="PDG120" s="109"/>
      <c r="PDH120" s="109"/>
      <c r="PDI120" s="109"/>
      <c r="PDJ120" s="109"/>
      <c r="PDK120" s="109"/>
      <c r="PDL120" s="109"/>
      <c r="PDM120" s="109"/>
      <c r="PDN120" s="109"/>
      <c r="PDO120" s="109"/>
      <c r="PDP120" s="109"/>
      <c r="PDQ120" s="109"/>
      <c r="PDR120" s="109"/>
      <c r="PDS120" s="109"/>
      <c r="PDT120" s="109"/>
      <c r="PDU120" s="109"/>
      <c r="PDV120" s="109"/>
      <c r="PDW120" s="109"/>
      <c r="PDX120" s="109"/>
      <c r="PDY120" s="109"/>
      <c r="PDZ120" s="109"/>
      <c r="PEA120" s="109"/>
      <c r="PEB120" s="109"/>
      <c r="PEC120" s="109"/>
      <c r="PED120" s="109"/>
      <c r="PEE120" s="109"/>
      <c r="PEF120" s="109"/>
      <c r="PEG120" s="109"/>
      <c r="PEH120" s="109"/>
      <c r="PEI120" s="109"/>
      <c r="PEJ120" s="109"/>
      <c r="PEK120" s="109"/>
      <c r="PEL120" s="109"/>
      <c r="PEM120" s="109"/>
      <c r="PEN120" s="109"/>
      <c r="PEO120" s="109"/>
      <c r="PEP120" s="109"/>
      <c r="PEQ120" s="109"/>
      <c r="PER120" s="109"/>
      <c r="PES120" s="109"/>
      <c r="PET120" s="109"/>
      <c r="PEU120" s="109"/>
      <c r="PEV120" s="109"/>
      <c r="PEW120" s="109"/>
      <c r="PEX120" s="109"/>
      <c r="PEY120" s="109"/>
      <c r="PEZ120" s="109"/>
      <c r="PFA120" s="109"/>
      <c r="PFB120" s="109"/>
      <c r="PFC120" s="109"/>
      <c r="PFD120" s="109"/>
      <c r="PFE120" s="109"/>
      <c r="PFF120" s="109"/>
      <c r="PFG120" s="109"/>
      <c r="PFH120" s="109"/>
      <c r="PFI120" s="109"/>
      <c r="PFJ120" s="109"/>
      <c r="PFK120" s="109"/>
      <c r="PFL120" s="109"/>
      <c r="PFM120" s="109"/>
      <c r="PFN120" s="109"/>
      <c r="PFO120" s="109"/>
      <c r="PFP120" s="109"/>
      <c r="PFQ120" s="109"/>
      <c r="PFR120" s="109"/>
      <c r="PFS120" s="109"/>
      <c r="PFT120" s="109"/>
      <c r="PFU120" s="109"/>
      <c r="PFV120" s="109"/>
      <c r="PFW120" s="109"/>
      <c r="PFX120" s="109"/>
      <c r="PFY120" s="109"/>
      <c r="PFZ120" s="109"/>
      <c r="PGA120" s="109"/>
      <c r="PGB120" s="109"/>
      <c r="PGC120" s="109"/>
      <c r="PGD120" s="109"/>
      <c r="PGE120" s="109"/>
      <c r="PGF120" s="109"/>
      <c r="PGG120" s="109"/>
      <c r="PGH120" s="109"/>
      <c r="PGI120" s="109"/>
      <c r="PGJ120" s="109"/>
      <c r="PGK120" s="109"/>
      <c r="PGL120" s="109"/>
      <c r="PGM120" s="109"/>
      <c r="PGN120" s="109"/>
      <c r="PGO120" s="109"/>
      <c r="PGP120" s="109"/>
      <c r="PGQ120" s="109"/>
      <c r="PGR120" s="109"/>
      <c r="PGS120" s="109"/>
      <c r="PGT120" s="109"/>
      <c r="PGU120" s="109"/>
      <c r="PGV120" s="109"/>
      <c r="PGW120" s="109"/>
      <c r="PGX120" s="109"/>
      <c r="PGY120" s="109"/>
      <c r="PGZ120" s="109"/>
      <c r="PHA120" s="109"/>
      <c r="PHB120" s="109"/>
      <c r="PHC120" s="109"/>
      <c r="PHD120" s="109"/>
      <c r="PHE120" s="109"/>
      <c r="PHF120" s="109"/>
      <c r="PHG120" s="109"/>
      <c r="PHH120" s="109"/>
      <c r="PHI120" s="109"/>
      <c r="PHJ120" s="109"/>
      <c r="PHK120" s="109"/>
      <c r="PHL120" s="109"/>
      <c r="PHM120" s="109"/>
      <c r="PHN120" s="109"/>
      <c r="PHO120" s="109"/>
      <c r="PHP120" s="109"/>
      <c r="PHQ120" s="109"/>
      <c r="PHR120" s="109"/>
      <c r="PHS120" s="109"/>
      <c r="PHT120" s="109"/>
      <c r="PHU120" s="109"/>
      <c r="PHV120" s="109"/>
      <c r="PHW120" s="109"/>
      <c r="PHX120" s="109"/>
      <c r="PHY120" s="109"/>
      <c r="PHZ120" s="109"/>
      <c r="PIA120" s="109"/>
      <c r="PIB120" s="109"/>
      <c r="PIC120" s="109"/>
      <c r="PID120" s="109"/>
      <c r="PIE120" s="109"/>
      <c r="PIF120" s="109"/>
      <c r="PIG120" s="109"/>
      <c r="PIH120" s="109"/>
      <c r="PII120" s="109"/>
      <c r="PIJ120" s="109"/>
      <c r="PIK120" s="109"/>
      <c r="PIL120" s="109"/>
      <c r="PIM120" s="109"/>
      <c r="PIN120" s="109"/>
      <c r="PIO120" s="109"/>
      <c r="PIP120" s="109"/>
      <c r="PIQ120" s="109"/>
      <c r="PIR120" s="109"/>
      <c r="PIS120" s="109"/>
      <c r="PIT120" s="109"/>
      <c r="PIU120" s="109"/>
      <c r="PIV120" s="109"/>
      <c r="PIW120" s="109"/>
      <c r="PIX120" s="109"/>
      <c r="PIY120" s="109"/>
      <c r="PIZ120" s="109"/>
      <c r="PJA120" s="109"/>
      <c r="PJB120" s="109"/>
      <c r="PJC120" s="109"/>
      <c r="PJD120" s="109"/>
      <c r="PJE120" s="109"/>
      <c r="PJF120" s="109"/>
      <c r="PJG120" s="109"/>
      <c r="PJH120" s="109"/>
      <c r="PJI120" s="109"/>
      <c r="PJJ120" s="109"/>
      <c r="PJK120" s="109"/>
      <c r="PJL120" s="109"/>
      <c r="PJM120" s="109"/>
      <c r="PJN120" s="109"/>
      <c r="PJO120" s="109"/>
      <c r="PJP120" s="109"/>
      <c r="PJQ120" s="109"/>
      <c r="PJR120" s="109"/>
      <c r="PJS120" s="109"/>
      <c r="PJT120" s="109"/>
      <c r="PJU120" s="109"/>
      <c r="PJV120" s="109"/>
      <c r="PJW120" s="109"/>
      <c r="PJX120" s="109"/>
      <c r="PJY120" s="109"/>
      <c r="PJZ120" s="109"/>
      <c r="PKA120" s="109"/>
      <c r="PKB120" s="109"/>
      <c r="PKC120" s="109"/>
      <c r="PKD120" s="109"/>
      <c r="PKE120" s="109"/>
      <c r="PKF120" s="109"/>
      <c r="PKG120" s="109"/>
      <c r="PKH120" s="109"/>
      <c r="PKI120" s="109"/>
      <c r="PKJ120" s="109"/>
      <c r="PKK120" s="109"/>
      <c r="PKL120" s="109"/>
      <c r="PKM120" s="109"/>
      <c r="PKN120" s="109"/>
      <c r="PKO120" s="109"/>
      <c r="PKP120" s="109"/>
      <c r="PKQ120" s="109"/>
      <c r="PKR120" s="109"/>
      <c r="PKS120" s="109"/>
      <c r="PKT120" s="109"/>
      <c r="PKU120" s="109"/>
      <c r="PKV120" s="109"/>
      <c r="PKW120" s="109"/>
      <c r="PKX120" s="109"/>
      <c r="PKY120" s="109"/>
      <c r="PKZ120" s="109"/>
      <c r="PLA120" s="109"/>
      <c r="PLB120" s="109"/>
      <c r="PLC120" s="109"/>
      <c r="PLD120" s="109"/>
      <c r="PLE120" s="109"/>
      <c r="PLF120" s="109"/>
      <c r="PLG120" s="109"/>
      <c r="PLH120" s="109"/>
      <c r="PLI120" s="109"/>
      <c r="PLJ120" s="109"/>
      <c r="PLK120" s="109"/>
      <c r="PLL120" s="109"/>
      <c r="PLM120" s="109"/>
      <c r="PLN120" s="109"/>
      <c r="PLO120" s="109"/>
      <c r="PLP120" s="109"/>
      <c r="PLQ120" s="109"/>
      <c r="PLR120" s="109"/>
      <c r="PLS120" s="109"/>
      <c r="PLT120" s="109"/>
      <c r="PLU120" s="109"/>
      <c r="PLV120" s="109"/>
      <c r="PLW120" s="109"/>
      <c r="PLX120" s="109"/>
      <c r="PLY120" s="109"/>
      <c r="PLZ120" s="109"/>
      <c r="PMA120" s="109"/>
      <c r="PMB120" s="109"/>
      <c r="PMC120" s="109"/>
      <c r="PMD120" s="109"/>
      <c r="PME120" s="109"/>
      <c r="PMF120" s="109"/>
      <c r="PMG120" s="109"/>
      <c r="PMH120" s="109"/>
      <c r="PMI120" s="109"/>
      <c r="PMJ120" s="109"/>
      <c r="PMK120" s="109"/>
      <c r="PML120" s="109"/>
      <c r="PMM120" s="109"/>
      <c r="PMN120" s="109"/>
      <c r="PMO120" s="109"/>
      <c r="PMP120" s="109"/>
      <c r="PMQ120" s="109"/>
      <c r="PMR120" s="109"/>
      <c r="PMS120" s="109"/>
      <c r="PMT120" s="109"/>
      <c r="PMU120" s="109"/>
      <c r="PMV120" s="109"/>
      <c r="PMW120" s="109"/>
      <c r="PMX120" s="109"/>
      <c r="PMY120" s="109"/>
      <c r="PMZ120" s="109"/>
      <c r="PNA120" s="109"/>
      <c r="PNB120" s="109"/>
      <c r="PNC120" s="109"/>
      <c r="PND120" s="109"/>
      <c r="PNE120" s="109"/>
      <c r="PNF120" s="109"/>
      <c r="PNG120" s="109"/>
      <c r="PNH120" s="109"/>
      <c r="PNI120" s="109"/>
      <c r="PNJ120" s="109"/>
      <c r="PNK120" s="109"/>
      <c r="PNL120" s="109"/>
      <c r="PNM120" s="109"/>
      <c r="PNN120" s="109"/>
      <c r="PNO120" s="109"/>
      <c r="PNP120" s="109"/>
      <c r="PNQ120" s="109"/>
      <c r="PNR120" s="109"/>
      <c r="PNS120" s="109"/>
      <c r="PNT120" s="109"/>
      <c r="PNU120" s="109"/>
      <c r="PNV120" s="109"/>
      <c r="PNW120" s="109"/>
      <c r="PNX120" s="109"/>
      <c r="PNY120" s="109"/>
      <c r="PNZ120" s="109"/>
      <c r="POA120" s="109"/>
      <c r="POB120" s="109"/>
      <c r="POC120" s="109"/>
      <c r="POD120" s="109"/>
      <c r="POE120" s="109"/>
      <c r="POF120" s="109"/>
      <c r="POG120" s="109"/>
      <c r="POH120" s="109"/>
      <c r="POI120" s="109"/>
      <c r="POJ120" s="109"/>
      <c r="POK120" s="109"/>
      <c r="POL120" s="109"/>
      <c r="POM120" s="109"/>
      <c r="PON120" s="109"/>
      <c r="POO120" s="109"/>
      <c r="POP120" s="109"/>
      <c r="POQ120" s="109"/>
      <c r="POR120" s="109"/>
      <c r="POS120" s="109"/>
      <c r="POT120" s="109"/>
      <c r="POU120" s="109"/>
      <c r="POV120" s="109"/>
      <c r="POW120" s="109"/>
      <c r="POX120" s="109"/>
      <c r="POY120" s="109"/>
      <c r="POZ120" s="109"/>
      <c r="PPA120" s="109"/>
      <c r="PPB120" s="109"/>
      <c r="PPC120" s="109"/>
      <c r="PPD120" s="109"/>
      <c r="PPE120" s="109"/>
      <c r="PPF120" s="109"/>
      <c r="PPG120" s="109"/>
      <c r="PPH120" s="109"/>
      <c r="PPI120" s="109"/>
      <c r="PPJ120" s="109"/>
      <c r="PPK120" s="109"/>
      <c r="PPL120" s="109"/>
      <c r="PPM120" s="109"/>
      <c r="PPN120" s="109"/>
      <c r="PPO120" s="109"/>
      <c r="PPP120" s="109"/>
      <c r="PPQ120" s="109"/>
      <c r="PPR120" s="109"/>
      <c r="PPS120" s="109"/>
      <c r="PPT120" s="109"/>
      <c r="PPU120" s="109"/>
      <c r="PPV120" s="109"/>
      <c r="PPW120" s="109"/>
      <c r="PPX120" s="109"/>
      <c r="PPY120" s="109"/>
      <c r="PPZ120" s="109"/>
      <c r="PQA120" s="109"/>
      <c r="PQB120" s="109"/>
      <c r="PQC120" s="109"/>
      <c r="PQD120" s="109"/>
      <c r="PQE120" s="109"/>
      <c r="PQF120" s="109"/>
      <c r="PQG120" s="109"/>
      <c r="PQH120" s="109"/>
      <c r="PQI120" s="109"/>
      <c r="PQJ120" s="109"/>
      <c r="PQK120" s="109"/>
      <c r="PQL120" s="109"/>
      <c r="PQM120" s="109"/>
      <c r="PQN120" s="109"/>
      <c r="PQO120" s="109"/>
      <c r="PQP120" s="109"/>
      <c r="PQQ120" s="109"/>
      <c r="PQR120" s="109"/>
      <c r="PQS120" s="109"/>
      <c r="PQT120" s="109"/>
      <c r="PQU120" s="109"/>
      <c r="PQV120" s="109"/>
      <c r="PQW120" s="109"/>
      <c r="PQX120" s="109"/>
      <c r="PQY120" s="109"/>
      <c r="PQZ120" s="109"/>
      <c r="PRA120" s="109"/>
      <c r="PRB120" s="109"/>
      <c r="PRC120" s="109"/>
      <c r="PRD120" s="109"/>
      <c r="PRE120" s="109"/>
      <c r="PRF120" s="109"/>
      <c r="PRG120" s="109"/>
      <c r="PRH120" s="109"/>
      <c r="PRI120" s="109"/>
      <c r="PRJ120" s="109"/>
      <c r="PRK120" s="109"/>
      <c r="PRL120" s="109"/>
      <c r="PRM120" s="109"/>
      <c r="PRN120" s="109"/>
      <c r="PRO120" s="109"/>
      <c r="PRP120" s="109"/>
      <c r="PRQ120" s="109"/>
      <c r="PRR120" s="109"/>
      <c r="PRS120" s="109"/>
      <c r="PRT120" s="109"/>
      <c r="PRU120" s="109"/>
      <c r="PRV120" s="109"/>
      <c r="PRW120" s="109"/>
      <c r="PRX120" s="109"/>
      <c r="PRY120" s="109"/>
      <c r="PRZ120" s="109"/>
      <c r="PSA120" s="109"/>
      <c r="PSB120" s="109"/>
      <c r="PSC120" s="109"/>
      <c r="PSD120" s="109"/>
      <c r="PSE120" s="109"/>
      <c r="PSF120" s="109"/>
      <c r="PSG120" s="109"/>
      <c r="PSH120" s="109"/>
      <c r="PSI120" s="109"/>
      <c r="PSJ120" s="109"/>
      <c r="PSK120" s="109"/>
      <c r="PSL120" s="109"/>
      <c r="PSM120" s="109"/>
      <c r="PSN120" s="109"/>
      <c r="PSO120" s="109"/>
      <c r="PSP120" s="109"/>
      <c r="PSQ120" s="109"/>
      <c r="PSR120" s="109"/>
      <c r="PSS120" s="109"/>
      <c r="PST120" s="109"/>
      <c r="PSU120" s="109"/>
      <c r="PSV120" s="109"/>
      <c r="PSW120" s="109"/>
      <c r="PSX120" s="109"/>
      <c r="PSY120" s="109"/>
      <c r="PSZ120" s="109"/>
      <c r="PTA120" s="109"/>
      <c r="PTB120" s="109"/>
      <c r="PTC120" s="109"/>
      <c r="PTD120" s="109"/>
      <c r="PTE120" s="109"/>
      <c r="PTF120" s="109"/>
      <c r="PTG120" s="109"/>
      <c r="PTH120" s="109"/>
      <c r="PTI120" s="109"/>
      <c r="PTJ120" s="109"/>
      <c r="PTK120" s="109"/>
      <c r="PTL120" s="109"/>
      <c r="PTM120" s="109"/>
      <c r="PTN120" s="109"/>
      <c r="PTO120" s="109"/>
      <c r="PTP120" s="109"/>
      <c r="PTQ120" s="109"/>
      <c r="PTR120" s="109"/>
      <c r="PTS120" s="109"/>
      <c r="PTT120" s="109"/>
      <c r="PTU120" s="109"/>
      <c r="PTV120" s="109"/>
      <c r="PTW120" s="109"/>
      <c r="PTX120" s="109"/>
      <c r="PTY120" s="109"/>
      <c r="PTZ120" s="109"/>
      <c r="PUA120" s="109"/>
      <c r="PUB120" s="109"/>
      <c r="PUC120" s="109"/>
      <c r="PUD120" s="109"/>
      <c r="PUE120" s="109"/>
      <c r="PUF120" s="109"/>
      <c r="PUG120" s="109"/>
      <c r="PUH120" s="109"/>
      <c r="PUI120" s="109"/>
      <c r="PUJ120" s="109"/>
      <c r="PUK120" s="109"/>
      <c r="PUL120" s="109"/>
      <c r="PUM120" s="109"/>
      <c r="PUN120" s="109"/>
      <c r="PUO120" s="109"/>
      <c r="PUP120" s="109"/>
      <c r="PUQ120" s="109"/>
      <c r="PUR120" s="109"/>
      <c r="PUS120" s="109"/>
      <c r="PUT120" s="109"/>
      <c r="PUU120" s="109"/>
      <c r="PUV120" s="109"/>
      <c r="PUW120" s="109"/>
      <c r="PUX120" s="109"/>
      <c r="PUY120" s="109"/>
      <c r="PUZ120" s="109"/>
      <c r="PVA120" s="109"/>
      <c r="PVB120" s="109"/>
      <c r="PVC120" s="109"/>
      <c r="PVD120" s="109"/>
      <c r="PVE120" s="109"/>
      <c r="PVF120" s="109"/>
      <c r="PVG120" s="109"/>
      <c r="PVH120" s="109"/>
      <c r="PVI120" s="109"/>
      <c r="PVJ120" s="109"/>
      <c r="PVK120" s="109"/>
      <c r="PVL120" s="109"/>
      <c r="PVM120" s="109"/>
      <c r="PVN120" s="109"/>
      <c r="PVO120" s="109"/>
      <c r="PVP120" s="109"/>
      <c r="PVQ120" s="109"/>
      <c r="PVR120" s="109"/>
      <c r="PVS120" s="109"/>
      <c r="PVT120" s="109"/>
      <c r="PVU120" s="109"/>
      <c r="PVV120" s="109"/>
      <c r="PVW120" s="109"/>
      <c r="PVX120" s="109"/>
      <c r="PVY120" s="109"/>
      <c r="PVZ120" s="109"/>
      <c r="PWA120" s="109"/>
      <c r="PWB120" s="109"/>
      <c r="PWC120" s="109"/>
      <c r="PWD120" s="109"/>
      <c r="PWE120" s="109"/>
      <c r="PWF120" s="109"/>
      <c r="PWG120" s="109"/>
      <c r="PWH120" s="109"/>
      <c r="PWI120" s="109"/>
      <c r="PWJ120" s="109"/>
      <c r="PWK120" s="109"/>
      <c r="PWL120" s="109"/>
      <c r="PWM120" s="109"/>
      <c r="PWN120" s="109"/>
      <c r="PWO120" s="109"/>
      <c r="PWP120" s="109"/>
      <c r="PWQ120" s="109"/>
      <c r="PWR120" s="109"/>
      <c r="PWS120" s="109"/>
      <c r="PWT120" s="109"/>
      <c r="PWU120" s="109"/>
      <c r="PWV120" s="109"/>
      <c r="PWW120" s="109"/>
      <c r="PWX120" s="109"/>
      <c r="PWY120" s="109"/>
      <c r="PWZ120" s="109"/>
      <c r="PXA120" s="109"/>
      <c r="PXB120" s="109"/>
      <c r="PXC120" s="109"/>
      <c r="PXD120" s="109"/>
      <c r="PXE120" s="109"/>
      <c r="PXF120" s="109"/>
      <c r="PXG120" s="109"/>
      <c r="PXH120" s="109"/>
      <c r="PXI120" s="109"/>
      <c r="PXJ120" s="109"/>
      <c r="PXK120" s="109"/>
      <c r="PXL120" s="109"/>
      <c r="PXM120" s="109"/>
      <c r="PXN120" s="109"/>
      <c r="PXO120" s="109"/>
      <c r="PXP120" s="109"/>
      <c r="PXQ120" s="109"/>
      <c r="PXR120" s="109"/>
      <c r="PXS120" s="109"/>
      <c r="PXT120" s="109"/>
      <c r="PXU120" s="109"/>
      <c r="PXV120" s="109"/>
      <c r="PXW120" s="109"/>
      <c r="PXX120" s="109"/>
      <c r="PXY120" s="109"/>
      <c r="PXZ120" s="109"/>
      <c r="PYA120" s="109"/>
      <c r="PYB120" s="109"/>
      <c r="PYC120" s="109"/>
      <c r="PYD120" s="109"/>
      <c r="PYE120" s="109"/>
      <c r="PYF120" s="109"/>
      <c r="PYG120" s="109"/>
      <c r="PYH120" s="109"/>
      <c r="PYI120" s="109"/>
      <c r="PYJ120" s="109"/>
      <c r="PYK120" s="109"/>
      <c r="PYL120" s="109"/>
      <c r="PYM120" s="109"/>
      <c r="PYN120" s="109"/>
      <c r="PYO120" s="109"/>
      <c r="PYP120" s="109"/>
      <c r="PYQ120" s="109"/>
      <c r="PYR120" s="109"/>
      <c r="PYS120" s="109"/>
      <c r="PYT120" s="109"/>
      <c r="PYU120" s="109"/>
      <c r="PYV120" s="109"/>
      <c r="PYW120" s="109"/>
      <c r="PYX120" s="109"/>
      <c r="PYY120" s="109"/>
      <c r="PYZ120" s="109"/>
      <c r="PZA120" s="109"/>
      <c r="PZB120" s="109"/>
      <c r="PZC120" s="109"/>
      <c r="PZD120" s="109"/>
      <c r="PZE120" s="109"/>
      <c r="PZF120" s="109"/>
      <c r="PZG120" s="109"/>
      <c r="PZH120" s="109"/>
      <c r="PZI120" s="109"/>
      <c r="PZJ120" s="109"/>
      <c r="PZK120" s="109"/>
      <c r="PZL120" s="109"/>
      <c r="PZM120" s="109"/>
      <c r="PZN120" s="109"/>
      <c r="PZO120" s="109"/>
      <c r="PZP120" s="109"/>
      <c r="PZQ120" s="109"/>
      <c r="PZR120" s="109"/>
      <c r="PZS120" s="109"/>
      <c r="PZT120" s="109"/>
      <c r="PZU120" s="109"/>
      <c r="PZV120" s="109"/>
      <c r="PZW120" s="109"/>
      <c r="PZX120" s="109"/>
      <c r="PZY120" s="109"/>
      <c r="PZZ120" s="109"/>
      <c r="QAA120" s="109"/>
      <c r="QAB120" s="109"/>
      <c r="QAC120" s="109"/>
      <c r="QAD120" s="109"/>
      <c r="QAE120" s="109"/>
      <c r="QAF120" s="109"/>
      <c r="QAG120" s="109"/>
      <c r="QAH120" s="109"/>
      <c r="QAI120" s="109"/>
      <c r="QAJ120" s="109"/>
      <c r="QAK120" s="109"/>
      <c r="QAL120" s="109"/>
      <c r="QAM120" s="109"/>
      <c r="QAN120" s="109"/>
      <c r="QAO120" s="109"/>
      <c r="QAP120" s="109"/>
      <c r="QAQ120" s="109"/>
      <c r="QAR120" s="109"/>
      <c r="QAS120" s="109"/>
      <c r="QAT120" s="109"/>
      <c r="QAU120" s="109"/>
      <c r="QAV120" s="109"/>
      <c r="QAW120" s="109"/>
      <c r="QAX120" s="109"/>
      <c r="QAY120" s="109"/>
      <c r="QAZ120" s="109"/>
      <c r="QBA120" s="109"/>
      <c r="QBB120" s="109"/>
      <c r="QBC120" s="109"/>
      <c r="QBD120" s="109"/>
      <c r="QBE120" s="109"/>
      <c r="QBF120" s="109"/>
      <c r="QBG120" s="109"/>
      <c r="QBH120" s="109"/>
      <c r="QBI120" s="109"/>
      <c r="QBJ120" s="109"/>
      <c r="QBK120" s="109"/>
      <c r="QBL120" s="109"/>
      <c r="QBM120" s="109"/>
      <c r="QBN120" s="109"/>
      <c r="QBO120" s="109"/>
      <c r="QBP120" s="109"/>
      <c r="QBQ120" s="109"/>
      <c r="QBR120" s="109"/>
      <c r="QBS120" s="109"/>
      <c r="QBT120" s="109"/>
      <c r="QBU120" s="109"/>
      <c r="QBV120" s="109"/>
      <c r="QBW120" s="109"/>
      <c r="QBX120" s="109"/>
      <c r="QBY120" s="109"/>
      <c r="QBZ120" s="109"/>
      <c r="QCA120" s="109"/>
      <c r="QCB120" s="109"/>
      <c r="QCC120" s="109"/>
      <c r="QCD120" s="109"/>
      <c r="QCE120" s="109"/>
      <c r="QCF120" s="109"/>
      <c r="QCG120" s="109"/>
      <c r="QCH120" s="109"/>
      <c r="QCI120" s="109"/>
      <c r="QCJ120" s="109"/>
      <c r="QCK120" s="109"/>
      <c r="QCL120" s="109"/>
      <c r="QCM120" s="109"/>
      <c r="QCN120" s="109"/>
      <c r="QCO120" s="109"/>
      <c r="QCP120" s="109"/>
      <c r="QCQ120" s="109"/>
      <c r="QCR120" s="109"/>
      <c r="QCS120" s="109"/>
      <c r="QCT120" s="109"/>
      <c r="QCU120" s="109"/>
      <c r="QCV120" s="109"/>
      <c r="QCW120" s="109"/>
      <c r="QCX120" s="109"/>
      <c r="QCY120" s="109"/>
      <c r="QCZ120" s="109"/>
      <c r="QDA120" s="109"/>
      <c r="QDB120" s="109"/>
      <c r="QDC120" s="109"/>
      <c r="QDD120" s="109"/>
      <c r="QDE120" s="109"/>
      <c r="QDF120" s="109"/>
      <c r="QDG120" s="109"/>
      <c r="QDH120" s="109"/>
      <c r="QDI120" s="109"/>
      <c r="QDJ120" s="109"/>
      <c r="QDK120" s="109"/>
      <c r="QDL120" s="109"/>
      <c r="QDM120" s="109"/>
      <c r="QDN120" s="109"/>
      <c r="QDO120" s="109"/>
      <c r="QDP120" s="109"/>
      <c r="QDQ120" s="109"/>
      <c r="QDR120" s="109"/>
      <c r="QDS120" s="109"/>
      <c r="QDT120" s="109"/>
      <c r="QDU120" s="109"/>
      <c r="QDV120" s="109"/>
      <c r="QDW120" s="109"/>
      <c r="QDX120" s="109"/>
      <c r="QDY120" s="109"/>
      <c r="QDZ120" s="109"/>
      <c r="QEA120" s="109"/>
      <c r="QEB120" s="109"/>
      <c r="QEC120" s="109"/>
      <c r="QED120" s="109"/>
      <c r="QEE120" s="109"/>
      <c r="QEF120" s="109"/>
      <c r="QEG120" s="109"/>
      <c r="QEH120" s="109"/>
      <c r="QEI120" s="109"/>
      <c r="QEJ120" s="109"/>
      <c r="QEK120" s="109"/>
      <c r="QEL120" s="109"/>
      <c r="QEM120" s="109"/>
      <c r="QEN120" s="109"/>
      <c r="QEO120" s="109"/>
      <c r="QEP120" s="109"/>
      <c r="QEQ120" s="109"/>
      <c r="QER120" s="109"/>
      <c r="QES120" s="109"/>
      <c r="QET120" s="109"/>
      <c r="QEU120" s="109"/>
      <c r="QEV120" s="109"/>
      <c r="QEW120" s="109"/>
      <c r="QEX120" s="109"/>
      <c r="QEY120" s="109"/>
      <c r="QEZ120" s="109"/>
      <c r="QFA120" s="109"/>
      <c r="QFB120" s="109"/>
      <c r="QFC120" s="109"/>
      <c r="QFD120" s="109"/>
      <c r="QFE120" s="109"/>
      <c r="QFF120" s="109"/>
      <c r="QFG120" s="109"/>
      <c r="QFH120" s="109"/>
      <c r="QFI120" s="109"/>
      <c r="QFJ120" s="109"/>
      <c r="QFK120" s="109"/>
      <c r="QFL120" s="109"/>
      <c r="QFM120" s="109"/>
      <c r="QFN120" s="109"/>
      <c r="QFO120" s="109"/>
      <c r="QFP120" s="109"/>
      <c r="QFQ120" s="109"/>
      <c r="QFR120" s="109"/>
      <c r="QFS120" s="109"/>
      <c r="QFT120" s="109"/>
      <c r="QFU120" s="109"/>
      <c r="QFV120" s="109"/>
      <c r="QFW120" s="109"/>
      <c r="QFX120" s="109"/>
      <c r="QFY120" s="109"/>
      <c r="QFZ120" s="109"/>
      <c r="QGA120" s="109"/>
      <c r="QGB120" s="109"/>
      <c r="QGC120" s="109"/>
      <c r="QGD120" s="109"/>
      <c r="QGE120" s="109"/>
      <c r="QGF120" s="109"/>
      <c r="QGG120" s="109"/>
      <c r="QGH120" s="109"/>
      <c r="QGI120" s="109"/>
      <c r="QGJ120" s="109"/>
      <c r="QGK120" s="109"/>
      <c r="QGL120" s="109"/>
      <c r="QGM120" s="109"/>
      <c r="QGN120" s="109"/>
      <c r="QGO120" s="109"/>
      <c r="QGP120" s="109"/>
      <c r="QGQ120" s="109"/>
      <c r="QGR120" s="109"/>
      <c r="QGS120" s="109"/>
      <c r="QGT120" s="109"/>
      <c r="QGU120" s="109"/>
      <c r="QGV120" s="109"/>
      <c r="QGW120" s="109"/>
      <c r="QGX120" s="109"/>
      <c r="QGY120" s="109"/>
      <c r="QGZ120" s="109"/>
      <c r="QHA120" s="109"/>
      <c r="QHB120" s="109"/>
      <c r="QHC120" s="109"/>
      <c r="QHD120" s="109"/>
      <c r="QHE120" s="109"/>
      <c r="QHF120" s="109"/>
      <c r="QHG120" s="109"/>
      <c r="QHH120" s="109"/>
      <c r="QHI120" s="109"/>
      <c r="QHJ120" s="109"/>
      <c r="QHK120" s="109"/>
      <c r="QHL120" s="109"/>
      <c r="QHM120" s="109"/>
      <c r="QHN120" s="109"/>
      <c r="QHO120" s="109"/>
      <c r="QHP120" s="109"/>
      <c r="QHQ120" s="109"/>
      <c r="QHR120" s="109"/>
      <c r="QHS120" s="109"/>
      <c r="QHT120" s="109"/>
      <c r="QHU120" s="109"/>
      <c r="QHV120" s="109"/>
      <c r="QHW120" s="109"/>
      <c r="QHX120" s="109"/>
      <c r="QHY120" s="109"/>
      <c r="QHZ120" s="109"/>
      <c r="QIA120" s="109"/>
      <c r="QIB120" s="109"/>
      <c r="QIC120" s="109"/>
      <c r="QID120" s="109"/>
      <c r="QIE120" s="109"/>
      <c r="QIF120" s="109"/>
      <c r="QIG120" s="109"/>
      <c r="QIH120" s="109"/>
      <c r="QII120" s="109"/>
      <c r="QIJ120" s="109"/>
      <c r="QIK120" s="109"/>
      <c r="QIL120" s="109"/>
      <c r="QIM120" s="109"/>
      <c r="QIN120" s="109"/>
      <c r="QIO120" s="109"/>
      <c r="QIP120" s="109"/>
      <c r="QIQ120" s="109"/>
      <c r="QIR120" s="109"/>
      <c r="QIS120" s="109"/>
      <c r="QIT120" s="109"/>
      <c r="QIU120" s="109"/>
      <c r="QIV120" s="109"/>
      <c r="QIW120" s="109"/>
      <c r="QIX120" s="109"/>
      <c r="QIY120" s="109"/>
      <c r="QIZ120" s="109"/>
      <c r="QJA120" s="109"/>
      <c r="QJB120" s="109"/>
      <c r="QJC120" s="109"/>
      <c r="QJD120" s="109"/>
      <c r="QJE120" s="109"/>
      <c r="QJF120" s="109"/>
      <c r="QJG120" s="109"/>
      <c r="QJH120" s="109"/>
      <c r="QJI120" s="109"/>
      <c r="QJJ120" s="109"/>
      <c r="QJK120" s="109"/>
      <c r="QJL120" s="109"/>
      <c r="QJM120" s="109"/>
      <c r="QJN120" s="109"/>
      <c r="QJO120" s="109"/>
      <c r="QJP120" s="109"/>
      <c r="QJQ120" s="109"/>
      <c r="QJR120" s="109"/>
      <c r="QJS120" s="109"/>
      <c r="QJT120" s="109"/>
      <c r="QJU120" s="109"/>
      <c r="QJV120" s="109"/>
      <c r="QJW120" s="109"/>
      <c r="QJX120" s="109"/>
      <c r="QJY120" s="109"/>
      <c r="QJZ120" s="109"/>
      <c r="QKA120" s="109"/>
      <c r="QKB120" s="109"/>
      <c r="QKC120" s="109"/>
      <c r="QKD120" s="109"/>
      <c r="QKE120" s="109"/>
      <c r="QKF120" s="109"/>
      <c r="QKG120" s="109"/>
      <c r="QKH120" s="109"/>
      <c r="QKI120" s="109"/>
      <c r="QKJ120" s="109"/>
      <c r="QKK120" s="109"/>
      <c r="QKL120" s="109"/>
      <c r="QKM120" s="109"/>
      <c r="QKN120" s="109"/>
      <c r="QKO120" s="109"/>
      <c r="QKP120" s="109"/>
      <c r="QKQ120" s="109"/>
      <c r="QKR120" s="109"/>
      <c r="QKS120" s="109"/>
      <c r="QKT120" s="109"/>
      <c r="QKU120" s="109"/>
      <c r="QKV120" s="109"/>
      <c r="QKW120" s="109"/>
      <c r="QKX120" s="109"/>
      <c r="QKY120" s="109"/>
      <c r="QKZ120" s="109"/>
      <c r="QLA120" s="109"/>
      <c r="QLB120" s="109"/>
      <c r="QLC120" s="109"/>
      <c r="QLD120" s="109"/>
      <c r="QLE120" s="109"/>
      <c r="QLF120" s="109"/>
      <c r="QLG120" s="109"/>
      <c r="QLH120" s="109"/>
      <c r="QLI120" s="109"/>
      <c r="QLJ120" s="109"/>
      <c r="QLK120" s="109"/>
      <c r="QLL120" s="109"/>
      <c r="QLM120" s="109"/>
      <c r="QLN120" s="109"/>
      <c r="QLO120" s="109"/>
      <c r="QLP120" s="109"/>
      <c r="QLQ120" s="109"/>
      <c r="QLR120" s="109"/>
      <c r="QLS120" s="109"/>
      <c r="QLT120" s="109"/>
      <c r="QLU120" s="109"/>
      <c r="QLV120" s="109"/>
      <c r="QLW120" s="109"/>
      <c r="QLX120" s="109"/>
      <c r="QLY120" s="109"/>
      <c r="QLZ120" s="109"/>
      <c r="QMA120" s="109"/>
      <c r="QMB120" s="109"/>
      <c r="QMC120" s="109"/>
      <c r="QMD120" s="109"/>
      <c r="QME120" s="109"/>
      <c r="QMF120" s="109"/>
      <c r="QMG120" s="109"/>
      <c r="QMH120" s="109"/>
      <c r="QMI120" s="109"/>
      <c r="QMJ120" s="109"/>
      <c r="QMK120" s="109"/>
      <c r="QML120" s="109"/>
      <c r="QMM120" s="109"/>
      <c r="QMN120" s="109"/>
      <c r="QMO120" s="109"/>
      <c r="QMP120" s="109"/>
      <c r="QMQ120" s="109"/>
      <c r="QMR120" s="109"/>
      <c r="QMS120" s="109"/>
      <c r="QMT120" s="109"/>
      <c r="QMU120" s="109"/>
      <c r="QMV120" s="109"/>
      <c r="QMW120" s="109"/>
      <c r="QMX120" s="109"/>
      <c r="QMY120" s="109"/>
      <c r="QMZ120" s="109"/>
      <c r="QNA120" s="109"/>
      <c r="QNB120" s="109"/>
      <c r="QNC120" s="109"/>
      <c r="QND120" s="109"/>
      <c r="QNE120" s="109"/>
      <c r="QNF120" s="109"/>
      <c r="QNG120" s="109"/>
      <c r="QNH120" s="109"/>
      <c r="QNI120" s="109"/>
      <c r="QNJ120" s="109"/>
      <c r="QNK120" s="109"/>
      <c r="QNL120" s="109"/>
      <c r="QNM120" s="109"/>
      <c r="QNN120" s="109"/>
      <c r="QNO120" s="109"/>
      <c r="QNP120" s="109"/>
      <c r="QNQ120" s="109"/>
      <c r="QNR120" s="109"/>
      <c r="QNS120" s="109"/>
      <c r="QNT120" s="109"/>
      <c r="QNU120" s="109"/>
      <c r="QNV120" s="109"/>
      <c r="QNW120" s="109"/>
      <c r="QNX120" s="109"/>
      <c r="QNY120" s="109"/>
      <c r="QNZ120" s="109"/>
      <c r="QOA120" s="109"/>
      <c r="QOB120" s="109"/>
      <c r="QOC120" s="109"/>
      <c r="QOD120" s="109"/>
      <c r="QOE120" s="109"/>
      <c r="QOF120" s="109"/>
      <c r="QOG120" s="109"/>
      <c r="QOH120" s="109"/>
      <c r="QOI120" s="109"/>
      <c r="QOJ120" s="109"/>
      <c r="QOK120" s="109"/>
      <c r="QOL120" s="109"/>
      <c r="QOM120" s="109"/>
      <c r="QON120" s="109"/>
      <c r="QOO120" s="109"/>
      <c r="QOP120" s="109"/>
      <c r="QOQ120" s="109"/>
      <c r="QOR120" s="109"/>
      <c r="QOS120" s="109"/>
      <c r="QOT120" s="109"/>
      <c r="QOU120" s="109"/>
      <c r="QOV120" s="109"/>
      <c r="QOW120" s="109"/>
      <c r="QOX120" s="109"/>
      <c r="QOY120" s="109"/>
      <c r="QOZ120" s="109"/>
      <c r="QPA120" s="109"/>
      <c r="QPB120" s="109"/>
      <c r="QPC120" s="109"/>
      <c r="QPD120" s="109"/>
      <c r="QPE120" s="109"/>
      <c r="QPF120" s="109"/>
      <c r="QPG120" s="109"/>
      <c r="QPH120" s="109"/>
      <c r="QPI120" s="109"/>
      <c r="QPJ120" s="109"/>
      <c r="QPK120" s="109"/>
      <c r="QPL120" s="109"/>
      <c r="QPM120" s="109"/>
      <c r="QPN120" s="109"/>
      <c r="QPO120" s="109"/>
      <c r="QPP120" s="109"/>
      <c r="QPQ120" s="109"/>
      <c r="QPR120" s="109"/>
      <c r="QPS120" s="109"/>
      <c r="QPT120" s="109"/>
      <c r="QPU120" s="109"/>
      <c r="QPV120" s="109"/>
      <c r="QPW120" s="109"/>
      <c r="QPX120" s="109"/>
      <c r="QPY120" s="109"/>
      <c r="QPZ120" s="109"/>
      <c r="QQA120" s="109"/>
      <c r="QQB120" s="109"/>
      <c r="QQC120" s="109"/>
      <c r="QQD120" s="109"/>
      <c r="QQE120" s="109"/>
      <c r="QQF120" s="109"/>
      <c r="QQG120" s="109"/>
      <c r="QQH120" s="109"/>
      <c r="QQI120" s="109"/>
      <c r="QQJ120" s="109"/>
      <c r="QQK120" s="109"/>
      <c r="QQL120" s="109"/>
      <c r="QQM120" s="109"/>
      <c r="QQN120" s="109"/>
      <c r="QQO120" s="109"/>
      <c r="QQP120" s="109"/>
      <c r="QQQ120" s="109"/>
      <c r="QQR120" s="109"/>
      <c r="QQS120" s="109"/>
      <c r="QQT120" s="109"/>
      <c r="QQU120" s="109"/>
      <c r="QQV120" s="109"/>
      <c r="QQW120" s="109"/>
      <c r="QQX120" s="109"/>
      <c r="QQY120" s="109"/>
      <c r="QQZ120" s="109"/>
      <c r="QRA120" s="109"/>
      <c r="QRB120" s="109"/>
      <c r="QRC120" s="109"/>
      <c r="QRD120" s="109"/>
      <c r="QRE120" s="109"/>
      <c r="QRF120" s="109"/>
      <c r="QRG120" s="109"/>
      <c r="QRH120" s="109"/>
      <c r="QRI120" s="109"/>
      <c r="QRJ120" s="109"/>
      <c r="QRK120" s="109"/>
      <c r="QRL120" s="109"/>
      <c r="QRM120" s="109"/>
      <c r="QRN120" s="109"/>
      <c r="QRO120" s="109"/>
      <c r="QRP120" s="109"/>
      <c r="QRQ120" s="109"/>
      <c r="QRR120" s="109"/>
      <c r="QRS120" s="109"/>
      <c r="QRT120" s="109"/>
      <c r="QRU120" s="109"/>
      <c r="QRV120" s="109"/>
      <c r="QRW120" s="109"/>
      <c r="QRX120" s="109"/>
      <c r="QRY120" s="109"/>
      <c r="QRZ120" s="109"/>
      <c r="QSA120" s="109"/>
      <c r="QSB120" s="109"/>
      <c r="QSC120" s="109"/>
      <c r="QSD120" s="109"/>
      <c r="QSE120" s="109"/>
      <c r="QSF120" s="109"/>
      <c r="QSG120" s="109"/>
      <c r="QSH120" s="109"/>
      <c r="QSI120" s="109"/>
      <c r="QSJ120" s="109"/>
      <c r="QSK120" s="109"/>
      <c r="QSL120" s="109"/>
      <c r="QSM120" s="109"/>
      <c r="QSN120" s="109"/>
      <c r="QSO120" s="109"/>
      <c r="QSP120" s="109"/>
      <c r="QSQ120" s="109"/>
      <c r="QSR120" s="109"/>
      <c r="QSS120" s="109"/>
      <c r="QST120" s="109"/>
      <c r="QSU120" s="109"/>
      <c r="QSV120" s="109"/>
      <c r="QSW120" s="109"/>
      <c r="QSX120" s="109"/>
      <c r="QSY120" s="109"/>
      <c r="QSZ120" s="109"/>
      <c r="QTA120" s="109"/>
      <c r="QTB120" s="109"/>
      <c r="QTC120" s="109"/>
      <c r="QTD120" s="109"/>
      <c r="QTE120" s="109"/>
      <c r="QTF120" s="109"/>
      <c r="QTG120" s="109"/>
      <c r="QTH120" s="109"/>
      <c r="QTI120" s="109"/>
      <c r="QTJ120" s="109"/>
      <c r="QTK120" s="109"/>
      <c r="QTL120" s="109"/>
      <c r="QTM120" s="109"/>
      <c r="QTN120" s="109"/>
      <c r="QTO120" s="109"/>
      <c r="QTP120" s="109"/>
      <c r="QTQ120" s="109"/>
      <c r="QTR120" s="109"/>
      <c r="QTS120" s="109"/>
      <c r="QTT120" s="109"/>
      <c r="QTU120" s="109"/>
      <c r="QTV120" s="109"/>
      <c r="QTW120" s="109"/>
      <c r="QTX120" s="109"/>
      <c r="QTY120" s="109"/>
      <c r="QTZ120" s="109"/>
      <c r="QUA120" s="109"/>
      <c r="QUB120" s="109"/>
      <c r="QUC120" s="109"/>
      <c r="QUD120" s="109"/>
      <c r="QUE120" s="109"/>
      <c r="QUF120" s="109"/>
      <c r="QUG120" s="109"/>
      <c r="QUH120" s="109"/>
      <c r="QUI120" s="109"/>
      <c r="QUJ120" s="109"/>
      <c r="QUK120" s="109"/>
      <c r="QUL120" s="109"/>
      <c r="QUM120" s="109"/>
      <c r="QUN120" s="109"/>
      <c r="QUO120" s="109"/>
      <c r="QUP120" s="109"/>
      <c r="QUQ120" s="109"/>
      <c r="QUR120" s="109"/>
      <c r="QUS120" s="109"/>
      <c r="QUT120" s="109"/>
      <c r="QUU120" s="109"/>
      <c r="QUV120" s="109"/>
      <c r="QUW120" s="109"/>
      <c r="QUX120" s="109"/>
      <c r="QUY120" s="109"/>
      <c r="QUZ120" s="109"/>
      <c r="QVA120" s="109"/>
      <c r="QVB120" s="109"/>
      <c r="QVC120" s="109"/>
      <c r="QVD120" s="109"/>
      <c r="QVE120" s="109"/>
      <c r="QVF120" s="109"/>
      <c r="QVG120" s="109"/>
      <c r="QVH120" s="109"/>
      <c r="QVI120" s="109"/>
      <c r="QVJ120" s="109"/>
      <c r="QVK120" s="109"/>
      <c r="QVL120" s="109"/>
      <c r="QVM120" s="109"/>
      <c r="QVN120" s="109"/>
      <c r="QVO120" s="109"/>
      <c r="QVP120" s="109"/>
      <c r="QVQ120" s="109"/>
      <c r="QVR120" s="109"/>
      <c r="QVS120" s="109"/>
      <c r="QVT120" s="109"/>
      <c r="QVU120" s="109"/>
      <c r="QVV120" s="109"/>
      <c r="QVW120" s="109"/>
      <c r="QVX120" s="109"/>
      <c r="QVY120" s="109"/>
      <c r="QVZ120" s="109"/>
      <c r="QWA120" s="109"/>
      <c r="QWB120" s="109"/>
      <c r="QWC120" s="109"/>
      <c r="QWD120" s="109"/>
      <c r="QWE120" s="109"/>
      <c r="QWF120" s="109"/>
      <c r="QWG120" s="109"/>
      <c r="QWH120" s="109"/>
      <c r="QWI120" s="109"/>
      <c r="QWJ120" s="109"/>
      <c r="QWK120" s="109"/>
      <c r="QWL120" s="109"/>
      <c r="QWM120" s="109"/>
      <c r="QWN120" s="109"/>
      <c r="QWO120" s="109"/>
      <c r="QWP120" s="109"/>
      <c r="QWQ120" s="109"/>
      <c r="QWR120" s="109"/>
      <c r="QWS120" s="109"/>
      <c r="QWT120" s="109"/>
      <c r="QWU120" s="109"/>
      <c r="QWV120" s="109"/>
      <c r="QWW120" s="109"/>
      <c r="QWX120" s="109"/>
      <c r="QWY120" s="109"/>
      <c r="QWZ120" s="109"/>
      <c r="QXA120" s="109"/>
      <c r="QXB120" s="109"/>
      <c r="QXC120" s="109"/>
      <c r="QXD120" s="109"/>
      <c r="QXE120" s="109"/>
      <c r="QXF120" s="109"/>
      <c r="QXG120" s="109"/>
      <c r="QXH120" s="109"/>
      <c r="QXI120" s="109"/>
      <c r="QXJ120" s="109"/>
      <c r="QXK120" s="109"/>
      <c r="QXL120" s="109"/>
      <c r="QXM120" s="109"/>
      <c r="QXN120" s="109"/>
      <c r="QXO120" s="109"/>
      <c r="QXP120" s="109"/>
      <c r="QXQ120" s="109"/>
      <c r="QXR120" s="109"/>
      <c r="QXS120" s="109"/>
      <c r="QXT120" s="109"/>
      <c r="QXU120" s="109"/>
      <c r="QXV120" s="109"/>
      <c r="QXW120" s="109"/>
      <c r="QXX120" s="109"/>
      <c r="QXY120" s="109"/>
      <c r="QXZ120" s="109"/>
      <c r="QYA120" s="109"/>
      <c r="QYB120" s="109"/>
      <c r="QYC120" s="109"/>
      <c r="QYD120" s="109"/>
      <c r="QYE120" s="109"/>
      <c r="QYF120" s="109"/>
      <c r="QYG120" s="109"/>
      <c r="QYH120" s="109"/>
      <c r="QYI120" s="109"/>
      <c r="QYJ120" s="109"/>
      <c r="QYK120" s="109"/>
      <c r="QYL120" s="109"/>
      <c r="QYM120" s="109"/>
      <c r="QYN120" s="109"/>
      <c r="QYO120" s="109"/>
      <c r="QYP120" s="109"/>
      <c r="QYQ120" s="109"/>
      <c r="QYR120" s="109"/>
      <c r="QYS120" s="109"/>
      <c r="QYT120" s="109"/>
      <c r="QYU120" s="109"/>
      <c r="QYV120" s="109"/>
      <c r="QYW120" s="109"/>
      <c r="QYX120" s="109"/>
      <c r="QYY120" s="109"/>
      <c r="QYZ120" s="109"/>
      <c r="QZA120" s="109"/>
      <c r="QZB120" s="109"/>
      <c r="QZC120" s="109"/>
      <c r="QZD120" s="109"/>
      <c r="QZE120" s="109"/>
      <c r="QZF120" s="109"/>
      <c r="QZG120" s="109"/>
      <c r="QZH120" s="109"/>
      <c r="QZI120" s="109"/>
      <c r="QZJ120" s="109"/>
      <c r="QZK120" s="109"/>
      <c r="QZL120" s="109"/>
      <c r="QZM120" s="109"/>
      <c r="QZN120" s="109"/>
      <c r="QZO120" s="109"/>
      <c r="QZP120" s="109"/>
      <c r="QZQ120" s="109"/>
      <c r="QZR120" s="109"/>
      <c r="QZS120" s="109"/>
      <c r="QZT120" s="109"/>
      <c r="QZU120" s="109"/>
      <c r="QZV120" s="109"/>
      <c r="QZW120" s="109"/>
      <c r="QZX120" s="109"/>
      <c r="QZY120" s="109"/>
      <c r="QZZ120" s="109"/>
      <c r="RAA120" s="109"/>
      <c r="RAB120" s="109"/>
      <c r="RAC120" s="109"/>
      <c r="RAD120" s="109"/>
      <c r="RAE120" s="109"/>
      <c r="RAF120" s="109"/>
      <c r="RAG120" s="109"/>
      <c r="RAH120" s="109"/>
      <c r="RAI120" s="109"/>
      <c r="RAJ120" s="109"/>
      <c r="RAK120" s="109"/>
      <c r="RAL120" s="109"/>
      <c r="RAM120" s="109"/>
      <c r="RAN120" s="109"/>
      <c r="RAO120" s="109"/>
      <c r="RAP120" s="109"/>
      <c r="RAQ120" s="109"/>
      <c r="RAR120" s="109"/>
      <c r="RAS120" s="109"/>
      <c r="RAT120" s="109"/>
      <c r="RAU120" s="109"/>
      <c r="RAV120" s="109"/>
      <c r="RAW120" s="109"/>
      <c r="RAX120" s="109"/>
      <c r="RAY120" s="109"/>
      <c r="RAZ120" s="109"/>
      <c r="RBA120" s="109"/>
      <c r="RBB120" s="109"/>
      <c r="RBC120" s="109"/>
      <c r="RBD120" s="109"/>
      <c r="RBE120" s="109"/>
      <c r="RBF120" s="109"/>
      <c r="RBG120" s="109"/>
      <c r="RBH120" s="109"/>
      <c r="RBI120" s="109"/>
      <c r="RBJ120" s="109"/>
      <c r="RBK120" s="109"/>
      <c r="RBL120" s="109"/>
      <c r="RBM120" s="109"/>
      <c r="RBN120" s="109"/>
      <c r="RBO120" s="109"/>
      <c r="RBP120" s="109"/>
      <c r="RBQ120" s="109"/>
      <c r="RBR120" s="109"/>
      <c r="RBS120" s="109"/>
      <c r="RBT120" s="109"/>
      <c r="RBU120" s="109"/>
      <c r="RBV120" s="109"/>
      <c r="RBW120" s="109"/>
      <c r="RBX120" s="109"/>
      <c r="RBY120" s="109"/>
      <c r="RBZ120" s="109"/>
      <c r="RCA120" s="109"/>
      <c r="RCB120" s="109"/>
      <c r="RCC120" s="109"/>
      <c r="RCD120" s="109"/>
      <c r="RCE120" s="109"/>
      <c r="RCF120" s="109"/>
      <c r="RCG120" s="109"/>
      <c r="RCH120" s="109"/>
      <c r="RCI120" s="109"/>
      <c r="RCJ120" s="109"/>
      <c r="RCK120" s="109"/>
      <c r="RCL120" s="109"/>
      <c r="RCM120" s="109"/>
      <c r="RCN120" s="109"/>
      <c r="RCO120" s="109"/>
      <c r="RCP120" s="109"/>
      <c r="RCQ120" s="109"/>
      <c r="RCR120" s="109"/>
      <c r="RCS120" s="109"/>
      <c r="RCT120" s="109"/>
      <c r="RCU120" s="109"/>
      <c r="RCV120" s="109"/>
      <c r="RCW120" s="109"/>
      <c r="RCX120" s="109"/>
      <c r="RCY120" s="109"/>
      <c r="RCZ120" s="109"/>
      <c r="RDA120" s="109"/>
      <c r="RDB120" s="109"/>
      <c r="RDC120" s="109"/>
      <c r="RDD120" s="109"/>
      <c r="RDE120" s="109"/>
      <c r="RDF120" s="109"/>
      <c r="RDG120" s="109"/>
      <c r="RDH120" s="109"/>
      <c r="RDI120" s="109"/>
      <c r="RDJ120" s="109"/>
      <c r="RDK120" s="109"/>
      <c r="RDL120" s="109"/>
      <c r="RDM120" s="109"/>
      <c r="RDN120" s="109"/>
      <c r="RDO120" s="109"/>
      <c r="RDP120" s="109"/>
      <c r="RDQ120" s="109"/>
      <c r="RDR120" s="109"/>
      <c r="RDS120" s="109"/>
      <c r="RDT120" s="109"/>
      <c r="RDU120" s="109"/>
      <c r="RDV120" s="109"/>
      <c r="RDW120" s="109"/>
      <c r="RDX120" s="109"/>
      <c r="RDY120" s="109"/>
      <c r="RDZ120" s="109"/>
      <c r="REA120" s="109"/>
      <c r="REB120" s="109"/>
      <c r="REC120" s="109"/>
      <c r="RED120" s="109"/>
      <c r="REE120" s="109"/>
      <c r="REF120" s="109"/>
      <c r="REG120" s="109"/>
      <c r="REH120" s="109"/>
      <c r="REI120" s="109"/>
      <c r="REJ120" s="109"/>
      <c r="REK120" s="109"/>
      <c r="REL120" s="109"/>
      <c r="REM120" s="109"/>
      <c r="REN120" s="109"/>
      <c r="REO120" s="109"/>
      <c r="REP120" s="109"/>
      <c r="REQ120" s="109"/>
      <c r="RER120" s="109"/>
      <c r="RES120" s="109"/>
      <c r="RET120" s="109"/>
      <c r="REU120" s="109"/>
      <c r="REV120" s="109"/>
      <c r="REW120" s="109"/>
      <c r="REX120" s="109"/>
      <c r="REY120" s="109"/>
      <c r="REZ120" s="109"/>
      <c r="RFA120" s="109"/>
      <c r="RFB120" s="109"/>
      <c r="RFC120" s="109"/>
      <c r="RFD120" s="109"/>
      <c r="RFE120" s="109"/>
      <c r="RFF120" s="109"/>
      <c r="RFG120" s="109"/>
      <c r="RFH120" s="109"/>
      <c r="RFI120" s="109"/>
      <c r="RFJ120" s="109"/>
      <c r="RFK120" s="109"/>
      <c r="RFL120" s="109"/>
      <c r="RFM120" s="109"/>
      <c r="RFN120" s="109"/>
      <c r="RFO120" s="109"/>
      <c r="RFP120" s="109"/>
      <c r="RFQ120" s="109"/>
      <c r="RFR120" s="109"/>
      <c r="RFS120" s="109"/>
      <c r="RFT120" s="109"/>
      <c r="RFU120" s="109"/>
      <c r="RFV120" s="109"/>
      <c r="RFW120" s="109"/>
      <c r="RFX120" s="109"/>
      <c r="RFY120" s="109"/>
      <c r="RFZ120" s="109"/>
      <c r="RGA120" s="109"/>
      <c r="RGB120" s="109"/>
      <c r="RGC120" s="109"/>
      <c r="RGD120" s="109"/>
      <c r="RGE120" s="109"/>
      <c r="RGF120" s="109"/>
      <c r="RGG120" s="109"/>
      <c r="RGH120" s="109"/>
      <c r="RGI120" s="109"/>
      <c r="RGJ120" s="109"/>
      <c r="RGK120" s="109"/>
      <c r="RGL120" s="109"/>
      <c r="RGM120" s="109"/>
      <c r="RGN120" s="109"/>
      <c r="RGO120" s="109"/>
      <c r="RGP120" s="109"/>
      <c r="RGQ120" s="109"/>
      <c r="RGR120" s="109"/>
      <c r="RGS120" s="109"/>
      <c r="RGT120" s="109"/>
      <c r="RGU120" s="109"/>
      <c r="RGV120" s="109"/>
      <c r="RGW120" s="109"/>
      <c r="RGX120" s="109"/>
      <c r="RGY120" s="109"/>
      <c r="RGZ120" s="109"/>
      <c r="RHA120" s="109"/>
      <c r="RHB120" s="109"/>
      <c r="RHC120" s="109"/>
      <c r="RHD120" s="109"/>
      <c r="RHE120" s="109"/>
      <c r="RHF120" s="109"/>
      <c r="RHG120" s="109"/>
      <c r="RHH120" s="109"/>
      <c r="RHI120" s="109"/>
      <c r="RHJ120" s="109"/>
      <c r="RHK120" s="109"/>
      <c r="RHL120" s="109"/>
      <c r="RHM120" s="109"/>
      <c r="RHN120" s="109"/>
      <c r="RHO120" s="109"/>
      <c r="RHP120" s="109"/>
      <c r="RHQ120" s="109"/>
      <c r="RHR120" s="109"/>
      <c r="RHS120" s="109"/>
      <c r="RHT120" s="109"/>
      <c r="RHU120" s="109"/>
      <c r="RHV120" s="109"/>
      <c r="RHW120" s="109"/>
      <c r="RHX120" s="109"/>
      <c r="RHY120" s="109"/>
      <c r="RHZ120" s="109"/>
      <c r="RIA120" s="109"/>
      <c r="RIB120" s="109"/>
      <c r="RIC120" s="109"/>
      <c r="RID120" s="109"/>
      <c r="RIE120" s="109"/>
      <c r="RIF120" s="109"/>
      <c r="RIG120" s="109"/>
      <c r="RIH120" s="109"/>
      <c r="RII120" s="109"/>
      <c r="RIJ120" s="109"/>
      <c r="RIK120" s="109"/>
      <c r="RIL120" s="109"/>
      <c r="RIM120" s="109"/>
      <c r="RIN120" s="109"/>
      <c r="RIO120" s="109"/>
      <c r="RIP120" s="109"/>
      <c r="RIQ120" s="109"/>
      <c r="RIR120" s="109"/>
      <c r="RIS120" s="109"/>
      <c r="RIT120" s="109"/>
      <c r="RIU120" s="109"/>
      <c r="RIV120" s="109"/>
      <c r="RIW120" s="109"/>
      <c r="RIX120" s="109"/>
      <c r="RIY120" s="109"/>
      <c r="RIZ120" s="109"/>
      <c r="RJA120" s="109"/>
      <c r="RJB120" s="109"/>
      <c r="RJC120" s="109"/>
      <c r="RJD120" s="109"/>
      <c r="RJE120" s="109"/>
      <c r="RJF120" s="109"/>
      <c r="RJG120" s="109"/>
      <c r="RJH120" s="109"/>
      <c r="RJI120" s="109"/>
      <c r="RJJ120" s="109"/>
      <c r="RJK120" s="109"/>
      <c r="RJL120" s="109"/>
      <c r="RJM120" s="109"/>
      <c r="RJN120" s="109"/>
      <c r="RJO120" s="109"/>
      <c r="RJP120" s="109"/>
      <c r="RJQ120" s="109"/>
      <c r="RJR120" s="109"/>
      <c r="RJS120" s="109"/>
      <c r="RJT120" s="109"/>
      <c r="RJU120" s="109"/>
      <c r="RJV120" s="109"/>
      <c r="RJW120" s="109"/>
      <c r="RJX120" s="109"/>
      <c r="RJY120" s="109"/>
      <c r="RJZ120" s="109"/>
      <c r="RKA120" s="109"/>
      <c r="RKB120" s="109"/>
      <c r="RKC120" s="109"/>
      <c r="RKD120" s="109"/>
      <c r="RKE120" s="109"/>
      <c r="RKF120" s="109"/>
      <c r="RKG120" s="109"/>
      <c r="RKH120" s="109"/>
      <c r="RKI120" s="109"/>
      <c r="RKJ120" s="109"/>
      <c r="RKK120" s="109"/>
      <c r="RKL120" s="109"/>
      <c r="RKM120" s="109"/>
      <c r="RKN120" s="109"/>
      <c r="RKO120" s="109"/>
      <c r="RKP120" s="109"/>
      <c r="RKQ120" s="109"/>
      <c r="RKR120" s="109"/>
      <c r="RKS120" s="109"/>
      <c r="RKT120" s="109"/>
      <c r="RKU120" s="109"/>
      <c r="RKV120" s="109"/>
      <c r="RKW120" s="109"/>
      <c r="RKX120" s="109"/>
      <c r="RKY120" s="109"/>
      <c r="RKZ120" s="109"/>
      <c r="RLA120" s="109"/>
      <c r="RLB120" s="109"/>
      <c r="RLC120" s="109"/>
      <c r="RLD120" s="109"/>
      <c r="RLE120" s="109"/>
      <c r="RLF120" s="109"/>
      <c r="RLG120" s="109"/>
      <c r="RLH120" s="109"/>
      <c r="RLI120" s="109"/>
      <c r="RLJ120" s="109"/>
      <c r="RLK120" s="109"/>
      <c r="RLL120" s="109"/>
      <c r="RLM120" s="109"/>
      <c r="RLN120" s="109"/>
      <c r="RLO120" s="109"/>
      <c r="RLP120" s="109"/>
      <c r="RLQ120" s="109"/>
      <c r="RLR120" s="109"/>
      <c r="RLS120" s="109"/>
      <c r="RLT120" s="109"/>
      <c r="RLU120" s="109"/>
      <c r="RLV120" s="109"/>
      <c r="RLW120" s="109"/>
      <c r="RLX120" s="109"/>
      <c r="RLY120" s="109"/>
      <c r="RLZ120" s="109"/>
      <c r="RMA120" s="109"/>
      <c r="RMB120" s="109"/>
      <c r="RMC120" s="109"/>
      <c r="RMD120" s="109"/>
      <c r="RME120" s="109"/>
      <c r="RMF120" s="109"/>
      <c r="RMG120" s="109"/>
      <c r="RMH120" s="109"/>
      <c r="RMI120" s="109"/>
      <c r="RMJ120" s="109"/>
      <c r="RMK120" s="109"/>
      <c r="RML120" s="109"/>
      <c r="RMM120" s="109"/>
      <c r="RMN120" s="109"/>
      <c r="RMO120" s="109"/>
      <c r="RMP120" s="109"/>
      <c r="RMQ120" s="109"/>
      <c r="RMR120" s="109"/>
      <c r="RMS120" s="109"/>
      <c r="RMT120" s="109"/>
      <c r="RMU120" s="109"/>
      <c r="RMV120" s="109"/>
      <c r="RMW120" s="109"/>
      <c r="RMX120" s="109"/>
      <c r="RMY120" s="109"/>
      <c r="RMZ120" s="109"/>
      <c r="RNA120" s="109"/>
      <c r="RNB120" s="109"/>
      <c r="RNC120" s="109"/>
      <c r="RND120" s="109"/>
      <c r="RNE120" s="109"/>
      <c r="RNF120" s="109"/>
      <c r="RNG120" s="109"/>
      <c r="RNH120" s="109"/>
      <c r="RNI120" s="109"/>
      <c r="RNJ120" s="109"/>
      <c r="RNK120" s="109"/>
      <c r="RNL120" s="109"/>
      <c r="RNM120" s="109"/>
      <c r="RNN120" s="109"/>
      <c r="RNO120" s="109"/>
      <c r="RNP120" s="109"/>
      <c r="RNQ120" s="109"/>
      <c r="RNR120" s="109"/>
      <c r="RNS120" s="109"/>
      <c r="RNT120" s="109"/>
      <c r="RNU120" s="109"/>
      <c r="RNV120" s="109"/>
      <c r="RNW120" s="109"/>
      <c r="RNX120" s="109"/>
      <c r="RNY120" s="109"/>
      <c r="RNZ120" s="109"/>
      <c r="ROA120" s="109"/>
      <c r="ROB120" s="109"/>
      <c r="ROC120" s="109"/>
      <c r="ROD120" s="109"/>
      <c r="ROE120" s="109"/>
      <c r="ROF120" s="109"/>
      <c r="ROG120" s="109"/>
      <c r="ROH120" s="109"/>
      <c r="ROI120" s="109"/>
      <c r="ROJ120" s="109"/>
      <c r="ROK120" s="109"/>
      <c r="ROL120" s="109"/>
      <c r="ROM120" s="109"/>
      <c r="RON120" s="109"/>
      <c r="ROO120" s="109"/>
      <c r="ROP120" s="109"/>
      <c r="ROQ120" s="109"/>
      <c r="ROR120" s="109"/>
      <c r="ROS120" s="109"/>
      <c r="ROT120" s="109"/>
      <c r="ROU120" s="109"/>
      <c r="ROV120" s="109"/>
      <c r="ROW120" s="109"/>
      <c r="ROX120" s="109"/>
      <c r="ROY120" s="109"/>
      <c r="ROZ120" s="109"/>
      <c r="RPA120" s="109"/>
      <c r="RPB120" s="109"/>
      <c r="RPC120" s="109"/>
      <c r="RPD120" s="109"/>
      <c r="RPE120" s="109"/>
      <c r="RPF120" s="109"/>
      <c r="RPG120" s="109"/>
      <c r="RPH120" s="109"/>
      <c r="RPI120" s="109"/>
      <c r="RPJ120" s="109"/>
      <c r="RPK120" s="109"/>
      <c r="RPL120" s="109"/>
      <c r="RPM120" s="109"/>
      <c r="RPN120" s="109"/>
      <c r="RPO120" s="109"/>
      <c r="RPP120" s="109"/>
      <c r="RPQ120" s="109"/>
      <c r="RPR120" s="109"/>
      <c r="RPS120" s="109"/>
      <c r="RPT120" s="109"/>
      <c r="RPU120" s="109"/>
      <c r="RPV120" s="109"/>
      <c r="RPW120" s="109"/>
      <c r="RPX120" s="109"/>
      <c r="RPY120" s="109"/>
      <c r="RPZ120" s="109"/>
      <c r="RQA120" s="109"/>
      <c r="RQB120" s="109"/>
      <c r="RQC120" s="109"/>
      <c r="RQD120" s="109"/>
      <c r="RQE120" s="109"/>
      <c r="RQF120" s="109"/>
      <c r="RQG120" s="109"/>
      <c r="RQH120" s="109"/>
      <c r="RQI120" s="109"/>
      <c r="RQJ120" s="109"/>
      <c r="RQK120" s="109"/>
      <c r="RQL120" s="109"/>
      <c r="RQM120" s="109"/>
      <c r="RQN120" s="109"/>
      <c r="RQO120" s="109"/>
      <c r="RQP120" s="109"/>
      <c r="RQQ120" s="109"/>
      <c r="RQR120" s="109"/>
      <c r="RQS120" s="109"/>
      <c r="RQT120" s="109"/>
      <c r="RQU120" s="109"/>
      <c r="RQV120" s="109"/>
      <c r="RQW120" s="109"/>
      <c r="RQX120" s="109"/>
      <c r="RQY120" s="109"/>
      <c r="RQZ120" s="109"/>
      <c r="RRA120" s="109"/>
      <c r="RRB120" s="109"/>
      <c r="RRC120" s="109"/>
      <c r="RRD120" s="109"/>
      <c r="RRE120" s="109"/>
      <c r="RRF120" s="109"/>
      <c r="RRG120" s="109"/>
      <c r="RRH120" s="109"/>
      <c r="RRI120" s="109"/>
      <c r="RRJ120" s="109"/>
      <c r="RRK120" s="109"/>
      <c r="RRL120" s="109"/>
      <c r="RRM120" s="109"/>
      <c r="RRN120" s="109"/>
      <c r="RRO120" s="109"/>
      <c r="RRP120" s="109"/>
      <c r="RRQ120" s="109"/>
      <c r="RRR120" s="109"/>
      <c r="RRS120" s="109"/>
      <c r="RRT120" s="109"/>
      <c r="RRU120" s="109"/>
      <c r="RRV120" s="109"/>
      <c r="RRW120" s="109"/>
      <c r="RRX120" s="109"/>
      <c r="RRY120" s="109"/>
      <c r="RRZ120" s="109"/>
      <c r="RSA120" s="109"/>
      <c r="RSB120" s="109"/>
      <c r="RSC120" s="109"/>
      <c r="RSD120" s="109"/>
      <c r="RSE120" s="109"/>
      <c r="RSF120" s="109"/>
      <c r="RSG120" s="109"/>
      <c r="RSH120" s="109"/>
      <c r="RSI120" s="109"/>
      <c r="RSJ120" s="109"/>
      <c r="RSK120" s="109"/>
      <c r="RSL120" s="109"/>
      <c r="RSM120" s="109"/>
      <c r="RSN120" s="109"/>
      <c r="RSO120" s="109"/>
      <c r="RSP120" s="109"/>
      <c r="RSQ120" s="109"/>
      <c r="RSR120" s="109"/>
      <c r="RSS120" s="109"/>
      <c r="RST120" s="109"/>
      <c r="RSU120" s="109"/>
      <c r="RSV120" s="109"/>
      <c r="RSW120" s="109"/>
      <c r="RSX120" s="109"/>
      <c r="RSY120" s="109"/>
      <c r="RSZ120" s="109"/>
      <c r="RTA120" s="109"/>
      <c r="RTB120" s="109"/>
      <c r="RTC120" s="109"/>
      <c r="RTD120" s="109"/>
      <c r="RTE120" s="109"/>
      <c r="RTF120" s="109"/>
      <c r="RTG120" s="109"/>
      <c r="RTH120" s="109"/>
      <c r="RTI120" s="109"/>
      <c r="RTJ120" s="109"/>
      <c r="RTK120" s="109"/>
      <c r="RTL120" s="109"/>
      <c r="RTM120" s="109"/>
      <c r="RTN120" s="109"/>
      <c r="RTO120" s="109"/>
      <c r="RTP120" s="109"/>
      <c r="RTQ120" s="109"/>
      <c r="RTR120" s="109"/>
      <c r="RTS120" s="109"/>
      <c r="RTT120" s="109"/>
      <c r="RTU120" s="109"/>
      <c r="RTV120" s="109"/>
      <c r="RTW120" s="109"/>
      <c r="RTX120" s="109"/>
      <c r="RTY120" s="109"/>
      <c r="RTZ120" s="109"/>
      <c r="RUA120" s="109"/>
      <c r="RUB120" s="109"/>
      <c r="RUC120" s="109"/>
      <c r="RUD120" s="109"/>
      <c r="RUE120" s="109"/>
      <c r="RUF120" s="109"/>
      <c r="RUG120" s="109"/>
      <c r="RUH120" s="109"/>
      <c r="RUI120" s="109"/>
      <c r="RUJ120" s="109"/>
      <c r="RUK120" s="109"/>
      <c r="RUL120" s="109"/>
      <c r="RUM120" s="109"/>
      <c r="RUN120" s="109"/>
      <c r="RUO120" s="109"/>
      <c r="RUP120" s="109"/>
      <c r="RUQ120" s="109"/>
      <c r="RUR120" s="109"/>
      <c r="RUS120" s="109"/>
      <c r="RUT120" s="109"/>
      <c r="RUU120" s="109"/>
      <c r="RUV120" s="109"/>
      <c r="RUW120" s="109"/>
      <c r="RUX120" s="109"/>
      <c r="RUY120" s="109"/>
      <c r="RUZ120" s="109"/>
      <c r="RVA120" s="109"/>
      <c r="RVB120" s="109"/>
      <c r="RVC120" s="109"/>
      <c r="RVD120" s="109"/>
      <c r="RVE120" s="109"/>
      <c r="RVF120" s="109"/>
      <c r="RVG120" s="109"/>
      <c r="RVH120" s="109"/>
      <c r="RVI120" s="109"/>
      <c r="RVJ120" s="109"/>
      <c r="RVK120" s="109"/>
      <c r="RVL120" s="109"/>
      <c r="RVM120" s="109"/>
      <c r="RVN120" s="109"/>
      <c r="RVO120" s="109"/>
      <c r="RVP120" s="109"/>
      <c r="RVQ120" s="109"/>
      <c r="RVR120" s="109"/>
      <c r="RVS120" s="109"/>
      <c r="RVT120" s="109"/>
      <c r="RVU120" s="109"/>
      <c r="RVV120" s="109"/>
      <c r="RVW120" s="109"/>
      <c r="RVX120" s="109"/>
      <c r="RVY120" s="109"/>
      <c r="RVZ120" s="109"/>
      <c r="RWA120" s="109"/>
      <c r="RWB120" s="109"/>
      <c r="RWC120" s="109"/>
      <c r="RWD120" s="109"/>
      <c r="RWE120" s="109"/>
      <c r="RWF120" s="109"/>
      <c r="RWG120" s="109"/>
      <c r="RWH120" s="109"/>
      <c r="RWI120" s="109"/>
      <c r="RWJ120" s="109"/>
      <c r="RWK120" s="109"/>
      <c r="RWL120" s="109"/>
      <c r="RWM120" s="109"/>
      <c r="RWN120" s="109"/>
      <c r="RWO120" s="109"/>
      <c r="RWP120" s="109"/>
      <c r="RWQ120" s="109"/>
      <c r="RWR120" s="109"/>
      <c r="RWS120" s="109"/>
      <c r="RWT120" s="109"/>
      <c r="RWU120" s="109"/>
      <c r="RWV120" s="109"/>
      <c r="RWW120" s="109"/>
      <c r="RWX120" s="109"/>
      <c r="RWY120" s="109"/>
      <c r="RWZ120" s="109"/>
      <c r="RXA120" s="109"/>
      <c r="RXB120" s="109"/>
      <c r="RXC120" s="109"/>
      <c r="RXD120" s="109"/>
      <c r="RXE120" s="109"/>
      <c r="RXF120" s="109"/>
      <c r="RXG120" s="109"/>
      <c r="RXH120" s="109"/>
      <c r="RXI120" s="109"/>
      <c r="RXJ120" s="109"/>
      <c r="RXK120" s="109"/>
      <c r="RXL120" s="109"/>
      <c r="RXM120" s="109"/>
      <c r="RXN120" s="109"/>
      <c r="RXO120" s="109"/>
      <c r="RXP120" s="109"/>
      <c r="RXQ120" s="109"/>
      <c r="RXR120" s="109"/>
      <c r="RXS120" s="109"/>
      <c r="RXT120" s="109"/>
      <c r="RXU120" s="109"/>
      <c r="RXV120" s="109"/>
      <c r="RXW120" s="109"/>
      <c r="RXX120" s="109"/>
      <c r="RXY120" s="109"/>
      <c r="RXZ120" s="109"/>
      <c r="RYA120" s="109"/>
      <c r="RYB120" s="109"/>
      <c r="RYC120" s="109"/>
      <c r="RYD120" s="109"/>
      <c r="RYE120" s="109"/>
      <c r="RYF120" s="109"/>
      <c r="RYG120" s="109"/>
      <c r="RYH120" s="109"/>
      <c r="RYI120" s="109"/>
      <c r="RYJ120" s="109"/>
      <c r="RYK120" s="109"/>
      <c r="RYL120" s="109"/>
      <c r="RYM120" s="109"/>
      <c r="RYN120" s="109"/>
      <c r="RYO120" s="109"/>
      <c r="RYP120" s="109"/>
      <c r="RYQ120" s="109"/>
      <c r="RYR120" s="109"/>
      <c r="RYS120" s="109"/>
      <c r="RYT120" s="109"/>
      <c r="RYU120" s="109"/>
      <c r="RYV120" s="109"/>
      <c r="RYW120" s="109"/>
      <c r="RYX120" s="109"/>
      <c r="RYY120" s="109"/>
      <c r="RYZ120" s="109"/>
      <c r="RZA120" s="109"/>
      <c r="RZB120" s="109"/>
      <c r="RZC120" s="109"/>
      <c r="RZD120" s="109"/>
      <c r="RZE120" s="109"/>
      <c r="RZF120" s="109"/>
      <c r="RZG120" s="109"/>
      <c r="RZH120" s="109"/>
      <c r="RZI120" s="109"/>
      <c r="RZJ120" s="109"/>
      <c r="RZK120" s="109"/>
      <c r="RZL120" s="109"/>
      <c r="RZM120" s="109"/>
      <c r="RZN120" s="109"/>
      <c r="RZO120" s="109"/>
      <c r="RZP120" s="109"/>
      <c r="RZQ120" s="109"/>
      <c r="RZR120" s="109"/>
      <c r="RZS120" s="109"/>
      <c r="RZT120" s="109"/>
      <c r="RZU120" s="109"/>
      <c r="RZV120" s="109"/>
      <c r="RZW120" s="109"/>
      <c r="RZX120" s="109"/>
      <c r="RZY120" s="109"/>
      <c r="RZZ120" s="109"/>
      <c r="SAA120" s="109"/>
      <c r="SAB120" s="109"/>
      <c r="SAC120" s="109"/>
      <c r="SAD120" s="109"/>
      <c r="SAE120" s="109"/>
      <c r="SAF120" s="109"/>
      <c r="SAG120" s="109"/>
      <c r="SAH120" s="109"/>
      <c r="SAI120" s="109"/>
      <c r="SAJ120" s="109"/>
      <c r="SAK120" s="109"/>
      <c r="SAL120" s="109"/>
      <c r="SAM120" s="109"/>
      <c r="SAN120" s="109"/>
      <c r="SAO120" s="109"/>
      <c r="SAP120" s="109"/>
      <c r="SAQ120" s="109"/>
      <c r="SAR120" s="109"/>
      <c r="SAS120" s="109"/>
      <c r="SAT120" s="109"/>
      <c r="SAU120" s="109"/>
      <c r="SAV120" s="109"/>
      <c r="SAW120" s="109"/>
      <c r="SAX120" s="109"/>
      <c r="SAY120" s="109"/>
      <c r="SAZ120" s="109"/>
      <c r="SBA120" s="109"/>
      <c r="SBB120" s="109"/>
      <c r="SBC120" s="109"/>
      <c r="SBD120" s="109"/>
      <c r="SBE120" s="109"/>
      <c r="SBF120" s="109"/>
      <c r="SBG120" s="109"/>
      <c r="SBH120" s="109"/>
      <c r="SBI120" s="109"/>
      <c r="SBJ120" s="109"/>
      <c r="SBK120" s="109"/>
      <c r="SBL120" s="109"/>
      <c r="SBM120" s="109"/>
      <c r="SBN120" s="109"/>
      <c r="SBO120" s="109"/>
      <c r="SBP120" s="109"/>
      <c r="SBQ120" s="109"/>
      <c r="SBR120" s="109"/>
      <c r="SBS120" s="109"/>
      <c r="SBT120" s="109"/>
      <c r="SBU120" s="109"/>
      <c r="SBV120" s="109"/>
      <c r="SBW120" s="109"/>
      <c r="SBX120" s="109"/>
      <c r="SBY120" s="109"/>
      <c r="SBZ120" s="109"/>
      <c r="SCA120" s="109"/>
      <c r="SCB120" s="109"/>
      <c r="SCC120" s="109"/>
      <c r="SCD120" s="109"/>
      <c r="SCE120" s="109"/>
      <c r="SCF120" s="109"/>
      <c r="SCG120" s="109"/>
      <c r="SCH120" s="109"/>
      <c r="SCI120" s="109"/>
      <c r="SCJ120" s="109"/>
      <c r="SCK120" s="109"/>
      <c r="SCL120" s="109"/>
      <c r="SCM120" s="109"/>
      <c r="SCN120" s="109"/>
      <c r="SCO120" s="109"/>
      <c r="SCP120" s="109"/>
      <c r="SCQ120" s="109"/>
      <c r="SCR120" s="109"/>
      <c r="SCS120" s="109"/>
      <c r="SCT120" s="109"/>
      <c r="SCU120" s="109"/>
      <c r="SCV120" s="109"/>
      <c r="SCW120" s="109"/>
      <c r="SCX120" s="109"/>
      <c r="SCY120" s="109"/>
      <c r="SCZ120" s="109"/>
      <c r="SDA120" s="109"/>
      <c r="SDB120" s="109"/>
      <c r="SDC120" s="109"/>
      <c r="SDD120" s="109"/>
      <c r="SDE120" s="109"/>
      <c r="SDF120" s="109"/>
      <c r="SDG120" s="109"/>
      <c r="SDH120" s="109"/>
      <c r="SDI120" s="109"/>
      <c r="SDJ120" s="109"/>
      <c r="SDK120" s="109"/>
      <c r="SDL120" s="109"/>
      <c r="SDM120" s="109"/>
      <c r="SDN120" s="109"/>
      <c r="SDO120" s="109"/>
      <c r="SDP120" s="109"/>
      <c r="SDQ120" s="109"/>
      <c r="SDR120" s="109"/>
      <c r="SDS120" s="109"/>
      <c r="SDT120" s="109"/>
      <c r="SDU120" s="109"/>
      <c r="SDV120" s="109"/>
      <c r="SDW120" s="109"/>
      <c r="SDX120" s="109"/>
      <c r="SDY120" s="109"/>
      <c r="SDZ120" s="109"/>
      <c r="SEA120" s="109"/>
      <c r="SEB120" s="109"/>
      <c r="SEC120" s="109"/>
      <c r="SED120" s="109"/>
      <c r="SEE120" s="109"/>
      <c r="SEF120" s="109"/>
      <c r="SEG120" s="109"/>
      <c r="SEH120" s="109"/>
      <c r="SEI120" s="109"/>
      <c r="SEJ120" s="109"/>
      <c r="SEK120" s="109"/>
      <c r="SEL120" s="109"/>
      <c r="SEM120" s="109"/>
      <c r="SEN120" s="109"/>
      <c r="SEO120" s="109"/>
      <c r="SEP120" s="109"/>
      <c r="SEQ120" s="109"/>
      <c r="SER120" s="109"/>
      <c r="SES120" s="109"/>
      <c r="SET120" s="109"/>
      <c r="SEU120" s="109"/>
      <c r="SEV120" s="109"/>
      <c r="SEW120" s="109"/>
      <c r="SEX120" s="109"/>
      <c r="SEY120" s="109"/>
      <c r="SEZ120" s="109"/>
      <c r="SFA120" s="109"/>
      <c r="SFB120" s="109"/>
      <c r="SFC120" s="109"/>
      <c r="SFD120" s="109"/>
      <c r="SFE120" s="109"/>
      <c r="SFF120" s="109"/>
      <c r="SFG120" s="109"/>
      <c r="SFH120" s="109"/>
      <c r="SFI120" s="109"/>
      <c r="SFJ120" s="109"/>
      <c r="SFK120" s="109"/>
      <c r="SFL120" s="109"/>
      <c r="SFM120" s="109"/>
      <c r="SFN120" s="109"/>
      <c r="SFO120" s="109"/>
      <c r="SFP120" s="109"/>
      <c r="SFQ120" s="109"/>
      <c r="SFR120" s="109"/>
      <c r="SFS120" s="109"/>
      <c r="SFT120" s="109"/>
      <c r="SFU120" s="109"/>
      <c r="SFV120" s="109"/>
      <c r="SFW120" s="109"/>
      <c r="SFX120" s="109"/>
      <c r="SFY120" s="109"/>
      <c r="SFZ120" s="109"/>
      <c r="SGA120" s="109"/>
      <c r="SGB120" s="109"/>
      <c r="SGC120" s="109"/>
      <c r="SGD120" s="109"/>
      <c r="SGE120" s="109"/>
      <c r="SGF120" s="109"/>
      <c r="SGG120" s="109"/>
      <c r="SGH120" s="109"/>
      <c r="SGI120" s="109"/>
      <c r="SGJ120" s="109"/>
      <c r="SGK120" s="109"/>
      <c r="SGL120" s="109"/>
      <c r="SGM120" s="109"/>
      <c r="SGN120" s="109"/>
      <c r="SGO120" s="109"/>
      <c r="SGP120" s="109"/>
      <c r="SGQ120" s="109"/>
      <c r="SGR120" s="109"/>
      <c r="SGS120" s="109"/>
      <c r="SGT120" s="109"/>
      <c r="SGU120" s="109"/>
      <c r="SGV120" s="109"/>
      <c r="SGW120" s="109"/>
      <c r="SGX120" s="109"/>
      <c r="SGY120" s="109"/>
      <c r="SGZ120" s="109"/>
      <c r="SHA120" s="109"/>
      <c r="SHB120" s="109"/>
      <c r="SHC120" s="109"/>
      <c r="SHD120" s="109"/>
      <c r="SHE120" s="109"/>
      <c r="SHF120" s="109"/>
      <c r="SHG120" s="109"/>
      <c r="SHH120" s="109"/>
      <c r="SHI120" s="109"/>
      <c r="SHJ120" s="109"/>
      <c r="SHK120" s="109"/>
      <c r="SHL120" s="109"/>
      <c r="SHM120" s="109"/>
      <c r="SHN120" s="109"/>
      <c r="SHO120" s="109"/>
      <c r="SHP120" s="109"/>
      <c r="SHQ120" s="109"/>
      <c r="SHR120" s="109"/>
      <c r="SHS120" s="109"/>
      <c r="SHT120" s="109"/>
      <c r="SHU120" s="109"/>
      <c r="SHV120" s="109"/>
      <c r="SHW120" s="109"/>
      <c r="SHX120" s="109"/>
      <c r="SHY120" s="109"/>
      <c r="SHZ120" s="109"/>
      <c r="SIA120" s="109"/>
      <c r="SIB120" s="109"/>
      <c r="SIC120" s="109"/>
      <c r="SID120" s="109"/>
      <c r="SIE120" s="109"/>
      <c r="SIF120" s="109"/>
      <c r="SIG120" s="109"/>
      <c r="SIH120" s="109"/>
      <c r="SII120" s="109"/>
      <c r="SIJ120" s="109"/>
      <c r="SIK120" s="109"/>
      <c r="SIL120" s="109"/>
      <c r="SIM120" s="109"/>
      <c r="SIN120" s="109"/>
      <c r="SIO120" s="109"/>
      <c r="SIP120" s="109"/>
      <c r="SIQ120" s="109"/>
      <c r="SIR120" s="109"/>
      <c r="SIS120" s="109"/>
      <c r="SIT120" s="109"/>
      <c r="SIU120" s="109"/>
      <c r="SIV120" s="109"/>
      <c r="SIW120" s="109"/>
      <c r="SIX120" s="109"/>
      <c r="SIY120" s="109"/>
      <c r="SIZ120" s="109"/>
      <c r="SJA120" s="109"/>
      <c r="SJB120" s="109"/>
      <c r="SJC120" s="109"/>
      <c r="SJD120" s="109"/>
      <c r="SJE120" s="109"/>
      <c r="SJF120" s="109"/>
      <c r="SJG120" s="109"/>
      <c r="SJH120" s="109"/>
      <c r="SJI120" s="109"/>
      <c r="SJJ120" s="109"/>
      <c r="SJK120" s="109"/>
      <c r="SJL120" s="109"/>
      <c r="SJM120" s="109"/>
      <c r="SJN120" s="109"/>
      <c r="SJO120" s="109"/>
      <c r="SJP120" s="109"/>
      <c r="SJQ120" s="109"/>
      <c r="SJR120" s="109"/>
      <c r="SJS120" s="109"/>
      <c r="SJT120" s="109"/>
      <c r="SJU120" s="109"/>
      <c r="SJV120" s="109"/>
      <c r="SJW120" s="109"/>
      <c r="SJX120" s="109"/>
      <c r="SJY120" s="109"/>
      <c r="SJZ120" s="109"/>
      <c r="SKA120" s="109"/>
      <c r="SKB120" s="109"/>
      <c r="SKC120" s="109"/>
      <c r="SKD120" s="109"/>
      <c r="SKE120" s="109"/>
      <c r="SKF120" s="109"/>
      <c r="SKG120" s="109"/>
      <c r="SKH120" s="109"/>
      <c r="SKI120" s="109"/>
      <c r="SKJ120" s="109"/>
      <c r="SKK120" s="109"/>
      <c r="SKL120" s="109"/>
      <c r="SKM120" s="109"/>
      <c r="SKN120" s="109"/>
      <c r="SKO120" s="109"/>
      <c r="SKP120" s="109"/>
      <c r="SKQ120" s="109"/>
      <c r="SKR120" s="109"/>
      <c r="SKS120" s="109"/>
      <c r="SKT120" s="109"/>
      <c r="SKU120" s="109"/>
      <c r="SKV120" s="109"/>
      <c r="SKW120" s="109"/>
      <c r="SKX120" s="109"/>
      <c r="SKY120" s="109"/>
      <c r="SKZ120" s="109"/>
      <c r="SLA120" s="109"/>
      <c r="SLB120" s="109"/>
      <c r="SLC120" s="109"/>
      <c r="SLD120" s="109"/>
      <c r="SLE120" s="109"/>
      <c r="SLF120" s="109"/>
      <c r="SLG120" s="109"/>
      <c r="SLH120" s="109"/>
      <c r="SLI120" s="109"/>
      <c r="SLJ120" s="109"/>
      <c r="SLK120" s="109"/>
      <c r="SLL120" s="109"/>
      <c r="SLM120" s="109"/>
      <c r="SLN120" s="109"/>
      <c r="SLO120" s="109"/>
      <c r="SLP120" s="109"/>
      <c r="SLQ120" s="109"/>
      <c r="SLR120" s="109"/>
      <c r="SLS120" s="109"/>
      <c r="SLT120" s="109"/>
      <c r="SLU120" s="109"/>
      <c r="SLV120" s="109"/>
      <c r="SLW120" s="109"/>
      <c r="SLX120" s="109"/>
      <c r="SLY120" s="109"/>
      <c r="SLZ120" s="109"/>
      <c r="SMA120" s="109"/>
      <c r="SMB120" s="109"/>
      <c r="SMC120" s="109"/>
      <c r="SMD120" s="109"/>
      <c r="SME120" s="109"/>
      <c r="SMF120" s="109"/>
      <c r="SMG120" s="109"/>
      <c r="SMH120" s="109"/>
      <c r="SMI120" s="109"/>
      <c r="SMJ120" s="109"/>
      <c r="SMK120" s="109"/>
      <c r="SML120" s="109"/>
      <c r="SMM120" s="109"/>
      <c r="SMN120" s="109"/>
      <c r="SMO120" s="109"/>
      <c r="SMP120" s="109"/>
      <c r="SMQ120" s="109"/>
      <c r="SMR120" s="109"/>
      <c r="SMS120" s="109"/>
      <c r="SMT120" s="109"/>
      <c r="SMU120" s="109"/>
      <c r="SMV120" s="109"/>
      <c r="SMW120" s="109"/>
      <c r="SMX120" s="109"/>
      <c r="SMY120" s="109"/>
      <c r="SMZ120" s="109"/>
      <c r="SNA120" s="109"/>
      <c r="SNB120" s="109"/>
      <c r="SNC120" s="109"/>
      <c r="SND120" s="109"/>
      <c r="SNE120" s="109"/>
      <c r="SNF120" s="109"/>
      <c r="SNG120" s="109"/>
      <c r="SNH120" s="109"/>
      <c r="SNI120" s="109"/>
      <c r="SNJ120" s="109"/>
      <c r="SNK120" s="109"/>
      <c r="SNL120" s="109"/>
      <c r="SNM120" s="109"/>
      <c r="SNN120" s="109"/>
      <c r="SNO120" s="109"/>
      <c r="SNP120" s="109"/>
      <c r="SNQ120" s="109"/>
      <c r="SNR120" s="109"/>
      <c r="SNS120" s="109"/>
      <c r="SNT120" s="109"/>
      <c r="SNU120" s="109"/>
      <c r="SNV120" s="109"/>
      <c r="SNW120" s="109"/>
      <c r="SNX120" s="109"/>
      <c r="SNY120" s="109"/>
      <c r="SNZ120" s="109"/>
      <c r="SOA120" s="109"/>
      <c r="SOB120" s="109"/>
      <c r="SOC120" s="109"/>
      <c r="SOD120" s="109"/>
      <c r="SOE120" s="109"/>
      <c r="SOF120" s="109"/>
      <c r="SOG120" s="109"/>
      <c r="SOH120" s="109"/>
      <c r="SOI120" s="109"/>
      <c r="SOJ120" s="109"/>
      <c r="SOK120" s="109"/>
      <c r="SOL120" s="109"/>
      <c r="SOM120" s="109"/>
      <c r="SON120" s="109"/>
      <c r="SOO120" s="109"/>
      <c r="SOP120" s="109"/>
      <c r="SOQ120" s="109"/>
      <c r="SOR120" s="109"/>
      <c r="SOS120" s="109"/>
      <c r="SOT120" s="109"/>
      <c r="SOU120" s="109"/>
      <c r="SOV120" s="109"/>
      <c r="SOW120" s="109"/>
      <c r="SOX120" s="109"/>
      <c r="SOY120" s="109"/>
      <c r="SOZ120" s="109"/>
      <c r="SPA120" s="109"/>
      <c r="SPB120" s="109"/>
      <c r="SPC120" s="109"/>
      <c r="SPD120" s="109"/>
      <c r="SPE120" s="109"/>
      <c r="SPF120" s="109"/>
      <c r="SPG120" s="109"/>
      <c r="SPH120" s="109"/>
      <c r="SPI120" s="109"/>
      <c r="SPJ120" s="109"/>
      <c r="SPK120" s="109"/>
      <c r="SPL120" s="109"/>
      <c r="SPM120" s="109"/>
      <c r="SPN120" s="109"/>
      <c r="SPO120" s="109"/>
      <c r="SPP120" s="109"/>
      <c r="SPQ120" s="109"/>
      <c r="SPR120" s="109"/>
      <c r="SPS120" s="109"/>
      <c r="SPT120" s="109"/>
      <c r="SPU120" s="109"/>
      <c r="SPV120" s="109"/>
      <c r="SPW120" s="109"/>
      <c r="SPX120" s="109"/>
      <c r="SPY120" s="109"/>
      <c r="SPZ120" s="109"/>
      <c r="SQA120" s="109"/>
      <c r="SQB120" s="109"/>
      <c r="SQC120" s="109"/>
      <c r="SQD120" s="109"/>
      <c r="SQE120" s="109"/>
      <c r="SQF120" s="109"/>
      <c r="SQG120" s="109"/>
      <c r="SQH120" s="109"/>
      <c r="SQI120" s="109"/>
      <c r="SQJ120" s="109"/>
      <c r="SQK120" s="109"/>
      <c r="SQL120" s="109"/>
      <c r="SQM120" s="109"/>
      <c r="SQN120" s="109"/>
      <c r="SQO120" s="109"/>
      <c r="SQP120" s="109"/>
      <c r="SQQ120" s="109"/>
      <c r="SQR120" s="109"/>
      <c r="SQS120" s="109"/>
      <c r="SQT120" s="109"/>
      <c r="SQU120" s="109"/>
      <c r="SQV120" s="109"/>
      <c r="SQW120" s="109"/>
      <c r="SQX120" s="109"/>
      <c r="SQY120" s="109"/>
      <c r="SQZ120" s="109"/>
      <c r="SRA120" s="109"/>
      <c r="SRB120" s="109"/>
      <c r="SRC120" s="109"/>
      <c r="SRD120" s="109"/>
      <c r="SRE120" s="109"/>
      <c r="SRF120" s="109"/>
      <c r="SRG120" s="109"/>
      <c r="SRH120" s="109"/>
      <c r="SRI120" s="109"/>
      <c r="SRJ120" s="109"/>
      <c r="SRK120" s="109"/>
      <c r="SRL120" s="109"/>
      <c r="SRM120" s="109"/>
      <c r="SRN120" s="109"/>
      <c r="SRO120" s="109"/>
      <c r="SRP120" s="109"/>
      <c r="SRQ120" s="109"/>
      <c r="SRR120" s="109"/>
      <c r="SRS120" s="109"/>
      <c r="SRT120" s="109"/>
      <c r="SRU120" s="109"/>
      <c r="SRV120" s="109"/>
      <c r="SRW120" s="109"/>
      <c r="SRX120" s="109"/>
      <c r="SRY120" s="109"/>
      <c r="SRZ120" s="109"/>
      <c r="SSA120" s="109"/>
      <c r="SSB120" s="109"/>
      <c r="SSC120" s="109"/>
      <c r="SSD120" s="109"/>
      <c r="SSE120" s="109"/>
      <c r="SSF120" s="109"/>
      <c r="SSG120" s="109"/>
      <c r="SSH120" s="109"/>
      <c r="SSI120" s="109"/>
      <c r="SSJ120" s="109"/>
      <c r="SSK120" s="109"/>
      <c r="SSL120" s="109"/>
      <c r="SSM120" s="109"/>
      <c r="SSN120" s="109"/>
      <c r="SSO120" s="109"/>
      <c r="SSP120" s="109"/>
      <c r="SSQ120" s="109"/>
      <c r="SSR120" s="109"/>
      <c r="SSS120" s="109"/>
      <c r="SST120" s="109"/>
      <c r="SSU120" s="109"/>
      <c r="SSV120" s="109"/>
      <c r="SSW120" s="109"/>
      <c r="SSX120" s="109"/>
      <c r="SSY120" s="109"/>
      <c r="SSZ120" s="109"/>
      <c r="STA120" s="109"/>
      <c r="STB120" s="109"/>
      <c r="STC120" s="109"/>
      <c r="STD120" s="109"/>
      <c r="STE120" s="109"/>
      <c r="STF120" s="109"/>
      <c r="STG120" s="109"/>
      <c r="STH120" s="109"/>
      <c r="STI120" s="109"/>
      <c r="STJ120" s="109"/>
      <c r="STK120" s="109"/>
      <c r="STL120" s="109"/>
      <c r="STM120" s="109"/>
      <c r="STN120" s="109"/>
      <c r="STO120" s="109"/>
      <c r="STP120" s="109"/>
      <c r="STQ120" s="109"/>
      <c r="STR120" s="109"/>
      <c r="STS120" s="109"/>
      <c r="STT120" s="109"/>
      <c r="STU120" s="109"/>
      <c r="STV120" s="109"/>
      <c r="STW120" s="109"/>
      <c r="STX120" s="109"/>
      <c r="STY120" s="109"/>
      <c r="STZ120" s="109"/>
      <c r="SUA120" s="109"/>
      <c r="SUB120" s="109"/>
      <c r="SUC120" s="109"/>
      <c r="SUD120" s="109"/>
      <c r="SUE120" s="109"/>
      <c r="SUF120" s="109"/>
      <c r="SUG120" s="109"/>
      <c r="SUH120" s="109"/>
      <c r="SUI120" s="109"/>
      <c r="SUJ120" s="109"/>
      <c r="SUK120" s="109"/>
      <c r="SUL120" s="109"/>
      <c r="SUM120" s="109"/>
      <c r="SUN120" s="109"/>
      <c r="SUO120" s="109"/>
      <c r="SUP120" s="109"/>
      <c r="SUQ120" s="109"/>
      <c r="SUR120" s="109"/>
      <c r="SUS120" s="109"/>
      <c r="SUT120" s="109"/>
      <c r="SUU120" s="109"/>
      <c r="SUV120" s="109"/>
      <c r="SUW120" s="109"/>
      <c r="SUX120" s="109"/>
      <c r="SUY120" s="109"/>
      <c r="SUZ120" s="109"/>
      <c r="SVA120" s="109"/>
      <c r="SVB120" s="109"/>
      <c r="SVC120" s="109"/>
      <c r="SVD120" s="109"/>
      <c r="SVE120" s="109"/>
      <c r="SVF120" s="109"/>
      <c r="SVG120" s="109"/>
      <c r="SVH120" s="109"/>
      <c r="SVI120" s="109"/>
      <c r="SVJ120" s="109"/>
      <c r="SVK120" s="109"/>
      <c r="SVL120" s="109"/>
      <c r="SVM120" s="109"/>
      <c r="SVN120" s="109"/>
      <c r="SVO120" s="109"/>
      <c r="SVP120" s="109"/>
      <c r="SVQ120" s="109"/>
      <c r="SVR120" s="109"/>
      <c r="SVS120" s="109"/>
      <c r="SVT120" s="109"/>
      <c r="SVU120" s="109"/>
      <c r="SVV120" s="109"/>
      <c r="SVW120" s="109"/>
      <c r="SVX120" s="109"/>
      <c r="SVY120" s="109"/>
      <c r="SVZ120" s="109"/>
      <c r="SWA120" s="109"/>
      <c r="SWB120" s="109"/>
      <c r="SWC120" s="109"/>
      <c r="SWD120" s="109"/>
      <c r="SWE120" s="109"/>
      <c r="SWF120" s="109"/>
      <c r="SWG120" s="109"/>
      <c r="SWH120" s="109"/>
      <c r="SWI120" s="109"/>
      <c r="SWJ120" s="109"/>
      <c r="SWK120" s="109"/>
      <c r="SWL120" s="109"/>
      <c r="SWM120" s="109"/>
      <c r="SWN120" s="109"/>
      <c r="SWO120" s="109"/>
      <c r="SWP120" s="109"/>
      <c r="SWQ120" s="109"/>
      <c r="SWR120" s="109"/>
      <c r="SWS120" s="109"/>
      <c r="SWT120" s="109"/>
      <c r="SWU120" s="109"/>
      <c r="SWV120" s="109"/>
      <c r="SWW120" s="109"/>
      <c r="SWX120" s="109"/>
      <c r="SWY120" s="109"/>
      <c r="SWZ120" s="109"/>
      <c r="SXA120" s="109"/>
      <c r="SXB120" s="109"/>
      <c r="SXC120" s="109"/>
      <c r="SXD120" s="109"/>
      <c r="SXE120" s="109"/>
      <c r="SXF120" s="109"/>
      <c r="SXG120" s="109"/>
      <c r="SXH120" s="109"/>
      <c r="SXI120" s="109"/>
      <c r="SXJ120" s="109"/>
      <c r="SXK120" s="109"/>
      <c r="SXL120" s="109"/>
      <c r="SXM120" s="109"/>
      <c r="SXN120" s="109"/>
      <c r="SXO120" s="109"/>
      <c r="SXP120" s="109"/>
      <c r="SXQ120" s="109"/>
      <c r="SXR120" s="109"/>
      <c r="SXS120" s="109"/>
      <c r="SXT120" s="109"/>
      <c r="SXU120" s="109"/>
      <c r="SXV120" s="109"/>
      <c r="SXW120" s="109"/>
      <c r="SXX120" s="109"/>
      <c r="SXY120" s="109"/>
      <c r="SXZ120" s="109"/>
      <c r="SYA120" s="109"/>
      <c r="SYB120" s="109"/>
      <c r="SYC120" s="109"/>
      <c r="SYD120" s="109"/>
      <c r="SYE120" s="109"/>
      <c r="SYF120" s="109"/>
      <c r="SYG120" s="109"/>
      <c r="SYH120" s="109"/>
      <c r="SYI120" s="109"/>
      <c r="SYJ120" s="109"/>
      <c r="SYK120" s="109"/>
      <c r="SYL120" s="109"/>
      <c r="SYM120" s="109"/>
      <c r="SYN120" s="109"/>
      <c r="SYO120" s="109"/>
      <c r="SYP120" s="109"/>
      <c r="SYQ120" s="109"/>
      <c r="SYR120" s="109"/>
      <c r="SYS120" s="109"/>
      <c r="SYT120" s="109"/>
      <c r="SYU120" s="109"/>
      <c r="SYV120" s="109"/>
      <c r="SYW120" s="109"/>
      <c r="SYX120" s="109"/>
      <c r="SYY120" s="109"/>
      <c r="SYZ120" s="109"/>
      <c r="SZA120" s="109"/>
      <c r="SZB120" s="109"/>
      <c r="SZC120" s="109"/>
      <c r="SZD120" s="109"/>
      <c r="SZE120" s="109"/>
      <c r="SZF120" s="109"/>
      <c r="SZG120" s="109"/>
      <c r="SZH120" s="109"/>
      <c r="SZI120" s="109"/>
      <c r="SZJ120" s="109"/>
      <c r="SZK120" s="109"/>
      <c r="SZL120" s="109"/>
      <c r="SZM120" s="109"/>
      <c r="SZN120" s="109"/>
      <c r="SZO120" s="109"/>
      <c r="SZP120" s="109"/>
      <c r="SZQ120" s="109"/>
      <c r="SZR120" s="109"/>
      <c r="SZS120" s="109"/>
      <c r="SZT120" s="109"/>
      <c r="SZU120" s="109"/>
      <c r="SZV120" s="109"/>
      <c r="SZW120" s="109"/>
      <c r="SZX120" s="109"/>
      <c r="SZY120" s="109"/>
      <c r="SZZ120" s="109"/>
      <c r="TAA120" s="109"/>
      <c r="TAB120" s="109"/>
      <c r="TAC120" s="109"/>
      <c r="TAD120" s="109"/>
      <c r="TAE120" s="109"/>
      <c r="TAF120" s="109"/>
      <c r="TAG120" s="109"/>
      <c r="TAH120" s="109"/>
      <c r="TAI120" s="109"/>
      <c r="TAJ120" s="109"/>
      <c r="TAK120" s="109"/>
      <c r="TAL120" s="109"/>
      <c r="TAM120" s="109"/>
      <c r="TAN120" s="109"/>
      <c r="TAO120" s="109"/>
      <c r="TAP120" s="109"/>
      <c r="TAQ120" s="109"/>
      <c r="TAR120" s="109"/>
      <c r="TAS120" s="109"/>
      <c r="TAT120" s="109"/>
      <c r="TAU120" s="109"/>
      <c r="TAV120" s="109"/>
      <c r="TAW120" s="109"/>
      <c r="TAX120" s="109"/>
      <c r="TAY120" s="109"/>
      <c r="TAZ120" s="109"/>
      <c r="TBA120" s="109"/>
      <c r="TBB120" s="109"/>
      <c r="TBC120" s="109"/>
      <c r="TBD120" s="109"/>
      <c r="TBE120" s="109"/>
      <c r="TBF120" s="109"/>
      <c r="TBG120" s="109"/>
      <c r="TBH120" s="109"/>
      <c r="TBI120" s="109"/>
      <c r="TBJ120" s="109"/>
      <c r="TBK120" s="109"/>
      <c r="TBL120" s="109"/>
      <c r="TBM120" s="109"/>
      <c r="TBN120" s="109"/>
      <c r="TBO120" s="109"/>
      <c r="TBP120" s="109"/>
      <c r="TBQ120" s="109"/>
      <c r="TBR120" s="109"/>
      <c r="TBS120" s="109"/>
      <c r="TBT120" s="109"/>
      <c r="TBU120" s="109"/>
      <c r="TBV120" s="109"/>
      <c r="TBW120" s="109"/>
      <c r="TBX120" s="109"/>
      <c r="TBY120" s="109"/>
      <c r="TBZ120" s="109"/>
      <c r="TCA120" s="109"/>
      <c r="TCB120" s="109"/>
      <c r="TCC120" s="109"/>
      <c r="TCD120" s="109"/>
      <c r="TCE120" s="109"/>
      <c r="TCF120" s="109"/>
      <c r="TCG120" s="109"/>
      <c r="TCH120" s="109"/>
      <c r="TCI120" s="109"/>
      <c r="TCJ120" s="109"/>
      <c r="TCK120" s="109"/>
      <c r="TCL120" s="109"/>
      <c r="TCM120" s="109"/>
      <c r="TCN120" s="109"/>
      <c r="TCO120" s="109"/>
      <c r="TCP120" s="109"/>
      <c r="TCQ120" s="109"/>
      <c r="TCR120" s="109"/>
      <c r="TCS120" s="109"/>
      <c r="TCT120" s="109"/>
      <c r="TCU120" s="109"/>
      <c r="TCV120" s="109"/>
      <c r="TCW120" s="109"/>
      <c r="TCX120" s="109"/>
      <c r="TCY120" s="109"/>
      <c r="TCZ120" s="109"/>
      <c r="TDA120" s="109"/>
      <c r="TDB120" s="109"/>
      <c r="TDC120" s="109"/>
      <c r="TDD120" s="109"/>
      <c r="TDE120" s="109"/>
      <c r="TDF120" s="109"/>
      <c r="TDG120" s="109"/>
      <c r="TDH120" s="109"/>
      <c r="TDI120" s="109"/>
      <c r="TDJ120" s="109"/>
      <c r="TDK120" s="109"/>
      <c r="TDL120" s="109"/>
      <c r="TDM120" s="109"/>
      <c r="TDN120" s="109"/>
      <c r="TDO120" s="109"/>
      <c r="TDP120" s="109"/>
      <c r="TDQ120" s="109"/>
      <c r="TDR120" s="109"/>
      <c r="TDS120" s="109"/>
      <c r="TDT120" s="109"/>
      <c r="TDU120" s="109"/>
      <c r="TDV120" s="109"/>
      <c r="TDW120" s="109"/>
      <c r="TDX120" s="109"/>
      <c r="TDY120" s="109"/>
      <c r="TDZ120" s="109"/>
      <c r="TEA120" s="109"/>
      <c r="TEB120" s="109"/>
      <c r="TEC120" s="109"/>
      <c r="TED120" s="109"/>
      <c r="TEE120" s="109"/>
      <c r="TEF120" s="109"/>
      <c r="TEG120" s="109"/>
      <c r="TEH120" s="109"/>
      <c r="TEI120" s="109"/>
      <c r="TEJ120" s="109"/>
      <c r="TEK120" s="109"/>
      <c r="TEL120" s="109"/>
      <c r="TEM120" s="109"/>
      <c r="TEN120" s="109"/>
      <c r="TEO120" s="109"/>
      <c r="TEP120" s="109"/>
      <c r="TEQ120" s="109"/>
      <c r="TER120" s="109"/>
      <c r="TES120" s="109"/>
      <c r="TET120" s="109"/>
      <c r="TEU120" s="109"/>
      <c r="TEV120" s="109"/>
      <c r="TEW120" s="109"/>
      <c r="TEX120" s="109"/>
      <c r="TEY120" s="109"/>
      <c r="TEZ120" s="109"/>
      <c r="TFA120" s="109"/>
      <c r="TFB120" s="109"/>
      <c r="TFC120" s="109"/>
      <c r="TFD120" s="109"/>
      <c r="TFE120" s="109"/>
      <c r="TFF120" s="109"/>
      <c r="TFG120" s="109"/>
      <c r="TFH120" s="109"/>
      <c r="TFI120" s="109"/>
      <c r="TFJ120" s="109"/>
      <c r="TFK120" s="109"/>
      <c r="TFL120" s="109"/>
      <c r="TFM120" s="109"/>
      <c r="TFN120" s="109"/>
      <c r="TFO120" s="109"/>
      <c r="TFP120" s="109"/>
      <c r="TFQ120" s="109"/>
      <c r="TFR120" s="109"/>
      <c r="TFS120" s="109"/>
      <c r="TFT120" s="109"/>
      <c r="TFU120" s="109"/>
      <c r="TFV120" s="109"/>
      <c r="TFW120" s="109"/>
      <c r="TFX120" s="109"/>
      <c r="TFY120" s="109"/>
      <c r="TFZ120" s="109"/>
      <c r="TGA120" s="109"/>
      <c r="TGB120" s="109"/>
      <c r="TGC120" s="109"/>
      <c r="TGD120" s="109"/>
      <c r="TGE120" s="109"/>
      <c r="TGF120" s="109"/>
      <c r="TGG120" s="109"/>
      <c r="TGH120" s="109"/>
      <c r="TGI120" s="109"/>
      <c r="TGJ120" s="109"/>
      <c r="TGK120" s="109"/>
      <c r="TGL120" s="109"/>
      <c r="TGM120" s="109"/>
      <c r="TGN120" s="109"/>
      <c r="TGO120" s="109"/>
      <c r="TGP120" s="109"/>
      <c r="TGQ120" s="109"/>
      <c r="TGR120" s="109"/>
      <c r="TGS120" s="109"/>
      <c r="TGT120" s="109"/>
      <c r="TGU120" s="109"/>
      <c r="TGV120" s="109"/>
      <c r="TGW120" s="109"/>
      <c r="TGX120" s="109"/>
      <c r="TGY120" s="109"/>
      <c r="TGZ120" s="109"/>
      <c r="THA120" s="109"/>
      <c r="THB120" s="109"/>
      <c r="THC120" s="109"/>
      <c r="THD120" s="109"/>
      <c r="THE120" s="109"/>
      <c r="THF120" s="109"/>
      <c r="THG120" s="109"/>
      <c r="THH120" s="109"/>
      <c r="THI120" s="109"/>
      <c r="THJ120" s="109"/>
      <c r="THK120" s="109"/>
      <c r="THL120" s="109"/>
      <c r="THM120" s="109"/>
      <c r="THN120" s="109"/>
      <c r="THO120" s="109"/>
      <c r="THP120" s="109"/>
      <c r="THQ120" s="109"/>
      <c r="THR120" s="109"/>
      <c r="THS120" s="109"/>
      <c r="THT120" s="109"/>
      <c r="THU120" s="109"/>
      <c r="THV120" s="109"/>
      <c r="THW120" s="109"/>
      <c r="THX120" s="109"/>
      <c r="THY120" s="109"/>
      <c r="THZ120" s="109"/>
      <c r="TIA120" s="109"/>
      <c r="TIB120" s="109"/>
      <c r="TIC120" s="109"/>
      <c r="TID120" s="109"/>
      <c r="TIE120" s="109"/>
      <c r="TIF120" s="109"/>
      <c r="TIG120" s="109"/>
      <c r="TIH120" s="109"/>
      <c r="TII120" s="109"/>
      <c r="TIJ120" s="109"/>
      <c r="TIK120" s="109"/>
      <c r="TIL120" s="109"/>
      <c r="TIM120" s="109"/>
      <c r="TIN120" s="109"/>
      <c r="TIO120" s="109"/>
      <c r="TIP120" s="109"/>
      <c r="TIQ120" s="109"/>
      <c r="TIR120" s="109"/>
      <c r="TIS120" s="109"/>
      <c r="TIT120" s="109"/>
      <c r="TIU120" s="109"/>
      <c r="TIV120" s="109"/>
      <c r="TIW120" s="109"/>
      <c r="TIX120" s="109"/>
      <c r="TIY120" s="109"/>
      <c r="TIZ120" s="109"/>
      <c r="TJA120" s="109"/>
      <c r="TJB120" s="109"/>
      <c r="TJC120" s="109"/>
      <c r="TJD120" s="109"/>
      <c r="TJE120" s="109"/>
      <c r="TJF120" s="109"/>
      <c r="TJG120" s="109"/>
      <c r="TJH120" s="109"/>
      <c r="TJI120" s="109"/>
      <c r="TJJ120" s="109"/>
      <c r="TJK120" s="109"/>
      <c r="TJL120" s="109"/>
      <c r="TJM120" s="109"/>
      <c r="TJN120" s="109"/>
      <c r="TJO120" s="109"/>
      <c r="TJP120" s="109"/>
      <c r="TJQ120" s="109"/>
      <c r="TJR120" s="109"/>
      <c r="TJS120" s="109"/>
      <c r="TJT120" s="109"/>
      <c r="TJU120" s="109"/>
      <c r="TJV120" s="109"/>
      <c r="TJW120" s="109"/>
      <c r="TJX120" s="109"/>
      <c r="TJY120" s="109"/>
      <c r="TJZ120" s="109"/>
      <c r="TKA120" s="109"/>
      <c r="TKB120" s="109"/>
      <c r="TKC120" s="109"/>
      <c r="TKD120" s="109"/>
      <c r="TKE120" s="109"/>
      <c r="TKF120" s="109"/>
      <c r="TKG120" s="109"/>
      <c r="TKH120" s="109"/>
      <c r="TKI120" s="109"/>
      <c r="TKJ120" s="109"/>
      <c r="TKK120" s="109"/>
      <c r="TKL120" s="109"/>
      <c r="TKM120" s="109"/>
      <c r="TKN120" s="109"/>
      <c r="TKO120" s="109"/>
      <c r="TKP120" s="109"/>
      <c r="TKQ120" s="109"/>
      <c r="TKR120" s="109"/>
      <c r="TKS120" s="109"/>
      <c r="TKT120" s="109"/>
      <c r="TKU120" s="109"/>
      <c r="TKV120" s="109"/>
      <c r="TKW120" s="109"/>
      <c r="TKX120" s="109"/>
      <c r="TKY120" s="109"/>
      <c r="TKZ120" s="109"/>
      <c r="TLA120" s="109"/>
      <c r="TLB120" s="109"/>
      <c r="TLC120" s="109"/>
      <c r="TLD120" s="109"/>
      <c r="TLE120" s="109"/>
      <c r="TLF120" s="109"/>
      <c r="TLG120" s="109"/>
      <c r="TLH120" s="109"/>
      <c r="TLI120" s="109"/>
      <c r="TLJ120" s="109"/>
      <c r="TLK120" s="109"/>
      <c r="TLL120" s="109"/>
      <c r="TLM120" s="109"/>
      <c r="TLN120" s="109"/>
      <c r="TLO120" s="109"/>
      <c r="TLP120" s="109"/>
      <c r="TLQ120" s="109"/>
      <c r="TLR120" s="109"/>
      <c r="TLS120" s="109"/>
      <c r="TLT120" s="109"/>
      <c r="TLU120" s="109"/>
      <c r="TLV120" s="109"/>
      <c r="TLW120" s="109"/>
      <c r="TLX120" s="109"/>
      <c r="TLY120" s="109"/>
      <c r="TLZ120" s="109"/>
      <c r="TMA120" s="109"/>
      <c r="TMB120" s="109"/>
      <c r="TMC120" s="109"/>
      <c r="TMD120" s="109"/>
      <c r="TME120" s="109"/>
      <c r="TMF120" s="109"/>
      <c r="TMG120" s="109"/>
      <c r="TMH120" s="109"/>
      <c r="TMI120" s="109"/>
      <c r="TMJ120" s="109"/>
      <c r="TMK120" s="109"/>
      <c r="TML120" s="109"/>
      <c r="TMM120" s="109"/>
      <c r="TMN120" s="109"/>
      <c r="TMO120" s="109"/>
      <c r="TMP120" s="109"/>
      <c r="TMQ120" s="109"/>
      <c r="TMR120" s="109"/>
      <c r="TMS120" s="109"/>
      <c r="TMT120" s="109"/>
      <c r="TMU120" s="109"/>
      <c r="TMV120" s="109"/>
      <c r="TMW120" s="109"/>
      <c r="TMX120" s="109"/>
      <c r="TMY120" s="109"/>
      <c r="TMZ120" s="109"/>
      <c r="TNA120" s="109"/>
      <c r="TNB120" s="109"/>
      <c r="TNC120" s="109"/>
      <c r="TND120" s="109"/>
      <c r="TNE120" s="109"/>
      <c r="TNF120" s="109"/>
      <c r="TNG120" s="109"/>
      <c r="TNH120" s="109"/>
      <c r="TNI120" s="109"/>
      <c r="TNJ120" s="109"/>
      <c r="TNK120" s="109"/>
      <c r="TNL120" s="109"/>
      <c r="TNM120" s="109"/>
      <c r="TNN120" s="109"/>
      <c r="TNO120" s="109"/>
      <c r="TNP120" s="109"/>
      <c r="TNQ120" s="109"/>
      <c r="TNR120" s="109"/>
      <c r="TNS120" s="109"/>
      <c r="TNT120" s="109"/>
      <c r="TNU120" s="109"/>
      <c r="TNV120" s="109"/>
      <c r="TNW120" s="109"/>
      <c r="TNX120" s="109"/>
      <c r="TNY120" s="109"/>
      <c r="TNZ120" s="109"/>
      <c r="TOA120" s="109"/>
      <c r="TOB120" s="109"/>
      <c r="TOC120" s="109"/>
      <c r="TOD120" s="109"/>
      <c r="TOE120" s="109"/>
      <c r="TOF120" s="109"/>
      <c r="TOG120" s="109"/>
      <c r="TOH120" s="109"/>
      <c r="TOI120" s="109"/>
      <c r="TOJ120" s="109"/>
      <c r="TOK120" s="109"/>
      <c r="TOL120" s="109"/>
      <c r="TOM120" s="109"/>
      <c r="TON120" s="109"/>
      <c r="TOO120" s="109"/>
      <c r="TOP120" s="109"/>
      <c r="TOQ120" s="109"/>
      <c r="TOR120" s="109"/>
      <c r="TOS120" s="109"/>
      <c r="TOT120" s="109"/>
      <c r="TOU120" s="109"/>
      <c r="TOV120" s="109"/>
      <c r="TOW120" s="109"/>
      <c r="TOX120" s="109"/>
      <c r="TOY120" s="109"/>
      <c r="TOZ120" s="109"/>
      <c r="TPA120" s="109"/>
      <c r="TPB120" s="109"/>
      <c r="TPC120" s="109"/>
      <c r="TPD120" s="109"/>
      <c r="TPE120" s="109"/>
      <c r="TPF120" s="109"/>
      <c r="TPG120" s="109"/>
      <c r="TPH120" s="109"/>
      <c r="TPI120" s="109"/>
      <c r="TPJ120" s="109"/>
      <c r="TPK120" s="109"/>
      <c r="TPL120" s="109"/>
      <c r="TPM120" s="109"/>
      <c r="TPN120" s="109"/>
      <c r="TPO120" s="109"/>
      <c r="TPP120" s="109"/>
      <c r="TPQ120" s="109"/>
      <c r="TPR120" s="109"/>
      <c r="TPS120" s="109"/>
      <c r="TPT120" s="109"/>
      <c r="TPU120" s="109"/>
      <c r="TPV120" s="109"/>
      <c r="TPW120" s="109"/>
      <c r="TPX120" s="109"/>
      <c r="TPY120" s="109"/>
      <c r="TPZ120" s="109"/>
      <c r="TQA120" s="109"/>
      <c r="TQB120" s="109"/>
      <c r="TQC120" s="109"/>
      <c r="TQD120" s="109"/>
      <c r="TQE120" s="109"/>
      <c r="TQF120" s="109"/>
      <c r="TQG120" s="109"/>
      <c r="TQH120" s="109"/>
      <c r="TQI120" s="109"/>
      <c r="TQJ120" s="109"/>
      <c r="TQK120" s="109"/>
      <c r="TQL120" s="109"/>
      <c r="TQM120" s="109"/>
      <c r="TQN120" s="109"/>
      <c r="TQO120" s="109"/>
      <c r="TQP120" s="109"/>
      <c r="TQQ120" s="109"/>
      <c r="TQR120" s="109"/>
      <c r="TQS120" s="109"/>
      <c r="TQT120" s="109"/>
      <c r="TQU120" s="109"/>
      <c r="TQV120" s="109"/>
      <c r="TQW120" s="109"/>
      <c r="TQX120" s="109"/>
      <c r="TQY120" s="109"/>
      <c r="TQZ120" s="109"/>
      <c r="TRA120" s="109"/>
      <c r="TRB120" s="109"/>
      <c r="TRC120" s="109"/>
      <c r="TRD120" s="109"/>
      <c r="TRE120" s="109"/>
      <c r="TRF120" s="109"/>
      <c r="TRG120" s="109"/>
      <c r="TRH120" s="109"/>
      <c r="TRI120" s="109"/>
      <c r="TRJ120" s="109"/>
      <c r="TRK120" s="109"/>
      <c r="TRL120" s="109"/>
      <c r="TRM120" s="109"/>
      <c r="TRN120" s="109"/>
      <c r="TRO120" s="109"/>
      <c r="TRP120" s="109"/>
      <c r="TRQ120" s="109"/>
      <c r="TRR120" s="109"/>
      <c r="TRS120" s="109"/>
      <c r="TRT120" s="109"/>
      <c r="TRU120" s="109"/>
      <c r="TRV120" s="109"/>
      <c r="TRW120" s="109"/>
      <c r="TRX120" s="109"/>
      <c r="TRY120" s="109"/>
      <c r="TRZ120" s="109"/>
      <c r="TSA120" s="109"/>
      <c r="TSB120" s="109"/>
      <c r="TSC120" s="109"/>
      <c r="TSD120" s="109"/>
      <c r="TSE120" s="109"/>
      <c r="TSF120" s="109"/>
      <c r="TSG120" s="109"/>
      <c r="TSH120" s="109"/>
      <c r="TSI120" s="109"/>
      <c r="TSJ120" s="109"/>
      <c r="TSK120" s="109"/>
      <c r="TSL120" s="109"/>
      <c r="TSM120" s="109"/>
      <c r="TSN120" s="109"/>
      <c r="TSO120" s="109"/>
      <c r="TSP120" s="109"/>
      <c r="TSQ120" s="109"/>
      <c r="TSR120" s="109"/>
      <c r="TSS120" s="109"/>
      <c r="TST120" s="109"/>
      <c r="TSU120" s="109"/>
      <c r="TSV120" s="109"/>
      <c r="TSW120" s="109"/>
      <c r="TSX120" s="109"/>
      <c r="TSY120" s="109"/>
      <c r="TSZ120" s="109"/>
      <c r="TTA120" s="109"/>
      <c r="TTB120" s="109"/>
      <c r="TTC120" s="109"/>
      <c r="TTD120" s="109"/>
      <c r="TTE120" s="109"/>
      <c r="TTF120" s="109"/>
      <c r="TTG120" s="109"/>
      <c r="TTH120" s="109"/>
      <c r="TTI120" s="109"/>
      <c r="TTJ120" s="109"/>
      <c r="TTK120" s="109"/>
      <c r="TTL120" s="109"/>
      <c r="TTM120" s="109"/>
      <c r="TTN120" s="109"/>
      <c r="TTO120" s="109"/>
      <c r="TTP120" s="109"/>
      <c r="TTQ120" s="109"/>
      <c r="TTR120" s="109"/>
      <c r="TTS120" s="109"/>
      <c r="TTT120" s="109"/>
      <c r="TTU120" s="109"/>
      <c r="TTV120" s="109"/>
      <c r="TTW120" s="109"/>
      <c r="TTX120" s="109"/>
      <c r="TTY120" s="109"/>
      <c r="TTZ120" s="109"/>
      <c r="TUA120" s="109"/>
      <c r="TUB120" s="109"/>
      <c r="TUC120" s="109"/>
      <c r="TUD120" s="109"/>
      <c r="TUE120" s="109"/>
      <c r="TUF120" s="109"/>
      <c r="TUG120" s="109"/>
      <c r="TUH120" s="109"/>
      <c r="TUI120" s="109"/>
      <c r="TUJ120" s="109"/>
      <c r="TUK120" s="109"/>
      <c r="TUL120" s="109"/>
      <c r="TUM120" s="109"/>
      <c r="TUN120" s="109"/>
      <c r="TUO120" s="109"/>
      <c r="TUP120" s="109"/>
      <c r="TUQ120" s="109"/>
      <c r="TUR120" s="109"/>
      <c r="TUS120" s="109"/>
      <c r="TUT120" s="109"/>
      <c r="TUU120" s="109"/>
      <c r="TUV120" s="109"/>
      <c r="TUW120" s="109"/>
      <c r="TUX120" s="109"/>
      <c r="TUY120" s="109"/>
      <c r="TUZ120" s="109"/>
      <c r="TVA120" s="109"/>
      <c r="TVB120" s="109"/>
      <c r="TVC120" s="109"/>
      <c r="TVD120" s="109"/>
      <c r="TVE120" s="109"/>
      <c r="TVF120" s="109"/>
      <c r="TVG120" s="109"/>
      <c r="TVH120" s="109"/>
      <c r="TVI120" s="109"/>
      <c r="TVJ120" s="109"/>
      <c r="TVK120" s="109"/>
      <c r="TVL120" s="109"/>
      <c r="TVM120" s="109"/>
      <c r="TVN120" s="109"/>
      <c r="TVO120" s="109"/>
      <c r="TVP120" s="109"/>
      <c r="TVQ120" s="109"/>
      <c r="TVR120" s="109"/>
      <c r="TVS120" s="109"/>
      <c r="TVT120" s="109"/>
      <c r="TVU120" s="109"/>
      <c r="TVV120" s="109"/>
      <c r="TVW120" s="109"/>
      <c r="TVX120" s="109"/>
      <c r="TVY120" s="109"/>
      <c r="TVZ120" s="109"/>
      <c r="TWA120" s="109"/>
      <c r="TWB120" s="109"/>
      <c r="TWC120" s="109"/>
      <c r="TWD120" s="109"/>
      <c r="TWE120" s="109"/>
      <c r="TWF120" s="109"/>
      <c r="TWG120" s="109"/>
      <c r="TWH120" s="109"/>
      <c r="TWI120" s="109"/>
      <c r="TWJ120" s="109"/>
      <c r="TWK120" s="109"/>
      <c r="TWL120" s="109"/>
      <c r="TWM120" s="109"/>
      <c r="TWN120" s="109"/>
      <c r="TWO120" s="109"/>
      <c r="TWP120" s="109"/>
      <c r="TWQ120" s="109"/>
      <c r="TWR120" s="109"/>
      <c r="TWS120" s="109"/>
      <c r="TWT120" s="109"/>
      <c r="TWU120" s="109"/>
      <c r="TWV120" s="109"/>
      <c r="TWW120" s="109"/>
      <c r="TWX120" s="109"/>
      <c r="TWY120" s="109"/>
      <c r="TWZ120" s="109"/>
      <c r="TXA120" s="109"/>
      <c r="TXB120" s="109"/>
      <c r="TXC120" s="109"/>
      <c r="TXD120" s="109"/>
      <c r="TXE120" s="109"/>
      <c r="TXF120" s="109"/>
      <c r="TXG120" s="109"/>
      <c r="TXH120" s="109"/>
      <c r="TXI120" s="109"/>
      <c r="TXJ120" s="109"/>
      <c r="TXK120" s="109"/>
      <c r="TXL120" s="109"/>
      <c r="TXM120" s="109"/>
      <c r="TXN120" s="109"/>
      <c r="TXO120" s="109"/>
      <c r="TXP120" s="109"/>
      <c r="TXQ120" s="109"/>
      <c r="TXR120" s="109"/>
      <c r="TXS120" s="109"/>
      <c r="TXT120" s="109"/>
      <c r="TXU120" s="109"/>
      <c r="TXV120" s="109"/>
      <c r="TXW120" s="109"/>
      <c r="TXX120" s="109"/>
      <c r="TXY120" s="109"/>
      <c r="TXZ120" s="109"/>
      <c r="TYA120" s="109"/>
      <c r="TYB120" s="109"/>
      <c r="TYC120" s="109"/>
      <c r="TYD120" s="109"/>
      <c r="TYE120" s="109"/>
      <c r="TYF120" s="109"/>
      <c r="TYG120" s="109"/>
      <c r="TYH120" s="109"/>
      <c r="TYI120" s="109"/>
      <c r="TYJ120" s="109"/>
      <c r="TYK120" s="109"/>
      <c r="TYL120" s="109"/>
      <c r="TYM120" s="109"/>
      <c r="TYN120" s="109"/>
      <c r="TYO120" s="109"/>
      <c r="TYP120" s="109"/>
      <c r="TYQ120" s="109"/>
      <c r="TYR120" s="109"/>
      <c r="TYS120" s="109"/>
      <c r="TYT120" s="109"/>
      <c r="TYU120" s="109"/>
      <c r="TYV120" s="109"/>
      <c r="TYW120" s="109"/>
      <c r="TYX120" s="109"/>
      <c r="TYY120" s="109"/>
      <c r="TYZ120" s="109"/>
      <c r="TZA120" s="109"/>
      <c r="TZB120" s="109"/>
      <c r="TZC120" s="109"/>
      <c r="TZD120" s="109"/>
      <c r="TZE120" s="109"/>
      <c r="TZF120" s="109"/>
      <c r="TZG120" s="109"/>
      <c r="TZH120" s="109"/>
      <c r="TZI120" s="109"/>
      <c r="TZJ120" s="109"/>
      <c r="TZK120" s="109"/>
      <c r="TZL120" s="109"/>
      <c r="TZM120" s="109"/>
      <c r="TZN120" s="109"/>
      <c r="TZO120" s="109"/>
      <c r="TZP120" s="109"/>
      <c r="TZQ120" s="109"/>
      <c r="TZR120" s="109"/>
      <c r="TZS120" s="109"/>
      <c r="TZT120" s="109"/>
      <c r="TZU120" s="109"/>
      <c r="TZV120" s="109"/>
      <c r="TZW120" s="109"/>
      <c r="TZX120" s="109"/>
      <c r="TZY120" s="109"/>
      <c r="TZZ120" s="109"/>
      <c r="UAA120" s="109"/>
      <c r="UAB120" s="109"/>
      <c r="UAC120" s="109"/>
      <c r="UAD120" s="109"/>
      <c r="UAE120" s="109"/>
      <c r="UAF120" s="109"/>
      <c r="UAG120" s="109"/>
      <c r="UAH120" s="109"/>
      <c r="UAI120" s="109"/>
      <c r="UAJ120" s="109"/>
      <c r="UAK120" s="109"/>
      <c r="UAL120" s="109"/>
      <c r="UAM120" s="109"/>
      <c r="UAN120" s="109"/>
      <c r="UAO120" s="109"/>
      <c r="UAP120" s="109"/>
      <c r="UAQ120" s="109"/>
      <c r="UAR120" s="109"/>
      <c r="UAS120" s="109"/>
      <c r="UAT120" s="109"/>
      <c r="UAU120" s="109"/>
      <c r="UAV120" s="109"/>
      <c r="UAW120" s="109"/>
      <c r="UAX120" s="109"/>
      <c r="UAY120" s="109"/>
      <c r="UAZ120" s="109"/>
      <c r="UBA120" s="109"/>
      <c r="UBB120" s="109"/>
      <c r="UBC120" s="109"/>
      <c r="UBD120" s="109"/>
      <c r="UBE120" s="109"/>
      <c r="UBF120" s="109"/>
      <c r="UBG120" s="109"/>
      <c r="UBH120" s="109"/>
      <c r="UBI120" s="109"/>
      <c r="UBJ120" s="109"/>
      <c r="UBK120" s="109"/>
      <c r="UBL120" s="109"/>
      <c r="UBM120" s="109"/>
      <c r="UBN120" s="109"/>
      <c r="UBO120" s="109"/>
      <c r="UBP120" s="109"/>
      <c r="UBQ120" s="109"/>
      <c r="UBR120" s="109"/>
      <c r="UBS120" s="109"/>
      <c r="UBT120" s="109"/>
      <c r="UBU120" s="109"/>
      <c r="UBV120" s="109"/>
      <c r="UBW120" s="109"/>
      <c r="UBX120" s="109"/>
      <c r="UBY120" s="109"/>
      <c r="UBZ120" s="109"/>
      <c r="UCA120" s="109"/>
      <c r="UCB120" s="109"/>
      <c r="UCC120" s="109"/>
      <c r="UCD120" s="109"/>
      <c r="UCE120" s="109"/>
      <c r="UCF120" s="109"/>
      <c r="UCG120" s="109"/>
      <c r="UCH120" s="109"/>
      <c r="UCI120" s="109"/>
      <c r="UCJ120" s="109"/>
      <c r="UCK120" s="109"/>
      <c r="UCL120" s="109"/>
      <c r="UCM120" s="109"/>
      <c r="UCN120" s="109"/>
      <c r="UCO120" s="109"/>
      <c r="UCP120" s="109"/>
      <c r="UCQ120" s="109"/>
      <c r="UCR120" s="109"/>
      <c r="UCS120" s="109"/>
      <c r="UCT120" s="109"/>
      <c r="UCU120" s="109"/>
      <c r="UCV120" s="109"/>
      <c r="UCW120" s="109"/>
      <c r="UCX120" s="109"/>
      <c r="UCY120" s="109"/>
      <c r="UCZ120" s="109"/>
      <c r="UDA120" s="109"/>
      <c r="UDB120" s="109"/>
      <c r="UDC120" s="109"/>
      <c r="UDD120" s="109"/>
      <c r="UDE120" s="109"/>
      <c r="UDF120" s="109"/>
      <c r="UDG120" s="109"/>
      <c r="UDH120" s="109"/>
      <c r="UDI120" s="109"/>
      <c r="UDJ120" s="109"/>
      <c r="UDK120" s="109"/>
      <c r="UDL120" s="109"/>
      <c r="UDM120" s="109"/>
      <c r="UDN120" s="109"/>
      <c r="UDO120" s="109"/>
      <c r="UDP120" s="109"/>
      <c r="UDQ120" s="109"/>
      <c r="UDR120" s="109"/>
      <c r="UDS120" s="109"/>
      <c r="UDT120" s="109"/>
      <c r="UDU120" s="109"/>
      <c r="UDV120" s="109"/>
      <c r="UDW120" s="109"/>
      <c r="UDX120" s="109"/>
      <c r="UDY120" s="109"/>
      <c r="UDZ120" s="109"/>
      <c r="UEA120" s="109"/>
      <c r="UEB120" s="109"/>
      <c r="UEC120" s="109"/>
      <c r="UED120" s="109"/>
      <c r="UEE120" s="109"/>
      <c r="UEF120" s="109"/>
      <c r="UEG120" s="109"/>
      <c r="UEH120" s="109"/>
      <c r="UEI120" s="109"/>
      <c r="UEJ120" s="109"/>
      <c r="UEK120" s="109"/>
      <c r="UEL120" s="109"/>
      <c r="UEM120" s="109"/>
      <c r="UEN120" s="109"/>
      <c r="UEO120" s="109"/>
      <c r="UEP120" s="109"/>
      <c r="UEQ120" s="109"/>
      <c r="UER120" s="109"/>
      <c r="UES120" s="109"/>
      <c r="UET120" s="109"/>
      <c r="UEU120" s="109"/>
      <c r="UEV120" s="109"/>
      <c r="UEW120" s="109"/>
      <c r="UEX120" s="109"/>
      <c r="UEY120" s="109"/>
      <c r="UEZ120" s="109"/>
      <c r="UFA120" s="109"/>
      <c r="UFB120" s="109"/>
      <c r="UFC120" s="109"/>
      <c r="UFD120" s="109"/>
      <c r="UFE120" s="109"/>
      <c r="UFF120" s="109"/>
      <c r="UFG120" s="109"/>
      <c r="UFH120" s="109"/>
      <c r="UFI120" s="109"/>
      <c r="UFJ120" s="109"/>
      <c r="UFK120" s="109"/>
      <c r="UFL120" s="109"/>
      <c r="UFM120" s="109"/>
      <c r="UFN120" s="109"/>
      <c r="UFO120" s="109"/>
      <c r="UFP120" s="109"/>
      <c r="UFQ120" s="109"/>
      <c r="UFR120" s="109"/>
      <c r="UFS120" s="109"/>
      <c r="UFT120" s="109"/>
      <c r="UFU120" s="109"/>
      <c r="UFV120" s="109"/>
      <c r="UFW120" s="109"/>
      <c r="UFX120" s="109"/>
      <c r="UFY120" s="109"/>
      <c r="UFZ120" s="109"/>
      <c r="UGA120" s="109"/>
      <c r="UGB120" s="109"/>
      <c r="UGC120" s="109"/>
      <c r="UGD120" s="109"/>
      <c r="UGE120" s="109"/>
      <c r="UGF120" s="109"/>
      <c r="UGG120" s="109"/>
      <c r="UGH120" s="109"/>
      <c r="UGI120" s="109"/>
      <c r="UGJ120" s="109"/>
      <c r="UGK120" s="109"/>
      <c r="UGL120" s="109"/>
      <c r="UGM120" s="109"/>
      <c r="UGN120" s="109"/>
      <c r="UGO120" s="109"/>
      <c r="UGP120" s="109"/>
      <c r="UGQ120" s="109"/>
      <c r="UGR120" s="109"/>
      <c r="UGS120" s="109"/>
      <c r="UGT120" s="109"/>
      <c r="UGU120" s="109"/>
      <c r="UGV120" s="109"/>
      <c r="UGW120" s="109"/>
      <c r="UGX120" s="109"/>
      <c r="UGY120" s="109"/>
      <c r="UGZ120" s="109"/>
      <c r="UHA120" s="109"/>
      <c r="UHB120" s="109"/>
      <c r="UHC120" s="109"/>
      <c r="UHD120" s="109"/>
      <c r="UHE120" s="109"/>
      <c r="UHF120" s="109"/>
      <c r="UHG120" s="109"/>
      <c r="UHH120" s="109"/>
      <c r="UHI120" s="109"/>
      <c r="UHJ120" s="109"/>
      <c r="UHK120" s="109"/>
      <c r="UHL120" s="109"/>
      <c r="UHM120" s="109"/>
      <c r="UHN120" s="109"/>
      <c r="UHO120" s="109"/>
      <c r="UHP120" s="109"/>
      <c r="UHQ120" s="109"/>
      <c r="UHR120" s="109"/>
      <c r="UHS120" s="109"/>
      <c r="UHT120" s="109"/>
      <c r="UHU120" s="109"/>
      <c r="UHV120" s="109"/>
      <c r="UHW120" s="109"/>
      <c r="UHX120" s="109"/>
      <c r="UHY120" s="109"/>
      <c r="UHZ120" s="109"/>
      <c r="UIA120" s="109"/>
      <c r="UIB120" s="109"/>
      <c r="UIC120" s="109"/>
      <c r="UID120" s="109"/>
      <c r="UIE120" s="109"/>
      <c r="UIF120" s="109"/>
      <c r="UIG120" s="109"/>
      <c r="UIH120" s="109"/>
      <c r="UII120" s="109"/>
      <c r="UIJ120" s="109"/>
      <c r="UIK120" s="109"/>
      <c r="UIL120" s="109"/>
      <c r="UIM120" s="109"/>
      <c r="UIN120" s="109"/>
      <c r="UIO120" s="109"/>
      <c r="UIP120" s="109"/>
      <c r="UIQ120" s="109"/>
      <c r="UIR120" s="109"/>
      <c r="UIS120" s="109"/>
      <c r="UIT120" s="109"/>
      <c r="UIU120" s="109"/>
      <c r="UIV120" s="109"/>
      <c r="UIW120" s="109"/>
      <c r="UIX120" s="109"/>
      <c r="UIY120" s="109"/>
      <c r="UIZ120" s="109"/>
      <c r="UJA120" s="109"/>
      <c r="UJB120" s="109"/>
      <c r="UJC120" s="109"/>
      <c r="UJD120" s="109"/>
      <c r="UJE120" s="109"/>
      <c r="UJF120" s="109"/>
      <c r="UJG120" s="109"/>
      <c r="UJH120" s="109"/>
      <c r="UJI120" s="109"/>
      <c r="UJJ120" s="109"/>
      <c r="UJK120" s="109"/>
      <c r="UJL120" s="109"/>
      <c r="UJM120" s="109"/>
      <c r="UJN120" s="109"/>
      <c r="UJO120" s="109"/>
      <c r="UJP120" s="109"/>
      <c r="UJQ120" s="109"/>
      <c r="UJR120" s="109"/>
      <c r="UJS120" s="109"/>
      <c r="UJT120" s="109"/>
      <c r="UJU120" s="109"/>
      <c r="UJV120" s="109"/>
      <c r="UJW120" s="109"/>
      <c r="UJX120" s="109"/>
      <c r="UJY120" s="109"/>
      <c r="UJZ120" s="109"/>
      <c r="UKA120" s="109"/>
      <c r="UKB120" s="109"/>
      <c r="UKC120" s="109"/>
      <c r="UKD120" s="109"/>
      <c r="UKE120" s="109"/>
      <c r="UKF120" s="109"/>
      <c r="UKG120" s="109"/>
      <c r="UKH120" s="109"/>
      <c r="UKI120" s="109"/>
      <c r="UKJ120" s="109"/>
      <c r="UKK120" s="109"/>
      <c r="UKL120" s="109"/>
      <c r="UKM120" s="109"/>
      <c r="UKN120" s="109"/>
      <c r="UKO120" s="109"/>
      <c r="UKP120" s="109"/>
      <c r="UKQ120" s="109"/>
      <c r="UKR120" s="109"/>
      <c r="UKS120" s="109"/>
      <c r="UKT120" s="109"/>
      <c r="UKU120" s="109"/>
      <c r="UKV120" s="109"/>
      <c r="UKW120" s="109"/>
      <c r="UKX120" s="109"/>
      <c r="UKY120" s="109"/>
      <c r="UKZ120" s="109"/>
      <c r="ULA120" s="109"/>
      <c r="ULB120" s="109"/>
      <c r="ULC120" s="109"/>
      <c r="ULD120" s="109"/>
      <c r="ULE120" s="109"/>
      <c r="ULF120" s="109"/>
      <c r="ULG120" s="109"/>
      <c r="ULH120" s="109"/>
      <c r="ULI120" s="109"/>
      <c r="ULJ120" s="109"/>
      <c r="ULK120" s="109"/>
      <c r="ULL120" s="109"/>
      <c r="ULM120" s="109"/>
      <c r="ULN120" s="109"/>
      <c r="ULO120" s="109"/>
      <c r="ULP120" s="109"/>
      <c r="ULQ120" s="109"/>
      <c r="ULR120" s="109"/>
      <c r="ULS120" s="109"/>
      <c r="ULT120" s="109"/>
      <c r="ULU120" s="109"/>
      <c r="ULV120" s="109"/>
      <c r="ULW120" s="109"/>
      <c r="ULX120" s="109"/>
      <c r="ULY120" s="109"/>
      <c r="ULZ120" s="109"/>
      <c r="UMA120" s="109"/>
      <c r="UMB120" s="109"/>
      <c r="UMC120" s="109"/>
      <c r="UMD120" s="109"/>
      <c r="UME120" s="109"/>
      <c r="UMF120" s="109"/>
      <c r="UMG120" s="109"/>
      <c r="UMH120" s="109"/>
      <c r="UMI120" s="109"/>
      <c r="UMJ120" s="109"/>
      <c r="UMK120" s="109"/>
      <c r="UML120" s="109"/>
      <c r="UMM120" s="109"/>
      <c r="UMN120" s="109"/>
      <c r="UMO120" s="109"/>
      <c r="UMP120" s="109"/>
      <c r="UMQ120" s="109"/>
      <c r="UMR120" s="109"/>
      <c r="UMS120" s="109"/>
      <c r="UMT120" s="109"/>
      <c r="UMU120" s="109"/>
      <c r="UMV120" s="109"/>
      <c r="UMW120" s="109"/>
      <c r="UMX120" s="109"/>
      <c r="UMY120" s="109"/>
      <c r="UMZ120" s="109"/>
      <c r="UNA120" s="109"/>
      <c r="UNB120" s="109"/>
      <c r="UNC120" s="109"/>
      <c r="UND120" s="109"/>
      <c r="UNE120" s="109"/>
      <c r="UNF120" s="109"/>
      <c r="UNG120" s="109"/>
      <c r="UNH120" s="109"/>
      <c r="UNI120" s="109"/>
      <c r="UNJ120" s="109"/>
      <c r="UNK120" s="109"/>
      <c r="UNL120" s="109"/>
      <c r="UNM120" s="109"/>
      <c r="UNN120" s="109"/>
      <c r="UNO120" s="109"/>
      <c r="UNP120" s="109"/>
      <c r="UNQ120" s="109"/>
      <c r="UNR120" s="109"/>
      <c r="UNS120" s="109"/>
      <c r="UNT120" s="109"/>
      <c r="UNU120" s="109"/>
      <c r="UNV120" s="109"/>
      <c r="UNW120" s="109"/>
      <c r="UNX120" s="109"/>
      <c r="UNY120" s="109"/>
      <c r="UNZ120" s="109"/>
      <c r="UOA120" s="109"/>
      <c r="UOB120" s="109"/>
      <c r="UOC120" s="109"/>
      <c r="UOD120" s="109"/>
      <c r="UOE120" s="109"/>
      <c r="UOF120" s="109"/>
      <c r="UOG120" s="109"/>
      <c r="UOH120" s="109"/>
      <c r="UOI120" s="109"/>
      <c r="UOJ120" s="109"/>
      <c r="UOK120" s="109"/>
      <c r="UOL120" s="109"/>
      <c r="UOM120" s="109"/>
      <c r="UON120" s="109"/>
      <c r="UOO120" s="109"/>
      <c r="UOP120" s="109"/>
      <c r="UOQ120" s="109"/>
      <c r="UOR120" s="109"/>
      <c r="UOS120" s="109"/>
      <c r="UOT120" s="109"/>
      <c r="UOU120" s="109"/>
      <c r="UOV120" s="109"/>
      <c r="UOW120" s="109"/>
      <c r="UOX120" s="109"/>
      <c r="UOY120" s="109"/>
      <c r="UOZ120" s="109"/>
      <c r="UPA120" s="109"/>
      <c r="UPB120" s="109"/>
      <c r="UPC120" s="109"/>
      <c r="UPD120" s="109"/>
      <c r="UPE120" s="109"/>
      <c r="UPF120" s="109"/>
      <c r="UPG120" s="109"/>
      <c r="UPH120" s="109"/>
      <c r="UPI120" s="109"/>
      <c r="UPJ120" s="109"/>
      <c r="UPK120" s="109"/>
      <c r="UPL120" s="109"/>
      <c r="UPM120" s="109"/>
      <c r="UPN120" s="109"/>
      <c r="UPO120" s="109"/>
      <c r="UPP120" s="109"/>
      <c r="UPQ120" s="109"/>
      <c r="UPR120" s="109"/>
      <c r="UPS120" s="109"/>
      <c r="UPT120" s="109"/>
      <c r="UPU120" s="109"/>
      <c r="UPV120" s="109"/>
      <c r="UPW120" s="109"/>
      <c r="UPX120" s="109"/>
      <c r="UPY120" s="109"/>
      <c r="UPZ120" s="109"/>
      <c r="UQA120" s="109"/>
      <c r="UQB120" s="109"/>
      <c r="UQC120" s="109"/>
      <c r="UQD120" s="109"/>
      <c r="UQE120" s="109"/>
      <c r="UQF120" s="109"/>
      <c r="UQG120" s="109"/>
      <c r="UQH120" s="109"/>
      <c r="UQI120" s="109"/>
      <c r="UQJ120" s="109"/>
      <c r="UQK120" s="109"/>
      <c r="UQL120" s="109"/>
      <c r="UQM120" s="109"/>
      <c r="UQN120" s="109"/>
      <c r="UQO120" s="109"/>
      <c r="UQP120" s="109"/>
      <c r="UQQ120" s="109"/>
      <c r="UQR120" s="109"/>
      <c r="UQS120" s="109"/>
      <c r="UQT120" s="109"/>
      <c r="UQU120" s="109"/>
      <c r="UQV120" s="109"/>
      <c r="UQW120" s="109"/>
      <c r="UQX120" s="109"/>
      <c r="UQY120" s="109"/>
      <c r="UQZ120" s="109"/>
      <c r="URA120" s="109"/>
      <c r="URB120" s="109"/>
      <c r="URC120" s="109"/>
      <c r="URD120" s="109"/>
      <c r="URE120" s="109"/>
      <c r="URF120" s="109"/>
      <c r="URG120" s="109"/>
      <c r="URH120" s="109"/>
      <c r="URI120" s="109"/>
      <c r="URJ120" s="109"/>
      <c r="URK120" s="109"/>
      <c r="URL120" s="109"/>
      <c r="URM120" s="109"/>
      <c r="URN120" s="109"/>
      <c r="URO120" s="109"/>
      <c r="URP120" s="109"/>
      <c r="URQ120" s="109"/>
      <c r="URR120" s="109"/>
      <c r="URS120" s="109"/>
      <c r="URT120" s="109"/>
      <c r="URU120" s="109"/>
      <c r="URV120" s="109"/>
      <c r="URW120" s="109"/>
      <c r="URX120" s="109"/>
      <c r="URY120" s="109"/>
      <c r="URZ120" s="109"/>
      <c r="USA120" s="109"/>
      <c r="USB120" s="109"/>
      <c r="USC120" s="109"/>
      <c r="USD120" s="109"/>
      <c r="USE120" s="109"/>
      <c r="USF120" s="109"/>
      <c r="USG120" s="109"/>
      <c r="USH120" s="109"/>
      <c r="USI120" s="109"/>
      <c r="USJ120" s="109"/>
      <c r="USK120" s="109"/>
      <c r="USL120" s="109"/>
      <c r="USM120" s="109"/>
      <c r="USN120" s="109"/>
      <c r="USO120" s="109"/>
      <c r="USP120" s="109"/>
      <c r="USQ120" s="109"/>
      <c r="USR120" s="109"/>
      <c r="USS120" s="109"/>
      <c r="UST120" s="109"/>
      <c r="USU120" s="109"/>
      <c r="USV120" s="109"/>
      <c r="USW120" s="109"/>
      <c r="USX120" s="109"/>
      <c r="USY120" s="109"/>
      <c r="USZ120" s="109"/>
      <c r="UTA120" s="109"/>
      <c r="UTB120" s="109"/>
      <c r="UTC120" s="109"/>
      <c r="UTD120" s="109"/>
      <c r="UTE120" s="109"/>
      <c r="UTF120" s="109"/>
      <c r="UTG120" s="109"/>
      <c r="UTH120" s="109"/>
      <c r="UTI120" s="109"/>
      <c r="UTJ120" s="109"/>
      <c r="UTK120" s="109"/>
      <c r="UTL120" s="109"/>
      <c r="UTM120" s="109"/>
      <c r="UTN120" s="109"/>
      <c r="UTO120" s="109"/>
      <c r="UTP120" s="109"/>
      <c r="UTQ120" s="109"/>
      <c r="UTR120" s="109"/>
      <c r="UTS120" s="109"/>
      <c r="UTT120" s="109"/>
      <c r="UTU120" s="109"/>
      <c r="UTV120" s="109"/>
      <c r="UTW120" s="109"/>
      <c r="UTX120" s="109"/>
      <c r="UTY120" s="109"/>
      <c r="UTZ120" s="109"/>
      <c r="UUA120" s="109"/>
      <c r="UUB120" s="109"/>
      <c r="UUC120" s="109"/>
      <c r="UUD120" s="109"/>
      <c r="UUE120" s="109"/>
      <c r="UUF120" s="109"/>
      <c r="UUG120" s="109"/>
      <c r="UUH120" s="109"/>
      <c r="UUI120" s="109"/>
      <c r="UUJ120" s="109"/>
      <c r="UUK120" s="109"/>
      <c r="UUL120" s="109"/>
      <c r="UUM120" s="109"/>
      <c r="UUN120" s="109"/>
      <c r="UUO120" s="109"/>
      <c r="UUP120" s="109"/>
      <c r="UUQ120" s="109"/>
      <c r="UUR120" s="109"/>
      <c r="UUS120" s="109"/>
      <c r="UUT120" s="109"/>
      <c r="UUU120" s="109"/>
      <c r="UUV120" s="109"/>
      <c r="UUW120" s="109"/>
      <c r="UUX120" s="109"/>
      <c r="UUY120" s="109"/>
      <c r="UUZ120" s="109"/>
      <c r="UVA120" s="109"/>
      <c r="UVB120" s="109"/>
      <c r="UVC120" s="109"/>
      <c r="UVD120" s="109"/>
      <c r="UVE120" s="109"/>
      <c r="UVF120" s="109"/>
      <c r="UVG120" s="109"/>
      <c r="UVH120" s="109"/>
      <c r="UVI120" s="109"/>
      <c r="UVJ120" s="109"/>
      <c r="UVK120" s="109"/>
      <c r="UVL120" s="109"/>
      <c r="UVM120" s="109"/>
      <c r="UVN120" s="109"/>
      <c r="UVO120" s="109"/>
      <c r="UVP120" s="109"/>
      <c r="UVQ120" s="109"/>
      <c r="UVR120" s="109"/>
      <c r="UVS120" s="109"/>
      <c r="UVT120" s="109"/>
      <c r="UVU120" s="109"/>
      <c r="UVV120" s="109"/>
      <c r="UVW120" s="109"/>
      <c r="UVX120" s="109"/>
      <c r="UVY120" s="109"/>
      <c r="UVZ120" s="109"/>
      <c r="UWA120" s="109"/>
      <c r="UWB120" s="109"/>
      <c r="UWC120" s="109"/>
      <c r="UWD120" s="109"/>
      <c r="UWE120" s="109"/>
      <c r="UWF120" s="109"/>
      <c r="UWG120" s="109"/>
      <c r="UWH120" s="109"/>
      <c r="UWI120" s="109"/>
      <c r="UWJ120" s="109"/>
      <c r="UWK120" s="109"/>
      <c r="UWL120" s="109"/>
      <c r="UWM120" s="109"/>
      <c r="UWN120" s="109"/>
      <c r="UWO120" s="109"/>
      <c r="UWP120" s="109"/>
      <c r="UWQ120" s="109"/>
      <c r="UWR120" s="109"/>
      <c r="UWS120" s="109"/>
      <c r="UWT120" s="109"/>
      <c r="UWU120" s="109"/>
      <c r="UWV120" s="109"/>
      <c r="UWW120" s="109"/>
      <c r="UWX120" s="109"/>
      <c r="UWY120" s="109"/>
      <c r="UWZ120" s="109"/>
      <c r="UXA120" s="109"/>
      <c r="UXB120" s="109"/>
      <c r="UXC120" s="109"/>
      <c r="UXD120" s="109"/>
      <c r="UXE120" s="109"/>
      <c r="UXF120" s="109"/>
      <c r="UXG120" s="109"/>
      <c r="UXH120" s="109"/>
      <c r="UXI120" s="109"/>
      <c r="UXJ120" s="109"/>
      <c r="UXK120" s="109"/>
      <c r="UXL120" s="109"/>
      <c r="UXM120" s="109"/>
      <c r="UXN120" s="109"/>
      <c r="UXO120" s="109"/>
      <c r="UXP120" s="109"/>
      <c r="UXQ120" s="109"/>
      <c r="UXR120" s="109"/>
      <c r="UXS120" s="109"/>
      <c r="UXT120" s="109"/>
      <c r="UXU120" s="109"/>
      <c r="UXV120" s="109"/>
      <c r="UXW120" s="109"/>
      <c r="UXX120" s="109"/>
      <c r="UXY120" s="109"/>
      <c r="UXZ120" s="109"/>
      <c r="UYA120" s="109"/>
      <c r="UYB120" s="109"/>
      <c r="UYC120" s="109"/>
      <c r="UYD120" s="109"/>
      <c r="UYE120" s="109"/>
      <c r="UYF120" s="109"/>
      <c r="UYG120" s="109"/>
      <c r="UYH120" s="109"/>
      <c r="UYI120" s="109"/>
      <c r="UYJ120" s="109"/>
      <c r="UYK120" s="109"/>
      <c r="UYL120" s="109"/>
      <c r="UYM120" s="109"/>
      <c r="UYN120" s="109"/>
      <c r="UYO120" s="109"/>
      <c r="UYP120" s="109"/>
      <c r="UYQ120" s="109"/>
      <c r="UYR120" s="109"/>
      <c r="UYS120" s="109"/>
      <c r="UYT120" s="109"/>
      <c r="UYU120" s="109"/>
      <c r="UYV120" s="109"/>
      <c r="UYW120" s="109"/>
      <c r="UYX120" s="109"/>
      <c r="UYY120" s="109"/>
      <c r="UYZ120" s="109"/>
      <c r="UZA120" s="109"/>
      <c r="UZB120" s="109"/>
      <c r="UZC120" s="109"/>
      <c r="UZD120" s="109"/>
      <c r="UZE120" s="109"/>
      <c r="UZF120" s="109"/>
      <c r="UZG120" s="109"/>
      <c r="UZH120" s="109"/>
      <c r="UZI120" s="109"/>
      <c r="UZJ120" s="109"/>
      <c r="UZK120" s="109"/>
      <c r="UZL120" s="109"/>
      <c r="UZM120" s="109"/>
      <c r="UZN120" s="109"/>
      <c r="UZO120" s="109"/>
      <c r="UZP120" s="109"/>
      <c r="UZQ120" s="109"/>
      <c r="UZR120" s="109"/>
      <c r="UZS120" s="109"/>
      <c r="UZT120" s="109"/>
      <c r="UZU120" s="109"/>
      <c r="UZV120" s="109"/>
      <c r="UZW120" s="109"/>
      <c r="UZX120" s="109"/>
      <c r="UZY120" s="109"/>
      <c r="UZZ120" s="109"/>
      <c r="VAA120" s="109"/>
      <c r="VAB120" s="109"/>
      <c r="VAC120" s="109"/>
      <c r="VAD120" s="109"/>
      <c r="VAE120" s="109"/>
      <c r="VAF120" s="109"/>
      <c r="VAG120" s="109"/>
      <c r="VAH120" s="109"/>
      <c r="VAI120" s="109"/>
      <c r="VAJ120" s="109"/>
      <c r="VAK120" s="109"/>
      <c r="VAL120" s="109"/>
      <c r="VAM120" s="109"/>
      <c r="VAN120" s="109"/>
      <c r="VAO120" s="109"/>
      <c r="VAP120" s="109"/>
      <c r="VAQ120" s="109"/>
      <c r="VAR120" s="109"/>
      <c r="VAS120" s="109"/>
      <c r="VAT120" s="109"/>
      <c r="VAU120" s="109"/>
      <c r="VAV120" s="109"/>
      <c r="VAW120" s="109"/>
      <c r="VAX120" s="109"/>
      <c r="VAY120" s="109"/>
      <c r="VAZ120" s="109"/>
      <c r="VBA120" s="109"/>
      <c r="VBB120" s="109"/>
      <c r="VBC120" s="109"/>
      <c r="VBD120" s="109"/>
      <c r="VBE120" s="109"/>
      <c r="VBF120" s="109"/>
      <c r="VBG120" s="109"/>
      <c r="VBH120" s="109"/>
      <c r="VBI120" s="109"/>
      <c r="VBJ120" s="109"/>
      <c r="VBK120" s="109"/>
      <c r="VBL120" s="109"/>
      <c r="VBM120" s="109"/>
      <c r="VBN120" s="109"/>
      <c r="VBO120" s="109"/>
      <c r="VBP120" s="109"/>
      <c r="VBQ120" s="109"/>
      <c r="VBR120" s="109"/>
      <c r="VBS120" s="109"/>
      <c r="VBT120" s="109"/>
      <c r="VBU120" s="109"/>
      <c r="VBV120" s="109"/>
      <c r="VBW120" s="109"/>
      <c r="VBX120" s="109"/>
      <c r="VBY120" s="109"/>
      <c r="VBZ120" s="109"/>
      <c r="VCA120" s="109"/>
      <c r="VCB120" s="109"/>
      <c r="VCC120" s="109"/>
      <c r="VCD120" s="109"/>
      <c r="VCE120" s="109"/>
      <c r="VCF120" s="109"/>
      <c r="VCG120" s="109"/>
      <c r="VCH120" s="109"/>
      <c r="VCI120" s="109"/>
      <c r="VCJ120" s="109"/>
      <c r="VCK120" s="109"/>
      <c r="VCL120" s="109"/>
      <c r="VCM120" s="109"/>
      <c r="VCN120" s="109"/>
      <c r="VCO120" s="109"/>
      <c r="VCP120" s="109"/>
      <c r="VCQ120" s="109"/>
      <c r="VCR120" s="109"/>
      <c r="VCS120" s="109"/>
      <c r="VCT120" s="109"/>
      <c r="VCU120" s="109"/>
      <c r="VCV120" s="109"/>
      <c r="VCW120" s="109"/>
      <c r="VCX120" s="109"/>
      <c r="VCY120" s="109"/>
      <c r="VCZ120" s="109"/>
      <c r="VDA120" s="109"/>
      <c r="VDB120" s="109"/>
      <c r="VDC120" s="109"/>
      <c r="VDD120" s="109"/>
      <c r="VDE120" s="109"/>
      <c r="VDF120" s="109"/>
      <c r="VDG120" s="109"/>
      <c r="VDH120" s="109"/>
      <c r="VDI120" s="109"/>
      <c r="VDJ120" s="109"/>
      <c r="VDK120" s="109"/>
      <c r="VDL120" s="109"/>
      <c r="VDM120" s="109"/>
      <c r="VDN120" s="109"/>
      <c r="VDO120" s="109"/>
      <c r="VDP120" s="109"/>
      <c r="VDQ120" s="109"/>
      <c r="VDR120" s="109"/>
      <c r="VDS120" s="109"/>
      <c r="VDT120" s="109"/>
      <c r="VDU120" s="109"/>
      <c r="VDV120" s="109"/>
      <c r="VDW120" s="109"/>
      <c r="VDX120" s="109"/>
      <c r="VDY120" s="109"/>
      <c r="VDZ120" s="109"/>
      <c r="VEA120" s="109"/>
      <c r="VEB120" s="109"/>
      <c r="VEC120" s="109"/>
      <c r="VED120" s="109"/>
      <c r="VEE120" s="109"/>
      <c r="VEF120" s="109"/>
      <c r="VEG120" s="109"/>
      <c r="VEH120" s="109"/>
      <c r="VEI120" s="109"/>
      <c r="VEJ120" s="109"/>
      <c r="VEK120" s="109"/>
      <c r="VEL120" s="109"/>
      <c r="VEM120" s="109"/>
      <c r="VEN120" s="109"/>
      <c r="VEO120" s="109"/>
      <c r="VEP120" s="109"/>
      <c r="VEQ120" s="109"/>
      <c r="VER120" s="109"/>
      <c r="VES120" s="109"/>
      <c r="VET120" s="109"/>
      <c r="VEU120" s="109"/>
      <c r="VEV120" s="109"/>
      <c r="VEW120" s="109"/>
      <c r="VEX120" s="109"/>
      <c r="VEY120" s="109"/>
      <c r="VEZ120" s="109"/>
      <c r="VFA120" s="109"/>
      <c r="VFB120" s="109"/>
      <c r="VFC120" s="109"/>
      <c r="VFD120" s="109"/>
      <c r="VFE120" s="109"/>
      <c r="VFF120" s="109"/>
      <c r="VFG120" s="109"/>
      <c r="VFH120" s="109"/>
      <c r="VFI120" s="109"/>
      <c r="VFJ120" s="109"/>
      <c r="VFK120" s="109"/>
      <c r="VFL120" s="109"/>
      <c r="VFM120" s="109"/>
      <c r="VFN120" s="109"/>
      <c r="VFO120" s="109"/>
      <c r="VFP120" s="109"/>
      <c r="VFQ120" s="109"/>
      <c r="VFR120" s="109"/>
      <c r="VFS120" s="109"/>
      <c r="VFT120" s="109"/>
      <c r="VFU120" s="109"/>
      <c r="VFV120" s="109"/>
      <c r="VFW120" s="109"/>
      <c r="VFX120" s="109"/>
      <c r="VFY120" s="109"/>
      <c r="VFZ120" s="109"/>
      <c r="VGA120" s="109"/>
      <c r="VGB120" s="109"/>
      <c r="VGC120" s="109"/>
      <c r="VGD120" s="109"/>
      <c r="VGE120" s="109"/>
      <c r="VGF120" s="109"/>
      <c r="VGG120" s="109"/>
      <c r="VGH120" s="109"/>
      <c r="VGI120" s="109"/>
      <c r="VGJ120" s="109"/>
      <c r="VGK120" s="109"/>
      <c r="VGL120" s="109"/>
      <c r="VGM120" s="109"/>
      <c r="VGN120" s="109"/>
      <c r="VGO120" s="109"/>
      <c r="VGP120" s="109"/>
      <c r="VGQ120" s="109"/>
      <c r="VGR120" s="109"/>
      <c r="VGS120" s="109"/>
      <c r="VGT120" s="109"/>
      <c r="VGU120" s="109"/>
      <c r="VGV120" s="109"/>
      <c r="VGW120" s="109"/>
      <c r="VGX120" s="109"/>
      <c r="VGY120" s="109"/>
      <c r="VGZ120" s="109"/>
      <c r="VHA120" s="109"/>
      <c r="VHB120" s="109"/>
      <c r="VHC120" s="109"/>
      <c r="VHD120" s="109"/>
      <c r="VHE120" s="109"/>
      <c r="VHF120" s="109"/>
      <c r="VHG120" s="109"/>
      <c r="VHH120" s="109"/>
      <c r="VHI120" s="109"/>
      <c r="VHJ120" s="109"/>
      <c r="VHK120" s="109"/>
      <c r="VHL120" s="109"/>
      <c r="VHM120" s="109"/>
      <c r="VHN120" s="109"/>
      <c r="VHO120" s="109"/>
      <c r="VHP120" s="109"/>
      <c r="VHQ120" s="109"/>
      <c r="VHR120" s="109"/>
      <c r="VHS120" s="109"/>
      <c r="VHT120" s="109"/>
      <c r="VHU120" s="109"/>
      <c r="VHV120" s="109"/>
      <c r="VHW120" s="109"/>
      <c r="VHX120" s="109"/>
      <c r="VHY120" s="109"/>
      <c r="VHZ120" s="109"/>
      <c r="VIA120" s="109"/>
      <c r="VIB120" s="109"/>
      <c r="VIC120" s="109"/>
      <c r="VID120" s="109"/>
      <c r="VIE120" s="109"/>
      <c r="VIF120" s="109"/>
      <c r="VIG120" s="109"/>
      <c r="VIH120" s="109"/>
      <c r="VII120" s="109"/>
      <c r="VIJ120" s="109"/>
      <c r="VIK120" s="109"/>
      <c r="VIL120" s="109"/>
      <c r="VIM120" s="109"/>
      <c r="VIN120" s="109"/>
      <c r="VIO120" s="109"/>
      <c r="VIP120" s="109"/>
      <c r="VIQ120" s="109"/>
      <c r="VIR120" s="109"/>
      <c r="VIS120" s="109"/>
      <c r="VIT120" s="109"/>
      <c r="VIU120" s="109"/>
      <c r="VIV120" s="109"/>
      <c r="VIW120" s="109"/>
      <c r="VIX120" s="109"/>
      <c r="VIY120" s="109"/>
      <c r="VIZ120" s="109"/>
      <c r="VJA120" s="109"/>
      <c r="VJB120" s="109"/>
      <c r="VJC120" s="109"/>
      <c r="VJD120" s="109"/>
      <c r="VJE120" s="109"/>
      <c r="VJF120" s="109"/>
      <c r="VJG120" s="109"/>
      <c r="VJH120" s="109"/>
      <c r="VJI120" s="109"/>
      <c r="VJJ120" s="109"/>
      <c r="VJK120" s="109"/>
      <c r="VJL120" s="109"/>
      <c r="VJM120" s="109"/>
      <c r="VJN120" s="109"/>
      <c r="VJO120" s="109"/>
      <c r="VJP120" s="109"/>
      <c r="VJQ120" s="109"/>
      <c r="VJR120" s="109"/>
      <c r="VJS120" s="109"/>
      <c r="VJT120" s="109"/>
      <c r="VJU120" s="109"/>
      <c r="VJV120" s="109"/>
      <c r="VJW120" s="109"/>
      <c r="VJX120" s="109"/>
      <c r="VJY120" s="109"/>
      <c r="VJZ120" s="109"/>
      <c r="VKA120" s="109"/>
      <c r="VKB120" s="109"/>
      <c r="VKC120" s="109"/>
      <c r="VKD120" s="109"/>
      <c r="VKE120" s="109"/>
      <c r="VKF120" s="109"/>
      <c r="VKG120" s="109"/>
      <c r="VKH120" s="109"/>
      <c r="VKI120" s="109"/>
      <c r="VKJ120" s="109"/>
      <c r="VKK120" s="109"/>
      <c r="VKL120" s="109"/>
      <c r="VKM120" s="109"/>
      <c r="VKN120" s="109"/>
      <c r="VKO120" s="109"/>
      <c r="VKP120" s="109"/>
      <c r="VKQ120" s="109"/>
      <c r="VKR120" s="109"/>
      <c r="VKS120" s="109"/>
      <c r="VKT120" s="109"/>
      <c r="VKU120" s="109"/>
      <c r="VKV120" s="109"/>
      <c r="VKW120" s="109"/>
      <c r="VKX120" s="109"/>
      <c r="VKY120" s="109"/>
      <c r="VKZ120" s="109"/>
      <c r="VLA120" s="109"/>
      <c r="VLB120" s="109"/>
      <c r="VLC120" s="109"/>
      <c r="VLD120" s="109"/>
      <c r="VLE120" s="109"/>
      <c r="VLF120" s="109"/>
      <c r="VLG120" s="109"/>
      <c r="VLH120" s="109"/>
      <c r="VLI120" s="109"/>
      <c r="VLJ120" s="109"/>
      <c r="VLK120" s="109"/>
      <c r="VLL120" s="109"/>
      <c r="VLM120" s="109"/>
      <c r="VLN120" s="109"/>
      <c r="VLO120" s="109"/>
      <c r="VLP120" s="109"/>
      <c r="VLQ120" s="109"/>
      <c r="VLR120" s="109"/>
      <c r="VLS120" s="109"/>
      <c r="VLT120" s="109"/>
      <c r="VLU120" s="109"/>
      <c r="VLV120" s="109"/>
      <c r="VLW120" s="109"/>
      <c r="VLX120" s="109"/>
      <c r="VLY120" s="109"/>
      <c r="VLZ120" s="109"/>
      <c r="VMA120" s="109"/>
      <c r="VMB120" s="109"/>
      <c r="VMC120" s="109"/>
      <c r="VMD120" s="109"/>
      <c r="VME120" s="109"/>
      <c r="VMF120" s="109"/>
      <c r="VMG120" s="109"/>
      <c r="VMH120" s="109"/>
      <c r="VMI120" s="109"/>
      <c r="VMJ120" s="109"/>
      <c r="VMK120" s="109"/>
      <c r="VML120" s="109"/>
      <c r="VMM120" s="109"/>
      <c r="VMN120" s="109"/>
      <c r="VMO120" s="109"/>
      <c r="VMP120" s="109"/>
      <c r="VMQ120" s="109"/>
      <c r="VMR120" s="109"/>
      <c r="VMS120" s="109"/>
      <c r="VMT120" s="109"/>
      <c r="VMU120" s="109"/>
      <c r="VMV120" s="109"/>
      <c r="VMW120" s="109"/>
      <c r="VMX120" s="109"/>
      <c r="VMY120" s="109"/>
      <c r="VMZ120" s="109"/>
      <c r="VNA120" s="109"/>
      <c r="VNB120" s="109"/>
      <c r="VNC120" s="109"/>
      <c r="VND120" s="109"/>
      <c r="VNE120" s="109"/>
      <c r="VNF120" s="109"/>
      <c r="VNG120" s="109"/>
      <c r="VNH120" s="109"/>
      <c r="VNI120" s="109"/>
      <c r="VNJ120" s="109"/>
      <c r="VNK120" s="109"/>
      <c r="VNL120" s="109"/>
      <c r="VNM120" s="109"/>
      <c r="VNN120" s="109"/>
      <c r="VNO120" s="109"/>
      <c r="VNP120" s="109"/>
      <c r="VNQ120" s="109"/>
      <c r="VNR120" s="109"/>
      <c r="VNS120" s="109"/>
      <c r="VNT120" s="109"/>
      <c r="VNU120" s="109"/>
      <c r="VNV120" s="109"/>
      <c r="VNW120" s="109"/>
      <c r="VNX120" s="109"/>
      <c r="VNY120" s="109"/>
      <c r="VNZ120" s="109"/>
      <c r="VOA120" s="109"/>
      <c r="VOB120" s="109"/>
      <c r="VOC120" s="109"/>
      <c r="VOD120" s="109"/>
      <c r="VOE120" s="109"/>
      <c r="VOF120" s="109"/>
      <c r="VOG120" s="109"/>
      <c r="VOH120" s="109"/>
      <c r="VOI120" s="109"/>
      <c r="VOJ120" s="109"/>
      <c r="VOK120" s="109"/>
      <c r="VOL120" s="109"/>
      <c r="VOM120" s="109"/>
      <c r="VON120" s="109"/>
      <c r="VOO120" s="109"/>
      <c r="VOP120" s="109"/>
      <c r="VOQ120" s="109"/>
      <c r="VOR120" s="109"/>
      <c r="VOS120" s="109"/>
      <c r="VOT120" s="109"/>
      <c r="VOU120" s="109"/>
      <c r="VOV120" s="109"/>
      <c r="VOW120" s="109"/>
      <c r="VOX120" s="109"/>
      <c r="VOY120" s="109"/>
      <c r="VOZ120" s="109"/>
      <c r="VPA120" s="109"/>
      <c r="VPB120" s="109"/>
      <c r="VPC120" s="109"/>
      <c r="VPD120" s="109"/>
      <c r="VPE120" s="109"/>
      <c r="VPF120" s="109"/>
      <c r="VPG120" s="109"/>
      <c r="VPH120" s="109"/>
      <c r="VPI120" s="109"/>
      <c r="VPJ120" s="109"/>
      <c r="VPK120" s="109"/>
      <c r="VPL120" s="109"/>
      <c r="VPM120" s="109"/>
      <c r="VPN120" s="109"/>
      <c r="VPO120" s="109"/>
      <c r="VPP120" s="109"/>
      <c r="VPQ120" s="109"/>
      <c r="VPR120" s="109"/>
      <c r="VPS120" s="109"/>
      <c r="VPT120" s="109"/>
      <c r="VPU120" s="109"/>
      <c r="VPV120" s="109"/>
      <c r="VPW120" s="109"/>
      <c r="VPX120" s="109"/>
      <c r="VPY120" s="109"/>
      <c r="VPZ120" s="109"/>
      <c r="VQA120" s="109"/>
      <c r="VQB120" s="109"/>
      <c r="VQC120" s="109"/>
      <c r="VQD120" s="109"/>
      <c r="VQE120" s="109"/>
      <c r="VQF120" s="109"/>
      <c r="VQG120" s="109"/>
      <c r="VQH120" s="109"/>
      <c r="VQI120" s="109"/>
      <c r="VQJ120" s="109"/>
      <c r="VQK120" s="109"/>
      <c r="VQL120" s="109"/>
      <c r="VQM120" s="109"/>
      <c r="VQN120" s="109"/>
      <c r="VQO120" s="109"/>
      <c r="VQP120" s="109"/>
      <c r="VQQ120" s="109"/>
      <c r="VQR120" s="109"/>
      <c r="VQS120" s="109"/>
      <c r="VQT120" s="109"/>
      <c r="VQU120" s="109"/>
      <c r="VQV120" s="109"/>
      <c r="VQW120" s="109"/>
      <c r="VQX120" s="109"/>
      <c r="VQY120" s="109"/>
      <c r="VQZ120" s="109"/>
      <c r="VRA120" s="109"/>
      <c r="VRB120" s="109"/>
      <c r="VRC120" s="109"/>
      <c r="VRD120" s="109"/>
      <c r="VRE120" s="109"/>
      <c r="VRF120" s="109"/>
      <c r="VRG120" s="109"/>
      <c r="VRH120" s="109"/>
      <c r="VRI120" s="109"/>
      <c r="VRJ120" s="109"/>
      <c r="VRK120" s="109"/>
      <c r="VRL120" s="109"/>
      <c r="VRM120" s="109"/>
      <c r="VRN120" s="109"/>
      <c r="VRO120" s="109"/>
      <c r="VRP120" s="109"/>
      <c r="VRQ120" s="109"/>
      <c r="VRR120" s="109"/>
      <c r="VRS120" s="109"/>
      <c r="VRT120" s="109"/>
      <c r="VRU120" s="109"/>
      <c r="VRV120" s="109"/>
      <c r="VRW120" s="109"/>
      <c r="VRX120" s="109"/>
      <c r="VRY120" s="109"/>
      <c r="VRZ120" s="109"/>
      <c r="VSA120" s="109"/>
      <c r="VSB120" s="109"/>
      <c r="VSC120" s="109"/>
      <c r="VSD120" s="109"/>
      <c r="VSE120" s="109"/>
      <c r="VSF120" s="109"/>
      <c r="VSG120" s="109"/>
      <c r="VSH120" s="109"/>
      <c r="VSI120" s="109"/>
      <c r="VSJ120" s="109"/>
      <c r="VSK120" s="109"/>
      <c r="VSL120" s="109"/>
      <c r="VSM120" s="109"/>
      <c r="VSN120" s="109"/>
      <c r="VSO120" s="109"/>
      <c r="VSP120" s="109"/>
      <c r="VSQ120" s="109"/>
      <c r="VSR120" s="109"/>
      <c r="VSS120" s="109"/>
      <c r="VST120" s="109"/>
      <c r="VSU120" s="109"/>
      <c r="VSV120" s="109"/>
      <c r="VSW120" s="109"/>
      <c r="VSX120" s="109"/>
      <c r="VSY120" s="109"/>
      <c r="VSZ120" s="109"/>
      <c r="VTA120" s="109"/>
      <c r="VTB120" s="109"/>
      <c r="VTC120" s="109"/>
      <c r="VTD120" s="109"/>
      <c r="VTE120" s="109"/>
      <c r="VTF120" s="109"/>
      <c r="VTG120" s="109"/>
      <c r="VTH120" s="109"/>
      <c r="VTI120" s="109"/>
      <c r="VTJ120" s="109"/>
      <c r="VTK120" s="109"/>
      <c r="VTL120" s="109"/>
      <c r="VTM120" s="109"/>
      <c r="VTN120" s="109"/>
      <c r="VTO120" s="109"/>
      <c r="VTP120" s="109"/>
      <c r="VTQ120" s="109"/>
      <c r="VTR120" s="109"/>
      <c r="VTS120" s="109"/>
      <c r="VTT120" s="109"/>
      <c r="VTU120" s="109"/>
      <c r="VTV120" s="109"/>
      <c r="VTW120" s="109"/>
      <c r="VTX120" s="109"/>
      <c r="VTY120" s="109"/>
      <c r="VTZ120" s="109"/>
      <c r="VUA120" s="109"/>
      <c r="VUB120" s="109"/>
      <c r="VUC120" s="109"/>
      <c r="VUD120" s="109"/>
      <c r="VUE120" s="109"/>
      <c r="VUF120" s="109"/>
      <c r="VUG120" s="109"/>
      <c r="VUH120" s="109"/>
      <c r="VUI120" s="109"/>
      <c r="VUJ120" s="109"/>
      <c r="VUK120" s="109"/>
      <c r="VUL120" s="109"/>
      <c r="VUM120" s="109"/>
      <c r="VUN120" s="109"/>
      <c r="VUO120" s="109"/>
      <c r="VUP120" s="109"/>
      <c r="VUQ120" s="109"/>
      <c r="VUR120" s="109"/>
      <c r="VUS120" s="109"/>
      <c r="VUT120" s="109"/>
      <c r="VUU120" s="109"/>
      <c r="VUV120" s="109"/>
      <c r="VUW120" s="109"/>
      <c r="VUX120" s="109"/>
      <c r="VUY120" s="109"/>
      <c r="VUZ120" s="109"/>
      <c r="VVA120" s="109"/>
      <c r="VVB120" s="109"/>
      <c r="VVC120" s="109"/>
      <c r="VVD120" s="109"/>
      <c r="VVE120" s="109"/>
      <c r="VVF120" s="109"/>
      <c r="VVG120" s="109"/>
      <c r="VVH120" s="109"/>
      <c r="VVI120" s="109"/>
      <c r="VVJ120" s="109"/>
      <c r="VVK120" s="109"/>
      <c r="VVL120" s="109"/>
      <c r="VVM120" s="109"/>
      <c r="VVN120" s="109"/>
      <c r="VVO120" s="109"/>
      <c r="VVP120" s="109"/>
      <c r="VVQ120" s="109"/>
      <c r="VVR120" s="109"/>
      <c r="VVS120" s="109"/>
      <c r="VVT120" s="109"/>
      <c r="VVU120" s="109"/>
      <c r="VVV120" s="109"/>
      <c r="VVW120" s="109"/>
      <c r="VVX120" s="109"/>
      <c r="VVY120" s="109"/>
      <c r="VVZ120" s="109"/>
      <c r="VWA120" s="109"/>
      <c r="VWB120" s="109"/>
      <c r="VWC120" s="109"/>
      <c r="VWD120" s="109"/>
      <c r="VWE120" s="109"/>
      <c r="VWF120" s="109"/>
      <c r="VWG120" s="109"/>
      <c r="VWH120" s="109"/>
      <c r="VWI120" s="109"/>
      <c r="VWJ120" s="109"/>
      <c r="VWK120" s="109"/>
      <c r="VWL120" s="109"/>
      <c r="VWM120" s="109"/>
      <c r="VWN120" s="109"/>
      <c r="VWO120" s="109"/>
      <c r="VWP120" s="109"/>
      <c r="VWQ120" s="109"/>
      <c r="VWR120" s="109"/>
      <c r="VWS120" s="109"/>
      <c r="VWT120" s="109"/>
      <c r="VWU120" s="109"/>
      <c r="VWV120" s="109"/>
      <c r="VWW120" s="109"/>
      <c r="VWX120" s="109"/>
      <c r="VWY120" s="109"/>
      <c r="VWZ120" s="109"/>
      <c r="VXA120" s="109"/>
      <c r="VXB120" s="109"/>
      <c r="VXC120" s="109"/>
      <c r="VXD120" s="109"/>
      <c r="VXE120" s="109"/>
      <c r="VXF120" s="109"/>
      <c r="VXG120" s="109"/>
      <c r="VXH120" s="109"/>
      <c r="VXI120" s="109"/>
      <c r="VXJ120" s="109"/>
      <c r="VXK120" s="109"/>
      <c r="VXL120" s="109"/>
      <c r="VXM120" s="109"/>
      <c r="VXN120" s="109"/>
      <c r="VXO120" s="109"/>
      <c r="VXP120" s="109"/>
      <c r="VXQ120" s="109"/>
      <c r="VXR120" s="109"/>
      <c r="VXS120" s="109"/>
      <c r="VXT120" s="109"/>
      <c r="VXU120" s="109"/>
      <c r="VXV120" s="109"/>
      <c r="VXW120" s="109"/>
      <c r="VXX120" s="109"/>
      <c r="VXY120" s="109"/>
      <c r="VXZ120" s="109"/>
      <c r="VYA120" s="109"/>
      <c r="VYB120" s="109"/>
      <c r="VYC120" s="109"/>
      <c r="VYD120" s="109"/>
      <c r="VYE120" s="109"/>
      <c r="VYF120" s="109"/>
      <c r="VYG120" s="109"/>
      <c r="VYH120" s="109"/>
      <c r="VYI120" s="109"/>
      <c r="VYJ120" s="109"/>
      <c r="VYK120" s="109"/>
      <c r="VYL120" s="109"/>
      <c r="VYM120" s="109"/>
      <c r="VYN120" s="109"/>
      <c r="VYO120" s="109"/>
      <c r="VYP120" s="109"/>
      <c r="VYQ120" s="109"/>
      <c r="VYR120" s="109"/>
      <c r="VYS120" s="109"/>
      <c r="VYT120" s="109"/>
      <c r="VYU120" s="109"/>
      <c r="VYV120" s="109"/>
      <c r="VYW120" s="109"/>
      <c r="VYX120" s="109"/>
      <c r="VYY120" s="109"/>
      <c r="VYZ120" s="109"/>
      <c r="VZA120" s="109"/>
      <c r="VZB120" s="109"/>
      <c r="VZC120" s="109"/>
      <c r="VZD120" s="109"/>
      <c r="VZE120" s="109"/>
      <c r="VZF120" s="109"/>
      <c r="VZG120" s="109"/>
      <c r="VZH120" s="109"/>
      <c r="VZI120" s="109"/>
      <c r="VZJ120" s="109"/>
      <c r="VZK120" s="109"/>
      <c r="VZL120" s="109"/>
      <c r="VZM120" s="109"/>
      <c r="VZN120" s="109"/>
      <c r="VZO120" s="109"/>
      <c r="VZP120" s="109"/>
      <c r="VZQ120" s="109"/>
      <c r="VZR120" s="109"/>
      <c r="VZS120" s="109"/>
      <c r="VZT120" s="109"/>
      <c r="VZU120" s="109"/>
      <c r="VZV120" s="109"/>
      <c r="VZW120" s="109"/>
      <c r="VZX120" s="109"/>
      <c r="VZY120" s="109"/>
      <c r="VZZ120" s="109"/>
      <c r="WAA120" s="109"/>
      <c r="WAB120" s="109"/>
      <c r="WAC120" s="109"/>
      <c r="WAD120" s="109"/>
      <c r="WAE120" s="109"/>
      <c r="WAF120" s="109"/>
      <c r="WAG120" s="109"/>
      <c r="WAH120" s="109"/>
      <c r="WAI120" s="109"/>
      <c r="WAJ120" s="109"/>
      <c r="WAK120" s="109"/>
      <c r="WAL120" s="109"/>
      <c r="WAM120" s="109"/>
      <c r="WAN120" s="109"/>
      <c r="WAO120" s="109"/>
      <c r="WAP120" s="109"/>
      <c r="WAQ120" s="109"/>
      <c r="WAR120" s="109"/>
      <c r="WAS120" s="109"/>
      <c r="WAT120" s="109"/>
      <c r="WAU120" s="109"/>
      <c r="WAV120" s="109"/>
      <c r="WAW120" s="109"/>
      <c r="WAX120" s="109"/>
      <c r="WAY120" s="109"/>
      <c r="WAZ120" s="109"/>
      <c r="WBA120" s="109"/>
      <c r="WBB120" s="109"/>
      <c r="WBC120" s="109"/>
      <c r="WBD120" s="109"/>
      <c r="WBE120" s="109"/>
      <c r="WBF120" s="109"/>
      <c r="WBG120" s="109"/>
      <c r="WBH120" s="109"/>
      <c r="WBI120" s="109"/>
      <c r="WBJ120" s="109"/>
      <c r="WBK120" s="109"/>
      <c r="WBL120" s="109"/>
      <c r="WBM120" s="109"/>
      <c r="WBN120" s="109"/>
      <c r="WBO120" s="109"/>
      <c r="WBP120" s="109"/>
      <c r="WBQ120" s="109"/>
      <c r="WBR120" s="109"/>
      <c r="WBS120" s="109"/>
      <c r="WBT120" s="109"/>
      <c r="WBU120" s="109"/>
      <c r="WBV120" s="109"/>
      <c r="WBW120" s="109"/>
      <c r="WBX120" s="109"/>
      <c r="WBY120" s="109"/>
      <c r="WBZ120" s="109"/>
      <c r="WCA120" s="109"/>
      <c r="WCB120" s="109"/>
      <c r="WCC120" s="109"/>
      <c r="WCD120" s="109"/>
      <c r="WCE120" s="109"/>
      <c r="WCF120" s="109"/>
      <c r="WCG120" s="109"/>
      <c r="WCH120" s="109"/>
      <c r="WCI120" s="109"/>
      <c r="WCJ120" s="109"/>
      <c r="WCK120" s="109"/>
      <c r="WCL120" s="109"/>
      <c r="WCM120" s="109"/>
      <c r="WCN120" s="109"/>
      <c r="WCO120" s="109"/>
      <c r="WCP120" s="109"/>
      <c r="WCQ120" s="109"/>
      <c r="WCR120" s="109"/>
      <c r="WCS120" s="109"/>
      <c r="WCT120" s="109"/>
      <c r="WCU120" s="109"/>
      <c r="WCV120" s="109"/>
      <c r="WCW120" s="109"/>
      <c r="WCX120" s="109"/>
      <c r="WCY120" s="109"/>
      <c r="WCZ120" s="109"/>
      <c r="WDA120" s="109"/>
      <c r="WDB120" s="109"/>
      <c r="WDC120" s="109"/>
      <c r="WDD120" s="109"/>
      <c r="WDE120" s="109"/>
      <c r="WDF120" s="109"/>
      <c r="WDG120" s="109"/>
      <c r="WDH120" s="109"/>
      <c r="WDI120" s="109"/>
      <c r="WDJ120" s="109"/>
      <c r="WDK120" s="109"/>
      <c r="WDL120" s="109"/>
      <c r="WDM120" s="109"/>
      <c r="WDN120" s="109"/>
      <c r="WDO120" s="109"/>
      <c r="WDP120" s="109"/>
      <c r="WDQ120" s="109"/>
      <c r="WDR120" s="109"/>
      <c r="WDS120" s="109"/>
      <c r="WDT120" s="109"/>
      <c r="WDU120" s="109"/>
      <c r="WDV120" s="109"/>
      <c r="WDW120" s="109"/>
      <c r="WDX120" s="109"/>
      <c r="WDY120" s="109"/>
      <c r="WDZ120" s="109"/>
      <c r="WEA120" s="109"/>
      <c r="WEB120" s="109"/>
      <c r="WEC120" s="109"/>
      <c r="WED120" s="109"/>
      <c r="WEE120" s="109"/>
      <c r="WEF120" s="109"/>
      <c r="WEG120" s="109"/>
      <c r="WEH120" s="109"/>
      <c r="WEI120" s="109"/>
      <c r="WEJ120" s="109"/>
      <c r="WEK120" s="109"/>
      <c r="WEL120" s="109"/>
      <c r="WEM120" s="109"/>
      <c r="WEN120" s="109"/>
      <c r="WEO120" s="109"/>
      <c r="WEP120" s="109"/>
      <c r="WEQ120" s="109"/>
      <c r="WER120" s="109"/>
      <c r="WES120" s="109"/>
      <c r="WET120" s="109"/>
      <c r="WEU120" s="109"/>
      <c r="WEV120" s="109"/>
      <c r="WEW120" s="109"/>
      <c r="WEX120" s="109"/>
      <c r="WEY120" s="109"/>
      <c r="WEZ120" s="109"/>
      <c r="WFA120" s="109"/>
      <c r="WFB120" s="109"/>
      <c r="WFC120" s="109"/>
      <c r="WFD120" s="109"/>
      <c r="WFE120" s="109"/>
      <c r="WFF120" s="109"/>
      <c r="WFG120" s="109"/>
      <c r="WFH120" s="109"/>
      <c r="WFI120" s="109"/>
      <c r="WFJ120" s="109"/>
      <c r="WFK120" s="109"/>
      <c r="WFL120" s="109"/>
      <c r="WFM120" s="109"/>
      <c r="WFN120" s="109"/>
      <c r="WFO120" s="109"/>
      <c r="WFP120" s="109"/>
      <c r="WFQ120" s="109"/>
      <c r="WFR120" s="109"/>
      <c r="WFS120" s="109"/>
      <c r="WFT120" s="109"/>
      <c r="WFU120" s="109"/>
      <c r="WFV120" s="109"/>
      <c r="WFW120" s="109"/>
      <c r="WFX120" s="109"/>
      <c r="WFY120" s="109"/>
      <c r="WFZ120" s="109"/>
      <c r="WGA120" s="109"/>
      <c r="WGB120" s="109"/>
      <c r="WGC120" s="109"/>
      <c r="WGD120" s="109"/>
      <c r="WGE120" s="109"/>
      <c r="WGF120" s="109"/>
      <c r="WGG120" s="109"/>
      <c r="WGH120" s="109"/>
      <c r="WGI120" s="109"/>
      <c r="WGJ120" s="109"/>
      <c r="WGK120" s="109"/>
      <c r="WGL120" s="109"/>
      <c r="WGM120" s="109"/>
      <c r="WGN120" s="109"/>
      <c r="WGO120" s="109"/>
      <c r="WGP120" s="109"/>
      <c r="WGQ120" s="109"/>
      <c r="WGR120" s="109"/>
      <c r="WGS120" s="109"/>
      <c r="WGT120" s="109"/>
      <c r="WGU120" s="109"/>
      <c r="WGV120" s="109"/>
      <c r="WGW120" s="109"/>
      <c r="WGX120" s="109"/>
      <c r="WGY120" s="109"/>
      <c r="WGZ120" s="109"/>
      <c r="WHA120" s="109"/>
      <c r="WHB120" s="109"/>
      <c r="WHC120" s="109"/>
      <c r="WHD120" s="109"/>
      <c r="WHE120" s="109"/>
      <c r="WHF120" s="109"/>
      <c r="WHG120" s="109"/>
      <c r="WHH120" s="109"/>
      <c r="WHI120" s="109"/>
      <c r="WHJ120" s="109"/>
      <c r="WHK120" s="109"/>
      <c r="WHL120" s="109"/>
      <c r="WHM120" s="109"/>
      <c r="WHN120" s="109"/>
      <c r="WHO120" s="109"/>
      <c r="WHP120" s="109"/>
      <c r="WHQ120" s="109"/>
      <c r="WHR120" s="109"/>
      <c r="WHS120" s="109"/>
      <c r="WHT120" s="109"/>
      <c r="WHU120" s="109"/>
      <c r="WHV120" s="109"/>
      <c r="WHW120" s="109"/>
      <c r="WHX120" s="109"/>
      <c r="WHY120" s="109"/>
      <c r="WHZ120" s="109"/>
      <c r="WIA120" s="109"/>
      <c r="WIB120" s="109"/>
      <c r="WIC120" s="109"/>
      <c r="WID120" s="109"/>
      <c r="WIE120" s="109"/>
      <c r="WIF120" s="109"/>
      <c r="WIG120" s="109"/>
      <c r="WIH120" s="109"/>
      <c r="WII120" s="109"/>
      <c r="WIJ120" s="109"/>
      <c r="WIK120" s="109"/>
      <c r="WIL120" s="109"/>
      <c r="WIM120" s="109"/>
      <c r="WIN120" s="109"/>
      <c r="WIO120" s="109"/>
      <c r="WIP120" s="109"/>
      <c r="WIQ120" s="109"/>
      <c r="WIR120" s="109"/>
      <c r="WIS120" s="109"/>
      <c r="WIT120" s="109"/>
      <c r="WIU120" s="109"/>
      <c r="WIV120" s="109"/>
      <c r="WIW120" s="109"/>
      <c r="WIX120" s="109"/>
      <c r="WIY120" s="109"/>
      <c r="WIZ120" s="109"/>
      <c r="WJA120" s="109"/>
      <c r="WJB120" s="109"/>
      <c r="WJC120" s="109"/>
      <c r="WJD120" s="109"/>
      <c r="WJE120" s="109"/>
      <c r="WJF120" s="109"/>
      <c r="WJG120" s="109"/>
      <c r="WJH120" s="109"/>
      <c r="WJI120" s="109"/>
      <c r="WJJ120" s="109"/>
      <c r="WJK120" s="109"/>
      <c r="WJL120" s="109"/>
      <c r="WJM120" s="109"/>
      <c r="WJN120" s="109"/>
      <c r="WJO120" s="109"/>
      <c r="WJP120" s="109"/>
      <c r="WJQ120" s="109"/>
      <c r="WJR120" s="109"/>
      <c r="WJS120" s="109"/>
      <c r="WJT120" s="109"/>
      <c r="WJU120" s="109"/>
      <c r="WJV120" s="109"/>
      <c r="WJW120" s="109"/>
      <c r="WJX120" s="109"/>
      <c r="WJY120" s="109"/>
      <c r="WJZ120" s="109"/>
      <c r="WKA120" s="109"/>
      <c r="WKB120" s="109"/>
      <c r="WKC120" s="109"/>
      <c r="WKD120" s="109"/>
      <c r="WKE120" s="109"/>
      <c r="WKF120" s="109"/>
      <c r="WKG120" s="109"/>
      <c r="WKH120" s="109"/>
      <c r="WKI120" s="109"/>
      <c r="WKJ120" s="109"/>
      <c r="WKK120" s="109"/>
      <c r="WKL120" s="109"/>
      <c r="WKM120" s="109"/>
      <c r="WKN120" s="109"/>
      <c r="WKO120" s="109"/>
      <c r="WKP120" s="109"/>
      <c r="WKQ120" s="109"/>
      <c r="WKR120" s="109"/>
      <c r="WKS120" s="109"/>
      <c r="WKT120" s="109"/>
      <c r="WKU120" s="109"/>
      <c r="WKV120" s="109"/>
      <c r="WKW120" s="109"/>
      <c r="WKX120" s="109"/>
      <c r="WKY120" s="109"/>
      <c r="WKZ120" s="109"/>
      <c r="WLA120" s="109"/>
      <c r="WLB120" s="109"/>
      <c r="WLC120" s="109"/>
      <c r="WLD120" s="109"/>
      <c r="WLE120" s="109"/>
      <c r="WLF120" s="109"/>
      <c r="WLG120" s="109"/>
      <c r="WLH120" s="109"/>
      <c r="WLI120" s="109"/>
      <c r="WLJ120" s="109"/>
      <c r="WLK120" s="109"/>
      <c r="WLL120" s="109"/>
      <c r="WLM120" s="109"/>
      <c r="WLN120" s="109"/>
      <c r="WLO120" s="109"/>
      <c r="WLP120" s="109"/>
      <c r="WLQ120" s="109"/>
      <c r="WLR120" s="109"/>
      <c r="WLS120" s="109"/>
      <c r="WLT120" s="109"/>
      <c r="WLU120" s="109"/>
      <c r="WLV120" s="109"/>
      <c r="WLW120" s="109"/>
      <c r="WLX120" s="109"/>
      <c r="WLY120" s="109"/>
      <c r="WLZ120" s="109"/>
      <c r="WMA120" s="109"/>
      <c r="WMB120" s="109"/>
      <c r="WMC120" s="109"/>
      <c r="WMD120" s="109"/>
      <c r="WME120" s="109"/>
      <c r="WMF120" s="109"/>
      <c r="WMG120" s="109"/>
      <c r="WMH120" s="109"/>
      <c r="WMI120" s="109"/>
      <c r="WMJ120" s="109"/>
      <c r="WMK120" s="109"/>
      <c r="WML120" s="109"/>
      <c r="WMM120" s="109"/>
      <c r="WMN120" s="109"/>
      <c r="WMO120" s="109"/>
      <c r="WMP120" s="109"/>
      <c r="WMQ120" s="109"/>
      <c r="WMR120" s="109"/>
      <c r="WMS120" s="109"/>
      <c r="WMT120" s="109"/>
      <c r="WMU120" s="109"/>
      <c r="WMV120" s="109"/>
      <c r="WMW120" s="109"/>
      <c r="WMX120" s="109"/>
      <c r="WMY120" s="109"/>
      <c r="WMZ120" s="109"/>
      <c r="WNA120" s="109"/>
      <c r="WNB120" s="109"/>
      <c r="WNC120" s="109"/>
      <c r="WND120" s="109"/>
      <c r="WNE120" s="109"/>
      <c r="WNF120" s="109"/>
      <c r="WNG120" s="109"/>
      <c r="WNH120" s="109"/>
      <c r="WNI120" s="109"/>
      <c r="WNJ120" s="109"/>
      <c r="WNK120" s="109"/>
      <c r="WNL120" s="109"/>
      <c r="WNM120" s="109"/>
      <c r="WNN120" s="109"/>
      <c r="WNO120" s="109"/>
      <c r="WNP120" s="109"/>
      <c r="WNQ120" s="109"/>
      <c r="WNR120" s="109"/>
      <c r="WNS120" s="109"/>
      <c r="WNT120" s="109"/>
      <c r="WNU120" s="109"/>
      <c r="WNV120" s="109"/>
      <c r="WNW120" s="109"/>
      <c r="WNX120" s="109"/>
      <c r="WNY120" s="109"/>
      <c r="WNZ120" s="109"/>
      <c r="WOA120" s="109"/>
      <c r="WOB120" s="109"/>
      <c r="WOC120" s="109"/>
      <c r="WOD120" s="109"/>
      <c r="WOE120" s="109"/>
      <c r="WOF120" s="109"/>
      <c r="WOG120" s="109"/>
      <c r="WOH120" s="109"/>
      <c r="WOI120" s="109"/>
      <c r="WOJ120" s="109"/>
      <c r="WOK120" s="109"/>
      <c r="WOL120" s="109"/>
      <c r="WOM120" s="109"/>
      <c r="WON120" s="109"/>
      <c r="WOO120" s="109"/>
      <c r="WOP120" s="109"/>
      <c r="WOQ120" s="109"/>
      <c r="WOR120" s="109"/>
      <c r="WOS120" s="109"/>
      <c r="WOT120" s="109"/>
      <c r="WOU120" s="109"/>
      <c r="WOV120" s="109"/>
      <c r="WOW120" s="109"/>
      <c r="WOX120" s="109"/>
      <c r="WOY120" s="109"/>
      <c r="WOZ120" s="109"/>
      <c r="WPA120" s="109"/>
      <c r="WPB120" s="109"/>
      <c r="WPC120" s="109"/>
      <c r="WPD120" s="109"/>
      <c r="WPE120" s="109"/>
      <c r="WPF120" s="109"/>
      <c r="WPG120" s="109"/>
      <c r="WPH120" s="109"/>
      <c r="WPI120" s="109"/>
      <c r="WPJ120" s="109"/>
      <c r="WPK120" s="109"/>
      <c r="WPL120" s="109"/>
      <c r="WPM120" s="109"/>
      <c r="WPN120" s="109"/>
      <c r="WPO120" s="109"/>
      <c r="WPP120" s="109"/>
      <c r="WPQ120" s="109"/>
      <c r="WPR120" s="109"/>
      <c r="WPS120" s="109"/>
      <c r="WPT120" s="109"/>
      <c r="WPU120" s="109"/>
      <c r="WPV120" s="109"/>
      <c r="WPW120" s="109"/>
      <c r="WPX120" s="109"/>
      <c r="WPY120" s="109"/>
      <c r="WPZ120" s="109"/>
      <c r="WQA120" s="109"/>
      <c r="WQB120" s="109"/>
      <c r="WQC120" s="109"/>
      <c r="WQD120" s="109"/>
      <c r="WQE120" s="109"/>
      <c r="WQF120" s="109"/>
      <c r="WQG120" s="109"/>
      <c r="WQH120" s="109"/>
      <c r="WQI120" s="109"/>
      <c r="WQJ120" s="109"/>
      <c r="WQK120" s="109"/>
      <c r="WQL120" s="109"/>
      <c r="WQM120" s="109"/>
      <c r="WQN120" s="109"/>
      <c r="WQO120" s="109"/>
      <c r="WQP120" s="109"/>
      <c r="WQQ120" s="109"/>
      <c r="WQR120" s="109"/>
      <c r="WQS120" s="109"/>
      <c r="WQT120" s="109"/>
      <c r="WQU120" s="109"/>
      <c r="WQV120" s="109"/>
      <c r="WQW120" s="109"/>
      <c r="WQX120" s="109"/>
      <c r="WQY120" s="109"/>
      <c r="WQZ120" s="109"/>
      <c r="WRA120" s="109"/>
      <c r="WRB120" s="109"/>
      <c r="WRC120" s="109"/>
      <c r="WRD120" s="109"/>
      <c r="WRE120" s="109"/>
      <c r="WRF120" s="109"/>
      <c r="WRG120" s="109"/>
      <c r="WRH120" s="109"/>
      <c r="WRI120" s="109"/>
      <c r="WRJ120" s="109"/>
      <c r="WRK120" s="109"/>
      <c r="WRL120" s="109"/>
      <c r="WRM120" s="109"/>
      <c r="WRN120" s="109"/>
      <c r="WRO120" s="109"/>
      <c r="WRP120" s="109"/>
      <c r="WRQ120" s="109"/>
      <c r="WRR120" s="109"/>
      <c r="WRS120" s="109"/>
      <c r="WRT120" s="109"/>
      <c r="WRU120" s="109"/>
      <c r="WRV120" s="109"/>
      <c r="WRW120" s="109"/>
      <c r="WRX120" s="109"/>
      <c r="WRY120" s="109"/>
      <c r="WRZ120" s="109"/>
      <c r="WSA120" s="109"/>
      <c r="WSB120" s="109"/>
      <c r="WSC120" s="109"/>
      <c r="WSD120" s="109"/>
      <c r="WSE120" s="109"/>
      <c r="WSF120" s="109"/>
      <c r="WSG120" s="109"/>
      <c r="WSH120" s="109"/>
      <c r="WSI120" s="109"/>
      <c r="WSJ120" s="109"/>
      <c r="WSK120" s="109"/>
      <c r="WSL120" s="109"/>
      <c r="WSM120" s="109"/>
      <c r="WSN120" s="109"/>
      <c r="WSO120" s="109"/>
      <c r="WSP120" s="109"/>
      <c r="WSQ120" s="109"/>
      <c r="WSR120" s="109"/>
      <c r="WSS120" s="109"/>
      <c r="WST120" s="109"/>
      <c r="WSU120" s="109"/>
      <c r="WSV120" s="109"/>
      <c r="WSW120" s="109"/>
      <c r="WSX120" s="109"/>
      <c r="WSY120" s="109"/>
      <c r="WSZ120" s="109"/>
      <c r="WTA120" s="109"/>
      <c r="WTB120" s="109"/>
      <c r="WTC120" s="109"/>
      <c r="WTD120" s="109"/>
      <c r="WTE120" s="109"/>
      <c r="WTF120" s="109"/>
      <c r="WTG120" s="109"/>
      <c r="WTH120" s="109"/>
      <c r="WTI120" s="109"/>
      <c r="WTJ120" s="109"/>
      <c r="WTK120" s="109"/>
      <c r="WTL120" s="109"/>
      <c r="WTM120" s="109"/>
      <c r="WTN120" s="109"/>
      <c r="WTO120" s="109"/>
      <c r="WTP120" s="109"/>
      <c r="WTQ120" s="109"/>
      <c r="WTR120" s="109"/>
      <c r="WTS120" s="109"/>
      <c r="WTT120" s="109"/>
      <c r="WTU120" s="109"/>
      <c r="WTV120" s="109"/>
      <c r="WTW120" s="109"/>
      <c r="WTX120" s="109"/>
      <c r="WTY120" s="109"/>
      <c r="WTZ120" s="109"/>
      <c r="WUA120" s="109"/>
      <c r="WUB120" s="109"/>
      <c r="WUC120" s="109"/>
      <c r="WUD120" s="109"/>
      <c r="WUE120" s="109"/>
      <c r="WUF120" s="109"/>
      <c r="WUG120" s="109"/>
      <c r="WUH120" s="109"/>
      <c r="WUI120" s="109"/>
      <c r="WUJ120" s="109"/>
      <c r="WUK120" s="109"/>
      <c r="WUL120" s="109"/>
      <c r="WUM120" s="109"/>
      <c r="WUN120" s="109"/>
      <c r="WUO120" s="109"/>
      <c r="WUP120" s="109"/>
      <c r="WUQ120" s="109"/>
      <c r="WUR120" s="109"/>
      <c r="WUS120" s="109"/>
      <c r="WUT120" s="109"/>
      <c r="WUU120" s="109"/>
      <c r="WUV120" s="109"/>
      <c r="WUW120" s="109"/>
      <c r="WUX120" s="109"/>
      <c r="WUY120" s="109"/>
      <c r="WUZ120" s="109"/>
      <c r="WVA120" s="109"/>
      <c r="WVB120" s="109"/>
      <c r="WVC120" s="109"/>
      <c r="WVD120" s="109"/>
      <c r="WVE120" s="109"/>
      <c r="WVF120" s="109"/>
      <c r="WVG120" s="109"/>
      <c r="WVH120" s="109"/>
      <c r="WVI120" s="109"/>
      <c r="WVJ120" s="109"/>
      <c r="WVK120" s="109"/>
      <c r="WVL120" s="109"/>
      <c r="WVM120" s="109"/>
      <c r="WVN120" s="109"/>
      <c r="WVO120" s="109"/>
      <c r="WVP120" s="109"/>
      <c r="WVQ120" s="109"/>
      <c r="WVR120" s="109"/>
      <c r="WVS120" s="109"/>
      <c r="WVT120" s="109"/>
      <c r="WVU120" s="109"/>
      <c r="WVV120" s="109"/>
      <c r="WVW120" s="109"/>
      <c r="WVX120" s="109"/>
      <c r="WVY120" s="109"/>
      <c r="WVZ120" s="109"/>
      <c r="WWA120" s="109"/>
      <c r="WWB120" s="109"/>
      <c r="WWC120" s="109"/>
      <c r="WWD120" s="109"/>
      <c r="WWE120" s="109"/>
      <c r="WWF120" s="109"/>
      <c r="WWG120" s="109"/>
      <c r="WWH120" s="109"/>
      <c r="WWI120" s="109"/>
      <c r="WWJ120" s="109"/>
      <c r="WWK120" s="109"/>
      <c r="WWL120" s="109"/>
      <c r="WWM120" s="109"/>
      <c r="WWN120" s="109"/>
      <c r="WWO120" s="109"/>
      <c r="WWP120" s="109"/>
      <c r="WWQ120" s="109"/>
      <c r="WWR120" s="109"/>
      <c r="WWS120" s="109"/>
      <c r="WWT120" s="109"/>
      <c r="WWU120" s="109"/>
      <c r="WWV120" s="109"/>
      <c r="WWW120" s="109"/>
      <c r="WWX120" s="109"/>
      <c r="WWY120" s="109"/>
      <c r="WWZ120" s="109"/>
      <c r="WXA120" s="109"/>
      <c r="WXB120" s="109"/>
      <c r="WXC120" s="109"/>
      <c r="WXD120" s="109"/>
      <c r="WXE120" s="109"/>
      <c r="WXF120" s="109"/>
      <c r="WXG120" s="109"/>
      <c r="WXH120" s="109"/>
      <c r="WXI120" s="109"/>
      <c r="WXJ120" s="109"/>
      <c r="WXK120" s="109"/>
      <c r="WXL120" s="109"/>
      <c r="WXM120" s="109"/>
      <c r="WXN120" s="109"/>
      <c r="WXO120" s="109"/>
      <c r="WXP120" s="109"/>
      <c r="WXQ120" s="109"/>
      <c r="WXR120" s="109"/>
      <c r="WXS120" s="109"/>
      <c r="WXT120" s="109"/>
      <c r="WXU120" s="109"/>
      <c r="WXV120" s="109"/>
      <c r="WXW120" s="109"/>
      <c r="WXX120" s="109"/>
      <c r="WXY120" s="109"/>
      <c r="WXZ120" s="109"/>
      <c r="WYA120" s="109"/>
      <c r="WYB120" s="109"/>
      <c r="WYC120" s="109"/>
      <c r="WYD120" s="109"/>
      <c r="WYE120" s="109"/>
      <c r="WYF120" s="109"/>
      <c r="WYG120" s="109"/>
      <c r="WYH120" s="109"/>
      <c r="WYI120" s="109"/>
      <c r="WYJ120" s="109"/>
      <c r="WYK120" s="109"/>
      <c r="WYL120" s="109"/>
      <c r="WYM120" s="109"/>
      <c r="WYN120" s="109"/>
      <c r="WYO120" s="109"/>
      <c r="WYP120" s="109"/>
      <c r="WYQ120" s="109"/>
      <c r="WYR120" s="109"/>
      <c r="WYS120" s="109"/>
      <c r="WYT120" s="109"/>
      <c r="WYU120" s="109"/>
      <c r="WYV120" s="109"/>
      <c r="WYW120" s="109"/>
      <c r="WYX120" s="109"/>
      <c r="WYY120" s="109"/>
      <c r="WYZ120" s="109"/>
      <c r="WZA120" s="109"/>
      <c r="WZB120" s="109"/>
      <c r="WZC120" s="109"/>
      <c r="WZD120" s="109"/>
      <c r="WZE120" s="109"/>
      <c r="WZF120" s="109"/>
      <c r="WZG120" s="109"/>
      <c r="WZH120" s="109"/>
      <c r="WZI120" s="109"/>
      <c r="WZJ120" s="109"/>
      <c r="WZK120" s="109"/>
      <c r="WZL120" s="109"/>
      <c r="WZM120" s="109"/>
      <c r="WZN120" s="109"/>
      <c r="WZO120" s="109"/>
      <c r="WZP120" s="109"/>
      <c r="WZQ120" s="109"/>
      <c r="WZR120" s="109"/>
      <c r="WZS120" s="109"/>
      <c r="WZT120" s="109"/>
      <c r="WZU120" s="109"/>
      <c r="WZV120" s="109"/>
      <c r="WZW120" s="109"/>
      <c r="WZX120" s="109"/>
      <c r="WZY120" s="109"/>
      <c r="WZZ120" s="109"/>
      <c r="XAA120" s="109"/>
      <c r="XAB120" s="109"/>
      <c r="XAC120" s="109"/>
      <c r="XAD120" s="109"/>
      <c r="XAE120" s="109"/>
      <c r="XAF120" s="109"/>
      <c r="XAG120" s="109"/>
      <c r="XAH120" s="109"/>
      <c r="XAI120" s="109"/>
      <c r="XAJ120" s="109"/>
      <c r="XAK120" s="109"/>
      <c r="XAL120" s="109"/>
      <c r="XAM120" s="109"/>
      <c r="XAN120" s="109"/>
      <c r="XAO120" s="109"/>
      <c r="XAP120" s="109"/>
      <c r="XAQ120" s="109"/>
      <c r="XAR120" s="109"/>
      <c r="XAS120" s="109"/>
      <c r="XAT120" s="109"/>
      <c r="XAU120" s="109"/>
      <c r="XAV120" s="109"/>
      <c r="XAW120" s="109"/>
      <c r="XAX120" s="109"/>
      <c r="XAY120" s="109"/>
      <c r="XAZ120" s="109"/>
      <c r="XBA120" s="109"/>
      <c r="XBB120" s="109"/>
      <c r="XBC120" s="109"/>
      <c r="XBD120" s="109"/>
      <c r="XBE120" s="109"/>
      <c r="XBF120" s="109"/>
      <c r="XBG120" s="109"/>
      <c r="XBH120" s="109"/>
      <c r="XBI120" s="109"/>
      <c r="XBJ120" s="109"/>
      <c r="XBK120" s="109"/>
      <c r="XBL120" s="109"/>
      <c r="XBM120" s="109"/>
      <c r="XBN120" s="109"/>
      <c r="XBO120" s="109"/>
      <c r="XBP120" s="109"/>
      <c r="XBQ120" s="109"/>
      <c r="XBR120" s="109"/>
      <c r="XBS120" s="109"/>
      <c r="XBT120" s="109"/>
      <c r="XBU120" s="109"/>
      <c r="XBV120" s="109"/>
      <c r="XBW120" s="109"/>
      <c r="XBX120" s="109"/>
      <c r="XBY120" s="109"/>
      <c r="XBZ120" s="109"/>
      <c r="XCA120" s="109"/>
      <c r="XCB120" s="109"/>
      <c r="XCC120" s="109"/>
      <c r="XCD120" s="109"/>
      <c r="XCE120" s="109"/>
      <c r="XCF120" s="109"/>
      <c r="XCG120" s="109"/>
      <c r="XCH120" s="109"/>
      <c r="XCI120" s="109"/>
      <c r="XCJ120" s="109"/>
      <c r="XCK120" s="109"/>
      <c r="XCL120" s="109"/>
      <c r="XCM120" s="109"/>
      <c r="XCN120" s="109"/>
      <c r="XCO120" s="109"/>
      <c r="XCP120" s="109"/>
      <c r="XCQ120" s="109"/>
      <c r="XCR120" s="109"/>
      <c r="XCS120" s="109"/>
      <c r="XCT120" s="109"/>
      <c r="XCU120" s="109"/>
      <c r="XCV120" s="109"/>
      <c r="XCW120" s="109"/>
      <c r="XCX120" s="109"/>
      <c r="XCY120" s="109"/>
      <c r="XCZ120" s="109"/>
      <c r="XDA120" s="109"/>
      <c r="XDB120" s="109"/>
      <c r="XDC120" s="109"/>
      <c r="XDD120" s="109"/>
      <c r="XDE120" s="109"/>
      <c r="XDF120" s="109"/>
      <c r="XDG120" s="109"/>
      <c r="XDH120" s="109"/>
      <c r="XDI120" s="109"/>
      <c r="XDJ120" s="109"/>
      <c r="XDK120" s="109"/>
      <c r="XDL120" s="109"/>
      <c r="XDM120" s="109"/>
      <c r="XDN120" s="109"/>
      <c r="XDO120" s="109"/>
      <c r="XDP120" s="109"/>
      <c r="XDQ120" s="109"/>
      <c r="XDR120" s="109"/>
      <c r="XDS120" s="109"/>
      <c r="XDT120" s="109"/>
      <c r="XDU120" s="109"/>
      <c r="XDV120" s="109"/>
      <c r="XDW120" s="109"/>
      <c r="XDX120" s="109"/>
      <c r="XDY120" s="109"/>
      <c r="XDZ120" s="109"/>
      <c r="XEA120" s="109"/>
      <c r="XEB120" s="109"/>
      <c r="XEC120" s="109"/>
      <c r="XED120" s="109"/>
      <c r="XEE120" s="109"/>
      <c r="XEF120" s="109"/>
      <c r="XEG120" s="109"/>
      <c r="XEH120" s="109"/>
      <c r="XEI120" s="109"/>
      <c r="XEJ120" s="109"/>
      <c r="XEK120" s="109"/>
      <c r="XEL120" s="109"/>
      <c r="XEM120" s="109"/>
      <c r="XEN120" s="109"/>
      <c r="XEO120" s="109"/>
      <c r="XEP120" s="109"/>
      <c r="XEQ120" s="109"/>
      <c r="XER120" s="109"/>
      <c r="XES120" s="109"/>
      <c r="XET120" s="109"/>
      <c r="XEU120" s="109"/>
      <c r="XEV120" s="109"/>
      <c r="XEW120" s="109"/>
      <c r="XEX120" s="109"/>
      <c r="XEY120" s="109"/>
      <c r="XEZ120" s="109"/>
      <c r="XFA120" s="109"/>
      <c r="XFB120" s="109"/>
      <c r="XFC120" s="109"/>
      <c r="XFD120" s="109"/>
    </row>
    <row r="121" spans="1:16384">
      <c r="A121" s="104">
        <v>43501</v>
      </c>
      <c r="B121" s="105" t="s">
        <v>659</v>
      </c>
      <c r="C121" s="105" t="s">
        <v>14</v>
      </c>
      <c r="D121" s="112">
        <v>2000</v>
      </c>
      <c r="E121" s="105">
        <v>126.5</v>
      </c>
      <c r="F121" s="105">
        <v>127.5</v>
      </c>
      <c r="G121" s="7">
        <v>0</v>
      </c>
      <c r="H121" s="7">
        <v>0</v>
      </c>
      <c r="I121" s="2">
        <f t="shared" si="50"/>
        <v>2000</v>
      </c>
      <c r="J121" s="7">
        <v>0</v>
      </c>
      <c r="K121" s="7">
        <v>0</v>
      </c>
      <c r="L121" s="2">
        <f t="shared" si="52"/>
        <v>2000</v>
      </c>
    </row>
    <row r="122" spans="1:16384">
      <c r="A122" s="104">
        <v>43500</v>
      </c>
      <c r="B122" s="105" t="s">
        <v>658</v>
      </c>
      <c r="C122" s="105" t="s">
        <v>14</v>
      </c>
      <c r="D122" s="112">
        <v>500</v>
      </c>
      <c r="E122" s="105">
        <v>730</v>
      </c>
      <c r="F122" s="105">
        <v>736</v>
      </c>
      <c r="G122" s="7">
        <v>0</v>
      </c>
      <c r="H122" s="7">
        <v>0</v>
      </c>
      <c r="I122" s="2">
        <f t="shared" si="50"/>
        <v>3000</v>
      </c>
      <c r="J122" s="7">
        <v>0</v>
      </c>
      <c r="K122" s="7">
        <v>0</v>
      </c>
      <c r="L122" s="2">
        <f t="shared" si="52"/>
        <v>3000</v>
      </c>
    </row>
    <row r="123" spans="1:16384">
      <c r="A123" s="104">
        <v>43500</v>
      </c>
      <c r="B123" s="105" t="s">
        <v>657</v>
      </c>
      <c r="C123" s="105" t="s">
        <v>14</v>
      </c>
      <c r="D123" s="112">
        <v>1000</v>
      </c>
      <c r="E123" s="105">
        <v>435.5</v>
      </c>
      <c r="F123" s="105">
        <v>436.5</v>
      </c>
      <c r="G123" s="7">
        <v>0</v>
      </c>
      <c r="H123" s="7">
        <v>0</v>
      </c>
      <c r="I123" s="2">
        <f t="shared" si="50"/>
        <v>1000</v>
      </c>
      <c r="J123" s="7">
        <v>0</v>
      </c>
      <c r="K123" s="7">
        <v>0</v>
      </c>
      <c r="L123" s="2">
        <f t="shared" si="52"/>
        <v>1000</v>
      </c>
    </row>
    <row r="124" spans="1:16384">
      <c r="A124" s="104">
        <v>43497</v>
      </c>
      <c r="B124" s="105" t="s">
        <v>656</v>
      </c>
      <c r="C124" s="105" t="s">
        <v>14</v>
      </c>
      <c r="D124" s="112">
        <v>4000</v>
      </c>
      <c r="E124" s="105">
        <v>76</v>
      </c>
      <c r="F124" s="105">
        <v>77</v>
      </c>
      <c r="G124" s="105">
        <v>78</v>
      </c>
      <c r="H124" s="105">
        <v>79</v>
      </c>
      <c r="I124" s="2">
        <f t="shared" si="50"/>
        <v>4000</v>
      </c>
      <c r="J124" s="7">
        <f t="shared" si="51"/>
        <v>4000</v>
      </c>
      <c r="K124" s="7">
        <f>SUM(H124-G124)*D124</f>
        <v>4000</v>
      </c>
      <c r="L124" s="2">
        <f t="shared" si="52"/>
        <v>12000</v>
      </c>
    </row>
    <row r="125" spans="1:16384" ht="15.75">
      <c r="A125" s="113"/>
      <c r="B125" s="114"/>
      <c r="C125" s="114"/>
      <c r="D125" s="114"/>
      <c r="E125" s="114"/>
      <c r="F125" s="114"/>
      <c r="G125" s="119" t="s">
        <v>676</v>
      </c>
      <c r="H125" s="114"/>
      <c r="I125" s="120">
        <f>SUM(I57:I124)</f>
        <v>78314.999999999825</v>
      </c>
      <c r="J125" s="115"/>
      <c r="K125" s="116"/>
      <c r="L125" s="120">
        <f>SUM(L57:L124)</f>
        <v>236590.00000000003</v>
      </c>
    </row>
    <row r="127" spans="1:16384" ht="18.75">
      <c r="A127" s="91"/>
      <c r="B127" s="92"/>
      <c r="C127" s="92"/>
      <c r="D127" s="93"/>
      <c r="E127" s="93"/>
      <c r="F127" s="94">
        <v>43466</v>
      </c>
      <c r="G127" s="92"/>
      <c r="H127" s="92"/>
      <c r="I127" s="95"/>
      <c r="J127" s="95"/>
      <c r="K127" s="95"/>
      <c r="L127" s="95"/>
      <c r="M127" s="95"/>
    </row>
    <row r="128" spans="1:16384">
      <c r="A128" s="104">
        <v>43496</v>
      </c>
      <c r="B128" s="105" t="s">
        <v>622</v>
      </c>
      <c r="C128" s="106">
        <f t="shared" ref="C128:C159" si="53">150000/E128</f>
        <v>769.23076923076928</v>
      </c>
      <c r="D128" s="105" t="s">
        <v>14</v>
      </c>
      <c r="E128" s="105">
        <v>195</v>
      </c>
      <c r="F128" s="105">
        <v>193</v>
      </c>
      <c r="G128" s="105"/>
      <c r="H128" s="105">
        <v>329.35</v>
      </c>
      <c r="I128" s="107">
        <f t="shared" ref="I128:I159" si="54">(IF(D128="SHORT",E128-F128,IF(D128="LONG",F128-E128)))*C128</f>
        <v>-1538.4615384615386</v>
      </c>
      <c r="J128" s="108"/>
      <c r="K128" s="108"/>
      <c r="L128" s="108">
        <f t="shared" ref="L128:L159" si="55">(J128+I128+K128)/C128</f>
        <v>-2</v>
      </c>
      <c r="M128" s="110">
        <f t="shared" ref="M128:M159" si="56">L128*C128</f>
        <v>-1538.4615384615386</v>
      </c>
    </row>
    <row r="129" spans="1:13">
      <c r="A129" s="104">
        <v>43495</v>
      </c>
      <c r="B129" s="105" t="s">
        <v>655</v>
      </c>
      <c r="C129" s="106">
        <f t="shared" si="53"/>
        <v>150.15015015015015</v>
      </c>
      <c r="D129" s="105" t="s">
        <v>14</v>
      </c>
      <c r="E129" s="105">
        <v>999</v>
      </c>
      <c r="F129" s="105">
        <v>1008</v>
      </c>
      <c r="G129" s="105"/>
      <c r="H129" s="105"/>
      <c r="I129" s="107">
        <f t="shared" si="54"/>
        <v>1351.3513513513515</v>
      </c>
      <c r="J129" s="108"/>
      <c r="K129" s="108"/>
      <c r="L129" s="108">
        <f t="shared" si="55"/>
        <v>9</v>
      </c>
      <c r="M129" s="110">
        <f t="shared" si="56"/>
        <v>1351.3513513513515</v>
      </c>
    </row>
    <row r="130" spans="1:13">
      <c r="A130" s="104">
        <v>43496</v>
      </c>
      <c r="B130" s="105" t="s">
        <v>642</v>
      </c>
      <c r="C130" s="106">
        <f t="shared" si="53"/>
        <v>2340.0936037441502</v>
      </c>
      <c r="D130" s="105" t="s">
        <v>18</v>
      </c>
      <c r="E130" s="105">
        <v>64.099999999999994</v>
      </c>
      <c r="F130" s="105">
        <v>63.7</v>
      </c>
      <c r="G130" s="105"/>
      <c r="H130" s="105"/>
      <c r="I130" s="107">
        <f t="shared" si="54"/>
        <v>936.03744149764009</v>
      </c>
      <c r="J130" s="108"/>
      <c r="K130" s="108"/>
      <c r="L130" s="108">
        <f t="shared" si="55"/>
        <v>0.39999999999999147</v>
      </c>
      <c r="M130" s="110">
        <f t="shared" si="56"/>
        <v>936.03744149764009</v>
      </c>
    </row>
    <row r="131" spans="1:13">
      <c r="A131" s="99">
        <v>43496</v>
      </c>
      <c r="B131" s="100" t="s">
        <v>427</v>
      </c>
      <c r="C131" s="101">
        <f t="shared" si="53"/>
        <v>1515.1515151515152</v>
      </c>
      <c r="D131" s="100" t="s">
        <v>14</v>
      </c>
      <c r="E131" s="100">
        <v>99</v>
      </c>
      <c r="F131" s="100">
        <v>99.7</v>
      </c>
      <c r="G131" s="100">
        <v>100.6</v>
      </c>
      <c r="H131" s="100">
        <v>101.5</v>
      </c>
      <c r="I131" s="102">
        <f t="shared" si="54"/>
        <v>1060.6060606060651</v>
      </c>
      <c r="J131" s="103">
        <f>(IF(D131="SHORT",IF(G131="",0,F131-G131),IF(D131="LONG",IF(G131="",0,G131-F131))))*C131</f>
        <v>1363.6363636363508</v>
      </c>
      <c r="K131" s="103">
        <f>(IF(D131="SHORT",IF(H131="",0,G131-H131),IF(D131="LONG",IF(H131="",0,(H131-G131)))))*C131</f>
        <v>1363.6363636363724</v>
      </c>
      <c r="L131" s="103">
        <f t="shared" si="55"/>
        <v>2.5</v>
      </c>
      <c r="M131" s="109">
        <f t="shared" si="56"/>
        <v>3787.878787878788</v>
      </c>
    </row>
    <row r="132" spans="1:13">
      <c r="A132" s="104">
        <v>43496</v>
      </c>
      <c r="B132" s="105" t="s">
        <v>432</v>
      </c>
      <c r="C132" s="106">
        <f t="shared" si="53"/>
        <v>434.78260869565219</v>
      </c>
      <c r="D132" s="105" t="s">
        <v>14</v>
      </c>
      <c r="E132" s="105">
        <v>345</v>
      </c>
      <c r="F132" s="105">
        <v>347.4</v>
      </c>
      <c r="G132" s="105"/>
      <c r="H132" s="105"/>
      <c r="I132" s="107">
        <f t="shared" si="54"/>
        <v>1043.4782608695555</v>
      </c>
      <c r="J132" s="108"/>
      <c r="K132" s="108"/>
      <c r="L132" s="108">
        <f t="shared" si="55"/>
        <v>2.3999999999999777</v>
      </c>
      <c r="M132" s="110">
        <f t="shared" si="56"/>
        <v>1043.4782608695555</v>
      </c>
    </row>
    <row r="133" spans="1:13">
      <c r="A133" s="104">
        <v>43495</v>
      </c>
      <c r="B133" s="105" t="s">
        <v>382</v>
      </c>
      <c r="C133" s="106">
        <f t="shared" si="53"/>
        <v>604.10793395086591</v>
      </c>
      <c r="D133" s="105" t="s">
        <v>18</v>
      </c>
      <c r="E133" s="105">
        <v>248.3</v>
      </c>
      <c r="F133" s="105">
        <v>250.55</v>
      </c>
      <c r="G133" s="105"/>
      <c r="H133" s="105"/>
      <c r="I133" s="107">
        <f t="shared" si="54"/>
        <v>-1359.2428513894483</v>
      </c>
      <c r="J133" s="108"/>
      <c r="K133" s="108"/>
      <c r="L133" s="108">
        <f t="shared" si="55"/>
        <v>-2.25</v>
      </c>
      <c r="M133" s="110">
        <f t="shared" si="56"/>
        <v>-1359.2428513894483</v>
      </c>
    </row>
    <row r="134" spans="1:13">
      <c r="A134" s="104">
        <v>43495</v>
      </c>
      <c r="B134" s="105" t="s">
        <v>654</v>
      </c>
      <c r="C134" s="106">
        <f t="shared" si="53"/>
        <v>722.89156626506019</v>
      </c>
      <c r="D134" s="105" t="s">
        <v>14</v>
      </c>
      <c r="E134" s="105">
        <v>207.5</v>
      </c>
      <c r="F134" s="105">
        <v>209.5</v>
      </c>
      <c r="G134" s="105"/>
      <c r="H134" s="105"/>
      <c r="I134" s="107">
        <f t="shared" si="54"/>
        <v>1445.7831325301204</v>
      </c>
      <c r="J134" s="108"/>
      <c r="K134" s="108"/>
      <c r="L134" s="108">
        <f t="shared" si="55"/>
        <v>2</v>
      </c>
      <c r="M134" s="110">
        <f t="shared" si="56"/>
        <v>1445.7831325301204</v>
      </c>
    </row>
    <row r="135" spans="1:13">
      <c r="A135" s="104">
        <v>43495</v>
      </c>
      <c r="B135" s="105" t="s">
        <v>499</v>
      </c>
      <c r="C135" s="106">
        <f t="shared" si="53"/>
        <v>357.39814152966403</v>
      </c>
      <c r="D135" s="105" t="s">
        <v>18</v>
      </c>
      <c r="E135" s="105">
        <v>419.7</v>
      </c>
      <c r="F135" s="105">
        <v>416.75</v>
      </c>
      <c r="G135" s="105"/>
      <c r="H135" s="105"/>
      <c r="I135" s="107">
        <f t="shared" si="54"/>
        <v>1054.3245175125048</v>
      </c>
      <c r="J135" s="108"/>
      <c r="K135" s="108"/>
      <c r="L135" s="108">
        <f t="shared" si="55"/>
        <v>2.9499999999999886</v>
      </c>
      <c r="M135" s="110">
        <f t="shared" si="56"/>
        <v>1054.3245175125048</v>
      </c>
    </row>
    <row r="136" spans="1:13">
      <c r="A136" s="104">
        <v>43495</v>
      </c>
      <c r="B136" s="105" t="s">
        <v>502</v>
      </c>
      <c r="C136" s="106">
        <f t="shared" si="53"/>
        <v>165.7550140891762</v>
      </c>
      <c r="D136" s="105" t="s">
        <v>14</v>
      </c>
      <c r="E136" s="105">
        <v>904.95</v>
      </c>
      <c r="F136" s="105">
        <v>896.8</v>
      </c>
      <c r="G136" s="105"/>
      <c r="H136" s="105"/>
      <c r="I136" s="107">
        <f t="shared" si="54"/>
        <v>-1350.9033648268012</v>
      </c>
      <c r="J136" s="108"/>
      <c r="K136" s="108"/>
      <c r="L136" s="108">
        <f t="shared" si="55"/>
        <v>-8.1500000000000909</v>
      </c>
      <c r="M136" s="110">
        <f t="shared" si="56"/>
        <v>-1350.9033648268012</v>
      </c>
    </row>
    <row r="137" spans="1:13">
      <c r="A137" s="104">
        <v>43494</v>
      </c>
      <c r="B137" s="105" t="s">
        <v>498</v>
      </c>
      <c r="C137" s="106">
        <f t="shared" si="53"/>
        <v>189.87341772151899</v>
      </c>
      <c r="D137" s="105" t="s">
        <v>18</v>
      </c>
      <c r="E137" s="105">
        <v>790</v>
      </c>
      <c r="F137" s="105">
        <v>785</v>
      </c>
      <c r="G137" s="105"/>
      <c r="H137" s="105"/>
      <c r="I137" s="107">
        <f t="shared" si="54"/>
        <v>949.36708860759495</v>
      </c>
      <c r="J137" s="108"/>
      <c r="K137" s="108"/>
      <c r="L137" s="108">
        <f t="shared" si="55"/>
        <v>5</v>
      </c>
      <c r="M137" s="110">
        <f t="shared" si="56"/>
        <v>949.36708860759495</v>
      </c>
    </row>
    <row r="138" spans="1:13">
      <c r="A138" s="104">
        <v>43494</v>
      </c>
      <c r="B138" s="105" t="s">
        <v>603</v>
      </c>
      <c r="C138" s="106">
        <f t="shared" si="53"/>
        <v>333.33333333333331</v>
      </c>
      <c r="D138" s="105" t="s">
        <v>18</v>
      </c>
      <c r="E138" s="105">
        <v>450</v>
      </c>
      <c r="F138" s="105">
        <v>445</v>
      </c>
      <c r="G138" s="105"/>
      <c r="H138" s="105"/>
      <c r="I138" s="107">
        <f t="shared" si="54"/>
        <v>1666.6666666666665</v>
      </c>
      <c r="J138" s="108"/>
      <c r="K138" s="108"/>
      <c r="L138" s="108">
        <f t="shared" si="55"/>
        <v>5</v>
      </c>
      <c r="M138" s="110">
        <f t="shared" si="56"/>
        <v>1666.6666666666665</v>
      </c>
    </row>
    <row r="139" spans="1:13">
      <c r="A139" s="104">
        <v>43489</v>
      </c>
      <c r="B139" s="105" t="s">
        <v>440</v>
      </c>
      <c r="C139" s="106">
        <f t="shared" si="53"/>
        <v>84.947332653754671</v>
      </c>
      <c r="D139" s="105" t="s">
        <v>18</v>
      </c>
      <c r="E139" s="105">
        <v>1765.8</v>
      </c>
      <c r="F139" s="105">
        <v>1759.6</v>
      </c>
      <c r="G139" s="105"/>
      <c r="H139" s="105"/>
      <c r="I139" s="107">
        <f t="shared" si="54"/>
        <v>526.67346245328281</v>
      </c>
      <c r="J139" s="108"/>
      <c r="K139" s="108"/>
      <c r="L139" s="108">
        <f t="shared" si="55"/>
        <v>6.2000000000000455</v>
      </c>
      <c r="M139" s="110">
        <f t="shared" si="56"/>
        <v>526.67346245328281</v>
      </c>
    </row>
    <row r="140" spans="1:13">
      <c r="A140" s="104">
        <v>43489</v>
      </c>
      <c r="B140" s="105" t="s">
        <v>395</v>
      </c>
      <c r="C140" s="106">
        <f t="shared" si="53"/>
        <v>259.89777354240664</v>
      </c>
      <c r="D140" s="105" t="s">
        <v>18</v>
      </c>
      <c r="E140" s="105">
        <v>577.15</v>
      </c>
      <c r="F140" s="105">
        <v>573.1</v>
      </c>
      <c r="G140" s="105"/>
      <c r="H140" s="105"/>
      <c r="I140" s="107">
        <f t="shared" si="54"/>
        <v>1052.5859828467351</v>
      </c>
      <c r="J140" s="108"/>
      <c r="K140" s="108"/>
      <c r="L140" s="108">
        <f t="shared" si="55"/>
        <v>4.0499999999999545</v>
      </c>
      <c r="M140" s="110">
        <f t="shared" si="56"/>
        <v>1052.5859828467351</v>
      </c>
    </row>
    <row r="141" spans="1:13">
      <c r="A141" s="104">
        <v>43489</v>
      </c>
      <c r="B141" s="105" t="s">
        <v>523</v>
      </c>
      <c r="C141" s="106">
        <f t="shared" si="53"/>
        <v>56.890372252669103</v>
      </c>
      <c r="D141" s="105" t="s">
        <v>18</v>
      </c>
      <c r="E141" s="105">
        <v>2636.65</v>
      </c>
      <c r="F141" s="105">
        <v>2618.1999999999998</v>
      </c>
      <c r="G141" s="105"/>
      <c r="H141" s="105"/>
      <c r="I141" s="107">
        <f t="shared" si="54"/>
        <v>1049.6273680617605</v>
      </c>
      <c r="J141" s="108"/>
      <c r="K141" s="108"/>
      <c r="L141" s="108">
        <f t="shared" si="55"/>
        <v>18.450000000000273</v>
      </c>
      <c r="M141" s="110">
        <f t="shared" si="56"/>
        <v>1049.6273680617605</v>
      </c>
    </row>
    <row r="142" spans="1:13">
      <c r="A142" s="104">
        <v>43489</v>
      </c>
      <c r="B142" s="105" t="s">
        <v>651</v>
      </c>
      <c r="C142" s="106">
        <f t="shared" si="53"/>
        <v>53.409293217019759</v>
      </c>
      <c r="D142" s="105" t="s">
        <v>18</v>
      </c>
      <c r="E142" s="105">
        <v>2808.5</v>
      </c>
      <c r="F142" s="105">
        <v>2788.85</v>
      </c>
      <c r="G142" s="105"/>
      <c r="H142" s="105"/>
      <c r="I142" s="107">
        <f t="shared" si="54"/>
        <v>1049.492611714443</v>
      </c>
      <c r="J142" s="108"/>
      <c r="K142" s="108"/>
      <c r="L142" s="108">
        <f t="shared" si="55"/>
        <v>19.650000000000087</v>
      </c>
      <c r="M142" s="110">
        <f t="shared" si="56"/>
        <v>1049.492611714443</v>
      </c>
    </row>
    <row r="143" spans="1:13">
      <c r="A143" s="104">
        <v>43489</v>
      </c>
      <c r="B143" s="105" t="s">
        <v>502</v>
      </c>
      <c r="C143" s="106">
        <f t="shared" si="53"/>
        <v>163.9344262295082</v>
      </c>
      <c r="D143" s="105" t="s">
        <v>18</v>
      </c>
      <c r="E143" s="105">
        <v>915</v>
      </c>
      <c r="F143" s="105">
        <v>908.6</v>
      </c>
      <c r="G143" s="105"/>
      <c r="H143" s="105"/>
      <c r="I143" s="107">
        <f t="shared" si="54"/>
        <v>1049.1803278688487</v>
      </c>
      <c r="J143" s="108"/>
      <c r="K143" s="108"/>
      <c r="L143" s="108">
        <f t="shared" si="55"/>
        <v>6.3999999999999773</v>
      </c>
      <c r="M143" s="110">
        <f t="shared" si="56"/>
        <v>1049.1803278688487</v>
      </c>
    </row>
    <row r="144" spans="1:13">
      <c r="A144" s="104">
        <v>43488</v>
      </c>
      <c r="B144" s="105" t="s">
        <v>384</v>
      </c>
      <c r="C144" s="106">
        <f t="shared" si="53"/>
        <v>1220.008133387556</v>
      </c>
      <c r="D144" s="105" t="s">
        <v>18</v>
      </c>
      <c r="E144" s="105">
        <v>122.95</v>
      </c>
      <c r="F144" s="105">
        <v>122.05</v>
      </c>
      <c r="G144" s="105"/>
      <c r="H144" s="105"/>
      <c r="I144" s="107">
        <f t="shared" si="54"/>
        <v>1098.0073200488073</v>
      </c>
      <c r="J144" s="108"/>
      <c r="K144" s="108"/>
      <c r="L144" s="108">
        <f t="shared" si="55"/>
        <v>0.90000000000000568</v>
      </c>
      <c r="M144" s="110">
        <f t="shared" si="56"/>
        <v>1098.0073200488073</v>
      </c>
    </row>
    <row r="145" spans="1:13">
      <c r="A145" s="104">
        <v>43488</v>
      </c>
      <c r="B145" s="105" t="s">
        <v>459</v>
      </c>
      <c r="C145" s="106">
        <f t="shared" si="53"/>
        <v>135.90033975084938</v>
      </c>
      <c r="D145" s="105" t="s">
        <v>18</v>
      </c>
      <c r="E145" s="105">
        <v>1103.75</v>
      </c>
      <c r="F145" s="105">
        <v>1113.7</v>
      </c>
      <c r="G145" s="105"/>
      <c r="H145" s="105"/>
      <c r="I145" s="107">
        <f t="shared" si="54"/>
        <v>-1352.2083805209575</v>
      </c>
      <c r="J145" s="108"/>
      <c r="K145" s="108"/>
      <c r="L145" s="108">
        <f t="shared" si="55"/>
        <v>-9.9500000000000455</v>
      </c>
      <c r="M145" s="110">
        <f t="shared" si="56"/>
        <v>-1352.2083805209575</v>
      </c>
    </row>
    <row r="146" spans="1:13">
      <c r="A146" s="104">
        <v>43488</v>
      </c>
      <c r="B146" s="105" t="s">
        <v>76</v>
      </c>
      <c r="C146" s="106">
        <f t="shared" si="53"/>
        <v>255.01530091805506</v>
      </c>
      <c r="D146" s="105" t="s">
        <v>18</v>
      </c>
      <c r="E146" s="105">
        <v>588.20000000000005</v>
      </c>
      <c r="F146" s="105">
        <v>584.04999999999995</v>
      </c>
      <c r="G146" s="105">
        <v>578.79999999999995</v>
      </c>
      <c r="H146" s="105"/>
      <c r="I146" s="107">
        <f t="shared" si="54"/>
        <v>1058.3134988099516</v>
      </c>
      <c r="J146" s="108">
        <f>(IF(D146="SHORT",IF(G146="",0,F146-G146),IF(D146="LONG",IF(G146="",0,G146-F146))))*C146</f>
        <v>1338.8303298197891</v>
      </c>
      <c r="K146" s="108"/>
      <c r="L146" s="108">
        <f t="shared" si="55"/>
        <v>9.4000000000000909</v>
      </c>
      <c r="M146" s="110">
        <f t="shared" si="56"/>
        <v>2397.1438286297407</v>
      </c>
    </row>
    <row r="147" spans="1:13">
      <c r="A147" s="104">
        <v>43487</v>
      </c>
      <c r="B147" s="105" t="s">
        <v>386</v>
      </c>
      <c r="C147" s="106">
        <f t="shared" si="53"/>
        <v>1584.7860538827258</v>
      </c>
      <c r="D147" s="105" t="s">
        <v>14</v>
      </c>
      <c r="E147" s="105">
        <v>94.65</v>
      </c>
      <c r="F147" s="105">
        <v>95.3</v>
      </c>
      <c r="G147" s="105"/>
      <c r="H147" s="105"/>
      <c r="I147" s="107">
        <f t="shared" si="54"/>
        <v>1030.1109350237582</v>
      </c>
      <c r="J147" s="108"/>
      <c r="K147" s="108"/>
      <c r="L147" s="108">
        <f t="shared" si="55"/>
        <v>0.64999999999999147</v>
      </c>
      <c r="M147" s="110">
        <f t="shared" si="56"/>
        <v>1030.1109350237582</v>
      </c>
    </row>
    <row r="148" spans="1:13">
      <c r="A148" s="104">
        <v>43487</v>
      </c>
      <c r="B148" s="105" t="s">
        <v>652</v>
      </c>
      <c r="C148" s="106">
        <f t="shared" si="53"/>
        <v>2659.5744680851067</v>
      </c>
      <c r="D148" s="105" t="s">
        <v>18</v>
      </c>
      <c r="E148" s="105">
        <v>56.4</v>
      </c>
      <c r="F148" s="105">
        <v>56.9</v>
      </c>
      <c r="G148" s="105"/>
      <c r="H148" s="105"/>
      <c r="I148" s="107">
        <f t="shared" si="54"/>
        <v>-1329.7872340425533</v>
      </c>
      <c r="J148" s="108"/>
      <c r="K148" s="108"/>
      <c r="L148" s="108">
        <f t="shared" si="55"/>
        <v>-0.5</v>
      </c>
      <c r="M148" s="110">
        <f t="shared" si="56"/>
        <v>-1329.7872340425533</v>
      </c>
    </row>
    <row r="149" spans="1:13">
      <c r="A149" s="104">
        <v>43487</v>
      </c>
      <c r="B149" s="105" t="s">
        <v>630</v>
      </c>
      <c r="C149" s="106">
        <f t="shared" si="53"/>
        <v>23.529411764705884</v>
      </c>
      <c r="D149" s="105" t="s">
        <v>18</v>
      </c>
      <c r="E149" s="105">
        <v>6375</v>
      </c>
      <c r="F149" s="105">
        <v>6432.4</v>
      </c>
      <c r="G149" s="105"/>
      <c r="H149" s="105"/>
      <c r="I149" s="107">
        <f t="shared" si="54"/>
        <v>-1350.5882352941092</v>
      </c>
      <c r="J149" s="108"/>
      <c r="K149" s="108"/>
      <c r="L149" s="108">
        <f t="shared" si="55"/>
        <v>-57.399999999999636</v>
      </c>
      <c r="M149" s="110">
        <f t="shared" si="56"/>
        <v>-1350.5882352941092</v>
      </c>
    </row>
    <row r="150" spans="1:13">
      <c r="A150" s="104">
        <v>43487</v>
      </c>
      <c r="B150" s="105" t="s">
        <v>431</v>
      </c>
      <c r="C150" s="106">
        <f t="shared" si="53"/>
        <v>106.16086910364839</v>
      </c>
      <c r="D150" s="105" t="s">
        <v>18</v>
      </c>
      <c r="E150" s="105">
        <v>1412.95</v>
      </c>
      <c r="F150" s="105">
        <v>1418</v>
      </c>
      <c r="G150" s="105"/>
      <c r="H150" s="105"/>
      <c r="I150" s="107">
        <f t="shared" si="54"/>
        <v>-536.11238897341957</v>
      </c>
      <c r="J150" s="108"/>
      <c r="K150" s="108"/>
      <c r="L150" s="108">
        <f t="shared" si="55"/>
        <v>-5.0499999999999545</v>
      </c>
      <c r="M150" s="110">
        <f t="shared" si="56"/>
        <v>-536.11238897341957</v>
      </c>
    </row>
    <row r="151" spans="1:13">
      <c r="A151" s="104">
        <v>43487</v>
      </c>
      <c r="B151" s="105" t="s">
        <v>570</v>
      </c>
      <c r="C151" s="106">
        <f t="shared" si="53"/>
        <v>165.0437365901964</v>
      </c>
      <c r="D151" s="105" t="s">
        <v>14</v>
      </c>
      <c r="E151" s="105">
        <v>908.85</v>
      </c>
      <c r="F151" s="105">
        <v>910.1</v>
      </c>
      <c r="G151" s="105"/>
      <c r="H151" s="105"/>
      <c r="I151" s="107">
        <f t="shared" si="54"/>
        <v>206.30467073774551</v>
      </c>
      <c r="J151" s="108"/>
      <c r="K151" s="108"/>
      <c r="L151" s="108">
        <f t="shared" si="55"/>
        <v>1.25</v>
      </c>
      <c r="M151" s="110">
        <f t="shared" si="56"/>
        <v>206.30467073774551</v>
      </c>
    </row>
    <row r="152" spans="1:13">
      <c r="A152" s="104">
        <v>43486</v>
      </c>
      <c r="B152" s="105" t="s">
        <v>459</v>
      </c>
      <c r="C152" s="106">
        <f t="shared" si="53"/>
        <v>140.92446448703492</v>
      </c>
      <c r="D152" s="105" t="s">
        <v>14</v>
      </c>
      <c r="E152" s="105">
        <v>1064.4000000000001</v>
      </c>
      <c r="F152" s="105">
        <v>1072.3499999999999</v>
      </c>
      <c r="G152" s="105"/>
      <c r="H152" s="105"/>
      <c r="I152" s="107">
        <f t="shared" si="54"/>
        <v>1120.349492671902</v>
      </c>
      <c r="J152" s="108"/>
      <c r="K152" s="108"/>
      <c r="L152" s="108">
        <f t="shared" si="55"/>
        <v>7.9499999999998181</v>
      </c>
      <c r="M152" s="110">
        <f t="shared" si="56"/>
        <v>1120.349492671902</v>
      </c>
    </row>
    <row r="153" spans="1:13">
      <c r="A153" s="104">
        <v>43486</v>
      </c>
      <c r="B153" s="105" t="s">
        <v>570</v>
      </c>
      <c r="C153" s="106">
        <f t="shared" si="53"/>
        <v>165.85581601061477</v>
      </c>
      <c r="D153" s="105" t="s">
        <v>14</v>
      </c>
      <c r="E153" s="105">
        <v>904.4</v>
      </c>
      <c r="F153" s="105">
        <v>910.7</v>
      </c>
      <c r="G153" s="105">
        <v>918.9</v>
      </c>
      <c r="H153" s="105"/>
      <c r="I153" s="107">
        <f t="shared" si="54"/>
        <v>1044.8916408668845</v>
      </c>
      <c r="J153" s="108">
        <f>(IF(D153="SHORT",IF(G153="",0,F153-G153),IF(D153="LONG",IF(G153="",0,G153-F153))))*C153</f>
        <v>1360.0176912870297</v>
      </c>
      <c r="K153" s="108"/>
      <c r="L153" s="108">
        <f t="shared" si="55"/>
        <v>14.499999999999998</v>
      </c>
      <c r="M153" s="110">
        <f t="shared" si="56"/>
        <v>2404.909332153914</v>
      </c>
    </row>
    <row r="154" spans="1:13">
      <c r="A154" s="104">
        <v>43486</v>
      </c>
      <c r="B154" s="105" t="s">
        <v>494</v>
      </c>
      <c r="C154" s="106">
        <f t="shared" si="53"/>
        <v>204.66639377814164</v>
      </c>
      <c r="D154" s="105" t="s">
        <v>14</v>
      </c>
      <c r="E154" s="105">
        <v>732.9</v>
      </c>
      <c r="F154" s="105">
        <v>738.05</v>
      </c>
      <c r="G154" s="105">
        <v>744.65</v>
      </c>
      <c r="H154" s="105"/>
      <c r="I154" s="107">
        <f t="shared" si="54"/>
        <v>1054.0319279574248</v>
      </c>
      <c r="J154" s="108">
        <f>(IF(D154="SHORT",IF(G154="",0,F154-G154),IF(D154="LONG",IF(G154="",0,G154-F154))))*C154</f>
        <v>1350.7981989357395</v>
      </c>
      <c r="K154" s="108"/>
      <c r="L154" s="108">
        <f t="shared" si="55"/>
        <v>11.750000000000002</v>
      </c>
      <c r="M154" s="110">
        <f t="shared" si="56"/>
        <v>2404.8301268931646</v>
      </c>
    </row>
    <row r="155" spans="1:13">
      <c r="A155" s="104">
        <v>43486</v>
      </c>
      <c r="B155" s="105" t="s">
        <v>593</v>
      </c>
      <c r="C155" s="106">
        <f t="shared" si="53"/>
        <v>280.37383177570092</v>
      </c>
      <c r="D155" s="105" t="s">
        <v>14</v>
      </c>
      <c r="E155" s="105">
        <v>535</v>
      </c>
      <c r="F155" s="105">
        <v>538.75</v>
      </c>
      <c r="G155" s="105"/>
      <c r="H155" s="105"/>
      <c r="I155" s="107">
        <f t="shared" si="54"/>
        <v>1051.4018691588785</v>
      </c>
      <c r="J155" s="108"/>
      <c r="K155" s="108"/>
      <c r="L155" s="108">
        <f t="shared" si="55"/>
        <v>3.7500000000000004</v>
      </c>
      <c r="M155" s="110">
        <f t="shared" si="56"/>
        <v>1051.4018691588785</v>
      </c>
    </row>
    <row r="156" spans="1:13">
      <c r="A156" s="104">
        <v>43483</v>
      </c>
      <c r="B156" s="105" t="s">
        <v>485</v>
      </c>
      <c r="C156" s="106">
        <f t="shared" si="53"/>
        <v>520.74292657524734</v>
      </c>
      <c r="D156" s="105" t="s">
        <v>18</v>
      </c>
      <c r="E156" s="105">
        <v>288.05</v>
      </c>
      <c r="F156" s="105">
        <v>286</v>
      </c>
      <c r="G156" s="105">
        <v>283.45</v>
      </c>
      <c r="H156" s="105"/>
      <c r="I156" s="107">
        <f t="shared" si="54"/>
        <v>1067.522999479263</v>
      </c>
      <c r="J156" s="108">
        <f>(IF(D156="SHORT",IF(G156="",0,F156-G156),IF(D156="LONG",IF(G156="",0,G156-F156))))*C156</f>
        <v>1327.8944627668866</v>
      </c>
      <c r="K156" s="108"/>
      <c r="L156" s="108">
        <f t="shared" si="55"/>
        <v>4.6000000000000227</v>
      </c>
      <c r="M156" s="110">
        <f t="shared" si="56"/>
        <v>2395.4174622461496</v>
      </c>
    </row>
    <row r="157" spans="1:13">
      <c r="A157" s="104">
        <v>43483</v>
      </c>
      <c r="B157" s="105" t="s">
        <v>571</v>
      </c>
      <c r="C157" s="106">
        <f t="shared" si="53"/>
        <v>401.33779264214047</v>
      </c>
      <c r="D157" s="105" t="s">
        <v>18</v>
      </c>
      <c r="E157" s="105">
        <v>373.75</v>
      </c>
      <c r="F157" s="105">
        <v>371.15</v>
      </c>
      <c r="G157" s="105"/>
      <c r="H157" s="105"/>
      <c r="I157" s="107">
        <f t="shared" si="54"/>
        <v>1043.4782608695743</v>
      </c>
      <c r="J157" s="108"/>
      <c r="K157" s="108"/>
      <c r="L157" s="108">
        <f t="shared" si="55"/>
        <v>2.6000000000000227</v>
      </c>
      <c r="M157" s="110">
        <f t="shared" si="56"/>
        <v>1043.4782608695743</v>
      </c>
    </row>
    <row r="158" spans="1:13">
      <c r="A158" s="104">
        <v>43483</v>
      </c>
      <c r="B158" s="105" t="s">
        <v>385</v>
      </c>
      <c r="C158" s="106">
        <f t="shared" si="53"/>
        <v>75.11266900350526</v>
      </c>
      <c r="D158" s="105" t="s">
        <v>18</v>
      </c>
      <c r="E158" s="105">
        <v>1997</v>
      </c>
      <c r="F158" s="105">
        <v>2007</v>
      </c>
      <c r="G158" s="105"/>
      <c r="H158" s="105"/>
      <c r="I158" s="107">
        <f t="shared" si="54"/>
        <v>-751.12669003505266</v>
      </c>
      <c r="J158" s="108"/>
      <c r="K158" s="108"/>
      <c r="L158" s="108">
        <f t="shared" si="55"/>
        <v>-10</v>
      </c>
      <c r="M158" s="110">
        <f t="shared" si="56"/>
        <v>-751.12669003505266</v>
      </c>
    </row>
    <row r="159" spans="1:13">
      <c r="A159" s="104">
        <v>43483</v>
      </c>
      <c r="B159" s="105" t="s">
        <v>597</v>
      </c>
      <c r="C159" s="106">
        <f t="shared" si="53"/>
        <v>111.74432897530451</v>
      </c>
      <c r="D159" s="105" t="s">
        <v>18</v>
      </c>
      <c r="E159" s="105">
        <v>1342.35</v>
      </c>
      <c r="F159" s="105">
        <v>1332.95</v>
      </c>
      <c r="G159" s="105">
        <v>1320.95</v>
      </c>
      <c r="H159" s="105"/>
      <c r="I159" s="107">
        <f t="shared" si="54"/>
        <v>1050.3966923678472</v>
      </c>
      <c r="J159" s="108">
        <f>(IF(D159="SHORT",IF(G159="",0,F159-G159),IF(D159="LONG",IF(G159="",0,G159-F159))))*C159</f>
        <v>1340.9319477036543</v>
      </c>
      <c r="K159" s="108"/>
      <c r="L159" s="108">
        <f t="shared" si="55"/>
        <v>21.399999999999864</v>
      </c>
      <c r="M159" s="110">
        <f t="shared" si="56"/>
        <v>2391.3286400715015</v>
      </c>
    </row>
    <row r="160" spans="1:13">
      <c r="A160" s="104">
        <v>43482</v>
      </c>
      <c r="B160" s="105" t="s">
        <v>650</v>
      </c>
      <c r="C160" s="106">
        <f t="shared" ref="C160:C191" si="57">150000/E160</f>
        <v>335.57046979865771</v>
      </c>
      <c r="D160" s="105" t="s">
        <v>18</v>
      </c>
      <c r="E160" s="105">
        <v>447</v>
      </c>
      <c r="F160" s="105">
        <v>443.9</v>
      </c>
      <c r="G160" s="105"/>
      <c r="H160" s="105"/>
      <c r="I160" s="107">
        <f t="shared" ref="I160:I191" si="58">(IF(D160="SHORT",E160-F160,IF(D160="LONG",F160-E160)))*C160</f>
        <v>1040.2684563758464</v>
      </c>
      <c r="J160" s="108"/>
      <c r="K160" s="108"/>
      <c r="L160" s="108">
        <f t="shared" ref="L160:L191" si="59">(J160+I160+K160)/C160</f>
        <v>3.1000000000000223</v>
      </c>
      <c r="M160" s="110">
        <f t="shared" ref="M160:M191" si="60">L160*C160</f>
        <v>1040.2684563758464</v>
      </c>
    </row>
    <row r="161" spans="1:13">
      <c r="A161" s="104">
        <v>43482</v>
      </c>
      <c r="B161" s="105" t="s">
        <v>450</v>
      </c>
      <c r="C161" s="106">
        <f t="shared" si="57"/>
        <v>1569.8587127158555</v>
      </c>
      <c r="D161" s="105" t="s">
        <v>18</v>
      </c>
      <c r="E161" s="105">
        <v>95.55</v>
      </c>
      <c r="F161" s="105">
        <v>94.85</v>
      </c>
      <c r="G161" s="105">
        <v>94</v>
      </c>
      <c r="H161" s="105"/>
      <c r="I161" s="107">
        <f t="shared" si="58"/>
        <v>1098.9010989011033</v>
      </c>
      <c r="J161" s="108">
        <f>(IF(D161="SHORT",IF(G161="",0,F161-G161),IF(D161="LONG",IF(G161="",0,G161-F161))))*C161</f>
        <v>1334.3799058084683</v>
      </c>
      <c r="K161" s="108"/>
      <c r="L161" s="108">
        <f t="shared" si="59"/>
        <v>1.5499999999999974</v>
      </c>
      <c r="M161" s="110">
        <f t="shared" si="60"/>
        <v>2433.2810047095718</v>
      </c>
    </row>
    <row r="162" spans="1:13">
      <c r="A162" s="104">
        <v>43482</v>
      </c>
      <c r="B162" s="105" t="s">
        <v>571</v>
      </c>
      <c r="C162" s="106">
        <f t="shared" si="57"/>
        <v>399.73351099267154</v>
      </c>
      <c r="D162" s="105" t="s">
        <v>18</v>
      </c>
      <c r="E162" s="105">
        <v>375.25</v>
      </c>
      <c r="F162" s="105">
        <v>372.8</v>
      </c>
      <c r="G162" s="105"/>
      <c r="H162" s="105"/>
      <c r="I162" s="107">
        <f t="shared" si="58"/>
        <v>979.34710193204069</v>
      </c>
      <c r="J162" s="108"/>
      <c r="K162" s="108"/>
      <c r="L162" s="108">
        <f t="shared" si="59"/>
        <v>2.4499999999999886</v>
      </c>
      <c r="M162" s="110">
        <f t="shared" si="60"/>
        <v>979.34710193204069</v>
      </c>
    </row>
    <row r="163" spans="1:13">
      <c r="A163" s="99">
        <v>43482</v>
      </c>
      <c r="B163" s="100" t="s">
        <v>649</v>
      </c>
      <c r="C163" s="101">
        <f t="shared" si="57"/>
        <v>90.090090090090087</v>
      </c>
      <c r="D163" s="100" t="s">
        <v>18</v>
      </c>
      <c r="E163" s="100">
        <v>1665</v>
      </c>
      <c r="F163" s="100">
        <v>1653.35</v>
      </c>
      <c r="G163" s="100">
        <v>1638.45</v>
      </c>
      <c r="H163" s="100">
        <v>1623.7</v>
      </c>
      <c r="I163" s="102">
        <f t="shared" si="58"/>
        <v>1049.5495495495577</v>
      </c>
      <c r="J163" s="103">
        <f>(IF(D163="SHORT",IF(G163="",0,F163-G163),IF(D163="LONG",IF(G163="",0,G163-F163))))*C163</f>
        <v>1342.3423423423301</v>
      </c>
      <c r="K163" s="103">
        <f>(IF(D163="SHORT",IF(H163="",0,G163-H163),IF(D163="LONG",IF(H163="",0,(H163-G163)))))*C163</f>
        <v>1328.8288288288288</v>
      </c>
      <c r="L163" s="103">
        <f t="shared" si="59"/>
        <v>41.299999999999955</v>
      </c>
      <c r="M163" s="109">
        <f t="shared" si="60"/>
        <v>3720.7207207207166</v>
      </c>
    </row>
    <row r="164" spans="1:13">
      <c r="A164" s="104">
        <v>43482</v>
      </c>
      <c r="B164" s="105" t="s">
        <v>553</v>
      </c>
      <c r="C164" s="106">
        <f t="shared" si="57"/>
        <v>692.84064665127016</v>
      </c>
      <c r="D164" s="105" t="s">
        <v>18</v>
      </c>
      <c r="E164" s="105">
        <v>216.5</v>
      </c>
      <c r="F164" s="105">
        <v>217.15</v>
      </c>
      <c r="G164" s="105"/>
      <c r="H164" s="105"/>
      <c r="I164" s="107">
        <f t="shared" si="58"/>
        <v>-450.34642032332954</v>
      </c>
      <c r="J164" s="108"/>
      <c r="K164" s="108"/>
      <c r="L164" s="108">
        <f t="shared" si="59"/>
        <v>-0.65000000000000568</v>
      </c>
      <c r="M164" s="110">
        <f t="shared" si="60"/>
        <v>-450.34642032332954</v>
      </c>
    </row>
    <row r="165" spans="1:13">
      <c r="A165" s="104">
        <v>43482</v>
      </c>
      <c r="B165" s="105" t="s">
        <v>438</v>
      </c>
      <c r="C165" s="106">
        <f t="shared" si="57"/>
        <v>583.31713007972007</v>
      </c>
      <c r="D165" s="105" t="s">
        <v>18</v>
      </c>
      <c r="E165" s="105">
        <v>257.14999999999998</v>
      </c>
      <c r="F165" s="105">
        <v>259.5</v>
      </c>
      <c r="G165" s="105"/>
      <c r="H165" s="105"/>
      <c r="I165" s="107">
        <f t="shared" si="58"/>
        <v>-1370.7952556873554</v>
      </c>
      <c r="J165" s="108"/>
      <c r="K165" s="108"/>
      <c r="L165" s="108">
        <f t="shared" si="59"/>
        <v>-2.3500000000000227</v>
      </c>
      <c r="M165" s="110">
        <f t="shared" si="60"/>
        <v>-1370.7952556873554</v>
      </c>
    </row>
    <row r="166" spans="1:13">
      <c r="A166" s="104">
        <v>43481</v>
      </c>
      <c r="B166" s="105" t="s">
        <v>554</v>
      </c>
      <c r="C166" s="106">
        <f t="shared" si="57"/>
        <v>196.85039370078741</v>
      </c>
      <c r="D166" s="105" t="s">
        <v>14</v>
      </c>
      <c r="E166" s="105">
        <v>762</v>
      </c>
      <c r="F166" s="105">
        <v>767.3</v>
      </c>
      <c r="G166" s="105"/>
      <c r="H166" s="105"/>
      <c r="I166" s="107">
        <f t="shared" si="58"/>
        <v>1043.3070866141643</v>
      </c>
      <c r="J166" s="108"/>
      <c r="K166" s="108"/>
      <c r="L166" s="108">
        <f t="shared" si="59"/>
        <v>5.2999999999999545</v>
      </c>
      <c r="M166" s="110">
        <f t="shared" si="60"/>
        <v>1043.3070866141643</v>
      </c>
    </row>
    <row r="167" spans="1:13">
      <c r="A167" s="104">
        <v>43481</v>
      </c>
      <c r="B167" s="105" t="s">
        <v>463</v>
      </c>
      <c r="C167" s="106">
        <f t="shared" si="57"/>
        <v>57.832440143424456</v>
      </c>
      <c r="D167" s="105" t="s">
        <v>14</v>
      </c>
      <c r="E167" s="105">
        <v>2593.6999999999998</v>
      </c>
      <c r="F167" s="105">
        <v>2611.85</v>
      </c>
      <c r="G167" s="105"/>
      <c r="H167" s="105"/>
      <c r="I167" s="107">
        <f t="shared" si="58"/>
        <v>1049.6587886031591</v>
      </c>
      <c r="J167" s="108"/>
      <c r="K167" s="108"/>
      <c r="L167" s="108">
        <f t="shared" si="59"/>
        <v>18.150000000000091</v>
      </c>
      <c r="M167" s="110">
        <f t="shared" si="60"/>
        <v>1049.6587886031591</v>
      </c>
    </row>
    <row r="168" spans="1:13">
      <c r="A168" s="99">
        <v>43480</v>
      </c>
      <c r="B168" s="100" t="s">
        <v>448</v>
      </c>
      <c r="C168" s="101">
        <f t="shared" si="57"/>
        <v>466.85340802987861</v>
      </c>
      <c r="D168" s="100" t="s">
        <v>14</v>
      </c>
      <c r="E168" s="100">
        <v>321.3</v>
      </c>
      <c r="F168" s="100">
        <v>323.5</v>
      </c>
      <c r="G168" s="100">
        <v>326.39999999999998</v>
      </c>
      <c r="H168" s="100">
        <v>329.35</v>
      </c>
      <c r="I168" s="102">
        <f t="shared" si="58"/>
        <v>1027.0774976657276</v>
      </c>
      <c r="J168" s="103">
        <f>(IF(D168="SHORT",IF(G168="",0,F168-G168),IF(D168="LONG",IF(G168="",0,G168-F168))))*C168</f>
        <v>1353.8748832866374</v>
      </c>
      <c r="K168" s="103">
        <f>(IF(D168="SHORT",IF(H168="",0,G168-H168),IF(D168="LONG",IF(H168="",0,(H168-G168)))))*C168</f>
        <v>1377.2175536881632</v>
      </c>
      <c r="L168" s="103">
        <f t="shared" si="59"/>
        <v>8.0500000000000114</v>
      </c>
      <c r="M168" s="109">
        <f t="shared" si="60"/>
        <v>3758.169934640528</v>
      </c>
    </row>
    <row r="169" spans="1:13">
      <c r="A169" s="104">
        <v>43480</v>
      </c>
      <c r="B169" s="105" t="s">
        <v>487</v>
      </c>
      <c r="C169" s="106">
        <f t="shared" si="57"/>
        <v>586.96928194091174</v>
      </c>
      <c r="D169" s="105" t="s">
        <v>14</v>
      </c>
      <c r="E169" s="105">
        <v>255.55</v>
      </c>
      <c r="F169" s="105">
        <v>257.3</v>
      </c>
      <c r="G169" s="105"/>
      <c r="H169" s="105"/>
      <c r="I169" s="107">
        <f t="shared" si="58"/>
        <v>1027.1962433965955</v>
      </c>
      <c r="J169" s="108"/>
      <c r="K169" s="108"/>
      <c r="L169" s="108">
        <f t="shared" si="59"/>
        <v>1.75</v>
      </c>
      <c r="M169" s="110">
        <f t="shared" si="60"/>
        <v>1027.1962433965955</v>
      </c>
    </row>
    <row r="170" spans="1:13">
      <c r="A170" s="104">
        <v>43480</v>
      </c>
      <c r="B170" s="105" t="s">
        <v>553</v>
      </c>
      <c r="C170" s="106">
        <f t="shared" si="57"/>
        <v>701.75438596491233</v>
      </c>
      <c r="D170" s="105" t="s">
        <v>14</v>
      </c>
      <c r="E170" s="105">
        <v>213.75</v>
      </c>
      <c r="F170" s="105">
        <v>214.05</v>
      </c>
      <c r="G170" s="105"/>
      <c r="H170" s="105"/>
      <c r="I170" s="107">
        <f t="shared" si="58"/>
        <v>210.52631578948169</v>
      </c>
      <c r="J170" s="108"/>
      <c r="K170" s="108"/>
      <c r="L170" s="108">
        <f t="shared" si="59"/>
        <v>0.30000000000001137</v>
      </c>
      <c r="M170" s="110">
        <f t="shared" si="60"/>
        <v>210.52631578948169</v>
      </c>
    </row>
    <row r="171" spans="1:13">
      <c r="A171" s="104">
        <v>43480</v>
      </c>
      <c r="B171" s="105" t="s">
        <v>445</v>
      </c>
      <c r="C171" s="106">
        <f t="shared" si="57"/>
        <v>968.99224806201539</v>
      </c>
      <c r="D171" s="105" t="s">
        <v>14</v>
      </c>
      <c r="E171" s="105">
        <v>154.80000000000001</v>
      </c>
      <c r="F171" s="105">
        <v>155.94999999999999</v>
      </c>
      <c r="G171" s="105"/>
      <c r="H171" s="105"/>
      <c r="I171" s="107">
        <f t="shared" si="58"/>
        <v>1114.3410852712957</v>
      </c>
      <c r="J171" s="108"/>
      <c r="K171" s="108"/>
      <c r="L171" s="108">
        <f t="shared" si="59"/>
        <v>1.1499999999999773</v>
      </c>
      <c r="M171" s="110">
        <f t="shared" si="60"/>
        <v>1114.3410852712957</v>
      </c>
    </row>
    <row r="172" spans="1:13">
      <c r="A172" s="104">
        <v>43480</v>
      </c>
      <c r="B172" s="105" t="s">
        <v>571</v>
      </c>
      <c r="C172" s="106">
        <f t="shared" si="57"/>
        <v>400.32025620496398</v>
      </c>
      <c r="D172" s="105" t="s">
        <v>14</v>
      </c>
      <c r="E172" s="105">
        <v>374.7</v>
      </c>
      <c r="F172" s="105">
        <v>372.4</v>
      </c>
      <c r="G172" s="105"/>
      <c r="H172" s="105"/>
      <c r="I172" s="107">
        <f t="shared" si="58"/>
        <v>-920.73658927142174</v>
      </c>
      <c r="J172" s="108"/>
      <c r="K172" s="108"/>
      <c r="L172" s="108">
        <f t="shared" si="59"/>
        <v>-2.3000000000000114</v>
      </c>
      <c r="M172" s="110">
        <f t="shared" si="60"/>
        <v>-920.73658927142174</v>
      </c>
    </row>
    <row r="173" spans="1:13">
      <c r="A173" s="104">
        <v>43480</v>
      </c>
      <c r="B173" s="105" t="s">
        <v>463</v>
      </c>
      <c r="C173" s="106">
        <f t="shared" si="57"/>
        <v>57.965413969664766</v>
      </c>
      <c r="D173" s="105" t="s">
        <v>14</v>
      </c>
      <c r="E173" s="105">
        <v>2587.75</v>
      </c>
      <c r="F173" s="105">
        <v>2597.1</v>
      </c>
      <c r="G173" s="105"/>
      <c r="H173" s="105"/>
      <c r="I173" s="107">
        <f t="shared" si="58"/>
        <v>541.97662061636026</v>
      </c>
      <c r="J173" s="108"/>
      <c r="K173" s="108"/>
      <c r="L173" s="108">
        <f t="shared" si="59"/>
        <v>9.3499999999999091</v>
      </c>
      <c r="M173" s="110">
        <f t="shared" si="60"/>
        <v>541.97662061636026</v>
      </c>
    </row>
    <row r="174" spans="1:13">
      <c r="A174" s="104">
        <v>43479</v>
      </c>
      <c r="B174" s="105" t="s">
        <v>614</v>
      </c>
      <c r="C174" s="106">
        <f t="shared" si="57"/>
        <v>1557.6323987538942</v>
      </c>
      <c r="D174" s="105" t="s">
        <v>18</v>
      </c>
      <c r="E174" s="105">
        <v>96.3</v>
      </c>
      <c r="F174" s="105">
        <v>95.55</v>
      </c>
      <c r="G174" s="105"/>
      <c r="H174" s="105"/>
      <c r="I174" s="107">
        <f t="shared" si="58"/>
        <v>1168.2242990654206</v>
      </c>
      <c r="J174" s="108"/>
      <c r="K174" s="108"/>
      <c r="L174" s="108">
        <f t="shared" si="59"/>
        <v>0.75</v>
      </c>
      <c r="M174" s="110">
        <f t="shared" si="60"/>
        <v>1168.2242990654206</v>
      </c>
    </row>
    <row r="175" spans="1:13">
      <c r="A175" s="104">
        <v>43479</v>
      </c>
      <c r="B175" s="105" t="s">
        <v>557</v>
      </c>
      <c r="C175" s="106">
        <f t="shared" si="57"/>
        <v>487.64629388816644</v>
      </c>
      <c r="D175" s="105" t="s">
        <v>18</v>
      </c>
      <c r="E175" s="105">
        <v>307.60000000000002</v>
      </c>
      <c r="F175" s="105">
        <v>305.3</v>
      </c>
      <c r="G175" s="105"/>
      <c r="H175" s="105"/>
      <c r="I175" s="107">
        <f t="shared" si="58"/>
        <v>1121.5864759427884</v>
      </c>
      <c r="J175" s="108"/>
      <c r="K175" s="108"/>
      <c r="L175" s="108">
        <f t="shared" si="59"/>
        <v>2.3000000000000114</v>
      </c>
      <c r="M175" s="110">
        <f t="shared" si="60"/>
        <v>1121.5864759427884</v>
      </c>
    </row>
    <row r="176" spans="1:13">
      <c r="A176" s="104">
        <v>43479</v>
      </c>
      <c r="B176" s="105" t="s">
        <v>565</v>
      </c>
      <c r="C176" s="106">
        <f t="shared" si="57"/>
        <v>839.3956351426973</v>
      </c>
      <c r="D176" s="105" t="s">
        <v>18</v>
      </c>
      <c r="E176" s="105">
        <v>178.7</v>
      </c>
      <c r="F176" s="105">
        <v>180.3</v>
      </c>
      <c r="G176" s="105"/>
      <c r="H176" s="105"/>
      <c r="I176" s="107">
        <f t="shared" si="58"/>
        <v>-1343.0330162283349</v>
      </c>
      <c r="J176" s="108"/>
      <c r="K176" s="108"/>
      <c r="L176" s="108">
        <f t="shared" si="59"/>
        <v>-1.600000000000023</v>
      </c>
      <c r="M176" s="110">
        <f t="shared" si="60"/>
        <v>-1343.0330162283349</v>
      </c>
    </row>
    <row r="177" spans="1:13">
      <c r="A177" s="104">
        <v>43479</v>
      </c>
      <c r="B177" s="105" t="s">
        <v>619</v>
      </c>
      <c r="C177" s="106">
        <f t="shared" si="57"/>
        <v>160.06829580621064</v>
      </c>
      <c r="D177" s="105" t="s">
        <v>18</v>
      </c>
      <c r="E177" s="105">
        <v>937.1</v>
      </c>
      <c r="F177" s="105">
        <v>930.5</v>
      </c>
      <c r="G177" s="105"/>
      <c r="H177" s="105"/>
      <c r="I177" s="107">
        <f t="shared" si="58"/>
        <v>1056.4507523209938</v>
      </c>
      <c r="J177" s="108"/>
      <c r="K177" s="108"/>
      <c r="L177" s="108">
        <f t="shared" si="59"/>
        <v>6.6000000000000227</v>
      </c>
      <c r="M177" s="110">
        <f t="shared" si="60"/>
        <v>1056.4507523209938</v>
      </c>
    </row>
    <row r="178" spans="1:13">
      <c r="A178" s="99">
        <v>43479</v>
      </c>
      <c r="B178" s="100" t="s">
        <v>448</v>
      </c>
      <c r="C178" s="101">
        <f t="shared" si="57"/>
        <v>462.03603881102731</v>
      </c>
      <c r="D178" s="100" t="s">
        <v>18</v>
      </c>
      <c r="E178" s="100">
        <v>324.64999999999998</v>
      </c>
      <c r="F178" s="100">
        <v>322.2</v>
      </c>
      <c r="G178" s="100">
        <v>319.3</v>
      </c>
      <c r="H178" s="100">
        <v>316.39999999999998</v>
      </c>
      <c r="I178" s="102">
        <f t="shared" si="58"/>
        <v>1131.9882950870117</v>
      </c>
      <c r="J178" s="103">
        <f>(IF(D178="SHORT",IF(G178="",0,F178-G178),IF(D178="LONG",IF(G178="",0,G178-F178))))*C178</f>
        <v>1339.9045125519688</v>
      </c>
      <c r="K178" s="103">
        <f>(IF(D178="SHORT",IF(H178="",0,G178-H178),IF(D178="LONG",IF(H178="",0,(H178-G178)))))*C178</f>
        <v>1339.9045125519949</v>
      </c>
      <c r="L178" s="103">
        <f t="shared" si="59"/>
        <v>8.25</v>
      </c>
      <c r="M178" s="109">
        <f t="shared" si="60"/>
        <v>3811.7973201909754</v>
      </c>
    </row>
    <row r="179" spans="1:13">
      <c r="A179" s="104">
        <v>43479</v>
      </c>
      <c r="B179" s="105" t="s">
        <v>631</v>
      </c>
      <c r="C179" s="106">
        <f t="shared" si="57"/>
        <v>130.02773925104023</v>
      </c>
      <c r="D179" s="105" t="s">
        <v>18</v>
      </c>
      <c r="E179" s="105">
        <v>1153.5999999999999</v>
      </c>
      <c r="F179" s="105">
        <v>1164.2</v>
      </c>
      <c r="G179" s="105"/>
      <c r="H179" s="105"/>
      <c r="I179" s="107">
        <f t="shared" si="58"/>
        <v>-1378.2940360610442</v>
      </c>
      <c r="J179" s="108"/>
      <c r="K179" s="108"/>
      <c r="L179" s="108">
        <f t="shared" si="59"/>
        <v>-10.600000000000136</v>
      </c>
      <c r="M179" s="110">
        <f t="shared" si="60"/>
        <v>-1378.2940360610442</v>
      </c>
    </row>
    <row r="180" spans="1:13">
      <c r="A180" s="104">
        <v>43476</v>
      </c>
      <c r="B180" s="105" t="s">
        <v>506</v>
      </c>
      <c r="C180" s="106">
        <f t="shared" si="57"/>
        <v>168.67198920499271</v>
      </c>
      <c r="D180" s="105" t="s">
        <v>18</v>
      </c>
      <c r="E180" s="105">
        <v>889.3</v>
      </c>
      <c r="F180" s="105">
        <v>884.5</v>
      </c>
      <c r="G180" s="105"/>
      <c r="H180" s="105"/>
      <c r="I180" s="107">
        <f t="shared" si="58"/>
        <v>809.62554818395733</v>
      </c>
      <c r="J180" s="108"/>
      <c r="K180" s="108"/>
      <c r="L180" s="108">
        <f t="shared" si="59"/>
        <v>4.7999999999999545</v>
      </c>
      <c r="M180" s="110">
        <f t="shared" si="60"/>
        <v>809.62554818395733</v>
      </c>
    </row>
    <row r="181" spans="1:13">
      <c r="A181" s="104">
        <v>43476</v>
      </c>
      <c r="B181" s="105" t="s">
        <v>381</v>
      </c>
      <c r="C181" s="106">
        <f t="shared" si="57"/>
        <v>330.323717242898</v>
      </c>
      <c r="D181" s="105" t="s">
        <v>18</v>
      </c>
      <c r="E181" s="105">
        <v>454.1</v>
      </c>
      <c r="F181" s="105">
        <v>452.95</v>
      </c>
      <c r="G181" s="105"/>
      <c r="H181" s="105"/>
      <c r="I181" s="107">
        <f t="shared" si="58"/>
        <v>379.87227482934395</v>
      </c>
      <c r="J181" s="108"/>
      <c r="K181" s="108"/>
      <c r="L181" s="108">
        <f t="shared" si="59"/>
        <v>1.1500000000000341</v>
      </c>
      <c r="M181" s="110">
        <f t="shared" si="60"/>
        <v>379.87227482934395</v>
      </c>
    </row>
    <row r="182" spans="1:13">
      <c r="A182" s="104">
        <v>43476</v>
      </c>
      <c r="B182" s="105" t="s">
        <v>481</v>
      </c>
      <c r="C182" s="106">
        <f t="shared" si="57"/>
        <v>312.04493447056376</v>
      </c>
      <c r="D182" s="105" t="s">
        <v>18</v>
      </c>
      <c r="E182" s="105">
        <v>480.7</v>
      </c>
      <c r="F182" s="105">
        <v>477.1</v>
      </c>
      <c r="G182" s="105">
        <v>472.8</v>
      </c>
      <c r="H182" s="105"/>
      <c r="I182" s="107">
        <f t="shared" si="58"/>
        <v>1123.3617640940188</v>
      </c>
      <c r="J182" s="108">
        <f>(IF(D182="SHORT",IF(G182="",0,F182-G182),IF(D182="LONG",IF(G182="",0,G182-F182))))*C182</f>
        <v>1341.7932182234276</v>
      </c>
      <c r="K182" s="108"/>
      <c r="L182" s="108">
        <f t="shared" si="59"/>
        <v>7.8999999999999764</v>
      </c>
      <c r="M182" s="110">
        <f t="shared" si="60"/>
        <v>2465.1549823174464</v>
      </c>
    </row>
    <row r="183" spans="1:13">
      <c r="A183" s="104">
        <v>43476</v>
      </c>
      <c r="B183" s="105" t="s">
        <v>465</v>
      </c>
      <c r="C183" s="106">
        <f t="shared" si="57"/>
        <v>113.52885525070955</v>
      </c>
      <c r="D183" s="105" t="s">
        <v>18</v>
      </c>
      <c r="E183" s="105">
        <v>1321.25</v>
      </c>
      <c r="F183" s="105">
        <v>1315</v>
      </c>
      <c r="G183" s="105"/>
      <c r="H183" s="105"/>
      <c r="I183" s="107">
        <f t="shared" si="58"/>
        <v>709.55534531693468</v>
      </c>
      <c r="J183" s="108"/>
      <c r="K183" s="108"/>
      <c r="L183" s="108">
        <f t="shared" si="59"/>
        <v>6.25</v>
      </c>
      <c r="M183" s="110">
        <f t="shared" si="60"/>
        <v>709.55534531693468</v>
      </c>
    </row>
    <row r="184" spans="1:13">
      <c r="A184" s="104">
        <v>43476</v>
      </c>
      <c r="B184" s="105" t="s">
        <v>512</v>
      </c>
      <c r="C184" s="106">
        <f t="shared" si="57"/>
        <v>129.74656171611454</v>
      </c>
      <c r="D184" s="105" t="s">
        <v>18</v>
      </c>
      <c r="E184" s="105">
        <v>1156.0999999999999</v>
      </c>
      <c r="F184" s="105">
        <v>1166.5</v>
      </c>
      <c r="G184" s="105"/>
      <c r="H184" s="105"/>
      <c r="I184" s="107">
        <f t="shared" si="58"/>
        <v>-1349.3642418476031</v>
      </c>
      <c r="J184" s="108"/>
      <c r="K184" s="108"/>
      <c r="L184" s="108">
        <f t="shared" si="59"/>
        <v>-10.400000000000091</v>
      </c>
      <c r="M184" s="110">
        <f t="shared" si="60"/>
        <v>-1349.3642418476031</v>
      </c>
    </row>
    <row r="185" spans="1:13">
      <c r="A185" s="104">
        <v>43475</v>
      </c>
      <c r="B185" s="105" t="s">
        <v>462</v>
      </c>
      <c r="C185" s="106">
        <f t="shared" si="57"/>
        <v>222.22222222222223</v>
      </c>
      <c r="D185" s="105" t="s">
        <v>18</v>
      </c>
      <c r="E185" s="105">
        <v>675</v>
      </c>
      <c r="F185" s="105">
        <v>678</v>
      </c>
      <c r="G185" s="105"/>
      <c r="H185" s="105"/>
      <c r="I185" s="107">
        <f t="shared" si="58"/>
        <v>-666.66666666666674</v>
      </c>
      <c r="J185" s="108"/>
      <c r="K185" s="108"/>
      <c r="L185" s="108">
        <f t="shared" si="59"/>
        <v>-3.0000000000000004</v>
      </c>
      <c r="M185" s="110">
        <f t="shared" si="60"/>
        <v>-666.66666666666674</v>
      </c>
    </row>
    <row r="186" spans="1:13">
      <c r="A186" s="104">
        <v>43475</v>
      </c>
      <c r="B186" s="105" t="s">
        <v>648</v>
      </c>
      <c r="C186" s="106">
        <f t="shared" si="57"/>
        <v>227.84233310549098</v>
      </c>
      <c r="D186" s="105" t="s">
        <v>18</v>
      </c>
      <c r="E186" s="105">
        <v>658.35</v>
      </c>
      <c r="F186" s="105">
        <v>660.85</v>
      </c>
      <c r="G186" s="105"/>
      <c r="H186" s="105"/>
      <c r="I186" s="107">
        <f t="shared" si="58"/>
        <v>-569.60583276372745</v>
      </c>
      <c r="J186" s="108"/>
      <c r="K186" s="108"/>
      <c r="L186" s="108">
        <f t="shared" si="59"/>
        <v>-2.5</v>
      </c>
      <c r="M186" s="110">
        <f t="shared" si="60"/>
        <v>-569.60583276372745</v>
      </c>
    </row>
    <row r="187" spans="1:13">
      <c r="A187" s="104">
        <v>43475</v>
      </c>
      <c r="B187" s="105" t="s">
        <v>647</v>
      </c>
      <c r="C187" s="106">
        <f t="shared" si="57"/>
        <v>1041.3051023950015</v>
      </c>
      <c r="D187" s="105" t="s">
        <v>14</v>
      </c>
      <c r="E187" s="105">
        <v>144.05000000000001</v>
      </c>
      <c r="F187" s="105">
        <v>145.15</v>
      </c>
      <c r="G187" s="105"/>
      <c r="H187" s="105"/>
      <c r="I187" s="107">
        <f t="shared" si="58"/>
        <v>1145.4356126344958</v>
      </c>
      <c r="J187" s="108"/>
      <c r="K187" s="108"/>
      <c r="L187" s="108">
        <f t="shared" si="59"/>
        <v>1.0999999999999943</v>
      </c>
      <c r="M187" s="110">
        <f t="shared" si="60"/>
        <v>1145.4356126344958</v>
      </c>
    </row>
    <row r="188" spans="1:13">
      <c r="A188" s="104">
        <v>43475</v>
      </c>
      <c r="B188" s="105" t="s">
        <v>638</v>
      </c>
      <c r="C188" s="106">
        <f t="shared" si="57"/>
        <v>387.89759503491081</v>
      </c>
      <c r="D188" s="105" t="s">
        <v>14</v>
      </c>
      <c r="E188" s="105">
        <v>386.7</v>
      </c>
      <c r="F188" s="105">
        <v>387</v>
      </c>
      <c r="G188" s="105"/>
      <c r="H188" s="105"/>
      <c r="I188" s="107">
        <f t="shared" si="58"/>
        <v>116.36927851047766</v>
      </c>
      <c r="J188" s="108"/>
      <c r="K188" s="108"/>
      <c r="L188" s="108">
        <f t="shared" si="59"/>
        <v>0.30000000000001137</v>
      </c>
      <c r="M188" s="110">
        <f t="shared" si="60"/>
        <v>116.36927851047766</v>
      </c>
    </row>
    <row r="189" spans="1:13">
      <c r="A189" s="104">
        <v>43474</v>
      </c>
      <c r="B189" s="105" t="s">
        <v>483</v>
      </c>
      <c r="C189" s="106">
        <f t="shared" si="57"/>
        <v>462.96296296296299</v>
      </c>
      <c r="D189" s="105" t="s">
        <v>14</v>
      </c>
      <c r="E189" s="105">
        <v>324</v>
      </c>
      <c r="F189" s="105">
        <v>326.39999999999998</v>
      </c>
      <c r="G189" s="105"/>
      <c r="H189" s="105"/>
      <c r="I189" s="107">
        <f t="shared" si="58"/>
        <v>1111.1111111111006</v>
      </c>
      <c r="J189" s="108"/>
      <c r="K189" s="108"/>
      <c r="L189" s="108">
        <f t="shared" si="59"/>
        <v>2.3999999999999773</v>
      </c>
      <c r="M189" s="110">
        <f t="shared" si="60"/>
        <v>1111.1111111111006</v>
      </c>
    </row>
    <row r="190" spans="1:13">
      <c r="A190" s="104">
        <v>43474</v>
      </c>
      <c r="B190" s="105" t="s">
        <v>504</v>
      </c>
      <c r="C190" s="106">
        <f t="shared" si="57"/>
        <v>493.50222075999346</v>
      </c>
      <c r="D190" s="105" t="s">
        <v>14</v>
      </c>
      <c r="E190" s="105">
        <v>303.95</v>
      </c>
      <c r="F190" s="105">
        <v>306.2</v>
      </c>
      <c r="G190" s="105"/>
      <c r="H190" s="105"/>
      <c r="I190" s="107">
        <f t="shared" si="58"/>
        <v>1110.3799967099853</v>
      </c>
      <c r="J190" s="108"/>
      <c r="K190" s="108"/>
      <c r="L190" s="108">
        <f t="shared" si="59"/>
        <v>2.25</v>
      </c>
      <c r="M190" s="110">
        <f t="shared" si="60"/>
        <v>1110.3799967099853</v>
      </c>
    </row>
    <row r="191" spans="1:13">
      <c r="A191" s="104">
        <v>43473</v>
      </c>
      <c r="B191" s="105" t="s">
        <v>592</v>
      </c>
      <c r="C191" s="106">
        <f t="shared" si="57"/>
        <v>1651.9823788546255</v>
      </c>
      <c r="D191" s="105" t="s">
        <v>14</v>
      </c>
      <c r="E191" s="105">
        <v>90.8</v>
      </c>
      <c r="F191" s="105">
        <v>91.45</v>
      </c>
      <c r="G191" s="105"/>
      <c r="H191" s="105"/>
      <c r="I191" s="107">
        <f t="shared" si="58"/>
        <v>1073.7885462555159</v>
      </c>
      <c r="J191" s="108"/>
      <c r="K191" s="108"/>
      <c r="L191" s="108">
        <f t="shared" si="59"/>
        <v>0.65000000000000568</v>
      </c>
      <c r="M191" s="110">
        <f t="shared" si="60"/>
        <v>1073.7885462555159</v>
      </c>
    </row>
    <row r="192" spans="1:13">
      <c r="A192" s="104">
        <v>43473</v>
      </c>
      <c r="B192" s="105" t="s">
        <v>388</v>
      </c>
      <c r="C192" s="106">
        <f t="shared" ref="C192:C218" si="61">150000/E192</f>
        <v>791.34792930625156</v>
      </c>
      <c r="D192" s="105" t="s">
        <v>14</v>
      </c>
      <c r="E192" s="105">
        <v>189.55</v>
      </c>
      <c r="F192" s="105">
        <v>190.95</v>
      </c>
      <c r="G192" s="105">
        <v>192.7</v>
      </c>
      <c r="H192" s="105"/>
      <c r="I192" s="107">
        <f t="shared" ref="I192:I218" si="62">(IF(D192="SHORT",E192-F192,IF(D192="LONG",F192-E192)))*C192</f>
        <v>1107.8871010287342</v>
      </c>
      <c r="J192" s="108">
        <f>(IF(D192="SHORT",IF(G192="",0,F192-G192),IF(D192="LONG",IF(G192="",0,G192-F192))))*C192</f>
        <v>1384.8588762859401</v>
      </c>
      <c r="K192" s="108"/>
      <c r="L192" s="108">
        <f t="shared" ref="L192:L218" si="63">(J192+I192+K192)/C192</f>
        <v>3.1499999999999773</v>
      </c>
      <c r="M192" s="110">
        <f t="shared" ref="M192:M218" si="64">L192*C192</f>
        <v>2492.7459773146743</v>
      </c>
    </row>
    <row r="193" spans="1:13">
      <c r="A193" s="104">
        <v>43473</v>
      </c>
      <c r="B193" s="105" t="s">
        <v>498</v>
      </c>
      <c r="C193" s="106">
        <f t="shared" si="61"/>
        <v>164.79894528675015</v>
      </c>
      <c r="D193" s="105" t="s">
        <v>18</v>
      </c>
      <c r="E193" s="105">
        <v>910.2</v>
      </c>
      <c r="F193" s="105">
        <v>918.4</v>
      </c>
      <c r="G193" s="105"/>
      <c r="H193" s="105"/>
      <c r="I193" s="107">
        <f t="shared" si="62"/>
        <v>-1351.3513513513401</v>
      </c>
      <c r="J193" s="108"/>
      <c r="K193" s="108"/>
      <c r="L193" s="108">
        <f t="shared" si="63"/>
        <v>-8.1999999999999318</v>
      </c>
      <c r="M193" s="110">
        <f t="shared" si="64"/>
        <v>-1351.3513513513401</v>
      </c>
    </row>
    <row r="194" spans="1:13">
      <c r="A194" s="104">
        <v>43473</v>
      </c>
      <c r="B194" s="105" t="s">
        <v>500</v>
      </c>
      <c r="C194" s="106">
        <f t="shared" si="61"/>
        <v>2070.3933747412007</v>
      </c>
      <c r="D194" s="105" t="s">
        <v>14</v>
      </c>
      <c r="E194" s="105">
        <v>72.45</v>
      </c>
      <c r="F194" s="105">
        <v>71.75</v>
      </c>
      <c r="G194" s="105"/>
      <c r="H194" s="105"/>
      <c r="I194" s="107">
        <f t="shared" si="62"/>
        <v>-1449.2753623188464</v>
      </c>
      <c r="J194" s="108"/>
      <c r="K194" s="108"/>
      <c r="L194" s="108">
        <f t="shared" si="63"/>
        <v>-0.70000000000000284</v>
      </c>
      <c r="M194" s="110">
        <f t="shared" si="64"/>
        <v>-1449.2753623188464</v>
      </c>
    </row>
    <row r="195" spans="1:13">
      <c r="A195" s="104">
        <v>43473</v>
      </c>
      <c r="B195" s="105" t="s">
        <v>533</v>
      </c>
      <c r="C195" s="106">
        <f t="shared" si="61"/>
        <v>94.221105527638187</v>
      </c>
      <c r="D195" s="105" t="s">
        <v>14</v>
      </c>
      <c r="E195" s="105">
        <v>1592</v>
      </c>
      <c r="F195" s="105">
        <v>1603.9</v>
      </c>
      <c r="G195" s="105"/>
      <c r="H195" s="105"/>
      <c r="I195" s="107">
        <f t="shared" si="62"/>
        <v>1121.231155778903</v>
      </c>
      <c r="J195" s="108"/>
      <c r="K195" s="108"/>
      <c r="L195" s="108">
        <f t="shared" si="63"/>
        <v>11.900000000000091</v>
      </c>
      <c r="M195" s="110">
        <f t="shared" si="64"/>
        <v>1121.231155778903</v>
      </c>
    </row>
    <row r="196" spans="1:13">
      <c r="A196" s="104">
        <v>43473</v>
      </c>
      <c r="B196" s="105" t="s">
        <v>603</v>
      </c>
      <c r="C196" s="106">
        <f t="shared" si="61"/>
        <v>293.19781078967941</v>
      </c>
      <c r="D196" s="105" t="s">
        <v>14</v>
      </c>
      <c r="E196" s="105">
        <v>511.6</v>
      </c>
      <c r="F196" s="105">
        <v>515.4</v>
      </c>
      <c r="G196" s="105"/>
      <c r="H196" s="105"/>
      <c r="I196" s="107">
        <f t="shared" si="62"/>
        <v>1114.1516810007683</v>
      </c>
      <c r="J196" s="108"/>
      <c r="K196" s="108"/>
      <c r="L196" s="108">
        <f t="shared" si="63"/>
        <v>3.7999999999999541</v>
      </c>
      <c r="M196" s="110">
        <f t="shared" si="64"/>
        <v>1114.1516810007683</v>
      </c>
    </row>
    <row r="197" spans="1:13">
      <c r="A197" s="104">
        <v>43472</v>
      </c>
      <c r="B197" s="105" t="s">
        <v>496</v>
      </c>
      <c r="C197" s="106">
        <f t="shared" si="61"/>
        <v>41.722296395193595</v>
      </c>
      <c r="D197" s="105" t="s">
        <v>14</v>
      </c>
      <c r="E197" s="105">
        <v>3595.2</v>
      </c>
      <c r="F197" s="105">
        <v>3603.9</v>
      </c>
      <c r="G197" s="105"/>
      <c r="H197" s="105"/>
      <c r="I197" s="107">
        <f t="shared" si="62"/>
        <v>362.98397863819565</v>
      </c>
      <c r="J197" s="108"/>
      <c r="K197" s="108"/>
      <c r="L197" s="108">
        <f t="shared" si="63"/>
        <v>8.7000000000002728</v>
      </c>
      <c r="M197" s="110">
        <f t="shared" si="64"/>
        <v>362.98397863819565</v>
      </c>
    </row>
    <row r="198" spans="1:13">
      <c r="A198" s="104">
        <v>43472</v>
      </c>
      <c r="B198" s="105" t="s">
        <v>419</v>
      </c>
      <c r="C198" s="106">
        <f t="shared" si="61"/>
        <v>128.00273072492215</v>
      </c>
      <c r="D198" s="105" t="s">
        <v>14</v>
      </c>
      <c r="E198" s="105">
        <v>1171.8499999999999</v>
      </c>
      <c r="F198" s="105">
        <v>1170</v>
      </c>
      <c r="G198" s="105"/>
      <c r="H198" s="105"/>
      <c r="I198" s="107">
        <f t="shared" si="62"/>
        <v>-236.80505184109433</v>
      </c>
      <c r="J198" s="108"/>
      <c r="K198" s="108"/>
      <c r="L198" s="108">
        <f t="shared" si="63"/>
        <v>-1.8499999999999091</v>
      </c>
      <c r="M198" s="110">
        <f t="shared" si="64"/>
        <v>-236.80505184109433</v>
      </c>
    </row>
    <row r="199" spans="1:13">
      <c r="A199" s="104">
        <v>43472</v>
      </c>
      <c r="B199" s="105" t="s">
        <v>470</v>
      </c>
      <c r="C199" s="106">
        <f t="shared" si="61"/>
        <v>135.07429085997299</v>
      </c>
      <c r="D199" s="105" t="s">
        <v>14</v>
      </c>
      <c r="E199" s="105">
        <v>1110.5</v>
      </c>
      <c r="F199" s="105">
        <v>1100.5</v>
      </c>
      <c r="G199" s="105"/>
      <c r="H199" s="105"/>
      <c r="I199" s="107">
        <f t="shared" si="62"/>
        <v>-1350.7429085997298</v>
      </c>
      <c r="J199" s="108"/>
      <c r="K199" s="108"/>
      <c r="L199" s="108">
        <f t="shared" si="63"/>
        <v>-10</v>
      </c>
      <c r="M199" s="110">
        <f t="shared" si="64"/>
        <v>-1350.7429085997298</v>
      </c>
    </row>
    <row r="200" spans="1:13">
      <c r="A200" s="104">
        <v>43469</v>
      </c>
      <c r="B200" s="105" t="s">
        <v>553</v>
      </c>
      <c r="C200" s="106">
        <f t="shared" si="61"/>
        <v>700.93457943925239</v>
      </c>
      <c r="D200" s="105" t="s">
        <v>14</v>
      </c>
      <c r="E200" s="105">
        <v>214</v>
      </c>
      <c r="F200" s="105">
        <v>214.5</v>
      </c>
      <c r="G200" s="105"/>
      <c r="H200" s="105"/>
      <c r="I200" s="107">
        <f t="shared" si="62"/>
        <v>350.46728971962619</v>
      </c>
      <c r="J200" s="108"/>
      <c r="K200" s="108"/>
      <c r="L200" s="108">
        <f t="shared" si="63"/>
        <v>0.5</v>
      </c>
      <c r="M200" s="110">
        <f t="shared" si="64"/>
        <v>350.46728971962619</v>
      </c>
    </row>
    <row r="201" spans="1:13">
      <c r="A201" s="104">
        <v>43469</v>
      </c>
      <c r="B201" s="105" t="s">
        <v>425</v>
      </c>
      <c r="C201" s="106">
        <f t="shared" si="61"/>
        <v>1564.9452269170581</v>
      </c>
      <c r="D201" s="105" t="s">
        <v>14</v>
      </c>
      <c r="E201" s="105">
        <v>95.85</v>
      </c>
      <c r="F201" s="105">
        <v>96.6</v>
      </c>
      <c r="G201" s="105"/>
      <c r="H201" s="105"/>
      <c r="I201" s="107">
        <f t="shared" si="62"/>
        <v>1173.7089201877936</v>
      </c>
      <c r="J201" s="108"/>
      <c r="K201" s="108"/>
      <c r="L201" s="108">
        <f t="shared" si="63"/>
        <v>0.75</v>
      </c>
      <c r="M201" s="110">
        <f t="shared" si="64"/>
        <v>1173.7089201877936</v>
      </c>
    </row>
    <row r="202" spans="1:13">
      <c r="A202" s="104">
        <v>43469</v>
      </c>
      <c r="B202" s="105" t="s">
        <v>417</v>
      </c>
      <c r="C202" s="106">
        <f t="shared" si="61"/>
        <v>280.05974607916352</v>
      </c>
      <c r="D202" s="105" t="s">
        <v>14</v>
      </c>
      <c r="E202" s="105">
        <v>535.6</v>
      </c>
      <c r="F202" s="105">
        <v>539.6</v>
      </c>
      <c r="G202" s="105"/>
      <c r="H202" s="105"/>
      <c r="I202" s="107">
        <f t="shared" si="62"/>
        <v>1120.2389843166541</v>
      </c>
      <c r="J202" s="108"/>
      <c r="K202" s="108"/>
      <c r="L202" s="108">
        <f t="shared" si="63"/>
        <v>4</v>
      </c>
      <c r="M202" s="110">
        <f t="shared" si="64"/>
        <v>1120.2389843166541</v>
      </c>
    </row>
    <row r="203" spans="1:13">
      <c r="A203" s="104">
        <v>43469</v>
      </c>
      <c r="B203" s="105" t="s">
        <v>568</v>
      </c>
      <c r="C203" s="106">
        <f t="shared" si="61"/>
        <v>356.71819262782401</v>
      </c>
      <c r="D203" s="105" t="s">
        <v>18</v>
      </c>
      <c r="E203" s="105">
        <v>420.5</v>
      </c>
      <c r="F203" s="105">
        <v>417.35</v>
      </c>
      <c r="G203" s="105"/>
      <c r="H203" s="105"/>
      <c r="I203" s="107">
        <f t="shared" si="62"/>
        <v>1123.6623067776375</v>
      </c>
      <c r="J203" s="108"/>
      <c r="K203" s="108"/>
      <c r="L203" s="108">
        <f t="shared" si="63"/>
        <v>3.1499999999999773</v>
      </c>
      <c r="M203" s="110">
        <f t="shared" si="64"/>
        <v>1123.6623067776375</v>
      </c>
    </row>
    <row r="204" spans="1:13">
      <c r="A204" s="104">
        <v>43469</v>
      </c>
      <c r="B204" s="105" t="s">
        <v>402</v>
      </c>
      <c r="C204" s="106">
        <f t="shared" si="61"/>
        <v>208.53607674127625</v>
      </c>
      <c r="D204" s="105" t="s">
        <v>18</v>
      </c>
      <c r="E204" s="105">
        <v>719.3</v>
      </c>
      <c r="F204" s="105">
        <v>725.8</v>
      </c>
      <c r="G204" s="105"/>
      <c r="H204" s="105"/>
      <c r="I204" s="107">
        <f t="shared" si="62"/>
        <v>-1355.4844988182956</v>
      </c>
      <c r="J204" s="108"/>
      <c r="K204" s="108"/>
      <c r="L204" s="108">
        <f t="shared" si="63"/>
        <v>-6.5</v>
      </c>
      <c r="M204" s="110">
        <f t="shared" si="64"/>
        <v>-1355.4844988182956</v>
      </c>
    </row>
    <row r="205" spans="1:13">
      <c r="A205" s="104">
        <v>43469</v>
      </c>
      <c r="B205" s="105" t="s">
        <v>509</v>
      </c>
      <c r="C205" s="106">
        <f t="shared" si="61"/>
        <v>121.39851084493364</v>
      </c>
      <c r="D205" s="105" t="s">
        <v>18</v>
      </c>
      <c r="E205" s="105">
        <v>1235.5999999999999</v>
      </c>
      <c r="F205" s="105">
        <v>1246.75</v>
      </c>
      <c r="G205" s="105"/>
      <c r="H205" s="105"/>
      <c r="I205" s="107">
        <f t="shared" si="62"/>
        <v>-1353.5933959210211</v>
      </c>
      <c r="J205" s="108"/>
      <c r="K205" s="108"/>
      <c r="L205" s="108">
        <f t="shared" si="63"/>
        <v>-11.150000000000091</v>
      </c>
      <c r="M205" s="110">
        <f t="shared" si="64"/>
        <v>-1353.5933959210211</v>
      </c>
    </row>
    <row r="206" spans="1:13">
      <c r="A206" s="104">
        <v>43468</v>
      </c>
      <c r="B206" s="105" t="s">
        <v>486</v>
      </c>
      <c r="C206" s="106">
        <f t="shared" si="61"/>
        <v>1344.688480502017</v>
      </c>
      <c r="D206" s="105" t="s">
        <v>18</v>
      </c>
      <c r="E206" s="105">
        <v>111.55</v>
      </c>
      <c r="F206" s="105">
        <v>110.7</v>
      </c>
      <c r="G206" s="105"/>
      <c r="H206" s="105"/>
      <c r="I206" s="107">
        <f t="shared" si="62"/>
        <v>1142.9852084267068</v>
      </c>
      <c r="J206" s="108"/>
      <c r="K206" s="108"/>
      <c r="L206" s="108">
        <f t="shared" si="63"/>
        <v>0.84999999999999432</v>
      </c>
      <c r="M206" s="110">
        <f t="shared" si="64"/>
        <v>1142.9852084267068</v>
      </c>
    </row>
    <row r="207" spans="1:13">
      <c r="A207" s="104">
        <v>43468</v>
      </c>
      <c r="B207" s="105" t="s">
        <v>247</v>
      </c>
      <c r="C207" s="106">
        <f t="shared" si="61"/>
        <v>120.33694344163658</v>
      </c>
      <c r="D207" s="105" t="s">
        <v>18</v>
      </c>
      <c r="E207" s="105">
        <v>1246.5</v>
      </c>
      <c r="F207" s="105">
        <v>1237.1500000000001</v>
      </c>
      <c r="G207" s="105"/>
      <c r="H207" s="105"/>
      <c r="I207" s="107">
        <f t="shared" si="62"/>
        <v>1125.150421179291</v>
      </c>
      <c r="J207" s="108"/>
      <c r="K207" s="108"/>
      <c r="L207" s="108">
        <f t="shared" si="63"/>
        <v>9.3499999999999091</v>
      </c>
      <c r="M207" s="110">
        <f t="shared" si="64"/>
        <v>1125.150421179291</v>
      </c>
    </row>
    <row r="208" spans="1:13">
      <c r="A208" s="104">
        <v>43468</v>
      </c>
      <c r="B208" s="105" t="s">
        <v>476</v>
      </c>
      <c r="C208" s="106">
        <f t="shared" si="61"/>
        <v>1795.3321364452424</v>
      </c>
      <c r="D208" s="105" t="s">
        <v>18</v>
      </c>
      <c r="E208" s="105">
        <v>83.55</v>
      </c>
      <c r="F208" s="105">
        <v>82.95</v>
      </c>
      <c r="G208" s="105"/>
      <c r="H208" s="105"/>
      <c r="I208" s="107">
        <f t="shared" si="62"/>
        <v>1077.1992818671354</v>
      </c>
      <c r="J208" s="108"/>
      <c r="K208" s="108"/>
      <c r="L208" s="108">
        <f t="shared" si="63"/>
        <v>0.59999999999999443</v>
      </c>
      <c r="M208" s="110">
        <f t="shared" si="64"/>
        <v>1077.1992818671354</v>
      </c>
    </row>
    <row r="209" spans="1:16384">
      <c r="A209" s="99">
        <v>43468</v>
      </c>
      <c r="B209" s="100" t="s">
        <v>642</v>
      </c>
      <c r="C209" s="101">
        <f t="shared" si="61"/>
        <v>2066.1157024793388</v>
      </c>
      <c r="D209" s="100" t="s">
        <v>18</v>
      </c>
      <c r="E209" s="100">
        <v>72.599999999999994</v>
      </c>
      <c r="F209" s="100">
        <v>72.05</v>
      </c>
      <c r="G209" s="100">
        <v>71.400000000000006</v>
      </c>
      <c r="H209" s="100">
        <v>70.75</v>
      </c>
      <c r="I209" s="102">
        <f t="shared" si="62"/>
        <v>1136.3636363636303</v>
      </c>
      <c r="J209" s="103">
        <f>(IF(D209="SHORT",IF(G209="",0,F209-G209),IF(D209="LONG",IF(G209="",0,G209-F209))))*C209</f>
        <v>1342.9752066115525</v>
      </c>
      <c r="K209" s="103">
        <f>(IF(D209="SHORT",IF(H209="",0,G209-H209),IF(D209="LONG",IF(H209="",0,(H209-G209)))))*C209</f>
        <v>1342.9752066115821</v>
      </c>
      <c r="L209" s="103">
        <f t="shared" si="63"/>
        <v>1.8499999999999943</v>
      </c>
      <c r="M209" s="109">
        <f t="shared" si="64"/>
        <v>3822.3140495867651</v>
      </c>
    </row>
    <row r="210" spans="1:16384">
      <c r="A210" s="104">
        <v>43468</v>
      </c>
      <c r="B210" s="105" t="s">
        <v>384</v>
      </c>
      <c r="C210" s="106">
        <f t="shared" si="61"/>
        <v>1246.8827930174564</v>
      </c>
      <c r="D210" s="105" t="s">
        <v>14</v>
      </c>
      <c r="E210" s="105">
        <v>120.3</v>
      </c>
      <c r="F210" s="105">
        <v>121.2</v>
      </c>
      <c r="G210" s="105">
        <v>122.3</v>
      </c>
      <c r="H210" s="105"/>
      <c r="I210" s="107">
        <f t="shared" si="62"/>
        <v>1122.1945137157179</v>
      </c>
      <c r="J210" s="108">
        <f>(IF(D210="SHORT",IF(G210="",0,F210-G210),IF(D210="LONG",IF(G210="",0,G210-F210))))*C210</f>
        <v>1371.5710723191949</v>
      </c>
      <c r="K210" s="108"/>
      <c r="L210" s="108">
        <f t="shared" si="63"/>
        <v>2</v>
      </c>
      <c r="M210" s="110">
        <f t="shared" si="64"/>
        <v>2493.7655860349128</v>
      </c>
    </row>
    <row r="211" spans="1:16384">
      <c r="A211" s="104">
        <v>43467</v>
      </c>
      <c r="B211" s="105" t="s">
        <v>394</v>
      </c>
      <c r="C211" s="106">
        <f t="shared" si="61"/>
        <v>943.39622641509436</v>
      </c>
      <c r="D211" s="105" t="s">
        <v>14</v>
      </c>
      <c r="E211" s="105">
        <v>159</v>
      </c>
      <c r="F211" s="105">
        <v>159.15</v>
      </c>
      <c r="G211" s="105"/>
      <c r="H211" s="105"/>
      <c r="I211" s="107">
        <f t="shared" si="62"/>
        <v>141.50943396226953</v>
      </c>
      <c r="J211" s="108"/>
      <c r="K211" s="108"/>
      <c r="L211" s="108">
        <f t="shared" si="63"/>
        <v>0.15000000000000568</v>
      </c>
      <c r="M211" s="110">
        <f t="shared" si="64"/>
        <v>141.50943396226953</v>
      </c>
    </row>
    <row r="212" spans="1:16384">
      <c r="A212" s="104">
        <v>43467</v>
      </c>
      <c r="B212" s="105" t="s">
        <v>559</v>
      </c>
      <c r="C212" s="106">
        <f t="shared" si="61"/>
        <v>117.73478277932577</v>
      </c>
      <c r="D212" s="105" t="s">
        <v>18</v>
      </c>
      <c r="E212" s="105">
        <v>1274.05</v>
      </c>
      <c r="F212" s="105">
        <v>1264.5</v>
      </c>
      <c r="G212" s="105">
        <v>1253.1500000000001</v>
      </c>
      <c r="H212" s="105"/>
      <c r="I212" s="107">
        <f t="shared" si="62"/>
        <v>1124.3671755425557</v>
      </c>
      <c r="J212" s="108">
        <f>(IF(D212="SHORT",IF(G212="",0,F212-G212),IF(D212="LONG",IF(G212="",0,G212-F212))))*C212</f>
        <v>1336.2897845453367</v>
      </c>
      <c r="K212" s="108"/>
      <c r="L212" s="108">
        <f t="shared" si="63"/>
        <v>20.899999999999864</v>
      </c>
      <c r="M212" s="110">
        <f t="shared" si="64"/>
        <v>2460.6569600878925</v>
      </c>
    </row>
    <row r="213" spans="1:16384">
      <c r="A213" s="104">
        <v>43467</v>
      </c>
      <c r="B213" s="105" t="s">
        <v>459</v>
      </c>
      <c r="C213" s="106">
        <f t="shared" si="61"/>
        <v>128.41366321376594</v>
      </c>
      <c r="D213" s="105" t="s">
        <v>18</v>
      </c>
      <c r="E213" s="105">
        <v>1168.0999999999999</v>
      </c>
      <c r="F213" s="105">
        <v>1159.3</v>
      </c>
      <c r="G213" s="105"/>
      <c r="H213" s="105"/>
      <c r="I213" s="107">
        <f t="shared" si="62"/>
        <v>1130.0402362811344</v>
      </c>
      <c r="J213" s="108"/>
      <c r="K213" s="108"/>
      <c r="L213" s="108">
        <f t="shared" si="63"/>
        <v>8.7999999999999545</v>
      </c>
      <c r="M213" s="110">
        <f t="shared" si="64"/>
        <v>1130.0402362811344</v>
      </c>
    </row>
    <row r="214" spans="1:16384">
      <c r="A214" s="104">
        <v>43467</v>
      </c>
      <c r="B214" s="105" t="s">
        <v>493</v>
      </c>
      <c r="C214" s="106">
        <f t="shared" si="61"/>
        <v>163.1321370309951</v>
      </c>
      <c r="D214" s="105" t="s">
        <v>14</v>
      </c>
      <c r="E214" s="105">
        <v>919.5</v>
      </c>
      <c r="F214" s="105">
        <v>911.2</v>
      </c>
      <c r="G214" s="105"/>
      <c r="H214" s="105"/>
      <c r="I214" s="107">
        <f t="shared" si="62"/>
        <v>-1353.996737357252</v>
      </c>
      <c r="J214" s="108"/>
      <c r="K214" s="108"/>
      <c r="L214" s="108">
        <f t="shared" si="63"/>
        <v>-8.2999999999999545</v>
      </c>
      <c r="M214" s="110">
        <f t="shared" si="64"/>
        <v>-1353.996737357252</v>
      </c>
    </row>
    <row r="215" spans="1:16384" s="118" customFormat="1">
      <c r="A215" s="104">
        <v>43467</v>
      </c>
      <c r="B215" s="105" t="s">
        <v>569</v>
      </c>
      <c r="C215" s="106">
        <f t="shared" si="61"/>
        <v>109.65713867972805</v>
      </c>
      <c r="D215" s="105" t="s">
        <v>14</v>
      </c>
      <c r="E215" s="105">
        <v>1367.9</v>
      </c>
      <c r="F215" s="105">
        <v>1355.55</v>
      </c>
      <c r="G215" s="105"/>
      <c r="H215" s="105"/>
      <c r="I215" s="107">
        <f t="shared" si="62"/>
        <v>-1354.2656626946564</v>
      </c>
      <c r="J215" s="108"/>
      <c r="K215" s="108"/>
      <c r="L215" s="108">
        <f t="shared" si="63"/>
        <v>-12.350000000000136</v>
      </c>
      <c r="M215" s="110">
        <f t="shared" si="64"/>
        <v>-1354.2656626946564</v>
      </c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  <c r="IP215" s="109"/>
      <c r="IQ215" s="109"/>
      <c r="IR215" s="109"/>
      <c r="IS215" s="109"/>
      <c r="IT215" s="109"/>
      <c r="IU215" s="109"/>
      <c r="IV215" s="109"/>
      <c r="IW215" s="109"/>
      <c r="IX215" s="109"/>
      <c r="IY215" s="109"/>
      <c r="IZ215" s="109"/>
      <c r="JA215" s="109"/>
      <c r="JB215" s="109"/>
      <c r="JC215" s="109"/>
      <c r="JD215" s="109"/>
      <c r="JE215" s="109"/>
      <c r="JF215" s="109"/>
      <c r="JG215" s="109"/>
      <c r="JH215" s="109"/>
      <c r="JI215" s="109"/>
      <c r="JJ215" s="109"/>
      <c r="JK215" s="109"/>
      <c r="JL215" s="109"/>
      <c r="JM215" s="109"/>
      <c r="JN215" s="109"/>
      <c r="JO215" s="109"/>
      <c r="JP215" s="109"/>
      <c r="JQ215" s="109"/>
      <c r="JR215" s="109"/>
      <c r="JS215" s="109"/>
      <c r="JT215" s="109"/>
      <c r="JU215" s="109"/>
      <c r="JV215" s="109"/>
      <c r="JW215" s="109"/>
      <c r="JX215" s="109"/>
      <c r="JY215" s="109"/>
      <c r="JZ215" s="109"/>
      <c r="KA215" s="109"/>
      <c r="KB215" s="109"/>
      <c r="KC215" s="109"/>
      <c r="KD215" s="109"/>
      <c r="KE215" s="109"/>
      <c r="KF215" s="109"/>
      <c r="KG215" s="109"/>
      <c r="KH215" s="109"/>
      <c r="KI215" s="109"/>
      <c r="KJ215" s="109"/>
      <c r="KK215" s="109"/>
      <c r="KL215" s="109"/>
      <c r="KM215" s="109"/>
      <c r="KN215" s="109"/>
      <c r="KO215" s="109"/>
      <c r="KP215" s="109"/>
      <c r="KQ215" s="109"/>
      <c r="KR215" s="109"/>
      <c r="KS215" s="109"/>
      <c r="KT215" s="109"/>
      <c r="KU215" s="109"/>
      <c r="KV215" s="109"/>
      <c r="KW215" s="109"/>
      <c r="KX215" s="109"/>
      <c r="KY215" s="109"/>
      <c r="KZ215" s="109"/>
      <c r="LA215" s="109"/>
      <c r="LB215" s="109"/>
      <c r="LC215" s="109"/>
      <c r="LD215" s="109"/>
      <c r="LE215" s="109"/>
      <c r="LF215" s="109"/>
      <c r="LG215" s="109"/>
      <c r="LH215" s="109"/>
      <c r="LI215" s="109"/>
      <c r="LJ215" s="109"/>
      <c r="LK215" s="109"/>
      <c r="LL215" s="109"/>
      <c r="LM215" s="109"/>
      <c r="LN215" s="109"/>
      <c r="LO215" s="109"/>
      <c r="LP215" s="109"/>
      <c r="LQ215" s="109"/>
      <c r="LR215" s="109"/>
      <c r="LS215" s="109"/>
      <c r="LT215" s="109"/>
      <c r="LU215" s="109"/>
      <c r="LV215" s="109"/>
      <c r="LW215" s="109"/>
      <c r="LX215" s="109"/>
      <c r="LY215" s="109"/>
      <c r="LZ215" s="109"/>
      <c r="MA215" s="109"/>
      <c r="MB215" s="109"/>
      <c r="MC215" s="109"/>
      <c r="MD215" s="109"/>
      <c r="ME215" s="109"/>
      <c r="MF215" s="109"/>
      <c r="MG215" s="109"/>
      <c r="MH215" s="109"/>
      <c r="MI215" s="109"/>
      <c r="MJ215" s="109"/>
      <c r="MK215" s="109"/>
      <c r="ML215" s="109"/>
      <c r="MM215" s="109"/>
      <c r="MN215" s="109"/>
      <c r="MO215" s="109"/>
      <c r="MP215" s="109"/>
      <c r="MQ215" s="109"/>
      <c r="MR215" s="109"/>
      <c r="MS215" s="109"/>
      <c r="MT215" s="109"/>
      <c r="MU215" s="109"/>
      <c r="MV215" s="109"/>
      <c r="MW215" s="109"/>
      <c r="MX215" s="109"/>
      <c r="MY215" s="109"/>
      <c r="MZ215" s="109"/>
      <c r="NA215" s="109"/>
      <c r="NB215" s="109"/>
      <c r="NC215" s="109"/>
      <c r="ND215" s="109"/>
      <c r="NE215" s="109"/>
      <c r="NF215" s="109"/>
      <c r="NG215" s="109"/>
      <c r="NH215" s="109"/>
      <c r="NI215" s="109"/>
      <c r="NJ215" s="109"/>
      <c r="NK215" s="109"/>
      <c r="NL215" s="109"/>
      <c r="NM215" s="109"/>
      <c r="NN215" s="109"/>
      <c r="NO215" s="109"/>
      <c r="NP215" s="109"/>
      <c r="NQ215" s="109"/>
      <c r="NR215" s="109"/>
      <c r="NS215" s="109"/>
      <c r="NT215" s="109"/>
      <c r="NU215" s="109"/>
      <c r="NV215" s="109"/>
      <c r="NW215" s="109"/>
      <c r="NX215" s="109"/>
      <c r="NY215" s="109"/>
      <c r="NZ215" s="109"/>
      <c r="OA215" s="109"/>
      <c r="OB215" s="109"/>
      <c r="OC215" s="109"/>
      <c r="OD215" s="109"/>
      <c r="OE215" s="109"/>
      <c r="OF215" s="109"/>
      <c r="OG215" s="109"/>
      <c r="OH215" s="109"/>
      <c r="OI215" s="109"/>
      <c r="OJ215" s="109"/>
      <c r="OK215" s="109"/>
      <c r="OL215" s="109"/>
      <c r="OM215" s="109"/>
      <c r="ON215" s="109"/>
      <c r="OO215" s="109"/>
      <c r="OP215" s="109"/>
      <c r="OQ215" s="109"/>
      <c r="OR215" s="109"/>
      <c r="OS215" s="109"/>
      <c r="OT215" s="109"/>
      <c r="OU215" s="109"/>
      <c r="OV215" s="109"/>
      <c r="OW215" s="109"/>
      <c r="OX215" s="109"/>
      <c r="OY215" s="109"/>
      <c r="OZ215" s="109"/>
      <c r="PA215" s="109"/>
      <c r="PB215" s="109"/>
      <c r="PC215" s="109"/>
      <c r="PD215" s="109"/>
      <c r="PE215" s="109"/>
      <c r="PF215" s="109"/>
      <c r="PG215" s="109"/>
      <c r="PH215" s="109"/>
      <c r="PI215" s="109"/>
      <c r="PJ215" s="109"/>
      <c r="PK215" s="109"/>
      <c r="PL215" s="109"/>
      <c r="PM215" s="109"/>
      <c r="PN215" s="109"/>
      <c r="PO215" s="109"/>
      <c r="PP215" s="109"/>
      <c r="PQ215" s="109"/>
      <c r="PR215" s="109"/>
      <c r="PS215" s="109"/>
      <c r="PT215" s="109"/>
      <c r="PU215" s="109"/>
      <c r="PV215" s="109"/>
      <c r="PW215" s="109"/>
      <c r="PX215" s="109"/>
      <c r="PY215" s="109"/>
      <c r="PZ215" s="109"/>
      <c r="QA215" s="109"/>
      <c r="QB215" s="109"/>
      <c r="QC215" s="109"/>
      <c r="QD215" s="109"/>
      <c r="QE215" s="109"/>
      <c r="QF215" s="109"/>
      <c r="QG215" s="109"/>
      <c r="QH215" s="109"/>
      <c r="QI215" s="109"/>
      <c r="QJ215" s="109"/>
      <c r="QK215" s="109"/>
      <c r="QL215" s="109"/>
      <c r="QM215" s="109"/>
      <c r="QN215" s="109"/>
      <c r="QO215" s="109"/>
      <c r="QP215" s="109"/>
      <c r="QQ215" s="109"/>
      <c r="QR215" s="109"/>
      <c r="QS215" s="109"/>
      <c r="QT215" s="109"/>
      <c r="QU215" s="109"/>
      <c r="QV215" s="109"/>
      <c r="QW215" s="109"/>
      <c r="QX215" s="109"/>
      <c r="QY215" s="109"/>
      <c r="QZ215" s="109"/>
      <c r="RA215" s="109"/>
      <c r="RB215" s="109"/>
      <c r="RC215" s="109"/>
      <c r="RD215" s="109"/>
      <c r="RE215" s="109"/>
      <c r="RF215" s="109"/>
      <c r="RG215" s="109"/>
      <c r="RH215" s="109"/>
      <c r="RI215" s="109"/>
      <c r="RJ215" s="109"/>
      <c r="RK215" s="109"/>
      <c r="RL215" s="109"/>
      <c r="RM215" s="109"/>
      <c r="RN215" s="109"/>
      <c r="RO215" s="109"/>
      <c r="RP215" s="109"/>
      <c r="RQ215" s="109"/>
      <c r="RR215" s="109"/>
      <c r="RS215" s="109"/>
      <c r="RT215" s="109"/>
      <c r="RU215" s="109"/>
      <c r="RV215" s="109"/>
      <c r="RW215" s="109"/>
      <c r="RX215" s="109"/>
      <c r="RY215" s="109"/>
      <c r="RZ215" s="109"/>
      <c r="SA215" s="109"/>
      <c r="SB215" s="109"/>
      <c r="SC215" s="109"/>
      <c r="SD215" s="109"/>
      <c r="SE215" s="109"/>
      <c r="SF215" s="109"/>
      <c r="SG215" s="109"/>
      <c r="SH215" s="109"/>
      <c r="SI215" s="109"/>
      <c r="SJ215" s="109"/>
      <c r="SK215" s="109"/>
      <c r="SL215" s="109"/>
      <c r="SM215" s="109"/>
      <c r="SN215" s="109"/>
      <c r="SO215" s="109"/>
      <c r="SP215" s="109"/>
      <c r="SQ215" s="109"/>
      <c r="SR215" s="109"/>
      <c r="SS215" s="109"/>
      <c r="ST215" s="109"/>
      <c r="SU215" s="109"/>
      <c r="SV215" s="109"/>
      <c r="SW215" s="109"/>
      <c r="SX215" s="109"/>
      <c r="SY215" s="109"/>
      <c r="SZ215" s="109"/>
      <c r="TA215" s="109"/>
      <c r="TB215" s="109"/>
      <c r="TC215" s="109"/>
      <c r="TD215" s="109"/>
      <c r="TE215" s="109"/>
      <c r="TF215" s="109"/>
      <c r="TG215" s="109"/>
      <c r="TH215" s="109"/>
      <c r="TI215" s="109"/>
      <c r="TJ215" s="109"/>
      <c r="TK215" s="109"/>
      <c r="TL215" s="109"/>
      <c r="TM215" s="109"/>
      <c r="TN215" s="109"/>
      <c r="TO215" s="109"/>
      <c r="TP215" s="109"/>
      <c r="TQ215" s="109"/>
      <c r="TR215" s="109"/>
      <c r="TS215" s="109"/>
      <c r="TT215" s="109"/>
      <c r="TU215" s="109"/>
      <c r="TV215" s="109"/>
      <c r="TW215" s="109"/>
      <c r="TX215" s="109"/>
      <c r="TY215" s="109"/>
      <c r="TZ215" s="109"/>
      <c r="UA215" s="109"/>
      <c r="UB215" s="109"/>
      <c r="UC215" s="109"/>
      <c r="UD215" s="109"/>
      <c r="UE215" s="109"/>
      <c r="UF215" s="109"/>
      <c r="UG215" s="109"/>
      <c r="UH215" s="109"/>
      <c r="UI215" s="109"/>
      <c r="UJ215" s="109"/>
      <c r="UK215" s="109"/>
      <c r="UL215" s="109"/>
      <c r="UM215" s="109"/>
      <c r="UN215" s="109"/>
      <c r="UO215" s="109"/>
      <c r="UP215" s="109"/>
      <c r="UQ215" s="109"/>
      <c r="UR215" s="109"/>
      <c r="US215" s="109"/>
      <c r="UT215" s="109"/>
      <c r="UU215" s="109"/>
      <c r="UV215" s="109"/>
      <c r="UW215" s="109"/>
      <c r="UX215" s="109"/>
      <c r="UY215" s="109"/>
      <c r="UZ215" s="109"/>
      <c r="VA215" s="109"/>
      <c r="VB215" s="109"/>
      <c r="VC215" s="109"/>
      <c r="VD215" s="109"/>
      <c r="VE215" s="109"/>
      <c r="VF215" s="109"/>
      <c r="VG215" s="109"/>
      <c r="VH215" s="109"/>
      <c r="VI215" s="109"/>
      <c r="VJ215" s="109"/>
      <c r="VK215" s="109"/>
      <c r="VL215" s="109"/>
      <c r="VM215" s="109"/>
      <c r="VN215" s="109"/>
      <c r="VO215" s="109"/>
      <c r="VP215" s="109"/>
      <c r="VQ215" s="109"/>
      <c r="VR215" s="109"/>
      <c r="VS215" s="109"/>
      <c r="VT215" s="109"/>
      <c r="VU215" s="109"/>
      <c r="VV215" s="109"/>
      <c r="VW215" s="109"/>
      <c r="VX215" s="109"/>
      <c r="VY215" s="109"/>
      <c r="VZ215" s="109"/>
      <c r="WA215" s="109"/>
      <c r="WB215" s="109"/>
      <c r="WC215" s="109"/>
      <c r="WD215" s="109"/>
      <c r="WE215" s="109"/>
      <c r="WF215" s="109"/>
      <c r="WG215" s="109"/>
      <c r="WH215" s="109"/>
      <c r="WI215" s="109"/>
      <c r="WJ215" s="109"/>
      <c r="WK215" s="109"/>
      <c r="WL215" s="109"/>
      <c r="WM215" s="109"/>
      <c r="WN215" s="109"/>
      <c r="WO215" s="109"/>
      <c r="WP215" s="109"/>
      <c r="WQ215" s="109"/>
      <c r="WR215" s="109"/>
      <c r="WS215" s="109"/>
      <c r="WT215" s="109"/>
      <c r="WU215" s="109"/>
      <c r="WV215" s="109"/>
      <c r="WW215" s="109"/>
      <c r="WX215" s="109"/>
      <c r="WY215" s="109"/>
      <c r="WZ215" s="109"/>
      <c r="XA215" s="109"/>
      <c r="XB215" s="109"/>
      <c r="XC215" s="109"/>
      <c r="XD215" s="109"/>
      <c r="XE215" s="109"/>
      <c r="XF215" s="109"/>
      <c r="XG215" s="109"/>
      <c r="XH215" s="109"/>
      <c r="XI215" s="109"/>
      <c r="XJ215" s="109"/>
      <c r="XK215" s="109"/>
      <c r="XL215" s="109"/>
      <c r="XM215" s="109"/>
      <c r="XN215" s="109"/>
      <c r="XO215" s="109"/>
      <c r="XP215" s="109"/>
      <c r="XQ215" s="109"/>
      <c r="XR215" s="109"/>
      <c r="XS215" s="109"/>
      <c r="XT215" s="109"/>
      <c r="XU215" s="109"/>
      <c r="XV215" s="109"/>
      <c r="XW215" s="109"/>
      <c r="XX215" s="109"/>
      <c r="XY215" s="109"/>
      <c r="XZ215" s="109"/>
      <c r="YA215" s="109"/>
      <c r="YB215" s="109"/>
      <c r="YC215" s="109"/>
      <c r="YD215" s="109"/>
      <c r="YE215" s="109"/>
      <c r="YF215" s="109"/>
      <c r="YG215" s="109"/>
      <c r="YH215" s="109"/>
      <c r="YI215" s="109"/>
      <c r="YJ215" s="109"/>
      <c r="YK215" s="109"/>
      <c r="YL215" s="109"/>
      <c r="YM215" s="109"/>
      <c r="YN215" s="109"/>
      <c r="YO215" s="109"/>
      <c r="YP215" s="109"/>
      <c r="YQ215" s="109"/>
      <c r="YR215" s="109"/>
      <c r="YS215" s="109"/>
      <c r="YT215" s="109"/>
      <c r="YU215" s="109"/>
      <c r="YV215" s="109"/>
      <c r="YW215" s="109"/>
      <c r="YX215" s="109"/>
      <c r="YY215" s="109"/>
      <c r="YZ215" s="109"/>
      <c r="ZA215" s="109"/>
      <c r="ZB215" s="109"/>
      <c r="ZC215" s="109"/>
      <c r="ZD215" s="109"/>
      <c r="ZE215" s="109"/>
      <c r="ZF215" s="109"/>
      <c r="ZG215" s="109"/>
      <c r="ZH215" s="109"/>
      <c r="ZI215" s="109"/>
      <c r="ZJ215" s="109"/>
      <c r="ZK215" s="109"/>
      <c r="ZL215" s="109"/>
      <c r="ZM215" s="109"/>
      <c r="ZN215" s="109"/>
      <c r="ZO215" s="109"/>
      <c r="ZP215" s="109"/>
      <c r="ZQ215" s="109"/>
      <c r="ZR215" s="109"/>
      <c r="ZS215" s="109"/>
      <c r="ZT215" s="109"/>
      <c r="ZU215" s="109"/>
      <c r="ZV215" s="109"/>
      <c r="ZW215" s="109"/>
      <c r="ZX215" s="109"/>
      <c r="ZY215" s="109"/>
      <c r="ZZ215" s="109"/>
      <c r="AAA215" s="109"/>
      <c r="AAB215" s="109"/>
      <c r="AAC215" s="109"/>
      <c r="AAD215" s="109"/>
      <c r="AAE215" s="109"/>
      <c r="AAF215" s="109"/>
      <c r="AAG215" s="109"/>
      <c r="AAH215" s="109"/>
      <c r="AAI215" s="109"/>
      <c r="AAJ215" s="109"/>
      <c r="AAK215" s="109"/>
      <c r="AAL215" s="109"/>
      <c r="AAM215" s="109"/>
      <c r="AAN215" s="109"/>
      <c r="AAO215" s="109"/>
      <c r="AAP215" s="109"/>
      <c r="AAQ215" s="109"/>
      <c r="AAR215" s="109"/>
      <c r="AAS215" s="109"/>
      <c r="AAT215" s="109"/>
      <c r="AAU215" s="109"/>
      <c r="AAV215" s="109"/>
      <c r="AAW215" s="109"/>
      <c r="AAX215" s="109"/>
      <c r="AAY215" s="109"/>
      <c r="AAZ215" s="109"/>
      <c r="ABA215" s="109"/>
      <c r="ABB215" s="109"/>
      <c r="ABC215" s="109"/>
      <c r="ABD215" s="109"/>
      <c r="ABE215" s="109"/>
      <c r="ABF215" s="109"/>
      <c r="ABG215" s="109"/>
      <c r="ABH215" s="109"/>
      <c r="ABI215" s="109"/>
      <c r="ABJ215" s="109"/>
      <c r="ABK215" s="109"/>
      <c r="ABL215" s="109"/>
      <c r="ABM215" s="109"/>
      <c r="ABN215" s="109"/>
      <c r="ABO215" s="109"/>
      <c r="ABP215" s="109"/>
      <c r="ABQ215" s="109"/>
      <c r="ABR215" s="109"/>
      <c r="ABS215" s="109"/>
      <c r="ABT215" s="109"/>
      <c r="ABU215" s="109"/>
      <c r="ABV215" s="109"/>
      <c r="ABW215" s="109"/>
      <c r="ABX215" s="109"/>
      <c r="ABY215" s="109"/>
      <c r="ABZ215" s="109"/>
      <c r="ACA215" s="109"/>
      <c r="ACB215" s="109"/>
      <c r="ACC215" s="109"/>
      <c r="ACD215" s="109"/>
      <c r="ACE215" s="109"/>
      <c r="ACF215" s="109"/>
      <c r="ACG215" s="109"/>
      <c r="ACH215" s="109"/>
      <c r="ACI215" s="109"/>
      <c r="ACJ215" s="109"/>
      <c r="ACK215" s="109"/>
      <c r="ACL215" s="109"/>
      <c r="ACM215" s="109"/>
      <c r="ACN215" s="109"/>
      <c r="ACO215" s="109"/>
      <c r="ACP215" s="109"/>
      <c r="ACQ215" s="109"/>
      <c r="ACR215" s="109"/>
      <c r="ACS215" s="109"/>
      <c r="ACT215" s="109"/>
      <c r="ACU215" s="109"/>
      <c r="ACV215" s="109"/>
      <c r="ACW215" s="109"/>
      <c r="ACX215" s="109"/>
      <c r="ACY215" s="109"/>
      <c r="ACZ215" s="109"/>
      <c r="ADA215" s="109"/>
      <c r="ADB215" s="109"/>
      <c r="ADC215" s="109"/>
      <c r="ADD215" s="109"/>
      <c r="ADE215" s="109"/>
      <c r="ADF215" s="109"/>
      <c r="ADG215" s="109"/>
      <c r="ADH215" s="109"/>
      <c r="ADI215" s="109"/>
      <c r="ADJ215" s="109"/>
      <c r="ADK215" s="109"/>
      <c r="ADL215" s="109"/>
      <c r="ADM215" s="109"/>
      <c r="ADN215" s="109"/>
      <c r="ADO215" s="109"/>
      <c r="ADP215" s="109"/>
      <c r="ADQ215" s="109"/>
      <c r="ADR215" s="109"/>
      <c r="ADS215" s="109"/>
      <c r="ADT215" s="109"/>
      <c r="ADU215" s="109"/>
      <c r="ADV215" s="109"/>
      <c r="ADW215" s="109"/>
      <c r="ADX215" s="109"/>
      <c r="ADY215" s="109"/>
      <c r="ADZ215" s="109"/>
      <c r="AEA215" s="109"/>
      <c r="AEB215" s="109"/>
      <c r="AEC215" s="109"/>
      <c r="AED215" s="109"/>
      <c r="AEE215" s="109"/>
      <c r="AEF215" s="109"/>
      <c r="AEG215" s="109"/>
      <c r="AEH215" s="109"/>
      <c r="AEI215" s="109"/>
      <c r="AEJ215" s="109"/>
      <c r="AEK215" s="109"/>
      <c r="AEL215" s="109"/>
      <c r="AEM215" s="109"/>
      <c r="AEN215" s="109"/>
      <c r="AEO215" s="109"/>
      <c r="AEP215" s="109"/>
      <c r="AEQ215" s="109"/>
      <c r="AER215" s="109"/>
      <c r="AES215" s="109"/>
      <c r="AET215" s="109"/>
      <c r="AEU215" s="109"/>
      <c r="AEV215" s="109"/>
      <c r="AEW215" s="109"/>
      <c r="AEX215" s="109"/>
      <c r="AEY215" s="109"/>
      <c r="AEZ215" s="109"/>
      <c r="AFA215" s="109"/>
      <c r="AFB215" s="109"/>
      <c r="AFC215" s="109"/>
      <c r="AFD215" s="109"/>
      <c r="AFE215" s="109"/>
      <c r="AFF215" s="109"/>
      <c r="AFG215" s="109"/>
      <c r="AFH215" s="109"/>
      <c r="AFI215" s="109"/>
      <c r="AFJ215" s="109"/>
      <c r="AFK215" s="109"/>
      <c r="AFL215" s="109"/>
      <c r="AFM215" s="109"/>
      <c r="AFN215" s="109"/>
      <c r="AFO215" s="109"/>
      <c r="AFP215" s="109"/>
      <c r="AFQ215" s="109"/>
      <c r="AFR215" s="109"/>
      <c r="AFS215" s="109"/>
      <c r="AFT215" s="109"/>
      <c r="AFU215" s="109"/>
      <c r="AFV215" s="109"/>
      <c r="AFW215" s="109"/>
      <c r="AFX215" s="109"/>
      <c r="AFY215" s="109"/>
      <c r="AFZ215" s="109"/>
      <c r="AGA215" s="109"/>
      <c r="AGB215" s="109"/>
      <c r="AGC215" s="109"/>
      <c r="AGD215" s="109"/>
      <c r="AGE215" s="109"/>
      <c r="AGF215" s="109"/>
      <c r="AGG215" s="109"/>
      <c r="AGH215" s="109"/>
      <c r="AGI215" s="109"/>
      <c r="AGJ215" s="109"/>
      <c r="AGK215" s="109"/>
      <c r="AGL215" s="109"/>
      <c r="AGM215" s="109"/>
      <c r="AGN215" s="109"/>
      <c r="AGO215" s="109"/>
      <c r="AGP215" s="109"/>
      <c r="AGQ215" s="109"/>
      <c r="AGR215" s="109"/>
      <c r="AGS215" s="109"/>
      <c r="AGT215" s="109"/>
      <c r="AGU215" s="109"/>
      <c r="AGV215" s="109"/>
      <c r="AGW215" s="109"/>
      <c r="AGX215" s="109"/>
      <c r="AGY215" s="109"/>
      <c r="AGZ215" s="109"/>
      <c r="AHA215" s="109"/>
      <c r="AHB215" s="109"/>
      <c r="AHC215" s="109"/>
      <c r="AHD215" s="109"/>
      <c r="AHE215" s="109"/>
      <c r="AHF215" s="109"/>
      <c r="AHG215" s="109"/>
      <c r="AHH215" s="109"/>
      <c r="AHI215" s="109"/>
      <c r="AHJ215" s="109"/>
      <c r="AHK215" s="109"/>
      <c r="AHL215" s="109"/>
      <c r="AHM215" s="109"/>
      <c r="AHN215" s="109"/>
      <c r="AHO215" s="109"/>
      <c r="AHP215" s="109"/>
      <c r="AHQ215" s="109"/>
      <c r="AHR215" s="109"/>
      <c r="AHS215" s="109"/>
      <c r="AHT215" s="109"/>
      <c r="AHU215" s="109"/>
      <c r="AHV215" s="109"/>
      <c r="AHW215" s="109"/>
      <c r="AHX215" s="109"/>
      <c r="AHY215" s="109"/>
      <c r="AHZ215" s="109"/>
      <c r="AIA215" s="109"/>
      <c r="AIB215" s="109"/>
      <c r="AIC215" s="109"/>
      <c r="AID215" s="109"/>
      <c r="AIE215" s="109"/>
      <c r="AIF215" s="109"/>
      <c r="AIG215" s="109"/>
      <c r="AIH215" s="109"/>
      <c r="AII215" s="109"/>
      <c r="AIJ215" s="109"/>
      <c r="AIK215" s="109"/>
      <c r="AIL215" s="109"/>
      <c r="AIM215" s="109"/>
      <c r="AIN215" s="109"/>
      <c r="AIO215" s="109"/>
      <c r="AIP215" s="109"/>
      <c r="AIQ215" s="109"/>
      <c r="AIR215" s="109"/>
      <c r="AIS215" s="109"/>
      <c r="AIT215" s="109"/>
      <c r="AIU215" s="109"/>
      <c r="AIV215" s="109"/>
      <c r="AIW215" s="109"/>
      <c r="AIX215" s="109"/>
      <c r="AIY215" s="109"/>
      <c r="AIZ215" s="109"/>
      <c r="AJA215" s="109"/>
      <c r="AJB215" s="109"/>
      <c r="AJC215" s="109"/>
      <c r="AJD215" s="109"/>
      <c r="AJE215" s="109"/>
      <c r="AJF215" s="109"/>
      <c r="AJG215" s="109"/>
      <c r="AJH215" s="109"/>
      <c r="AJI215" s="109"/>
      <c r="AJJ215" s="109"/>
      <c r="AJK215" s="109"/>
      <c r="AJL215" s="109"/>
      <c r="AJM215" s="109"/>
      <c r="AJN215" s="109"/>
      <c r="AJO215" s="109"/>
      <c r="AJP215" s="109"/>
      <c r="AJQ215" s="109"/>
      <c r="AJR215" s="109"/>
      <c r="AJS215" s="109"/>
      <c r="AJT215" s="109"/>
      <c r="AJU215" s="109"/>
      <c r="AJV215" s="109"/>
      <c r="AJW215" s="109"/>
      <c r="AJX215" s="109"/>
      <c r="AJY215" s="109"/>
      <c r="AJZ215" s="109"/>
      <c r="AKA215" s="109"/>
      <c r="AKB215" s="109"/>
      <c r="AKC215" s="109"/>
      <c r="AKD215" s="109"/>
      <c r="AKE215" s="109"/>
      <c r="AKF215" s="109"/>
      <c r="AKG215" s="109"/>
      <c r="AKH215" s="109"/>
      <c r="AKI215" s="109"/>
      <c r="AKJ215" s="109"/>
      <c r="AKK215" s="109"/>
      <c r="AKL215" s="109"/>
      <c r="AKM215" s="109"/>
      <c r="AKN215" s="109"/>
      <c r="AKO215" s="109"/>
      <c r="AKP215" s="109"/>
      <c r="AKQ215" s="109"/>
      <c r="AKR215" s="109"/>
      <c r="AKS215" s="109"/>
      <c r="AKT215" s="109"/>
      <c r="AKU215" s="109"/>
      <c r="AKV215" s="109"/>
      <c r="AKW215" s="109"/>
      <c r="AKX215" s="109"/>
      <c r="AKY215" s="109"/>
      <c r="AKZ215" s="109"/>
      <c r="ALA215" s="109"/>
      <c r="ALB215" s="109"/>
      <c r="ALC215" s="109"/>
      <c r="ALD215" s="109"/>
      <c r="ALE215" s="109"/>
      <c r="ALF215" s="109"/>
      <c r="ALG215" s="109"/>
      <c r="ALH215" s="109"/>
      <c r="ALI215" s="109"/>
      <c r="ALJ215" s="109"/>
      <c r="ALK215" s="109"/>
      <c r="ALL215" s="109"/>
      <c r="ALM215" s="109"/>
      <c r="ALN215" s="109"/>
      <c r="ALO215" s="109"/>
      <c r="ALP215" s="109"/>
      <c r="ALQ215" s="109"/>
      <c r="ALR215" s="109"/>
      <c r="ALS215" s="109"/>
      <c r="ALT215" s="109"/>
      <c r="ALU215" s="109"/>
      <c r="ALV215" s="109"/>
      <c r="ALW215" s="109"/>
      <c r="ALX215" s="109"/>
      <c r="ALY215" s="109"/>
      <c r="ALZ215" s="109"/>
      <c r="AMA215" s="109"/>
      <c r="AMB215" s="109"/>
      <c r="AMC215" s="109"/>
      <c r="AMD215" s="109"/>
      <c r="AME215" s="109"/>
      <c r="AMF215" s="109"/>
      <c r="AMG215" s="109"/>
      <c r="AMH215" s="109"/>
      <c r="AMI215" s="109"/>
      <c r="AMJ215" s="109"/>
      <c r="AMK215" s="109"/>
      <c r="AML215" s="109"/>
      <c r="AMM215" s="109"/>
      <c r="AMN215" s="109"/>
      <c r="AMO215" s="109"/>
      <c r="AMP215" s="109"/>
      <c r="AMQ215" s="109"/>
      <c r="AMR215" s="109"/>
      <c r="AMS215" s="109"/>
      <c r="AMT215" s="109"/>
      <c r="AMU215" s="109"/>
      <c r="AMV215" s="109"/>
      <c r="AMW215" s="109"/>
      <c r="AMX215" s="109"/>
      <c r="AMY215" s="109"/>
      <c r="AMZ215" s="109"/>
      <c r="ANA215" s="109"/>
      <c r="ANB215" s="109"/>
      <c r="ANC215" s="109"/>
      <c r="AND215" s="109"/>
      <c r="ANE215" s="109"/>
      <c r="ANF215" s="109"/>
      <c r="ANG215" s="109"/>
      <c r="ANH215" s="109"/>
      <c r="ANI215" s="109"/>
      <c r="ANJ215" s="109"/>
      <c r="ANK215" s="109"/>
      <c r="ANL215" s="109"/>
      <c r="ANM215" s="109"/>
      <c r="ANN215" s="109"/>
      <c r="ANO215" s="109"/>
      <c r="ANP215" s="109"/>
      <c r="ANQ215" s="109"/>
      <c r="ANR215" s="109"/>
      <c r="ANS215" s="109"/>
      <c r="ANT215" s="109"/>
      <c r="ANU215" s="109"/>
      <c r="ANV215" s="109"/>
      <c r="ANW215" s="109"/>
      <c r="ANX215" s="109"/>
      <c r="ANY215" s="109"/>
      <c r="ANZ215" s="109"/>
      <c r="AOA215" s="109"/>
      <c r="AOB215" s="109"/>
      <c r="AOC215" s="109"/>
      <c r="AOD215" s="109"/>
      <c r="AOE215" s="109"/>
      <c r="AOF215" s="109"/>
      <c r="AOG215" s="109"/>
      <c r="AOH215" s="109"/>
      <c r="AOI215" s="109"/>
      <c r="AOJ215" s="109"/>
      <c r="AOK215" s="109"/>
      <c r="AOL215" s="109"/>
      <c r="AOM215" s="109"/>
      <c r="AON215" s="109"/>
      <c r="AOO215" s="109"/>
      <c r="AOP215" s="109"/>
      <c r="AOQ215" s="109"/>
      <c r="AOR215" s="109"/>
      <c r="AOS215" s="109"/>
      <c r="AOT215" s="109"/>
      <c r="AOU215" s="109"/>
      <c r="AOV215" s="109"/>
      <c r="AOW215" s="109"/>
      <c r="AOX215" s="109"/>
      <c r="AOY215" s="109"/>
      <c r="AOZ215" s="109"/>
      <c r="APA215" s="109"/>
      <c r="APB215" s="109"/>
      <c r="APC215" s="109"/>
      <c r="APD215" s="109"/>
      <c r="APE215" s="109"/>
      <c r="APF215" s="109"/>
      <c r="APG215" s="109"/>
      <c r="APH215" s="109"/>
      <c r="API215" s="109"/>
      <c r="APJ215" s="109"/>
      <c r="APK215" s="109"/>
      <c r="APL215" s="109"/>
      <c r="APM215" s="109"/>
      <c r="APN215" s="109"/>
      <c r="APO215" s="109"/>
      <c r="APP215" s="109"/>
      <c r="APQ215" s="109"/>
      <c r="APR215" s="109"/>
      <c r="APS215" s="109"/>
      <c r="APT215" s="109"/>
      <c r="APU215" s="109"/>
      <c r="APV215" s="109"/>
      <c r="APW215" s="109"/>
      <c r="APX215" s="109"/>
      <c r="APY215" s="109"/>
      <c r="APZ215" s="109"/>
      <c r="AQA215" s="109"/>
      <c r="AQB215" s="109"/>
      <c r="AQC215" s="109"/>
      <c r="AQD215" s="109"/>
      <c r="AQE215" s="109"/>
      <c r="AQF215" s="109"/>
      <c r="AQG215" s="109"/>
      <c r="AQH215" s="109"/>
      <c r="AQI215" s="109"/>
      <c r="AQJ215" s="109"/>
      <c r="AQK215" s="109"/>
      <c r="AQL215" s="109"/>
      <c r="AQM215" s="109"/>
      <c r="AQN215" s="109"/>
      <c r="AQO215" s="109"/>
      <c r="AQP215" s="109"/>
      <c r="AQQ215" s="109"/>
      <c r="AQR215" s="109"/>
      <c r="AQS215" s="109"/>
      <c r="AQT215" s="109"/>
      <c r="AQU215" s="109"/>
      <c r="AQV215" s="109"/>
      <c r="AQW215" s="109"/>
      <c r="AQX215" s="109"/>
      <c r="AQY215" s="109"/>
      <c r="AQZ215" s="109"/>
      <c r="ARA215" s="109"/>
      <c r="ARB215" s="109"/>
      <c r="ARC215" s="109"/>
      <c r="ARD215" s="109"/>
      <c r="ARE215" s="109"/>
      <c r="ARF215" s="109"/>
      <c r="ARG215" s="109"/>
      <c r="ARH215" s="109"/>
      <c r="ARI215" s="109"/>
      <c r="ARJ215" s="109"/>
      <c r="ARK215" s="109"/>
      <c r="ARL215" s="109"/>
      <c r="ARM215" s="109"/>
      <c r="ARN215" s="109"/>
      <c r="ARO215" s="109"/>
      <c r="ARP215" s="109"/>
      <c r="ARQ215" s="109"/>
      <c r="ARR215" s="109"/>
      <c r="ARS215" s="109"/>
      <c r="ART215" s="109"/>
      <c r="ARU215" s="109"/>
      <c r="ARV215" s="109"/>
      <c r="ARW215" s="109"/>
      <c r="ARX215" s="109"/>
      <c r="ARY215" s="109"/>
      <c r="ARZ215" s="109"/>
      <c r="ASA215" s="109"/>
      <c r="ASB215" s="109"/>
      <c r="ASC215" s="109"/>
      <c r="ASD215" s="109"/>
      <c r="ASE215" s="109"/>
      <c r="ASF215" s="109"/>
      <c r="ASG215" s="109"/>
      <c r="ASH215" s="109"/>
      <c r="ASI215" s="109"/>
      <c r="ASJ215" s="109"/>
      <c r="ASK215" s="109"/>
      <c r="ASL215" s="109"/>
      <c r="ASM215" s="109"/>
      <c r="ASN215" s="109"/>
      <c r="ASO215" s="109"/>
      <c r="ASP215" s="109"/>
      <c r="ASQ215" s="109"/>
      <c r="ASR215" s="109"/>
      <c r="ASS215" s="109"/>
      <c r="AST215" s="109"/>
      <c r="ASU215" s="109"/>
      <c r="ASV215" s="109"/>
      <c r="ASW215" s="109"/>
      <c r="ASX215" s="109"/>
      <c r="ASY215" s="109"/>
      <c r="ASZ215" s="109"/>
      <c r="ATA215" s="109"/>
      <c r="ATB215" s="109"/>
      <c r="ATC215" s="109"/>
      <c r="ATD215" s="109"/>
      <c r="ATE215" s="109"/>
      <c r="ATF215" s="109"/>
      <c r="ATG215" s="109"/>
      <c r="ATH215" s="109"/>
      <c r="ATI215" s="109"/>
      <c r="ATJ215" s="109"/>
      <c r="ATK215" s="109"/>
      <c r="ATL215" s="109"/>
      <c r="ATM215" s="109"/>
      <c r="ATN215" s="109"/>
      <c r="ATO215" s="109"/>
      <c r="ATP215" s="109"/>
      <c r="ATQ215" s="109"/>
      <c r="ATR215" s="109"/>
      <c r="ATS215" s="109"/>
      <c r="ATT215" s="109"/>
      <c r="ATU215" s="109"/>
      <c r="ATV215" s="109"/>
      <c r="ATW215" s="109"/>
      <c r="ATX215" s="109"/>
      <c r="ATY215" s="109"/>
      <c r="ATZ215" s="109"/>
      <c r="AUA215" s="109"/>
      <c r="AUB215" s="109"/>
      <c r="AUC215" s="109"/>
      <c r="AUD215" s="109"/>
      <c r="AUE215" s="109"/>
      <c r="AUF215" s="109"/>
      <c r="AUG215" s="109"/>
      <c r="AUH215" s="109"/>
      <c r="AUI215" s="109"/>
      <c r="AUJ215" s="109"/>
      <c r="AUK215" s="109"/>
      <c r="AUL215" s="109"/>
      <c r="AUM215" s="109"/>
      <c r="AUN215" s="109"/>
      <c r="AUO215" s="109"/>
      <c r="AUP215" s="109"/>
      <c r="AUQ215" s="109"/>
      <c r="AUR215" s="109"/>
      <c r="AUS215" s="109"/>
      <c r="AUT215" s="109"/>
      <c r="AUU215" s="109"/>
      <c r="AUV215" s="109"/>
      <c r="AUW215" s="109"/>
      <c r="AUX215" s="109"/>
      <c r="AUY215" s="109"/>
      <c r="AUZ215" s="109"/>
      <c r="AVA215" s="109"/>
      <c r="AVB215" s="109"/>
      <c r="AVC215" s="109"/>
      <c r="AVD215" s="109"/>
      <c r="AVE215" s="109"/>
      <c r="AVF215" s="109"/>
      <c r="AVG215" s="109"/>
      <c r="AVH215" s="109"/>
      <c r="AVI215" s="109"/>
      <c r="AVJ215" s="109"/>
      <c r="AVK215" s="109"/>
      <c r="AVL215" s="109"/>
      <c r="AVM215" s="109"/>
      <c r="AVN215" s="109"/>
      <c r="AVO215" s="109"/>
      <c r="AVP215" s="109"/>
      <c r="AVQ215" s="109"/>
      <c r="AVR215" s="109"/>
      <c r="AVS215" s="109"/>
      <c r="AVT215" s="109"/>
      <c r="AVU215" s="109"/>
      <c r="AVV215" s="109"/>
      <c r="AVW215" s="109"/>
      <c r="AVX215" s="109"/>
      <c r="AVY215" s="109"/>
      <c r="AVZ215" s="109"/>
      <c r="AWA215" s="109"/>
      <c r="AWB215" s="109"/>
      <c r="AWC215" s="109"/>
      <c r="AWD215" s="109"/>
      <c r="AWE215" s="109"/>
      <c r="AWF215" s="109"/>
      <c r="AWG215" s="109"/>
      <c r="AWH215" s="109"/>
      <c r="AWI215" s="109"/>
      <c r="AWJ215" s="109"/>
      <c r="AWK215" s="109"/>
      <c r="AWL215" s="109"/>
      <c r="AWM215" s="109"/>
      <c r="AWN215" s="109"/>
      <c r="AWO215" s="109"/>
      <c r="AWP215" s="109"/>
      <c r="AWQ215" s="109"/>
      <c r="AWR215" s="109"/>
      <c r="AWS215" s="109"/>
      <c r="AWT215" s="109"/>
      <c r="AWU215" s="109"/>
      <c r="AWV215" s="109"/>
      <c r="AWW215" s="109"/>
      <c r="AWX215" s="109"/>
      <c r="AWY215" s="109"/>
      <c r="AWZ215" s="109"/>
      <c r="AXA215" s="109"/>
      <c r="AXB215" s="109"/>
      <c r="AXC215" s="109"/>
      <c r="AXD215" s="109"/>
      <c r="AXE215" s="109"/>
      <c r="AXF215" s="109"/>
      <c r="AXG215" s="109"/>
      <c r="AXH215" s="109"/>
      <c r="AXI215" s="109"/>
      <c r="AXJ215" s="109"/>
      <c r="AXK215" s="109"/>
      <c r="AXL215" s="109"/>
      <c r="AXM215" s="109"/>
      <c r="AXN215" s="109"/>
      <c r="AXO215" s="109"/>
      <c r="AXP215" s="109"/>
      <c r="AXQ215" s="109"/>
      <c r="AXR215" s="109"/>
      <c r="AXS215" s="109"/>
      <c r="AXT215" s="109"/>
      <c r="AXU215" s="109"/>
      <c r="AXV215" s="109"/>
      <c r="AXW215" s="109"/>
      <c r="AXX215" s="109"/>
      <c r="AXY215" s="109"/>
      <c r="AXZ215" s="109"/>
      <c r="AYA215" s="109"/>
      <c r="AYB215" s="109"/>
      <c r="AYC215" s="109"/>
      <c r="AYD215" s="109"/>
      <c r="AYE215" s="109"/>
      <c r="AYF215" s="109"/>
      <c r="AYG215" s="109"/>
      <c r="AYH215" s="109"/>
      <c r="AYI215" s="109"/>
      <c r="AYJ215" s="109"/>
      <c r="AYK215" s="109"/>
      <c r="AYL215" s="109"/>
      <c r="AYM215" s="109"/>
      <c r="AYN215" s="109"/>
      <c r="AYO215" s="109"/>
      <c r="AYP215" s="109"/>
      <c r="AYQ215" s="109"/>
      <c r="AYR215" s="109"/>
      <c r="AYS215" s="109"/>
      <c r="AYT215" s="109"/>
      <c r="AYU215" s="109"/>
      <c r="AYV215" s="109"/>
      <c r="AYW215" s="109"/>
      <c r="AYX215" s="109"/>
      <c r="AYY215" s="109"/>
      <c r="AYZ215" s="109"/>
      <c r="AZA215" s="109"/>
      <c r="AZB215" s="109"/>
      <c r="AZC215" s="109"/>
      <c r="AZD215" s="109"/>
      <c r="AZE215" s="109"/>
      <c r="AZF215" s="109"/>
      <c r="AZG215" s="109"/>
      <c r="AZH215" s="109"/>
      <c r="AZI215" s="109"/>
      <c r="AZJ215" s="109"/>
      <c r="AZK215" s="109"/>
      <c r="AZL215" s="109"/>
      <c r="AZM215" s="109"/>
      <c r="AZN215" s="109"/>
      <c r="AZO215" s="109"/>
      <c r="AZP215" s="109"/>
      <c r="AZQ215" s="109"/>
      <c r="AZR215" s="109"/>
      <c r="AZS215" s="109"/>
      <c r="AZT215" s="109"/>
      <c r="AZU215" s="109"/>
      <c r="AZV215" s="109"/>
      <c r="AZW215" s="109"/>
      <c r="AZX215" s="109"/>
      <c r="AZY215" s="109"/>
      <c r="AZZ215" s="109"/>
      <c r="BAA215" s="109"/>
      <c r="BAB215" s="109"/>
      <c r="BAC215" s="109"/>
      <c r="BAD215" s="109"/>
      <c r="BAE215" s="109"/>
      <c r="BAF215" s="109"/>
      <c r="BAG215" s="109"/>
      <c r="BAH215" s="109"/>
      <c r="BAI215" s="109"/>
      <c r="BAJ215" s="109"/>
      <c r="BAK215" s="109"/>
      <c r="BAL215" s="109"/>
      <c r="BAM215" s="109"/>
      <c r="BAN215" s="109"/>
      <c r="BAO215" s="109"/>
      <c r="BAP215" s="109"/>
      <c r="BAQ215" s="109"/>
      <c r="BAR215" s="109"/>
      <c r="BAS215" s="109"/>
      <c r="BAT215" s="109"/>
      <c r="BAU215" s="109"/>
      <c r="BAV215" s="109"/>
      <c r="BAW215" s="109"/>
      <c r="BAX215" s="109"/>
      <c r="BAY215" s="109"/>
      <c r="BAZ215" s="109"/>
      <c r="BBA215" s="109"/>
      <c r="BBB215" s="109"/>
      <c r="BBC215" s="109"/>
      <c r="BBD215" s="109"/>
      <c r="BBE215" s="109"/>
      <c r="BBF215" s="109"/>
      <c r="BBG215" s="109"/>
      <c r="BBH215" s="109"/>
      <c r="BBI215" s="109"/>
      <c r="BBJ215" s="109"/>
      <c r="BBK215" s="109"/>
      <c r="BBL215" s="109"/>
      <c r="BBM215" s="109"/>
      <c r="BBN215" s="109"/>
      <c r="BBO215" s="109"/>
      <c r="BBP215" s="109"/>
      <c r="BBQ215" s="109"/>
      <c r="BBR215" s="109"/>
      <c r="BBS215" s="109"/>
      <c r="BBT215" s="109"/>
      <c r="BBU215" s="109"/>
      <c r="BBV215" s="109"/>
      <c r="BBW215" s="109"/>
      <c r="BBX215" s="109"/>
      <c r="BBY215" s="109"/>
      <c r="BBZ215" s="109"/>
      <c r="BCA215" s="109"/>
      <c r="BCB215" s="109"/>
      <c r="BCC215" s="109"/>
      <c r="BCD215" s="109"/>
      <c r="BCE215" s="109"/>
      <c r="BCF215" s="109"/>
      <c r="BCG215" s="109"/>
      <c r="BCH215" s="109"/>
      <c r="BCI215" s="109"/>
      <c r="BCJ215" s="109"/>
      <c r="BCK215" s="109"/>
      <c r="BCL215" s="109"/>
      <c r="BCM215" s="109"/>
      <c r="BCN215" s="109"/>
      <c r="BCO215" s="109"/>
      <c r="BCP215" s="109"/>
      <c r="BCQ215" s="109"/>
      <c r="BCR215" s="109"/>
      <c r="BCS215" s="109"/>
      <c r="BCT215" s="109"/>
      <c r="BCU215" s="109"/>
      <c r="BCV215" s="109"/>
      <c r="BCW215" s="109"/>
      <c r="BCX215" s="109"/>
      <c r="BCY215" s="109"/>
      <c r="BCZ215" s="109"/>
      <c r="BDA215" s="109"/>
      <c r="BDB215" s="109"/>
      <c r="BDC215" s="109"/>
      <c r="BDD215" s="109"/>
      <c r="BDE215" s="109"/>
      <c r="BDF215" s="109"/>
      <c r="BDG215" s="109"/>
      <c r="BDH215" s="109"/>
      <c r="BDI215" s="109"/>
      <c r="BDJ215" s="109"/>
      <c r="BDK215" s="109"/>
      <c r="BDL215" s="109"/>
      <c r="BDM215" s="109"/>
      <c r="BDN215" s="109"/>
      <c r="BDO215" s="109"/>
      <c r="BDP215" s="109"/>
      <c r="BDQ215" s="109"/>
      <c r="BDR215" s="109"/>
      <c r="BDS215" s="109"/>
      <c r="BDT215" s="109"/>
      <c r="BDU215" s="109"/>
      <c r="BDV215" s="109"/>
      <c r="BDW215" s="109"/>
      <c r="BDX215" s="109"/>
      <c r="BDY215" s="109"/>
      <c r="BDZ215" s="109"/>
      <c r="BEA215" s="109"/>
      <c r="BEB215" s="109"/>
      <c r="BEC215" s="109"/>
      <c r="BED215" s="109"/>
      <c r="BEE215" s="109"/>
      <c r="BEF215" s="109"/>
      <c r="BEG215" s="109"/>
      <c r="BEH215" s="109"/>
      <c r="BEI215" s="109"/>
      <c r="BEJ215" s="109"/>
      <c r="BEK215" s="109"/>
      <c r="BEL215" s="109"/>
      <c r="BEM215" s="109"/>
      <c r="BEN215" s="109"/>
      <c r="BEO215" s="109"/>
      <c r="BEP215" s="109"/>
      <c r="BEQ215" s="109"/>
      <c r="BER215" s="109"/>
      <c r="BES215" s="109"/>
      <c r="BET215" s="109"/>
      <c r="BEU215" s="109"/>
      <c r="BEV215" s="109"/>
      <c r="BEW215" s="109"/>
      <c r="BEX215" s="109"/>
      <c r="BEY215" s="109"/>
      <c r="BEZ215" s="109"/>
      <c r="BFA215" s="109"/>
      <c r="BFB215" s="109"/>
      <c r="BFC215" s="109"/>
      <c r="BFD215" s="109"/>
      <c r="BFE215" s="109"/>
      <c r="BFF215" s="109"/>
      <c r="BFG215" s="109"/>
      <c r="BFH215" s="109"/>
      <c r="BFI215" s="109"/>
      <c r="BFJ215" s="109"/>
      <c r="BFK215" s="109"/>
      <c r="BFL215" s="109"/>
      <c r="BFM215" s="109"/>
      <c r="BFN215" s="109"/>
      <c r="BFO215" s="109"/>
      <c r="BFP215" s="109"/>
      <c r="BFQ215" s="109"/>
      <c r="BFR215" s="109"/>
      <c r="BFS215" s="109"/>
      <c r="BFT215" s="109"/>
      <c r="BFU215" s="109"/>
      <c r="BFV215" s="109"/>
      <c r="BFW215" s="109"/>
      <c r="BFX215" s="109"/>
      <c r="BFY215" s="109"/>
      <c r="BFZ215" s="109"/>
      <c r="BGA215" s="109"/>
      <c r="BGB215" s="109"/>
      <c r="BGC215" s="109"/>
      <c r="BGD215" s="109"/>
      <c r="BGE215" s="109"/>
      <c r="BGF215" s="109"/>
      <c r="BGG215" s="109"/>
      <c r="BGH215" s="109"/>
      <c r="BGI215" s="109"/>
      <c r="BGJ215" s="109"/>
      <c r="BGK215" s="109"/>
      <c r="BGL215" s="109"/>
      <c r="BGM215" s="109"/>
      <c r="BGN215" s="109"/>
      <c r="BGO215" s="109"/>
      <c r="BGP215" s="109"/>
      <c r="BGQ215" s="109"/>
      <c r="BGR215" s="109"/>
      <c r="BGS215" s="109"/>
      <c r="BGT215" s="109"/>
      <c r="BGU215" s="109"/>
      <c r="BGV215" s="109"/>
      <c r="BGW215" s="109"/>
      <c r="BGX215" s="109"/>
      <c r="BGY215" s="109"/>
      <c r="BGZ215" s="109"/>
      <c r="BHA215" s="109"/>
      <c r="BHB215" s="109"/>
      <c r="BHC215" s="109"/>
      <c r="BHD215" s="109"/>
      <c r="BHE215" s="109"/>
      <c r="BHF215" s="109"/>
      <c r="BHG215" s="109"/>
      <c r="BHH215" s="109"/>
      <c r="BHI215" s="109"/>
      <c r="BHJ215" s="109"/>
      <c r="BHK215" s="109"/>
      <c r="BHL215" s="109"/>
      <c r="BHM215" s="109"/>
      <c r="BHN215" s="109"/>
      <c r="BHO215" s="109"/>
      <c r="BHP215" s="109"/>
      <c r="BHQ215" s="109"/>
      <c r="BHR215" s="109"/>
      <c r="BHS215" s="109"/>
      <c r="BHT215" s="109"/>
      <c r="BHU215" s="109"/>
      <c r="BHV215" s="109"/>
      <c r="BHW215" s="109"/>
      <c r="BHX215" s="109"/>
      <c r="BHY215" s="109"/>
      <c r="BHZ215" s="109"/>
      <c r="BIA215" s="109"/>
      <c r="BIB215" s="109"/>
      <c r="BIC215" s="109"/>
      <c r="BID215" s="109"/>
      <c r="BIE215" s="109"/>
      <c r="BIF215" s="109"/>
      <c r="BIG215" s="109"/>
      <c r="BIH215" s="109"/>
      <c r="BII215" s="109"/>
      <c r="BIJ215" s="109"/>
      <c r="BIK215" s="109"/>
      <c r="BIL215" s="109"/>
      <c r="BIM215" s="109"/>
      <c r="BIN215" s="109"/>
      <c r="BIO215" s="109"/>
      <c r="BIP215" s="109"/>
      <c r="BIQ215" s="109"/>
      <c r="BIR215" s="109"/>
      <c r="BIS215" s="109"/>
      <c r="BIT215" s="109"/>
      <c r="BIU215" s="109"/>
      <c r="BIV215" s="109"/>
      <c r="BIW215" s="109"/>
      <c r="BIX215" s="109"/>
      <c r="BIY215" s="109"/>
      <c r="BIZ215" s="109"/>
      <c r="BJA215" s="109"/>
      <c r="BJB215" s="109"/>
      <c r="BJC215" s="109"/>
      <c r="BJD215" s="109"/>
      <c r="BJE215" s="109"/>
      <c r="BJF215" s="109"/>
      <c r="BJG215" s="109"/>
      <c r="BJH215" s="109"/>
      <c r="BJI215" s="109"/>
      <c r="BJJ215" s="109"/>
      <c r="BJK215" s="109"/>
      <c r="BJL215" s="109"/>
      <c r="BJM215" s="109"/>
      <c r="BJN215" s="109"/>
      <c r="BJO215" s="109"/>
      <c r="BJP215" s="109"/>
      <c r="BJQ215" s="109"/>
      <c r="BJR215" s="109"/>
      <c r="BJS215" s="109"/>
      <c r="BJT215" s="109"/>
      <c r="BJU215" s="109"/>
      <c r="BJV215" s="109"/>
      <c r="BJW215" s="109"/>
      <c r="BJX215" s="109"/>
      <c r="BJY215" s="109"/>
      <c r="BJZ215" s="109"/>
      <c r="BKA215" s="109"/>
      <c r="BKB215" s="109"/>
      <c r="BKC215" s="109"/>
      <c r="BKD215" s="109"/>
      <c r="BKE215" s="109"/>
      <c r="BKF215" s="109"/>
      <c r="BKG215" s="109"/>
      <c r="BKH215" s="109"/>
      <c r="BKI215" s="109"/>
      <c r="BKJ215" s="109"/>
      <c r="BKK215" s="109"/>
      <c r="BKL215" s="109"/>
      <c r="BKM215" s="109"/>
      <c r="BKN215" s="109"/>
      <c r="BKO215" s="109"/>
      <c r="BKP215" s="109"/>
      <c r="BKQ215" s="109"/>
      <c r="BKR215" s="109"/>
      <c r="BKS215" s="109"/>
      <c r="BKT215" s="109"/>
      <c r="BKU215" s="109"/>
      <c r="BKV215" s="109"/>
      <c r="BKW215" s="109"/>
      <c r="BKX215" s="109"/>
      <c r="BKY215" s="109"/>
      <c r="BKZ215" s="109"/>
      <c r="BLA215" s="109"/>
      <c r="BLB215" s="109"/>
      <c r="BLC215" s="109"/>
      <c r="BLD215" s="109"/>
      <c r="BLE215" s="109"/>
      <c r="BLF215" s="109"/>
      <c r="BLG215" s="109"/>
      <c r="BLH215" s="109"/>
      <c r="BLI215" s="109"/>
      <c r="BLJ215" s="109"/>
      <c r="BLK215" s="109"/>
      <c r="BLL215" s="109"/>
      <c r="BLM215" s="109"/>
      <c r="BLN215" s="109"/>
      <c r="BLO215" s="109"/>
      <c r="BLP215" s="109"/>
      <c r="BLQ215" s="109"/>
      <c r="BLR215" s="109"/>
      <c r="BLS215" s="109"/>
      <c r="BLT215" s="109"/>
      <c r="BLU215" s="109"/>
      <c r="BLV215" s="109"/>
      <c r="BLW215" s="109"/>
      <c r="BLX215" s="109"/>
      <c r="BLY215" s="109"/>
      <c r="BLZ215" s="109"/>
      <c r="BMA215" s="109"/>
      <c r="BMB215" s="109"/>
      <c r="BMC215" s="109"/>
      <c r="BMD215" s="109"/>
      <c r="BME215" s="109"/>
      <c r="BMF215" s="109"/>
      <c r="BMG215" s="109"/>
      <c r="BMH215" s="109"/>
      <c r="BMI215" s="109"/>
      <c r="BMJ215" s="109"/>
      <c r="BMK215" s="109"/>
      <c r="BML215" s="109"/>
      <c r="BMM215" s="109"/>
      <c r="BMN215" s="109"/>
      <c r="BMO215" s="109"/>
      <c r="BMP215" s="109"/>
      <c r="BMQ215" s="109"/>
      <c r="BMR215" s="109"/>
      <c r="BMS215" s="109"/>
      <c r="BMT215" s="109"/>
      <c r="BMU215" s="109"/>
      <c r="BMV215" s="109"/>
      <c r="BMW215" s="109"/>
      <c r="BMX215" s="109"/>
      <c r="BMY215" s="109"/>
      <c r="BMZ215" s="109"/>
      <c r="BNA215" s="109"/>
      <c r="BNB215" s="109"/>
      <c r="BNC215" s="109"/>
      <c r="BND215" s="109"/>
      <c r="BNE215" s="109"/>
      <c r="BNF215" s="109"/>
      <c r="BNG215" s="109"/>
      <c r="BNH215" s="109"/>
      <c r="BNI215" s="109"/>
      <c r="BNJ215" s="109"/>
      <c r="BNK215" s="109"/>
      <c r="BNL215" s="109"/>
      <c r="BNM215" s="109"/>
      <c r="BNN215" s="109"/>
      <c r="BNO215" s="109"/>
      <c r="BNP215" s="109"/>
      <c r="BNQ215" s="109"/>
      <c r="BNR215" s="109"/>
      <c r="BNS215" s="109"/>
      <c r="BNT215" s="109"/>
      <c r="BNU215" s="109"/>
      <c r="BNV215" s="109"/>
      <c r="BNW215" s="109"/>
      <c r="BNX215" s="109"/>
      <c r="BNY215" s="109"/>
      <c r="BNZ215" s="109"/>
      <c r="BOA215" s="109"/>
      <c r="BOB215" s="109"/>
      <c r="BOC215" s="109"/>
      <c r="BOD215" s="109"/>
      <c r="BOE215" s="109"/>
      <c r="BOF215" s="109"/>
      <c r="BOG215" s="109"/>
      <c r="BOH215" s="109"/>
      <c r="BOI215" s="109"/>
      <c r="BOJ215" s="109"/>
      <c r="BOK215" s="109"/>
      <c r="BOL215" s="109"/>
      <c r="BOM215" s="109"/>
      <c r="BON215" s="109"/>
      <c r="BOO215" s="109"/>
      <c r="BOP215" s="109"/>
      <c r="BOQ215" s="109"/>
      <c r="BOR215" s="109"/>
      <c r="BOS215" s="109"/>
      <c r="BOT215" s="109"/>
      <c r="BOU215" s="109"/>
      <c r="BOV215" s="109"/>
      <c r="BOW215" s="109"/>
      <c r="BOX215" s="109"/>
      <c r="BOY215" s="109"/>
      <c r="BOZ215" s="109"/>
      <c r="BPA215" s="109"/>
      <c r="BPB215" s="109"/>
      <c r="BPC215" s="109"/>
      <c r="BPD215" s="109"/>
      <c r="BPE215" s="109"/>
      <c r="BPF215" s="109"/>
      <c r="BPG215" s="109"/>
      <c r="BPH215" s="109"/>
      <c r="BPI215" s="109"/>
      <c r="BPJ215" s="109"/>
      <c r="BPK215" s="109"/>
      <c r="BPL215" s="109"/>
      <c r="BPM215" s="109"/>
      <c r="BPN215" s="109"/>
      <c r="BPO215" s="109"/>
      <c r="BPP215" s="109"/>
      <c r="BPQ215" s="109"/>
      <c r="BPR215" s="109"/>
      <c r="BPS215" s="109"/>
      <c r="BPT215" s="109"/>
      <c r="BPU215" s="109"/>
      <c r="BPV215" s="109"/>
      <c r="BPW215" s="109"/>
      <c r="BPX215" s="109"/>
      <c r="BPY215" s="109"/>
      <c r="BPZ215" s="109"/>
      <c r="BQA215" s="109"/>
      <c r="BQB215" s="109"/>
      <c r="BQC215" s="109"/>
      <c r="BQD215" s="109"/>
      <c r="BQE215" s="109"/>
      <c r="BQF215" s="109"/>
      <c r="BQG215" s="109"/>
      <c r="BQH215" s="109"/>
      <c r="BQI215" s="109"/>
      <c r="BQJ215" s="109"/>
      <c r="BQK215" s="109"/>
      <c r="BQL215" s="109"/>
      <c r="BQM215" s="109"/>
      <c r="BQN215" s="109"/>
      <c r="BQO215" s="109"/>
      <c r="BQP215" s="109"/>
      <c r="BQQ215" s="109"/>
      <c r="BQR215" s="109"/>
      <c r="BQS215" s="109"/>
      <c r="BQT215" s="109"/>
      <c r="BQU215" s="109"/>
      <c r="BQV215" s="109"/>
      <c r="BQW215" s="109"/>
      <c r="BQX215" s="109"/>
      <c r="BQY215" s="109"/>
      <c r="BQZ215" s="109"/>
      <c r="BRA215" s="109"/>
      <c r="BRB215" s="109"/>
      <c r="BRC215" s="109"/>
      <c r="BRD215" s="109"/>
      <c r="BRE215" s="109"/>
      <c r="BRF215" s="109"/>
      <c r="BRG215" s="109"/>
      <c r="BRH215" s="109"/>
      <c r="BRI215" s="109"/>
      <c r="BRJ215" s="109"/>
      <c r="BRK215" s="109"/>
      <c r="BRL215" s="109"/>
      <c r="BRM215" s="109"/>
      <c r="BRN215" s="109"/>
      <c r="BRO215" s="109"/>
      <c r="BRP215" s="109"/>
      <c r="BRQ215" s="109"/>
      <c r="BRR215" s="109"/>
      <c r="BRS215" s="109"/>
      <c r="BRT215" s="109"/>
      <c r="BRU215" s="109"/>
      <c r="BRV215" s="109"/>
      <c r="BRW215" s="109"/>
      <c r="BRX215" s="109"/>
      <c r="BRY215" s="109"/>
      <c r="BRZ215" s="109"/>
      <c r="BSA215" s="109"/>
      <c r="BSB215" s="109"/>
      <c r="BSC215" s="109"/>
      <c r="BSD215" s="109"/>
      <c r="BSE215" s="109"/>
      <c r="BSF215" s="109"/>
      <c r="BSG215" s="109"/>
      <c r="BSH215" s="109"/>
      <c r="BSI215" s="109"/>
      <c r="BSJ215" s="109"/>
      <c r="BSK215" s="109"/>
      <c r="BSL215" s="109"/>
      <c r="BSM215" s="109"/>
      <c r="BSN215" s="109"/>
      <c r="BSO215" s="109"/>
      <c r="BSP215" s="109"/>
      <c r="BSQ215" s="109"/>
      <c r="BSR215" s="109"/>
      <c r="BSS215" s="109"/>
      <c r="BST215" s="109"/>
      <c r="BSU215" s="109"/>
      <c r="BSV215" s="109"/>
      <c r="BSW215" s="109"/>
      <c r="BSX215" s="109"/>
      <c r="BSY215" s="109"/>
      <c r="BSZ215" s="109"/>
      <c r="BTA215" s="109"/>
      <c r="BTB215" s="109"/>
      <c r="BTC215" s="109"/>
      <c r="BTD215" s="109"/>
      <c r="BTE215" s="109"/>
      <c r="BTF215" s="109"/>
      <c r="BTG215" s="109"/>
      <c r="BTH215" s="109"/>
      <c r="BTI215" s="109"/>
      <c r="BTJ215" s="109"/>
      <c r="BTK215" s="109"/>
      <c r="BTL215" s="109"/>
      <c r="BTM215" s="109"/>
      <c r="BTN215" s="109"/>
      <c r="BTO215" s="109"/>
      <c r="BTP215" s="109"/>
      <c r="BTQ215" s="109"/>
      <c r="BTR215" s="109"/>
      <c r="BTS215" s="109"/>
      <c r="BTT215" s="109"/>
      <c r="BTU215" s="109"/>
      <c r="BTV215" s="109"/>
      <c r="BTW215" s="109"/>
      <c r="BTX215" s="109"/>
      <c r="BTY215" s="109"/>
      <c r="BTZ215" s="109"/>
      <c r="BUA215" s="109"/>
      <c r="BUB215" s="109"/>
      <c r="BUC215" s="109"/>
      <c r="BUD215" s="109"/>
      <c r="BUE215" s="109"/>
      <c r="BUF215" s="109"/>
      <c r="BUG215" s="109"/>
      <c r="BUH215" s="109"/>
      <c r="BUI215" s="109"/>
      <c r="BUJ215" s="109"/>
      <c r="BUK215" s="109"/>
      <c r="BUL215" s="109"/>
      <c r="BUM215" s="109"/>
      <c r="BUN215" s="109"/>
      <c r="BUO215" s="109"/>
      <c r="BUP215" s="109"/>
      <c r="BUQ215" s="109"/>
      <c r="BUR215" s="109"/>
      <c r="BUS215" s="109"/>
      <c r="BUT215" s="109"/>
      <c r="BUU215" s="109"/>
      <c r="BUV215" s="109"/>
      <c r="BUW215" s="109"/>
      <c r="BUX215" s="109"/>
      <c r="BUY215" s="109"/>
      <c r="BUZ215" s="109"/>
      <c r="BVA215" s="109"/>
      <c r="BVB215" s="109"/>
      <c r="BVC215" s="109"/>
      <c r="BVD215" s="109"/>
      <c r="BVE215" s="109"/>
      <c r="BVF215" s="109"/>
      <c r="BVG215" s="109"/>
      <c r="BVH215" s="109"/>
      <c r="BVI215" s="109"/>
      <c r="BVJ215" s="109"/>
      <c r="BVK215" s="109"/>
      <c r="BVL215" s="109"/>
      <c r="BVM215" s="109"/>
      <c r="BVN215" s="109"/>
      <c r="BVO215" s="109"/>
      <c r="BVP215" s="109"/>
      <c r="BVQ215" s="109"/>
      <c r="BVR215" s="109"/>
      <c r="BVS215" s="109"/>
      <c r="BVT215" s="109"/>
      <c r="BVU215" s="109"/>
      <c r="BVV215" s="109"/>
      <c r="BVW215" s="109"/>
      <c r="BVX215" s="109"/>
      <c r="BVY215" s="109"/>
      <c r="BVZ215" s="109"/>
      <c r="BWA215" s="109"/>
      <c r="BWB215" s="109"/>
      <c r="BWC215" s="109"/>
      <c r="BWD215" s="109"/>
      <c r="BWE215" s="109"/>
      <c r="BWF215" s="109"/>
      <c r="BWG215" s="109"/>
      <c r="BWH215" s="109"/>
      <c r="BWI215" s="109"/>
      <c r="BWJ215" s="109"/>
      <c r="BWK215" s="109"/>
      <c r="BWL215" s="109"/>
      <c r="BWM215" s="109"/>
      <c r="BWN215" s="109"/>
      <c r="BWO215" s="109"/>
      <c r="BWP215" s="109"/>
      <c r="BWQ215" s="109"/>
      <c r="BWR215" s="109"/>
      <c r="BWS215" s="109"/>
      <c r="BWT215" s="109"/>
      <c r="BWU215" s="109"/>
      <c r="BWV215" s="109"/>
      <c r="BWW215" s="109"/>
      <c r="BWX215" s="109"/>
      <c r="BWY215" s="109"/>
      <c r="BWZ215" s="109"/>
      <c r="BXA215" s="109"/>
      <c r="BXB215" s="109"/>
      <c r="BXC215" s="109"/>
      <c r="BXD215" s="109"/>
      <c r="BXE215" s="109"/>
      <c r="BXF215" s="109"/>
      <c r="BXG215" s="109"/>
      <c r="BXH215" s="109"/>
      <c r="BXI215" s="109"/>
      <c r="BXJ215" s="109"/>
      <c r="BXK215" s="109"/>
      <c r="BXL215" s="109"/>
      <c r="BXM215" s="109"/>
      <c r="BXN215" s="109"/>
      <c r="BXO215" s="109"/>
      <c r="BXP215" s="109"/>
      <c r="BXQ215" s="109"/>
      <c r="BXR215" s="109"/>
      <c r="BXS215" s="109"/>
      <c r="BXT215" s="109"/>
      <c r="BXU215" s="109"/>
      <c r="BXV215" s="109"/>
      <c r="BXW215" s="109"/>
      <c r="BXX215" s="109"/>
      <c r="BXY215" s="109"/>
      <c r="BXZ215" s="109"/>
      <c r="BYA215" s="109"/>
      <c r="BYB215" s="109"/>
      <c r="BYC215" s="109"/>
      <c r="BYD215" s="109"/>
      <c r="BYE215" s="109"/>
      <c r="BYF215" s="109"/>
      <c r="BYG215" s="109"/>
      <c r="BYH215" s="109"/>
      <c r="BYI215" s="109"/>
      <c r="BYJ215" s="109"/>
      <c r="BYK215" s="109"/>
      <c r="BYL215" s="109"/>
      <c r="BYM215" s="109"/>
      <c r="BYN215" s="109"/>
      <c r="BYO215" s="109"/>
      <c r="BYP215" s="109"/>
      <c r="BYQ215" s="109"/>
      <c r="BYR215" s="109"/>
      <c r="BYS215" s="109"/>
      <c r="BYT215" s="109"/>
      <c r="BYU215" s="109"/>
      <c r="BYV215" s="109"/>
      <c r="BYW215" s="109"/>
      <c r="BYX215" s="109"/>
      <c r="BYY215" s="109"/>
      <c r="BYZ215" s="109"/>
      <c r="BZA215" s="109"/>
      <c r="BZB215" s="109"/>
      <c r="BZC215" s="109"/>
      <c r="BZD215" s="109"/>
      <c r="BZE215" s="109"/>
      <c r="BZF215" s="109"/>
      <c r="BZG215" s="109"/>
      <c r="BZH215" s="109"/>
      <c r="BZI215" s="109"/>
      <c r="BZJ215" s="109"/>
      <c r="BZK215" s="109"/>
      <c r="BZL215" s="109"/>
      <c r="BZM215" s="109"/>
      <c r="BZN215" s="109"/>
      <c r="BZO215" s="109"/>
      <c r="BZP215" s="109"/>
      <c r="BZQ215" s="109"/>
      <c r="BZR215" s="109"/>
      <c r="BZS215" s="109"/>
      <c r="BZT215" s="109"/>
      <c r="BZU215" s="109"/>
      <c r="BZV215" s="109"/>
      <c r="BZW215" s="109"/>
      <c r="BZX215" s="109"/>
      <c r="BZY215" s="109"/>
      <c r="BZZ215" s="109"/>
      <c r="CAA215" s="109"/>
      <c r="CAB215" s="109"/>
      <c r="CAC215" s="109"/>
      <c r="CAD215" s="109"/>
      <c r="CAE215" s="109"/>
      <c r="CAF215" s="109"/>
      <c r="CAG215" s="109"/>
      <c r="CAH215" s="109"/>
      <c r="CAI215" s="109"/>
      <c r="CAJ215" s="109"/>
      <c r="CAK215" s="109"/>
      <c r="CAL215" s="109"/>
      <c r="CAM215" s="109"/>
      <c r="CAN215" s="109"/>
      <c r="CAO215" s="109"/>
      <c r="CAP215" s="109"/>
      <c r="CAQ215" s="109"/>
      <c r="CAR215" s="109"/>
      <c r="CAS215" s="109"/>
      <c r="CAT215" s="109"/>
      <c r="CAU215" s="109"/>
      <c r="CAV215" s="109"/>
      <c r="CAW215" s="109"/>
      <c r="CAX215" s="109"/>
      <c r="CAY215" s="109"/>
      <c r="CAZ215" s="109"/>
      <c r="CBA215" s="109"/>
      <c r="CBB215" s="109"/>
      <c r="CBC215" s="109"/>
      <c r="CBD215" s="109"/>
      <c r="CBE215" s="109"/>
      <c r="CBF215" s="109"/>
      <c r="CBG215" s="109"/>
      <c r="CBH215" s="109"/>
      <c r="CBI215" s="109"/>
      <c r="CBJ215" s="109"/>
      <c r="CBK215" s="109"/>
      <c r="CBL215" s="109"/>
      <c r="CBM215" s="109"/>
      <c r="CBN215" s="109"/>
      <c r="CBO215" s="109"/>
      <c r="CBP215" s="109"/>
      <c r="CBQ215" s="109"/>
      <c r="CBR215" s="109"/>
      <c r="CBS215" s="109"/>
      <c r="CBT215" s="109"/>
      <c r="CBU215" s="109"/>
      <c r="CBV215" s="109"/>
      <c r="CBW215" s="109"/>
      <c r="CBX215" s="109"/>
      <c r="CBY215" s="109"/>
      <c r="CBZ215" s="109"/>
      <c r="CCA215" s="109"/>
      <c r="CCB215" s="109"/>
      <c r="CCC215" s="109"/>
      <c r="CCD215" s="109"/>
      <c r="CCE215" s="109"/>
      <c r="CCF215" s="109"/>
      <c r="CCG215" s="109"/>
      <c r="CCH215" s="109"/>
      <c r="CCI215" s="109"/>
      <c r="CCJ215" s="109"/>
      <c r="CCK215" s="109"/>
      <c r="CCL215" s="109"/>
      <c r="CCM215" s="109"/>
      <c r="CCN215" s="109"/>
      <c r="CCO215" s="109"/>
      <c r="CCP215" s="109"/>
      <c r="CCQ215" s="109"/>
      <c r="CCR215" s="109"/>
      <c r="CCS215" s="109"/>
      <c r="CCT215" s="109"/>
      <c r="CCU215" s="109"/>
      <c r="CCV215" s="109"/>
      <c r="CCW215" s="109"/>
      <c r="CCX215" s="109"/>
      <c r="CCY215" s="109"/>
      <c r="CCZ215" s="109"/>
      <c r="CDA215" s="109"/>
      <c r="CDB215" s="109"/>
      <c r="CDC215" s="109"/>
      <c r="CDD215" s="109"/>
      <c r="CDE215" s="109"/>
      <c r="CDF215" s="109"/>
      <c r="CDG215" s="109"/>
      <c r="CDH215" s="109"/>
      <c r="CDI215" s="109"/>
      <c r="CDJ215" s="109"/>
      <c r="CDK215" s="109"/>
      <c r="CDL215" s="109"/>
      <c r="CDM215" s="109"/>
      <c r="CDN215" s="109"/>
      <c r="CDO215" s="109"/>
      <c r="CDP215" s="109"/>
      <c r="CDQ215" s="109"/>
      <c r="CDR215" s="109"/>
      <c r="CDS215" s="109"/>
      <c r="CDT215" s="109"/>
      <c r="CDU215" s="109"/>
      <c r="CDV215" s="109"/>
      <c r="CDW215" s="109"/>
      <c r="CDX215" s="109"/>
      <c r="CDY215" s="109"/>
      <c r="CDZ215" s="109"/>
      <c r="CEA215" s="109"/>
      <c r="CEB215" s="109"/>
      <c r="CEC215" s="109"/>
      <c r="CED215" s="109"/>
      <c r="CEE215" s="109"/>
      <c r="CEF215" s="109"/>
      <c r="CEG215" s="109"/>
      <c r="CEH215" s="109"/>
      <c r="CEI215" s="109"/>
      <c r="CEJ215" s="109"/>
      <c r="CEK215" s="109"/>
      <c r="CEL215" s="109"/>
      <c r="CEM215" s="109"/>
      <c r="CEN215" s="109"/>
      <c r="CEO215" s="109"/>
      <c r="CEP215" s="109"/>
      <c r="CEQ215" s="109"/>
      <c r="CER215" s="109"/>
      <c r="CES215" s="109"/>
      <c r="CET215" s="109"/>
      <c r="CEU215" s="109"/>
      <c r="CEV215" s="109"/>
      <c r="CEW215" s="109"/>
      <c r="CEX215" s="109"/>
      <c r="CEY215" s="109"/>
      <c r="CEZ215" s="109"/>
      <c r="CFA215" s="109"/>
      <c r="CFB215" s="109"/>
      <c r="CFC215" s="109"/>
      <c r="CFD215" s="109"/>
      <c r="CFE215" s="109"/>
      <c r="CFF215" s="109"/>
      <c r="CFG215" s="109"/>
      <c r="CFH215" s="109"/>
      <c r="CFI215" s="109"/>
      <c r="CFJ215" s="109"/>
      <c r="CFK215" s="109"/>
      <c r="CFL215" s="109"/>
      <c r="CFM215" s="109"/>
      <c r="CFN215" s="109"/>
      <c r="CFO215" s="109"/>
      <c r="CFP215" s="109"/>
      <c r="CFQ215" s="109"/>
      <c r="CFR215" s="109"/>
      <c r="CFS215" s="109"/>
      <c r="CFT215" s="109"/>
      <c r="CFU215" s="109"/>
      <c r="CFV215" s="109"/>
      <c r="CFW215" s="109"/>
      <c r="CFX215" s="109"/>
      <c r="CFY215" s="109"/>
      <c r="CFZ215" s="109"/>
      <c r="CGA215" s="109"/>
      <c r="CGB215" s="109"/>
      <c r="CGC215" s="109"/>
      <c r="CGD215" s="109"/>
      <c r="CGE215" s="109"/>
      <c r="CGF215" s="109"/>
      <c r="CGG215" s="109"/>
      <c r="CGH215" s="109"/>
      <c r="CGI215" s="109"/>
      <c r="CGJ215" s="109"/>
      <c r="CGK215" s="109"/>
      <c r="CGL215" s="109"/>
      <c r="CGM215" s="109"/>
      <c r="CGN215" s="109"/>
      <c r="CGO215" s="109"/>
      <c r="CGP215" s="109"/>
      <c r="CGQ215" s="109"/>
      <c r="CGR215" s="109"/>
      <c r="CGS215" s="109"/>
      <c r="CGT215" s="109"/>
      <c r="CGU215" s="109"/>
      <c r="CGV215" s="109"/>
      <c r="CGW215" s="109"/>
      <c r="CGX215" s="109"/>
      <c r="CGY215" s="109"/>
      <c r="CGZ215" s="109"/>
      <c r="CHA215" s="109"/>
      <c r="CHB215" s="109"/>
      <c r="CHC215" s="109"/>
      <c r="CHD215" s="109"/>
      <c r="CHE215" s="109"/>
      <c r="CHF215" s="109"/>
      <c r="CHG215" s="109"/>
      <c r="CHH215" s="109"/>
      <c r="CHI215" s="109"/>
      <c r="CHJ215" s="109"/>
      <c r="CHK215" s="109"/>
      <c r="CHL215" s="109"/>
      <c r="CHM215" s="109"/>
      <c r="CHN215" s="109"/>
      <c r="CHO215" s="109"/>
      <c r="CHP215" s="109"/>
      <c r="CHQ215" s="109"/>
      <c r="CHR215" s="109"/>
      <c r="CHS215" s="109"/>
      <c r="CHT215" s="109"/>
      <c r="CHU215" s="109"/>
      <c r="CHV215" s="109"/>
      <c r="CHW215" s="109"/>
      <c r="CHX215" s="109"/>
      <c r="CHY215" s="109"/>
      <c r="CHZ215" s="109"/>
      <c r="CIA215" s="109"/>
      <c r="CIB215" s="109"/>
      <c r="CIC215" s="109"/>
      <c r="CID215" s="109"/>
      <c r="CIE215" s="109"/>
      <c r="CIF215" s="109"/>
      <c r="CIG215" s="109"/>
      <c r="CIH215" s="109"/>
      <c r="CII215" s="109"/>
      <c r="CIJ215" s="109"/>
      <c r="CIK215" s="109"/>
      <c r="CIL215" s="109"/>
      <c r="CIM215" s="109"/>
      <c r="CIN215" s="109"/>
      <c r="CIO215" s="109"/>
      <c r="CIP215" s="109"/>
      <c r="CIQ215" s="109"/>
      <c r="CIR215" s="109"/>
      <c r="CIS215" s="109"/>
      <c r="CIT215" s="109"/>
      <c r="CIU215" s="109"/>
      <c r="CIV215" s="109"/>
      <c r="CIW215" s="109"/>
      <c r="CIX215" s="109"/>
      <c r="CIY215" s="109"/>
      <c r="CIZ215" s="109"/>
      <c r="CJA215" s="109"/>
      <c r="CJB215" s="109"/>
      <c r="CJC215" s="109"/>
      <c r="CJD215" s="109"/>
      <c r="CJE215" s="109"/>
      <c r="CJF215" s="109"/>
      <c r="CJG215" s="109"/>
      <c r="CJH215" s="109"/>
      <c r="CJI215" s="109"/>
      <c r="CJJ215" s="109"/>
      <c r="CJK215" s="109"/>
      <c r="CJL215" s="109"/>
      <c r="CJM215" s="109"/>
      <c r="CJN215" s="109"/>
      <c r="CJO215" s="109"/>
      <c r="CJP215" s="109"/>
      <c r="CJQ215" s="109"/>
      <c r="CJR215" s="109"/>
      <c r="CJS215" s="109"/>
      <c r="CJT215" s="109"/>
      <c r="CJU215" s="109"/>
      <c r="CJV215" s="109"/>
      <c r="CJW215" s="109"/>
      <c r="CJX215" s="109"/>
      <c r="CJY215" s="109"/>
      <c r="CJZ215" s="109"/>
      <c r="CKA215" s="109"/>
      <c r="CKB215" s="109"/>
      <c r="CKC215" s="109"/>
      <c r="CKD215" s="109"/>
      <c r="CKE215" s="109"/>
      <c r="CKF215" s="109"/>
      <c r="CKG215" s="109"/>
      <c r="CKH215" s="109"/>
      <c r="CKI215" s="109"/>
      <c r="CKJ215" s="109"/>
      <c r="CKK215" s="109"/>
      <c r="CKL215" s="109"/>
      <c r="CKM215" s="109"/>
      <c r="CKN215" s="109"/>
      <c r="CKO215" s="109"/>
      <c r="CKP215" s="109"/>
      <c r="CKQ215" s="109"/>
      <c r="CKR215" s="109"/>
      <c r="CKS215" s="109"/>
      <c r="CKT215" s="109"/>
      <c r="CKU215" s="109"/>
      <c r="CKV215" s="109"/>
      <c r="CKW215" s="109"/>
      <c r="CKX215" s="109"/>
      <c r="CKY215" s="109"/>
      <c r="CKZ215" s="109"/>
      <c r="CLA215" s="109"/>
      <c r="CLB215" s="109"/>
      <c r="CLC215" s="109"/>
      <c r="CLD215" s="109"/>
      <c r="CLE215" s="109"/>
      <c r="CLF215" s="109"/>
      <c r="CLG215" s="109"/>
      <c r="CLH215" s="109"/>
      <c r="CLI215" s="109"/>
      <c r="CLJ215" s="109"/>
      <c r="CLK215" s="109"/>
      <c r="CLL215" s="109"/>
      <c r="CLM215" s="109"/>
      <c r="CLN215" s="109"/>
      <c r="CLO215" s="109"/>
      <c r="CLP215" s="109"/>
      <c r="CLQ215" s="109"/>
      <c r="CLR215" s="109"/>
      <c r="CLS215" s="109"/>
      <c r="CLT215" s="109"/>
      <c r="CLU215" s="109"/>
      <c r="CLV215" s="109"/>
      <c r="CLW215" s="109"/>
      <c r="CLX215" s="109"/>
      <c r="CLY215" s="109"/>
      <c r="CLZ215" s="109"/>
      <c r="CMA215" s="109"/>
      <c r="CMB215" s="109"/>
      <c r="CMC215" s="109"/>
      <c r="CMD215" s="109"/>
      <c r="CME215" s="109"/>
      <c r="CMF215" s="109"/>
      <c r="CMG215" s="109"/>
      <c r="CMH215" s="109"/>
      <c r="CMI215" s="109"/>
      <c r="CMJ215" s="109"/>
      <c r="CMK215" s="109"/>
      <c r="CML215" s="109"/>
      <c r="CMM215" s="109"/>
      <c r="CMN215" s="109"/>
      <c r="CMO215" s="109"/>
      <c r="CMP215" s="109"/>
      <c r="CMQ215" s="109"/>
      <c r="CMR215" s="109"/>
      <c r="CMS215" s="109"/>
      <c r="CMT215" s="109"/>
      <c r="CMU215" s="109"/>
      <c r="CMV215" s="109"/>
      <c r="CMW215" s="109"/>
      <c r="CMX215" s="109"/>
      <c r="CMY215" s="109"/>
      <c r="CMZ215" s="109"/>
      <c r="CNA215" s="109"/>
      <c r="CNB215" s="109"/>
      <c r="CNC215" s="109"/>
      <c r="CND215" s="109"/>
      <c r="CNE215" s="109"/>
      <c r="CNF215" s="109"/>
      <c r="CNG215" s="109"/>
      <c r="CNH215" s="109"/>
      <c r="CNI215" s="109"/>
      <c r="CNJ215" s="109"/>
      <c r="CNK215" s="109"/>
      <c r="CNL215" s="109"/>
      <c r="CNM215" s="109"/>
      <c r="CNN215" s="109"/>
      <c r="CNO215" s="109"/>
      <c r="CNP215" s="109"/>
      <c r="CNQ215" s="109"/>
      <c r="CNR215" s="109"/>
      <c r="CNS215" s="109"/>
      <c r="CNT215" s="109"/>
      <c r="CNU215" s="109"/>
      <c r="CNV215" s="109"/>
      <c r="CNW215" s="109"/>
      <c r="CNX215" s="109"/>
      <c r="CNY215" s="109"/>
      <c r="CNZ215" s="109"/>
      <c r="COA215" s="109"/>
      <c r="COB215" s="109"/>
      <c r="COC215" s="109"/>
      <c r="COD215" s="109"/>
      <c r="COE215" s="109"/>
      <c r="COF215" s="109"/>
      <c r="COG215" s="109"/>
      <c r="COH215" s="109"/>
      <c r="COI215" s="109"/>
      <c r="COJ215" s="109"/>
      <c r="COK215" s="109"/>
      <c r="COL215" s="109"/>
      <c r="COM215" s="109"/>
      <c r="CON215" s="109"/>
      <c r="COO215" s="109"/>
      <c r="COP215" s="109"/>
      <c r="COQ215" s="109"/>
      <c r="COR215" s="109"/>
      <c r="COS215" s="109"/>
      <c r="COT215" s="109"/>
      <c r="COU215" s="109"/>
      <c r="COV215" s="109"/>
      <c r="COW215" s="109"/>
      <c r="COX215" s="109"/>
      <c r="COY215" s="109"/>
      <c r="COZ215" s="109"/>
      <c r="CPA215" s="109"/>
      <c r="CPB215" s="109"/>
      <c r="CPC215" s="109"/>
      <c r="CPD215" s="109"/>
      <c r="CPE215" s="109"/>
      <c r="CPF215" s="109"/>
      <c r="CPG215" s="109"/>
      <c r="CPH215" s="109"/>
      <c r="CPI215" s="109"/>
      <c r="CPJ215" s="109"/>
      <c r="CPK215" s="109"/>
      <c r="CPL215" s="109"/>
      <c r="CPM215" s="109"/>
      <c r="CPN215" s="109"/>
      <c r="CPO215" s="109"/>
      <c r="CPP215" s="109"/>
      <c r="CPQ215" s="109"/>
      <c r="CPR215" s="109"/>
      <c r="CPS215" s="109"/>
      <c r="CPT215" s="109"/>
      <c r="CPU215" s="109"/>
      <c r="CPV215" s="109"/>
      <c r="CPW215" s="109"/>
      <c r="CPX215" s="109"/>
      <c r="CPY215" s="109"/>
      <c r="CPZ215" s="109"/>
      <c r="CQA215" s="109"/>
      <c r="CQB215" s="109"/>
      <c r="CQC215" s="109"/>
      <c r="CQD215" s="109"/>
      <c r="CQE215" s="109"/>
      <c r="CQF215" s="109"/>
      <c r="CQG215" s="109"/>
      <c r="CQH215" s="109"/>
      <c r="CQI215" s="109"/>
      <c r="CQJ215" s="109"/>
      <c r="CQK215" s="109"/>
      <c r="CQL215" s="109"/>
      <c r="CQM215" s="109"/>
      <c r="CQN215" s="109"/>
      <c r="CQO215" s="109"/>
      <c r="CQP215" s="109"/>
      <c r="CQQ215" s="109"/>
      <c r="CQR215" s="109"/>
      <c r="CQS215" s="109"/>
      <c r="CQT215" s="109"/>
      <c r="CQU215" s="109"/>
      <c r="CQV215" s="109"/>
      <c r="CQW215" s="109"/>
      <c r="CQX215" s="109"/>
      <c r="CQY215" s="109"/>
      <c r="CQZ215" s="109"/>
      <c r="CRA215" s="109"/>
      <c r="CRB215" s="109"/>
      <c r="CRC215" s="109"/>
      <c r="CRD215" s="109"/>
      <c r="CRE215" s="109"/>
      <c r="CRF215" s="109"/>
      <c r="CRG215" s="109"/>
      <c r="CRH215" s="109"/>
      <c r="CRI215" s="109"/>
      <c r="CRJ215" s="109"/>
      <c r="CRK215" s="109"/>
      <c r="CRL215" s="109"/>
      <c r="CRM215" s="109"/>
      <c r="CRN215" s="109"/>
      <c r="CRO215" s="109"/>
      <c r="CRP215" s="109"/>
      <c r="CRQ215" s="109"/>
      <c r="CRR215" s="109"/>
      <c r="CRS215" s="109"/>
      <c r="CRT215" s="109"/>
      <c r="CRU215" s="109"/>
      <c r="CRV215" s="109"/>
      <c r="CRW215" s="109"/>
      <c r="CRX215" s="109"/>
      <c r="CRY215" s="109"/>
      <c r="CRZ215" s="109"/>
      <c r="CSA215" s="109"/>
      <c r="CSB215" s="109"/>
      <c r="CSC215" s="109"/>
      <c r="CSD215" s="109"/>
      <c r="CSE215" s="109"/>
      <c r="CSF215" s="109"/>
      <c r="CSG215" s="109"/>
      <c r="CSH215" s="109"/>
      <c r="CSI215" s="109"/>
      <c r="CSJ215" s="109"/>
      <c r="CSK215" s="109"/>
      <c r="CSL215" s="109"/>
      <c r="CSM215" s="109"/>
      <c r="CSN215" s="109"/>
      <c r="CSO215" s="109"/>
      <c r="CSP215" s="109"/>
      <c r="CSQ215" s="109"/>
      <c r="CSR215" s="109"/>
      <c r="CSS215" s="109"/>
      <c r="CST215" s="109"/>
      <c r="CSU215" s="109"/>
      <c r="CSV215" s="109"/>
      <c r="CSW215" s="109"/>
      <c r="CSX215" s="109"/>
      <c r="CSY215" s="109"/>
      <c r="CSZ215" s="109"/>
      <c r="CTA215" s="109"/>
      <c r="CTB215" s="109"/>
      <c r="CTC215" s="109"/>
      <c r="CTD215" s="109"/>
      <c r="CTE215" s="109"/>
      <c r="CTF215" s="109"/>
      <c r="CTG215" s="109"/>
      <c r="CTH215" s="109"/>
      <c r="CTI215" s="109"/>
      <c r="CTJ215" s="109"/>
      <c r="CTK215" s="109"/>
      <c r="CTL215" s="109"/>
      <c r="CTM215" s="109"/>
      <c r="CTN215" s="109"/>
      <c r="CTO215" s="109"/>
      <c r="CTP215" s="109"/>
      <c r="CTQ215" s="109"/>
      <c r="CTR215" s="109"/>
      <c r="CTS215" s="109"/>
      <c r="CTT215" s="109"/>
      <c r="CTU215" s="109"/>
      <c r="CTV215" s="109"/>
      <c r="CTW215" s="109"/>
      <c r="CTX215" s="109"/>
      <c r="CTY215" s="109"/>
      <c r="CTZ215" s="109"/>
      <c r="CUA215" s="109"/>
      <c r="CUB215" s="109"/>
      <c r="CUC215" s="109"/>
      <c r="CUD215" s="109"/>
      <c r="CUE215" s="109"/>
      <c r="CUF215" s="109"/>
      <c r="CUG215" s="109"/>
      <c r="CUH215" s="109"/>
      <c r="CUI215" s="109"/>
      <c r="CUJ215" s="109"/>
      <c r="CUK215" s="109"/>
      <c r="CUL215" s="109"/>
      <c r="CUM215" s="109"/>
      <c r="CUN215" s="109"/>
      <c r="CUO215" s="109"/>
      <c r="CUP215" s="109"/>
      <c r="CUQ215" s="109"/>
      <c r="CUR215" s="109"/>
      <c r="CUS215" s="109"/>
      <c r="CUT215" s="109"/>
      <c r="CUU215" s="109"/>
      <c r="CUV215" s="109"/>
      <c r="CUW215" s="109"/>
      <c r="CUX215" s="109"/>
      <c r="CUY215" s="109"/>
      <c r="CUZ215" s="109"/>
      <c r="CVA215" s="109"/>
      <c r="CVB215" s="109"/>
      <c r="CVC215" s="109"/>
      <c r="CVD215" s="109"/>
      <c r="CVE215" s="109"/>
      <c r="CVF215" s="109"/>
      <c r="CVG215" s="109"/>
      <c r="CVH215" s="109"/>
      <c r="CVI215" s="109"/>
      <c r="CVJ215" s="109"/>
      <c r="CVK215" s="109"/>
      <c r="CVL215" s="109"/>
      <c r="CVM215" s="109"/>
      <c r="CVN215" s="109"/>
      <c r="CVO215" s="109"/>
      <c r="CVP215" s="109"/>
      <c r="CVQ215" s="109"/>
      <c r="CVR215" s="109"/>
      <c r="CVS215" s="109"/>
      <c r="CVT215" s="109"/>
      <c r="CVU215" s="109"/>
      <c r="CVV215" s="109"/>
      <c r="CVW215" s="109"/>
      <c r="CVX215" s="109"/>
      <c r="CVY215" s="109"/>
      <c r="CVZ215" s="109"/>
      <c r="CWA215" s="109"/>
      <c r="CWB215" s="109"/>
      <c r="CWC215" s="109"/>
      <c r="CWD215" s="109"/>
      <c r="CWE215" s="109"/>
      <c r="CWF215" s="109"/>
      <c r="CWG215" s="109"/>
      <c r="CWH215" s="109"/>
      <c r="CWI215" s="109"/>
      <c r="CWJ215" s="109"/>
      <c r="CWK215" s="109"/>
      <c r="CWL215" s="109"/>
      <c r="CWM215" s="109"/>
      <c r="CWN215" s="109"/>
      <c r="CWO215" s="109"/>
      <c r="CWP215" s="109"/>
      <c r="CWQ215" s="109"/>
      <c r="CWR215" s="109"/>
      <c r="CWS215" s="109"/>
      <c r="CWT215" s="109"/>
      <c r="CWU215" s="109"/>
      <c r="CWV215" s="109"/>
      <c r="CWW215" s="109"/>
      <c r="CWX215" s="109"/>
      <c r="CWY215" s="109"/>
      <c r="CWZ215" s="109"/>
      <c r="CXA215" s="109"/>
      <c r="CXB215" s="109"/>
      <c r="CXC215" s="109"/>
      <c r="CXD215" s="109"/>
      <c r="CXE215" s="109"/>
      <c r="CXF215" s="109"/>
      <c r="CXG215" s="109"/>
      <c r="CXH215" s="109"/>
      <c r="CXI215" s="109"/>
      <c r="CXJ215" s="109"/>
      <c r="CXK215" s="109"/>
      <c r="CXL215" s="109"/>
      <c r="CXM215" s="109"/>
      <c r="CXN215" s="109"/>
      <c r="CXO215" s="109"/>
      <c r="CXP215" s="109"/>
      <c r="CXQ215" s="109"/>
      <c r="CXR215" s="109"/>
      <c r="CXS215" s="109"/>
      <c r="CXT215" s="109"/>
      <c r="CXU215" s="109"/>
      <c r="CXV215" s="109"/>
      <c r="CXW215" s="109"/>
      <c r="CXX215" s="109"/>
      <c r="CXY215" s="109"/>
      <c r="CXZ215" s="109"/>
      <c r="CYA215" s="109"/>
      <c r="CYB215" s="109"/>
      <c r="CYC215" s="109"/>
      <c r="CYD215" s="109"/>
      <c r="CYE215" s="109"/>
      <c r="CYF215" s="109"/>
      <c r="CYG215" s="109"/>
      <c r="CYH215" s="109"/>
      <c r="CYI215" s="109"/>
      <c r="CYJ215" s="109"/>
      <c r="CYK215" s="109"/>
      <c r="CYL215" s="109"/>
      <c r="CYM215" s="109"/>
      <c r="CYN215" s="109"/>
      <c r="CYO215" s="109"/>
      <c r="CYP215" s="109"/>
      <c r="CYQ215" s="109"/>
      <c r="CYR215" s="109"/>
      <c r="CYS215" s="109"/>
      <c r="CYT215" s="109"/>
      <c r="CYU215" s="109"/>
      <c r="CYV215" s="109"/>
      <c r="CYW215" s="109"/>
      <c r="CYX215" s="109"/>
      <c r="CYY215" s="109"/>
      <c r="CYZ215" s="109"/>
      <c r="CZA215" s="109"/>
      <c r="CZB215" s="109"/>
      <c r="CZC215" s="109"/>
      <c r="CZD215" s="109"/>
      <c r="CZE215" s="109"/>
      <c r="CZF215" s="109"/>
      <c r="CZG215" s="109"/>
      <c r="CZH215" s="109"/>
      <c r="CZI215" s="109"/>
      <c r="CZJ215" s="109"/>
      <c r="CZK215" s="109"/>
      <c r="CZL215" s="109"/>
      <c r="CZM215" s="109"/>
      <c r="CZN215" s="109"/>
      <c r="CZO215" s="109"/>
      <c r="CZP215" s="109"/>
      <c r="CZQ215" s="109"/>
      <c r="CZR215" s="109"/>
      <c r="CZS215" s="109"/>
      <c r="CZT215" s="109"/>
      <c r="CZU215" s="109"/>
      <c r="CZV215" s="109"/>
      <c r="CZW215" s="109"/>
      <c r="CZX215" s="109"/>
      <c r="CZY215" s="109"/>
      <c r="CZZ215" s="109"/>
      <c r="DAA215" s="109"/>
      <c r="DAB215" s="109"/>
      <c r="DAC215" s="109"/>
      <c r="DAD215" s="109"/>
      <c r="DAE215" s="109"/>
      <c r="DAF215" s="109"/>
      <c r="DAG215" s="109"/>
      <c r="DAH215" s="109"/>
      <c r="DAI215" s="109"/>
      <c r="DAJ215" s="109"/>
      <c r="DAK215" s="109"/>
      <c r="DAL215" s="109"/>
      <c r="DAM215" s="109"/>
      <c r="DAN215" s="109"/>
      <c r="DAO215" s="109"/>
      <c r="DAP215" s="109"/>
      <c r="DAQ215" s="109"/>
      <c r="DAR215" s="109"/>
      <c r="DAS215" s="109"/>
      <c r="DAT215" s="109"/>
      <c r="DAU215" s="109"/>
      <c r="DAV215" s="109"/>
      <c r="DAW215" s="109"/>
      <c r="DAX215" s="109"/>
      <c r="DAY215" s="109"/>
      <c r="DAZ215" s="109"/>
      <c r="DBA215" s="109"/>
      <c r="DBB215" s="109"/>
      <c r="DBC215" s="109"/>
      <c r="DBD215" s="109"/>
      <c r="DBE215" s="109"/>
      <c r="DBF215" s="109"/>
      <c r="DBG215" s="109"/>
      <c r="DBH215" s="109"/>
      <c r="DBI215" s="109"/>
      <c r="DBJ215" s="109"/>
      <c r="DBK215" s="109"/>
      <c r="DBL215" s="109"/>
      <c r="DBM215" s="109"/>
      <c r="DBN215" s="109"/>
      <c r="DBO215" s="109"/>
      <c r="DBP215" s="109"/>
      <c r="DBQ215" s="109"/>
      <c r="DBR215" s="109"/>
      <c r="DBS215" s="109"/>
      <c r="DBT215" s="109"/>
      <c r="DBU215" s="109"/>
      <c r="DBV215" s="109"/>
      <c r="DBW215" s="109"/>
      <c r="DBX215" s="109"/>
      <c r="DBY215" s="109"/>
      <c r="DBZ215" s="109"/>
      <c r="DCA215" s="109"/>
      <c r="DCB215" s="109"/>
      <c r="DCC215" s="109"/>
      <c r="DCD215" s="109"/>
      <c r="DCE215" s="109"/>
      <c r="DCF215" s="109"/>
      <c r="DCG215" s="109"/>
      <c r="DCH215" s="109"/>
      <c r="DCI215" s="109"/>
      <c r="DCJ215" s="109"/>
      <c r="DCK215" s="109"/>
      <c r="DCL215" s="109"/>
      <c r="DCM215" s="109"/>
      <c r="DCN215" s="109"/>
      <c r="DCO215" s="109"/>
      <c r="DCP215" s="109"/>
      <c r="DCQ215" s="109"/>
      <c r="DCR215" s="109"/>
      <c r="DCS215" s="109"/>
      <c r="DCT215" s="109"/>
      <c r="DCU215" s="109"/>
      <c r="DCV215" s="109"/>
      <c r="DCW215" s="109"/>
      <c r="DCX215" s="109"/>
      <c r="DCY215" s="109"/>
      <c r="DCZ215" s="109"/>
      <c r="DDA215" s="109"/>
      <c r="DDB215" s="109"/>
      <c r="DDC215" s="109"/>
      <c r="DDD215" s="109"/>
      <c r="DDE215" s="109"/>
      <c r="DDF215" s="109"/>
      <c r="DDG215" s="109"/>
      <c r="DDH215" s="109"/>
      <c r="DDI215" s="109"/>
      <c r="DDJ215" s="109"/>
      <c r="DDK215" s="109"/>
      <c r="DDL215" s="109"/>
      <c r="DDM215" s="109"/>
      <c r="DDN215" s="109"/>
      <c r="DDO215" s="109"/>
      <c r="DDP215" s="109"/>
      <c r="DDQ215" s="109"/>
      <c r="DDR215" s="109"/>
      <c r="DDS215" s="109"/>
      <c r="DDT215" s="109"/>
      <c r="DDU215" s="109"/>
      <c r="DDV215" s="109"/>
      <c r="DDW215" s="109"/>
      <c r="DDX215" s="109"/>
      <c r="DDY215" s="109"/>
      <c r="DDZ215" s="109"/>
      <c r="DEA215" s="109"/>
      <c r="DEB215" s="109"/>
      <c r="DEC215" s="109"/>
      <c r="DED215" s="109"/>
      <c r="DEE215" s="109"/>
      <c r="DEF215" s="109"/>
      <c r="DEG215" s="109"/>
      <c r="DEH215" s="109"/>
      <c r="DEI215" s="109"/>
      <c r="DEJ215" s="109"/>
      <c r="DEK215" s="109"/>
      <c r="DEL215" s="109"/>
      <c r="DEM215" s="109"/>
      <c r="DEN215" s="109"/>
      <c r="DEO215" s="109"/>
      <c r="DEP215" s="109"/>
      <c r="DEQ215" s="109"/>
      <c r="DER215" s="109"/>
      <c r="DES215" s="109"/>
      <c r="DET215" s="109"/>
      <c r="DEU215" s="109"/>
      <c r="DEV215" s="109"/>
      <c r="DEW215" s="109"/>
      <c r="DEX215" s="109"/>
      <c r="DEY215" s="109"/>
      <c r="DEZ215" s="109"/>
      <c r="DFA215" s="109"/>
      <c r="DFB215" s="109"/>
      <c r="DFC215" s="109"/>
      <c r="DFD215" s="109"/>
      <c r="DFE215" s="109"/>
      <c r="DFF215" s="109"/>
      <c r="DFG215" s="109"/>
      <c r="DFH215" s="109"/>
      <c r="DFI215" s="109"/>
      <c r="DFJ215" s="109"/>
      <c r="DFK215" s="109"/>
      <c r="DFL215" s="109"/>
      <c r="DFM215" s="109"/>
      <c r="DFN215" s="109"/>
      <c r="DFO215" s="109"/>
      <c r="DFP215" s="109"/>
      <c r="DFQ215" s="109"/>
      <c r="DFR215" s="109"/>
      <c r="DFS215" s="109"/>
      <c r="DFT215" s="109"/>
      <c r="DFU215" s="109"/>
      <c r="DFV215" s="109"/>
      <c r="DFW215" s="109"/>
      <c r="DFX215" s="109"/>
      <c r="DFY215" s="109"/>
      <c r="DFZ215" s="109"/>
      <c r="DGA215" s="109"/>
      <c r="DGB215" s="109"/>
      <c r="DGC215" s="109"/>
      <c r="DGD215" s="109"/>
      <c r="DGE215" s="109"/>
      <c r="DGF215" s="109"/>
      <c r="DGG215" s="109"/>
      <c r="DGH215" s="109"/>
      <c r="DGI215" s="109"/>
      <c r="DGJ215" s="109"/>
      <c r="DGK215" s="109"/>
      <c r="DGL215" s="109"/>
      <c r="DGM215" s="109"/>
      <c r="DGN215" s="109"/>
      <c r="DGO215" s="109"/>
      <c r="DGP215" s="109"/>
      <c r="DGQ215" s="109"/>
      <c r="DGR215" s="109"/>
      <c r="DGS215" s="109"/>
      <c r="DGT215" s="109"/>
      <c r="DGU215" s="109"/>
      <c r="DGV215" s="109"/>
      <c r="DGW215" s="109"/>
      <c r="DGX215" s="109"/>
      <c r="DGY215" s="109"/>
      <c r="DGZ215" s="109"/>
      <c r="DHA215" s="109"/>
      <c r="DHB215" s="109"/>
      <c r="DHC215" s="109"/>
      <c r="DHD215" s="109"/>
      <c r="DHE215" s="109"/>
      <c r="DHF215" s="109"/>
      <c r="DHG215" s="109"/>
      <c r="DHH215" s="109"/>
      <c r="DHI215" s="109"/>
      <c r="DHJ215" s="109"/>
      <c r="DHK215" s="109"/>
      <c r="DHL215" s="109"/>
      <c r="DHM215" s="109"/>
      <c r="DHN215" s="109"/>
      <c r="DHO215" s="109"/>
      <c r="DHP215" s="109"/>
      <c r="DHQ215" s="109"/>
      <c r="DHR215" s="109"/>
      <c r="DHS215" s="109"/>
      <c r="DHT215" s="109"/>
      <c r="DHU215" s="109"/>
      <c r="DHV215" s="109"/>
      <c r="DHW215" s="109"/>
      <c r="DHX215" s="109"/>
      <c r="DHY215" s="109"/>
      <c r="DHZ215" s="109"/>
      <c r="DIA215" s="109"/>
      <c r="DIB215" s="109"/>
      <c r="DIC215" s="109"/>
      <c r="DID215" s="109"/>
      <c r="DIE215" s="109"/>
      <c r="DIF215" s="109"/>
      <c r="DIG215" s="109"/>
      <c r="DIH215" s="109"/>
      <c r="DII215" s="109"/>
      <c r="DIJ215" s="109"/>
      <c r="DIK215" s="109"/>
      <c r="DIL215" s="109"/>
      <c r="DIM215" s="109"/>
      <c r="DIN215" s="109"/>
      <c r="DIO215" s="109"/>
      <c r="DIP215" s="109"/>
      <c r="DIQ215" s="109"/>
      <c r="DIR215" s="109"/>
      <c r="DIS215" s="109"/>
      <c r="DIT215" s="109"/>
      <c r="DIU215" s="109"/>
      <c r="DIV215" s="109"/>
      <c r="DIW215" s="109"/>
      <c r="DIX215" s="109"/>
      <c r="DIY215" s="109"/>
      <c r="DIZ215" s="109"/>
      <c r="DJA215" s="109"/>
      <c r="DJB215" s="109"/>
      <c r="DJC215" s="109"/>
      <c r="DJD215" s="109"/>
      <c r="DJE215" s="109"/>
      <c r="DJF215" s="109"/>
      <c r="DJG215" s="109"/>
      <c r="DJH215" s="109"/>
      <c r="DJI215" s="109"/>
      <c r="DJJ215" s="109"/>
      <c r="DJK215" s="109"/>
      <c r="DJL215" s="109"/>
      <c r="DJM215" s="109"/>
      <c r="DJN215" s="109"/>
      <c r="DJO215" s="109"/>
      <c r="DJP215" s="109"/>
      <c r="DJQ215" s="109"/>
      <c r="DJR215" s="109"/>
      <c r="DJS215" s="109"/>
      <c r="DJT215" s="109"/>
      <c r="DJU215" s="109"/>
      <c r="DJV215" s="109"/>
      <c r="DJW215" s="109"/>
      <c r="DJX215" s="109"/>
      <c r="DJY215" s="109"/>
      <c r="DJZ215" s="109"/>
      <c r="DKA215" s="109"/>
      <c r="DKB215" s="109"/>
      <c r="DKC215" s="109"/>
      <c r="DKD215" s="109"/>
      <c r="DKE215" s="109"/>
      <c r="DKF215" s="109"/>
      <c r="DKG215" s="109"/>
      <c r="DKH215" s="109"/>
      <c r="DKI215" s="109"/>
      <c r="DKJ215" s="109"/>
      <c r="DKK215" s="109"/>
      <c r="DKL215" s="109"/>
      <c r="DKM215" s="109"/>
      <c r="DKN215" s="109"/>
      <c r="DKO215" s="109"/>
      <c r="DKP215" s="109"/>
      <c r="DKQ215" s="109"/>
      <c r="DKR215" s="109"/>
      <c r="DKS215" s="109"/>
      <c r="DKT215" s="109"/>
      <c r="DKU215" s="109"/>
      <c r="DKV215" s="109"/>
      <c r="DKW215" s="109"/>
      <c r="DKX215" s="109"/>
      <c r="DKY215" s="109"/>
      <c r="DKZ215" s="109"/>
      <c r="DLA215" s="109"/>
      <c r="DLB215" s="109"/>
      <c r="DLC215" s="109"/>
      <c r="DLD215" s="109"/>
      <c r="DLE215" s="109"/>
      <c r="DLF215" s="109"/>
      <c r="DLG215" s="109"/>
      <c r="DLH215" s="109"/>
      <c r="DLI215" s="109"/>
      <c r="DLJ215" s="109"/>
      <c r="DLK215" s="109"/>
      <c r="DLL215" s="109"/>
      <c r="DLM215" s="109"/>
      <c r="DLN215" s="109"/>
      <c r="DLO215" s="109"/>
      <c r="DLP215" s="109"/>
      <c r="DLQ215" s="109"/>
      <c r="DLR215" s="109"/>
      <c r="DLS215" s="109"/>
      <c r="DLT215" s="109"/>
      <c r="DLU215" s="109"/>
      <c r="DLV215" s="109"/>
      <c r="DLW215" s="109"/>
      <c r="DLX215" s="109"/>
      <c r="DLY215" s="109"/>
      <c r="DLZ215" s="109"/>
      <c r="DMA215" s="109"/>
      <c r="DMB215" s="109"/>
      <c r="DMC215" s="109"/>
      <c r="DMD215" s="109"/>
      <c r="DME215" s="109"/>
      <c r="DMF215" s="109"/>
      <c r="DMG215" s="109"/>
      <c r="DMH215" s="109"/>
      <c r="DMI215" s="109"/>
      <c r="DMJ215" s="109"/>
      <c r="DMK215" s="109"/>
      <c r="DML215" s="109"/>
      <c r="DMM215" s="109"/>
      <c r="DMN215" s="109"/>
      <c r="DMO215" s="109"/>
      <c r="DMP215" s="109"/>
      <c r="DMQ215" s="109"/>
      <c r="DMR215" s="109"/>
      <c r="DMS215" s="109"/>
      <c r="DMT215" s="109"/>
      <c r="DMU215" s="109"/>
      <c r="DMV215" s="109"/>
      <c r="DMW215" s="109"/>
      <c r="DMX215" s="109"/>
      <c r="DMY215" s="109"/>
      <c r="DMZ215" s="109"/>
      <c r="DNA215" s="109"/>
      <c r="DNB215" s="109"/>
      <c r="DNC215" s="109"/>
      <c r="DND215" s="109"/>
      <c r="DNE215" s="109"/>
      <c r="DNF215" s="109"/>
      <c r="DNG215" s="109"/>
      <c r="DNH215" s="109"/>
      <c r="DNI215" s="109"/>
      <c r="DNJ215" s="109"/>
      <c r="DNK215" s="109"/>
      <c r="DNL215" s="109"/>
      <c r="DNM215" s="109"/>
      <c r="DNN215" s="109"/>
      <c r="DNO215" s="109"/>
      <c r="DNP215" s="109"/>
      <c r="DNQ215" s="109"/>
      <c r="DNR215" s="109"/>
      <c r="DNS215" s="109"/>
      <c r="DNT215" s="109"/>
      <c r="DNU215" s="109"/>
      <c r="DNV215" s="109"/>
      <c r="DNW215" s="109"/>
      <c r="DNX215" s="109"/>
      <c r="DNY215" s="109"/>
      <c r="DNZ215" s="109"/>
      <c r="DOA215" s="109"/>
      <c r="DOB215" s="109"/>
      <c r="DOC215" s="109"/>
      <c r="DOD215" s="109"/>
      <c r="DOE215" s="109"/>
      <c r="DOF215" s="109"/>
      <c r="DOG215" s="109"/>
      <c r="DOH215" s="109"/>
      <c r="DOI215" s="109"/>
      <c r="DOJ215" s="109"/>
      <c r="DOK215" s="109"/>
      <c r="DOL215" s="109"/>
      <c r="DOM215" s="109"/>
      <c r="DON215" s="109"/>
      <c r="DOO215" s="109"/>
      <c r="DOP215" s="109"/>
      <c r="DOQ215" s="109"/>
      <c r="DOR215" s="109"/>
      <c r="DOS215" s="109"/>
      <c r="DOT215" s="109"/>
      <c r="DOU215" s="109"/>
      <c r="DOV215" s="109"/>
      <c r="DOW215" s="109"/>
      <c r="DOX215" s="109"/>
      <c r="DOY215" s="109"/>
      <c r="DOZ215" s="109"/>
      <c r="DPA215" s="109"/>
      <c r="DPB215" s="109"/>
      <c r="DPC215" s="109"/>
      <c r="DPD215" s="109"/>
      <c r="DPE215" s="109"/>
      <c r="DPF215" s="109"/>
      <c r="DPG215" s="109"/>
      <c r="DPH215" s="109"/>
      <c r="DPI215" s="109"/>
      <c r="DPJ215" s="109"/>
      <c r="DPK215" s="109"/>
      <c r="DPL215" s="109"/>
      <c r="DPM215" s="109"/>
      <c r="DPN215" s="109"/>
      <c r="DPO215" s="109"/>
      <c r="DPP215" s="109"/>
      <c r="DPQ215" s="109"/>
      <c r="DPR215" s="109"/>
      <c r="DPS215" s="109"/>
      <c r="DPT215" s="109"/>
      <c r="DPU215" s="109"/>
      <c r="DPV215" s="109"/>
      <c r="DPW215" s="109"/>
      <c r="DPX215" s="109"/>
      <c r="DPY215" s="109"/>
      <c r="DPZ215" s="109"/>
      <c r="DQA215" s="109"/>
      <c r="DQB215" s="109"/>
      <c r="DQC215" s="109"/>
      <c r="DQD215" s="109"/>
      <c r="DQE215" s="109"/>
      <c r="DQF215" s="109"/>
      <c r="DQG215" s="109"/>
      <c r="DQH215" s="109"/>
      <c r="DQI215" s="109"/>
      <c r="DQJ215" s="109"/>
      <c r="DQK215" s="109"/>
      <c r="DQL215" s="109"/>
      <c r="DQM215" s="109"/>
      <c r="DQN215" s="109"/>
      <c r="DQO215" s="109"/>
      <c r="DQP215" s="109"/>
      <c r="DQQ215" s="109"/>
      <c r="DQR215" s="109"/>
      <c r="DQS215" s="109"/>
      <c r="DQT215" s="109"/>
      <c r="DQU215" s="109"/>
      <c r="DQV215" s="109"/>
      <c r="DQW215" s="109"/>
      <c r="DQX215" s="109"/>
      <c r="DQY215" s="109"/>
      <c r="DQZ215" s="109"/>
      <c r="DRA215" s="109"/>
      <c r="DRB215" s="109"/>
      <c r="DRC215" s="109"/>
      <c r="DRD215" s="109"/>
      <c r="DRE215" s="109"/>
      <c r="DRF215" s="109"/>
      <c r="DRG215" s="109"/>
      <c r="DRH215" s="109"/>
      <c r="DRI215" s="109"/>
      <c r="DRJ215" s="109"/>
      <c r="DRK215" s="109"/>
      <c r="DRL215" s="109"/>
      <c r="DRM215" s="109"/>
      <c r="DRN215" s="109"/>
      <c r="DRO215" s="109"/>
      <c r="DRP215" s="109"/>
      <c r="DRQ215" s="109"/>
      <c r="DRR215" s="109"/>
      <c r="DRS215" s="109"/>
      <c r="DRT215" s="109"/>
      <c r="DRU215" s="109"/>
      <c r="DRV215" s="109"/>
      <c r="DRW215" s="109"/>
      <c r="DRX215" s="109"/>
      <c r="DRY215" s="109"/>
      <c r="DRZ215" s="109"/>
      <c r="DSA215" s="109"/>
      <c r="DSB215" s="109"/>
      <c r="DSC215" s="109"/>
      <c r="DSD215" s="109"/>
      <c r="DSE215" s="109"/>
      <c r="DSF215" s="109"/>
      <c r="DSG215" s="109"/>
      <c r="DSH215" s="109"/>
      <c r="DSI215" s="109"/>
      <c r="DSJ215" s="109"/>
      <c r="DSK215" s="109"/>
      <c r="DSL215" s="109"/>
      <c r="DSM215" s="109"/>
      <c r="DSN215" s="109"/>
      <c r="DSO215" s="109"/>
      <c r="DSP215" s="109"/>
      <c r="DSQ215" s="109"/>
      <c r="DSR215" s="109"/>
      <c r="DSS215" s="109"/>
      <c r="DST215" s="109"/>
      <c r="DSU215" s="109"/>
      <c r="DSV215" s="109"/>
      <c r="DSW215" s="109"/>
      <c r="DSX215" s="109"/>
      <c r="DSY215" s="109"/>
      <c r="DSZ215" s="109"/>
      <c r="DTA215" s="109"/>
      <c r="DTB215" s="109"/>
      <c r="DTC215" s="109"/>
      <c r="DTD215" s="109"/>
      <c r="DTE215" s="109"/>
      <c r="DTF215" s="109"/>
      <c r="DTG215" s="109"/>
      <c r="DTH215" s="109"/>
      <c r="DTI215" s="109"/>
      <c r="DTJ215" s="109"/>
      <c r="DTK215" s="109"/>
      <c r="DTL215" s="109"/>
      <c r="DTM215" s="109"/>
      <c r="DTN215" s="109"/>
      <c r="DTO215" s="109"/>
      <c r="DTP215" s="109"/>
      <c r="DTQ215" s="109"/>
      <c r="DTR215" s="109"/>
      <c r="DTS215" s="109"/>
      <c r="DTT215" s="109"/>
      <c r="DTU215" s="109"/>
      <c r="DTV215" s="109"/>
      <c r="DTW215" s="109"/>
      <c r="DTX215" s="109"/>
      <c r="DTY215" s="109"/>
      <c r="DTZ215" s="109"/>
      <c r="DUA215" s="109"/>
      <c r="DUB215" s="109"/>
      <c r="DUC215" s="109"/>
      <c r="DUD215" s="109"/>
      <c r="DUE215" s="109"/>
      <c r="DUF215" s="109"/>
      <c r="DUG215" s="109"/>
      <c r="DUH215" s="109"/>
      <c r="DUI215" s="109"/>
      <c r="DUJ215" s="109"/>
      <c r="DUK215" s="109"/>
      <c r="DUL215" s="109"/>
      <c r="DUM215" s="109"/>
      <c r="DUN215" s="109"/>
      <c r="DUO215" s="109"/>
      <c r="DUP215" s="109"/>
      <c r="DUQ215" s="109"/>
      <c r="DUR215" s="109"/>
      <c r="DUS215" s="109"/>
      <c r="DUT215" s="109"/>
      <c r="DUU215" s="109"/>
      <c r="DUV215" s="109"/>
      <c r="DUW215" s="109"/>
      <c r="DUX215" s="109"/>
      <c r="DUY215" s="109"/>
      <c r="DUZ215" s="109"/>
      <c r="DVA215" s="109"/>
      <c r="DVB215" s="109"/>
      <c r="DVC215" s="109"/>
      <c r="DVD215" s="109"/>
      <c r="DVE215" s="109"/>
      <c r="DVF215" s="109"/>
      <c r="DVG215" s="109"/>
      <c r="DVH215" s="109"/>
      <c r="DVI215" s="109"/>
      <c r="DVJ215" s="109"/>
      <c r="DVK215" s="109"/>
      <c r="DVL215" s="109"/>
      <c r="DVM215" s="109"/>
      <c r="DVN215" s="109"/>
      <c r="DVO215" s="109"/>
      <c r="DVP215" s="109"/>
      <c r="DVQ215" s="109"/>
      <c r="DVR215" s="109"/>
      <c r="DVS215" s="109"/>
      <c r="DVT215" s="109"/>
      <c r="DVU215" s="109"/>
      <c r="DVV215" s="109"/>
      <c r="DVW215" s="109"/>
      <c r="DVX215" s="109"/>
      <c r="DVY215" s="109"/>
      <c r="DVZ215" s="109"/>
      <c r="DWA215" s="109"/>
      <c r="DWB215" s="109"/>
      <c r="DWC215" s="109"/>
      <c r="DWD215" s="109"/>
      <c r="DWE215" s="109"/>
      <c r="DWF215" s="109"/>
      <c r="DWG215" s="109"/>
      <c r="DWH215" s="109"/>
      <c r="DWI215" s="109"/>
      <c r="DWJ215" s="109"/>
      <c r="DWK215" s="109"/>
      <c r="DWL215" s="109"/>
      <c r="DWM215" s="109"/>
      <c r="DWN215" s="109"/>
      <c r="DWO215" s="109"/>
      <c r="DWP215" s="109"/>
      <c r="DWQ215" s="109"/>
      <c r="DWR215" s="109"/>
      <c r="DWS215" s="109"/>
      <c r="DWT215" s="109"/>
      <c r="DWU215" s="109"/>
      <c r="DWV215" s="109"/>
      <c r="DWW215" s="109"/>
      <c r="DWX215" s="109"/>
      <c r="DWY215" s="109"/>
      <c r="DWZ215" s="109"/>
      <c r="DXA215" s="109"/>
      <c r="DXB215" s="109"/>
      <c r="DXC215" s="109"/>
      <c r="DXD215" s="109"/>
      <c r="DXE215" s="109"/>
      <c r="DXF215" s="109"/>
      <c r="DXG215" s="109"/>
      <c r="DXH215" s="109"/>
      <c r="DXI215" s="109"/>
      <c r="DXJ215" s="109"/>
      <c r="DXK215" s="109"/>
      <c r="DXL215" s="109"/>
      <c r="DXM215" s="109"/>
      <c r="DXN215" s="109"/>
      <c r="DXO215" s="109"/>
      <c r="DXP215" s="109"/>
      <c r="DXQ215" s="109"/>
      <c r="DXR215" s="109"/>
      <c r="DXS215" s="109"/>
      <c r="DXT215" s="109"/>
      <c r="DXU215" s="109"/>
      <c r="DXV215" s="109"/>
      <c r="DXW215" s="109"/>
      <c r="DXX215" s="109"/>
      <c r="DXY215" s="109"/>
      <c r="DXZ215" s="109"/>
      <c r="DYA215" s="109"/>
      <c r="DYB215" s="109"/>
      <c r="DYC215" s="109"/>
      <c r="DYD215" s="109"/>
      <c r="DYE215" s="109"/>
      <c r="DYF215" s="109"/>
      <c r="DYG215" s="109"/>
      <c r="DYH215" s="109"/>
      <c r="DYI215" s="109"/>
      <c r="DYJ215" s="109"/>
      <c r="DYK215" s="109"/>
      <c r="DYL215" s="109"/>
      <c r="DYM215" s="109"/>
      <c r="DYN215" s="109"/>
      <c r="DYO215" s="109"/>
      <c r="DYP215" s="109"/>
      <c r="DYQ215" s="109"/>
      <c r="DYR215" s="109"/>
      <c r="DYS215" s="109"/>
      <c r="DYT215" s="109"/>
      <c r="DYU215" s="109"/>
      <c r="DYV215" s="109"/>
      <c r="DYW215" s="109"/>
      <c r="DYX215" s="109"/>
      <c r="DYY215" s="109"/>
      <c r="DYZ215" s="109"/>
      <c r="DZA215" s="109"/>
      <c r="DZB215" s="109"/>
      <c r="DZC215" s="109"/>
      <c r="DZD215" s="109"/>
      <c r="DZE215" s="109"/>
      <c r="DZF215" s="109"/>
      <c r="DZG215" s="109"/>
      <c r="DZH215" s="109"/>
      <c r="DZI215" s="109"/>
      <c r="DZJ215" s="109"/>
      <c r="DZK215" s="109"/>
      <c r="DZL215" s="109"/>
      <c r="DZM215" s="109"/>
      <c r="DZN215" s="109"/>
      <c r="DZO215" s="109"/>
      <c r="DZP215" s="109"/>
      <c r="DZQ215" s="109"/>
      <c r="DZR215" s="109"/>
      <c r="DZS215" s="109"/>
      <c r="DZT215" s="109"/>
      <c r="DZU215" s="109"/>
      <c r="DZV215" s="109"/>
      <c r="DZW215" s="109"/>
      <c r="DZX215" s="109"/>
      <c r="DZY215" s="109"/>
      <c r="DZZ215" s="109"/>
      <c r="EAA215" s="109"/>
      <c r="EAB215" s="109"/>
      <c r="EAC215" s="109"/>
      <c r="EAD215" s="109"/>
      <c r="EAE215" s="109"/>
      <c r="EAF215" s="109"/>
      <c r="EAG215" s="109"/>
      <c r="EAH215" s="109"/>
      <c r="EAI215" s="109"/>
      <c r="EAJ215" s="109"/>
      <c r="EAK215" s="109"/>
      <c r="EAL215" s="109"/>
      <c r="EAM215" s="109"/>
      <c r="EAN215" s="109"/>
      <c r="EAO215" s="109"/>
      <c r="EAP215" s="109"/>
      <c r="EAQ215" s="109"/>
      <c r="EAR215" s="109"/>
      <c r="EAS215" s="109"/>
      <c r="EAT215" s="109"/>
      <c r="EAU215" s="109"/>
      <c r="EAV215" s="109"/>
      <c r="EAW215" s="109"/>
      <c r="EAX215" s="109"/>
      <c r="EAY215" s="109"/>
      <c r="EAZ215" s="109"/>
      <c r="EBA215" s="109"/>
      <c r="EBB215" s="109"/>
      <c r="EBC215" s="109"/>
      <c r="EBD215" s="109"/>
      <c r="EBE215" s="109"/>
      <c r="EBF215" s="109"/>
      <c r="EBG215" s="109"/>
      <c r="EBH215" s="109"/>
      <c r="EBI215" s="109"/>
      <c r="EBJ215" s="109"/>
      <c r="EBK215" s="109"/>
      <c r="EBL215" s="109"/>
      <c r="EBM215" s="109"/>
      <c r="EBN215" s="109"/>
      <c r="EBO215" s="109"/>
      <c r="EBP215" s="109"/>
      <c r="EBQ215" s="109"/>
      <c r="EBR215" s="109"/>
      <c r="EBS215" s="109"/>
      <c r="EBT215" s="109"/>
      <c r="EBU215" s="109"/>
      <c r="EBV215" s="109"/>
      <c r="EBW215" s="109"/>
      <c r="EBX215" s="109"/>
      <c r="EBY215" s="109"/>
      <c r="EBZ215" s="109"/>
      <c r="ECA215" s="109"/>
      <c r="ECB215" s="109"/>
      <c r="ECC215" s="109"/>
      <c r="ECD215" s="109"/>
      <c r="ECE215" s="109"/>
      <c r="ECF215" s="109"/>
      <c r="ECG215" s="109"/>
      <c r="ECH215" s="109"/>
      <c r="ECI215" s="109"/>
      <c r="ECJ215" s="109"/>
      <c r="ECK215" s="109"/>
      <c r="ECL215" s="109"/>
      <c r="ECM215" s="109"/>
      <c r="ECN215" s="109"/>
      <c r="ECO215" s="109"/>
      <c r="ECP215" s="109"/>
      <c r="ECQ215" s="109"/>
      <c r="ECR215" s="109"/>
      <c r="ECS215" s="109"/>
      <c r="ECT215" s="109"/>
      <c r="ECU215" s="109"/>
      <c r="ECV215" s="109"/>
      <c r="ECW215" s="109"/>
      <c r="ECX215" s="109"/>
      <c r="ECY215" s="109"/>
      <c r="ECZ215" s="109"/>
      <c r="EDA215" s="109"/>
      <c r="EDB215" s="109"/>
      <c r="EDC215" s="109"/>
      <c r="EDD215" s="109"/>
      <c r="EDE215" s="109"/>
      <c r="EDF215" s="109"/>
      <c r="EDG215" s="109"/>
      <c r="EDH215" s="109"/>
      <c r="EDI215" s="109"/>
      <c r="EDJ215" s="109"/>
      <c r="EDK215" s="109"/>
      <c r="EDL215" s="109"/>
      <c r="EDM215" s="109"/>
      <c r="EDN215" s="109"/>
      <c r="EDO215" s="109"/>
      <c r="EDP215" s="109"/>
      <c r="EDQ215" s="109"/>
      <c r="EDR215" s="109"/>
      <c r="EDS215" s="109"/>
      <c r="EDT215" s="109"/>
      <c r="EDU215" s="109"/>
      <c r="EDV215" s="109"/>
      <c r="EDW215" s="109"/>
      <c r="EDX215" s="109"/>
      <c r="EDY215" s="109"/>
      <c r="EDZ215" s="109"/>
      <c r="EEA215" s="109"/>
      <c r="EEB215" s="109"/>
      <c r="EEC215" s="109"/>
      <c r="EED215" s="109"/>
      <c r="EEE215" s="109"/>
      <c r="EEF215" s="109"/>
      <c r="EEG215" s="109"/>
      <c r="EEH215" s="109"/>
      <c r="EEI215" s="109"/>
      <c r="EEJ215" s="109"/>
      <c r="EEK215" s="109"/>
      <c r="EEL215" s="109"/>
      <c r="EEM215" s="109"/>
      <c r="EEN215" s="109"/>
      <c r="EEO215" s="109"/>
      <c r="EEP215" s="109"/>
      <c r="EEQ215" s="109"/>
      <c r="EER215" s="109"/>
      <c r="EES215" s="109"/>
      <c r="EET215" s="109"/>
      <c r="EEU215" s="109"/>
      <c r="EEV215" s="109"/>
      <c r="EEW215" s="109"/>
      <c r="EEX215" s="109"/>
      <c r="EEY215" s="109"/>
      <c r="EEZ215" s="109"/>
      <c r="EFA215" s="109"/>
      <c r="EFB215" s="109"/>
      <c r="EFC215" s="109"/>
      <c r="EFD215" s="109"/>
      <c r="EFE215" s="109"/>
      <c r="EFF215" s="109"/>
      <c r="EFG215" s="109"/>
      <c r="EFH215" s="109"/>
      <c r="EFI215" s="109"/>
      <c r="EFJ215" s="109"/>
      <c r="EFK215" s="109"/>
      <c r="EFL215" s="109"/>
      <c r="EFM215" s="109"/>
      <c r="EFN215" s="109"/>
      <c r="EFO215" s="109"/>
      <c r="EFP215" s="109"/>
      <c r="EFQ215" s="109"/>
      <c r="EFR215" s="109"/>
      <c r="EFS215" s="109"/>
      <c r="EFT215" s="109"/>
      <c r="EFU215" s="109"/>
      <c r="EFV215" s="109"/>
      <c r="EFW215" s="109"/>
      <c r="EFX215" s="109"/>
      <c r="EFY215" s="109"/>
      <c r="EFZ215" s="109"/>
      <c r="EGA215" s="109"/>
      <c r="EGB215" s="109"/>
      <c r="EGC215" s="109"/>
      <c r="EGD215" s="109"/>
      <c r="EGE215" s="109"/>
      <c r="EGF215" s="109"/>
      <c r="EGG215" s="109"/>
      <c r="EGH215" s="109"/>
      <c r="EGI215" s="109"/>
      <c r="EGJ215" s="109"/>
      <c r="EGK215" s="109"/>
      <c r="EGL215" s="109"/>
      <c r="EGM215" s="109"/>
      <c r="EGN215" s="109"/>
      <c r="EGO215" s="109"/>
      <c r="EGP215" s="109"/>
      <c r="EGQ215" s="109"/>
      <c r="EGR215" s="109"/>
      <c r="EGS215" s="109"/>
      <c r="EGT215" s="109"/>
      <c r="EGU215" s="109"/>
      <c r="EGV215" s="109"/>
      <c r="EGW215" s="109"/>
      <c r="EGX215" s="109"/>
      <c r="EGY215" s="109"/>
      <c r="EGZ215" s="109"/>
      <c r="EHA215" s="109"/>
      <c r="EHB215" s="109"/>
      <c r="EHC215" s="109"/>
      <c r="EHD215" s="109"/>
      <c r="EHE215" s="109"/>
      <c r="EHF215" s="109"/>
      <c r="EHG215" s="109"/>
      <c r="EHH215" s="109"/>
      <c r="EHI215" s="109"/>
      <c r="EHJ215" s="109"/>
      <c r="EHK215" s="109"/>
      <c r="EHL215" s="109"/>
      <c r="EHM215" s="109"/>
      <c r="EHN215" s="109"/>
      <c r="EHO215" s="109"/>
      <c r="EHP215" s="109"/>
      <c r="EHQ215" s="109"/>
      <c r="EHR215" s="109"/>
      <c r="EHS215" s="109"/>
      <c r="EHT215" s="109"/>
      <c r="EHU215" s="109"/>
      <c r="EHV215" s="109"/>
      <c r="EHW215" s="109"/>
      <c r="EHX215" s="109"/>
      <c r="EHY215" s="109"/>
      <c r="EHZ215" s="109"/>
      <c r="EIA215" s="109"/>
      <c r="EIB215" s="109"/>
      <c r="EIC215" s="109"/>
      <c r="EID215" s="109"/>
      <c r="EIE215" s="109"/>
      <c r="EIF215" s="109"/>
      <c r="EIG215" s="109"/>
      <c r="EIH215" s="109"/>
      <c r="EII215" s="109"/>
      <c r="EIJ215" s="109"/>
      <c r="EIK215" s="109"/>
      <c r="EIL215" s="109"/>
      <c r="EIM215" s="109"/>
      <c r="EIN215" s="109"/>
      <c r="EIO215" s="109"/>
      <c r="EIP215" s="109"/>
      <c r="EIQ215" s="109"/>
      <c r="EIR215" s="109"/>
      <c r="EIS215" s="109"/>
      <c r="EIT215" s="109"/>
      <c r="EIU215" s="109"/>
      <c r="EIV215" s="109"/>
      <c r="EIW215" s="109"/>
      <c r="EIX215" s="109"/>
      <c r="EIY215" s="109"/>
      <c r="EIZ215" s="109"/>
      <c r="EJA215" s="109"/>
      <c r="EJB215" s="109"/>
      <c r="EJC215" s="109"/>
      <c r="EJD215" s="109"/>
      <c r="EJE215" s="109"/>
      <c r="EJF215" s="109"/>
      <c r="EJG215" s="109"/>
      <c r="EJH215" s="109"/>
      <c r="EJI215" s="109"/>
      <c r="EJJ215" s="109"/>
      <c r="EJK215" s="109"/>
      <c r="EJL215" s="109"/>
      <c r="EJM215" s="109"/>
      <c r="EJN215" s="109"/>
      <c r="EJO215" s="109"/>
      <c r="EJP215" s="109"/>
      <c r="EJQ215" s="109"/>
      <c r="EJR215" s="109"/>
      <c r="EJS215" s="109"/>
      <c r="EJT215" s="109"/>
      <c r="EJU215" s="109"/>
      <c r="EJV215" s="109"/>
      <c r="EJW215" s="109"/>
      <c r="EJX215" s="109"/>
      <c r="EJY215" s="109"/>
      <c r="EJZ215" s="109"/>
      <c r="EKA215" s="109"/>
      <c r="EKB215" s="109"/>
      <c r="EKC215" s="109"/>
      <c r="EKD215" s="109"/>
      <c r="EKE215" s="109"/>
      <c r="EKF215" s="109"/>
      <c r="EKG215" s="109"/>
      <c r="EKH215" s="109"/>
      <c r="EKI215" s="109"/>
      <c r="EKJ215" s="109"/>
      <c r="EKK215" s="109"/>
      <c r="EKL215" s="109"/>
      <c r="EKM215" s="109"/>
      <c r="EKN215" s="109"/>
      <c r="EKO215" s="109"/>
      <c r="EKP215" s="109"/>
      <c r="EKQ215" s="109"/>
      <c r="EKR215" s="109"/>
      <c r="EKS215" s="109"/>
      <c r="EKT215" s="109"/>
      <c r="EKU215" s="109"/>
      <c r="EKV215" s="109"/>
      <c r="EKW215" s="109"/>
      <c r="EKX215" s="109"/>
      <c r="EKY215" s="109"/>
      <c r="EKZ215" s="109"/>
      <c r="ELA215" s="109"/>
      <c r="ELB215" s="109"/>
      <c r="ELC215" s="109"/>
      <c r="ELD215" s="109"/>
      <c r="ELE215" s="109"/>
      <c r="ELF215" s="109"/>
      <c r="ELG215" s="109"/>
      <c r="ELH215" s="109"/>
      <c r="ELI215" s="109"/>
      <c r="ELJ215" s="109"/>
      <c r="ELK215" s="109"/>
      <c r="ELL215" s="109"/>
      <c r="ELM215" s="109"/>
      <c r="ELN215" s="109"/>
      <c r="ELO215" s="109"/>
      <c r="ELP215" s="109"/>
      <c r="ELQ215" s="109"/>
      <c r="ELR215" s="109"/>
      <c r="ELS215" s="109"/>
      <c r="ELT215" s="109"/>
      <c r="ELU215" s="109"/>
      <c r="ELV215" s="109"/>
      <c r="ELW215" s="109"/>
      <c r="ELX215" s="109"/>
      <c r="ELY215" s="109"/>
      <c r="ELZ215" s="109"/>
      <c r="EMA215" s="109"/>
      <c r="EMB215" s="109"/>
      <c r="EMC215" s="109"/>
      <c r="EMD215" s="109"/>
      <c r="EME215" s="109"/>
      <c r="EMF215" s="109"/>
      <c r="EMG215" s="109"/>
      <c r="EMH215" s="109"/>
      <c r="EMI215" s="109"/>
      <c r="EMJ215" s="109"/>
      <c r="EMK215" s="109"/>
      <c r="EML215" s="109"/>
      <c r="EMM215" s="109"/>
      <c r="EMN215" s="109"/>
      <c r="EMO215" s="109"/>
      <c r="EMP215" s="109"/>
      <c r="EMQ215" s="109"/>
      <c r="EMR215" s="109"/>
      <c r="EMS215" s="109"/>
      <c r="EMT215" s="109"/>
      <c r="EMU215" s="109"/>
      <c r="EMV215" s="109"/>
      <c r="EMW215" s="109"/>
      <c r="EMX215" s="109"/>
      <c r="EMY215" s="109"/>
      <c r="EMZ215" s="109"/>
      <c r="ENA215" s="109"/>
      <c r="ENB215" s="109"/>
      <c r="ENC215" s="109"/>
      <c r="END215" s="109"/>
      <c r="ENE215" s="109"/>
      <c r="ENF215" s="109"/>
      <c r="ENG215" s="109"/>
      <c r="ENH215" s="109"/>
      <c r="ENI215" s="109"/>
      <c r="ENJ215" s="109"/>
      <c r="ENK215" s="109"/>
      <c r="ENL215" s="109"/>
      <c r="ENM215" s="109"/>
      <c r="ENN215" s="109"/>
      <c r="ENO215" s="109"/>
      <c r="ENP215" s="109"/>
      <c r="ENQ215" s="109"/>
      <c r="ENR215" s="109"/>
      <c r="ENS215" s="109"/>
      <c r="ENT215" s="109"/>
      <c r="ENU215" s="109"/>
      <c r="ENV215" s="109"/>
      <c r="ENW215" s="109"/>
      <c r="ENX215" s="109"/>
      <c r="ENY215" s="109"/>
      <c r="ENZ215" s="109"/>
      <c r="EOA215" s="109"/>
      <c r="EOB215" s="109"/>
      <c r="EOC215" s="109"/>
      <c r="EOD215" s="109"/>
      <c r="EOE215" s="109"/>
      <c r="EOF215" s="109"/>
      <c r="EOG215" s="109"/>
      <c r="EOH215" s="109"/>
      <c r="EOI215" s="109"/>
      <c r="EOJ215" s="109"/>
      <c r="EOK215" s="109"/>
      <c r="EOL215" s="109"/>
      <c r="EOM215" s="109"/>
      <c r="EON215" s="109"/>
      <c r="EOO215" s="109"/>
      <c r="EOP215" s="109"/>
      <c r="EOQ215" s="109"/>
      <c r="EOR215" s="109"/>
      <c r="EOS215" s="109"/>
      <c r="EOT215" s="109"/>
      <c r="EOU215" s="109"/>
      <c r="EOV215" s="109"/>
      <c r="EOW215" s="109"/>
      <c r="EOX215" s="109"/>
      <c r="EOY215" s="109"/>
      <c r="EOZ215" s="109"/>
      <c r="EPA215" s="109"/>
      <c r="EPB215" s="109"/>
      <c r="EPC215" s="109"/>
      <c r="EPD215" s="109"/>
      <c r="EPE215" s="109"/>
      <c r="EPF215" s="109"/>
      <c r="EPG215" s="109"/>
      <c r="EPH215" s="109"/>
      <c r="EPI215" s="109"/>
      <c r="EPJ215" s="109"/>
      <c r="EPK215" s="109"/>
      <c r="EPL215" s="109"/>
      <c r="EPM215" s="109"/>
      <c r="EPN215" s="109"/>
      <c r="EPO215" s="109"/>
      <c r="EPP215" s="109"/>
      <c r="EPQ215" s="109"/>
      <c r="EPR215" s="109"/>
      <c r="EPS215" s="109"/>
      <c r="EPT215" s="109"/>
      <c r="EPU215" s="109"/>
      <c r="EPV215" s="109"/>
      <c r="EPW215" s="109"/>
      <c r="EPX215" s="109"/>
      <c r="EPY215" s="109"/>
      <c r="EPZ215" s="109"/>
      <c r="EQA215" s="109"/>
      <c r="EQB215" s="109"/>
      <c r="EQC215" s="109"/>
      <c r="EQD215" s="109"/>
      <c r="EQE215" s="109"/>
      <c r="EQF215" s="109"/>
      <c r="EQG215" s="109"/>
      <c r="EQH215" s="109"/>
      <c r="EQI215" s="109"/>
      <c r="EQJ215" s="109"/>
      <c r="EQK215" s="109"/>
      <c r="EQL215" s="109"/>
      <c r="EQM215" s="109"/>
      <c r="EQN215" s="109"/>
      <c r="EQO215" s="109"/>
      <c r="EQP215" s="109"/>
      <c r="EQQ215" s="109"/>
      <c r="EQR215" s="109"/>
      <c r="EQS215" s="109"/>
      <c r="EQT215" s="109"/>
      <c r="EQU215" s="109"/>
      <c r="EQV215" s="109"/>
      <c r="EQW215" s="109"/>
      <c r="EQX215" s="109"/>
      <c r="EQY215" s="109"/>
      <c r="EQZ215" s="109"/>
      <c r="ERA215" s="109"/>
      <c r="ERB215" s="109"/>
      <c r="ERC215" s="109"/>
      <c r="ERD215" s="109"/>
      <c r="ERE215" s="109"/>
      <c r="ERF215" s="109"/>
      <c r="ERG215" s="109"/>
      <c r="ERH215" s="109"/>
      <c r="ERI215" s="109"/>
      <c r="ERJ215" s="109"/>
      <c r="ERK215" s="109"/>
      <c r="ERL215" s="109"/>
      <c r="ERM215" s="109"/>
      <c r="ERN215" s="109"/>
      <c r="ERO215" s="109"/>
      <c r="ERP215" s="109"/>
      <c r="ERQ215" s="109"/>
      <c r="ERR215" s="109"/>
      <c r="ERS215" s="109"/>
      <c r="ERT215" s="109"/>
      <c r="ERU215" s="109"/>
      <c r="ERV215" s="109"/>
      <c r="ERW215" s="109"/>
      <c r="ERX215" s="109"/>
      <c r="ERY215" s="109"/>
      <c r="ERZ215" s="109"/>
      <c r="ESA215" s="109"/>
      <c r="ESB215" s="109"/>
      <c r="ESC215" s="109"/>
      <c r="ESD215" s="109"/>
      <c r="ESE215" s="109"/>
      <c r="ESF215" s="109"/>
      <c r="ESG215" s="109"/>
      <c r="ESH215" s="109"/>
      <c r="ESI215" s="109"/>
      <c r="ESJ215" s="109"/>
      <c r="ESK215" s="109"/>
      <c r="ESL215" s="109"/>
      <c r="ESM215" s="109"/>
      <c r="ESN215" s="109"/>
      <c r="ESO215" s="109"/>
      <c r="ESP215" s="109"/>
      <c r="ESQ215" s="109"/>
      <c r="ESR215" s="109"/>
      <c r="ESS215" s="109"/>
      <c r="EST215" s="109"/>
      <c r="ESU215" s="109"/>
      <c r="ESV215" s="109"/>
      <c r="ESW215" s="109"/>
      <c r="ESX215" s="109"/>
      <c r="ESY215" s="109"/>
      <c r="ESZ215" s="109"/>
      <c r="ETA215" s="109"/>
      <c r="ETB215" s="109"/>
      <c r="ETC215" s="109"/>
      <c r="ETD215" s="109"/>
      <c r="ETE215" s="109"/>
      <c r="ETF215" s="109"/>
      <c r="ETG215" s="109"/>
      <c r="ETH215" s="109"/>
      <c r="ETI215" s="109"/>
      <c r="ETJ215" s="109"/>
      <c r="ETK215" s="109"/>
      <c r="ETL215" s="109"/>
      <c r="ETM215" s="109"/>
      <c r="ETN215" s="109"/>
      <c r="ETO215" s="109"/>
      <c r="ETP215" s="109"/>
      <c r="ETQ215" s="109"/>
      <c r="ETR215" s="109"/>
      <c r="ETS215" s="109"/>
      <c r="ETT215" s="109"/>
      <c r="ETU215" s="109"/>
      <c r="ETV215" s="109"/>
      <c r="ETW215" s="109"/>
      <c r="ETX215" s="109"/>
      <c r="ETY215" s="109"/>
      <c r="ETZ215" s="109"/>
      <c r="EUA215" s="109"/>
      <c r="EUB215" s="109"/>
      <c r="EUC215" s="109"/>
      <c r="EUD215" s="109"/>
      <c r="EUE215" s="109"/>
      <c r="EUF215" s="109"/>
      <c r="EUG215" s="109"/>
      <c r="EUH215" s="109"/>
      <c r="EUI215" s="109"/>
      <c r="EUJ215" s="109"/>
      <c r="EUK215" s="109"/>
      <c r="EUL215" s="109"/>
      <c r="EUM215" s="109"/>
      <c r="EUN215" s="109"/>
      <c r="EUO215" s="109"/>
      <c r="EUP215" s="109"/>
      <c r="EUQ215" s="109"/>
      <c r="EUR215" s="109"/>
      <c r="EUS215" s="109"/>
      <c r="EUT215" s="109"/>
      <c r="EUU215" s="109"/>
      <c r="EUV215" s="109"/>
      <c r="EUW215" s="109"/>
      <c r="EUX215" s="109"/>
      <c r="EUY215" s="109"/>
      <c r="EUZ215" s="109"/>
      <c r="EVA215" s="109"/>
      <c r="EVB215" s="109"/>
      <c r="EVC215" s="109"/>
      <c r="EVD215" s="109"/>
      <c r="EVE215" s="109"/>
      <c r="EVF215" s="109"/>
      <c r="EVG215" s="109"/>
      <c r="EVH215" s="109"/>
      <c r="EVI215" s="109"/>
      <c r="EVJ215" s="109"/>
      <c r="EVK215" s="109"/>
      <c r="EVL215" s="109"/>
      <c r="EVM215" s="109"/>
      <c r="EVN215" s="109"/>
      <c r="EVO215" s="109"/>
      <c r="EVP215" s="109"/>
      <c r="EVQ215" s="109"/>
      <c r="EVR215" s="109"/>
      <c r="EVS215" s="109"/>
      <c r="EVT215" s="109"/>
      <c r="EVU215" s="109"/>
      <c r="EVV215" s="109"/>
      <c r="EVW215" s="109"/>
      <c r="EVX215" s="109"/>
      <c r="EVY215" s="109"/>
      <c r="EVZ215" s="109"/>
      <c r="EWA215" s="109"/>
      <c r="EWB215" s="109"/>
      <c r="EWC215" s="109"/>
      <c r="EWD215" s="109"/>
      <c r="EWE215" s="109"/>
      <c r="EWF215" s="109"/>
      <c r="EWG215" s="109"/>
      <c r="EWH215" s="109"/>
      <c r="EWI215" s="109"/>
      <c r="EWJ215" s="109"/>
      <c r="EWK215" s="109"/>
      <c r="EWL215" s="109"/>
      <c r="EWM215" s="109"/>
      <c r="EWN215" s="109"/>
      <c r="EWO215" s="109"/>
      <c r="EWP215" s="109"/>
      <c r="EWQ215" s="109"/>
      <c r="EWR215" s="109"/>
      <c r="EWS215" s="109"/>
      <c r="EWT215" s="109"/>
      <c r="EWU215" s="109"/>
      <c r="EWV215" s="109"/>
      <c r="EWW215" s="109"/>
      <c r="EWX215" s="109"/>
      <c r="EWY215" s="109"/>
      <c r="EWZ215" s="109"/>
      <c r="EXA215" s="109"/>
      <c r="EXB215" s="109"/>
      <c r="EXC215" s="109"/>
      <c r="EXD215" s="109"/>
      <c r="EXE215" s="109"/>
      <c r="EXF215" s="109"/>
      <c r="EXG215" s="109"/>
      <c r="EXH215" s="109"/>
      <c r="EXI215" s="109"/>
      <c r="EXJ215" s="109"/>
      <c r="EXK215" s="109"/>
      <c r="EXL215" s="109"/>
      <c r="EXM215" s="109"/>
      <c r="EXN215" s="109"/>
      <c r="EXO215" s="109"/>
      <c r="EXP215" s="109"/>
      <c r="EXQ215" s="109"/>
      <c r="EXR215" s="109"/>
      <c r="EXS215" s="109"/>
      <c r="EXT215" s="109"/>
      <c r="EXU215" s="109"/>
      <c r="EXV215" s="109"/>
      <c r="EXW215" s="109"/>
      <c r="EXX215" s="109"/>
      <c r="EXY215" s="109"/>
      <c r="EXZ215" s="109"/>
      <c r="EYA215" s="109"/>
      <c r="EYB215" s="109"/>
      <c r="EYC215" s="109"/>
      <c r="EYD215" s="109"/>
      <c r="EYE215" s="109"/>
      <c r="EYF215" s="109"/>
      <c r="EYG215" s="109"/>
      <c r="EYH215" s="109"/>
      <c r="EYI215" s="109"/>
      <c r="EYJ215" s="109"/>
      <c r="EYK215" s="109"/>
      <c r="EYL215" s="109"/>
      <c r="EYM215" s="109"/>
      <c r="EYN215" s="109"/>
      <c r="EYO215" s="109"/>
      <c r="EYP215" s="109"/>
      <c r="EYQ215" s="109"/>
      <c r="EYR215" s="109"/>
      <c r="EYS215" s="109"/>
      <c r="EYT215" s="109"/>
      <c r="EYU215" s="109"/>
      <c r="EYV215" s="109"/>
      <c r="EYW215" s="109"/>
      <c r="EYX215" s="109"/>
      <c r="EYY215" s="109"/>
      <c r="EYZ215" s="109"/>
      <c r="EZA215" s="109"/>
      <c r="EZB215" s="109"/>
      <c r="EZC215" s="109"/>
      <c r="EZD215" s="109"/>
      <c r="EZE215" s="109"/>
      <c r="EZF215" s="109"/>
      <c r="EZG215" s="109"/>
      <c r="EZH215" s="109"/>
      <c r="EZI215" s="109"/>
      <c r="EZJ215" s="109"/>
      <c r="EZK215" s="109"/>
      <c r="EZL215" s="109"/>
      <c r="EZM215" s="109"/>
      <c r="EZN215" s="109"/>
      <c r="EZO215" s="109"/>
      <c r="EZP215" s="109"/>
      <c r="EZQ215" s="109"/>
      <c r="EZR215" s="109"/>
      <c r="EZS215" s="109"/>
      <c r="EZT215" s="109"/>
      <c r="EZU215" s="109"/>
      <c r="EZV215" s="109"/>
      <c r="EZW215" s="109"/>
      <c r="EZX215" s="109"/>
      <c r="EZY215" s="109"/>
      <c r="EZZ215" s="109"/>
      <c r="FAA215" s="109"/>
      <c r="FAB215" s="109"/>
      <c r="FAC215" s="109"/>
      <c r="FAD215" s="109"/>
      <c r="FAE215" s="109"/>
      <c r="FAF215" s="109"/>
      <c r="FAG215" s="109"/>
      <c r="FAH215" s="109"/>
      <c r="FAI215" s="109"/>
      <c r="FAJ215" s="109"/>
      <c r="FAK215" s="109"/>
      <c r="FAL215" s="109"/>
      <c r="FAM215" s="109"/>
      <c r="FAN215" s="109"/>
      <c r="FAO215" s="109"/>
      <c r="FAP215" s="109"/>
      <c r="FAQ215" s="109"/>
      <c r="FAR215" s="109"/>
      <c r="FAS215" s="109"/>
      <c r="FAT215" s="109"/>
      <c r="FAU215" s="109"/>
      <c r="FAV215" s="109"/>
      <c r="FAW215" s="109"/>
      <c r="FAX215" s="109"/>
      <c r="FAY215" s="109"/>
      <c r="FAZ215" s="109"/>
      <c r="FBA215" s="109"/>
      <c r="FBB215" s="109"/>
      <c r="FBC215" s="109"/>
      <c r="FBD215" s="109"/>
      <c r="FBE215" s="109"/>
      <c r="FBF215" s="109"/>
      <c r="FBG215" s="109"/>
      <c r="FBH215" s="109"/>
      <c r="FBI215" s="109"/>
      <c r="FBJ215" s="109"/>
      <c r="FBK215" s="109"/>
      <c r="FBL215" s="109"/>
      <c r="FBM215" s="109"/>
      <c r="FBN215" s="109"/>
      <c r="FBO215" s="109"/>
      <c r="FBP215" s="109"/>
      <c r="FBQ215" s="109"/>
      <c r="FBR215" s="109"/>
      <c r="FBS215" s="109"/>
      <c r="FBT215" s="109"/>
      <c r="FBU215" s="109"/>
      <c r="FBV215" s="109"/>
      <c r="FBW215" s="109"/>
      <c r="FBX215" s="109"/>
      <c r="FBY215" s="109"/>
      <c r="FBZ215" s="109"/>
      <c r="FCA215" s="109"/>
      <c r="FCB215" s="109"/>
      <c r="FCC215" s="109"/>
      <c r="FCD215" s="109"/>
      <c r="FCE215" s="109"/>
      <c r="FCF215" s="109"/>
      <c r="FCG215" s="109"/>
      <c r="FCH215" s="109"/>
      <c r="FCI215" s="109"/>
      <c r="FCJ215" s="109"/>
      <c r="FCK215" s="109"/>
      <c r="FCL215" s="109"/>
      <c r="FCM215" s="109"/>
      <c r="FCN215" s="109"/>
      <c r="FCO215" s="109"/>
      <c r="FCP215" s="109"/>
      <c r="FCQ215" s="109"/>
      <c r="FCR215" s="109"/>
      <c r="FCS215" s="109"/>
      <c r="FCT215" s="109"/>
      <c r="FCU215" s="109"/>
      <c r="FCV215" s="109"/>
      <c r="FCW215" s="109"/>
      <c r="FCX215" s="109"/>
      <c r="FCY215" s="109"/>
      <c r="FCZ215" s="109"/>
      <c r="FDA215" s="109"/>
      <c r="FDB215" s="109"/>
      <c r="FDC215" s="109"/>
      <c r="FDD215" s="109"/>
      <c r="FDE215" s="109"/>
      <c r="FDF215" s="109"/>
      <c r="FDG215" s="109"/>
      <c r="FDH215" s="109"/>
      <c r="FDI215" s="109"/>
      <c r="FDJ215" s="109"/>
      <c r="FDK215" s="109"/>
      <c r="FDL215" s="109"/>
      <c r="FDM215" s="109"/>
      <c r="FDN215" s="109"/>
      <c r="FDO215" s="109"/>
      <c r="FDP215" s="109"/>
      <c r="FDQ215" s="109"/>
      <c r="FDR215" s="109"/>
      <c r="FDS215" s="109"/>
      <c r="FDT215" s="109"/>
      <c r="FDU215" s="109"/>
      <c r="FDV215" s="109"/>
      <c r="FDW215" s="109"/>
      <c r="FDX215" s="109"/>
      <c r="FDY215" s="109"/>
      <c r="FDZ215" s="109"/>
      <c r="FEA215" s="109"/>
      <c r="FEB215" s="109"/>
      <c r="FEC215" s="109"/>
      <c r="FED215" s="109"/>
      <c r="FEE215" s="109"/>
      <c r="FEF215" s="109"/>
      <c r="FEG215" s="109"/>
      <c r="FEH215" s="109"/>
      <c r="FEI215" s="109"/>
      <c r="FEJ215" s="109"/>
      <c r="FEK215" s="109"/>
      <c r="FEL215" s="109"/>
      <c r="FEM215" s="109"/>
      <c r="FEN215" s="109"/>
      <c r="FEO215" s="109"/>
      <c r="FEP215" s="109"/>
      <c r="FEQ215" s="109"/>
      <c r="FER215" s="109"/>
      <c r="FES215" s="109"/>
      <c r="FET215" s="109"/>
      <c r="FEU215" s="109"/>
      <c r="FEV215" s="109"/>
      <c r="FEW215" s="109"/>
      <c r="FEX215" s="109"/>
      <c r="FEY215" s="109"/>
      <c r="FEZ215" s="109"/>
      <c r="FFA215" s="109"/>
      <c r="FFB215" s="109"/>
      <c r="FFC215" s="109"/>
      <c r="FFD215" s="109"/>
      <c r="FFE215" s="109"/>
      <c r="FFF215" s="109"/>
      <c r="FFG215" s="109"/>
      <c r="FFH215" s="109"/>
      <c r="FFI215" s="109"/>
      <c r="FFJ215" s="109"/>
      <c r="FFK215" s="109"/>
      <c r="FFL215" s="109"/>
      <c r="FFM215" s="109"/>
      <c r="FFN215" s="109"/>
      <c r="FFO215" s="109"/>
      <c r="FFP215" s="109"/>
      <c r="FFQ215" s="109"/>
      <c r="FFR215" s="109"/>
      <c r="FFS215" s="109"/>
      <c r="FFT215" s="109"/>
      <c r="FFU215" s="109"/>
      <c r="FFV215" s="109"/>
      <c r="FFW215" s="109"/>
      <c r="FFX215" s="109"/>
      <c r="FFY215" s="109"/>
      <c r="FFZ215" s="109"/>
      <c r="FGA215" s="109"/>
      <c r="FGB215" s="109"/>
      <c r="FGC215" s="109"/>
      <c r="FGD215" s="109"/>
      <c r="FGE215" s="109"/>
      <c r="FGF215" s="109"/>
      <c r="FGG215" s="109"/>
      <c r="FGH215" s="109"/>
      <c r="FGI215" s="109"/>
      <c r="FGJ215" s="109"/>
      <c r="FGK215" s="109"/>
      <c r="FGL215" s="109"/>
      <c r="FGM215" s="109"/>
      <c r="FGN215" s="109"/>
      <c r="FGO215" s="109"/>
      <c r="FGP215" s="109"/>
      <c r="FGQ215" s="109"/>
      <c r="FGR215" s="109"/>
      <c r="FGS215" s="109"/>
      <c r="FGT215" s="109"/>
      <c r="FGU215" s="109"/>
      <c r="FGV215" s="109"/>
      <c r="FGW215" s="109"/>
      <c r="FGX215" s="109"/>
      <c r="FGY215" s="109"/>
      <c r="FGZ215" s="109"/>
      <c r="FHA215" s="109"/>
      <c r="FHB215" s="109"/>
      <c r="FHC215" s="109"/>
      <c r="FHD215" s="109"/>
      <c r="FHE215" s="109"/>
      <c r="FHF215" s="109"/>
      <c r="FHG215" s="109"/>
      <c r="FHH215" s="109"/>
      <c r="FHI215" s="109"/>
      <c r="FHJ215" s="109"/>
      <c r="FHK215" s="109"/>
      <c r="FHL215" s="109"/>
      <c r="FHM215" s="109"/>
      <c r="FHN215" s="109"/>
      <c r="FHO215" s="109"/>
      <c r="FHP215" s="109"/>
      <c r="FHQ215" s="109"/>
      <c r="FHR215" s="109"/>
      <c r="FHS215" s="109"/>
      <c r="FHT215" s="109"/>
      <c r="FHU215" s="109"/>
      <c r="FHV215" s="109"/>
      <c r="FHW215" s="109"/>
      <c r="FHX215" s="109"/>
      <c r="FHY215" s="109"/>
      <c r="FHZ215" s="109"/>
      <c r="FIA215" s="109"/>
      <c r="FIB215" s="109"/>
      <c r="FIC215" s="109"/>
      <c r="FID215" s="109"/>
      <c r="FIE215" s="109"/>
      <c r="FIF215" s="109"/>
      <c r="FIG215" s="109"/>
      <c r="FIH215" s="109"/>
      <c r="FII215" s="109"/>
      <c r="FIJ215" s="109"/>
      <c r="FIK215" s="109"/>
      <c r="FIL215" s="109"/>
      <c r="FIM215" s="109"/>
      <c r="FIN215" s="109"/>
      <c r="FIO215" s="109"/>
      <c r="FIP215" s="109"/>
      <c r="FIQ215" s="109"/>
      <c r="FIR215" s="109"/>
      <c r="FIS215" s="109"/>
      <c r="FIT215" s="109"/>
      <c r="FIU215" s="109"/>
      <c r="FIV215" s="109"/>
      <c r="FIW215" s="109"/>
      <c r="FIX215" s="109"/>
      <c r="FIY215" s="109"/>
      <c r="FIZ215" s="109"/>
      <c r="FJA215" s="109"/>
      <c r="FJB215" s="109"/>
      <c r="FJC215" s="109"/>
      <c r="FJD215" s="109"/>
      <c r="FJE215" s="109"/>
      <c r="FJF215" s="109"/>
      <c r="FJG215" s="109"/>
      <c r="FJH215" s="109"/>
      <c r="FJI215" s="109"/>
      <c r="FJJ215" s="109"/>
      <c r="FJK215" s="109"/>
      <c r="FJL215" s="109"/>
      <c r="FJM215" s="109"/>
      <c r="FJN215" s="109"/>
      <c r="FJO215" s="109"/>
      <c r="FJP215" s="109"/>
      <c r="FJQ215" s="109"/>
      <c r="FJR215" s="109"/>
      <c r="FJS215" s="109"/>
      <c r="FJT215" s="109"/>
      <c r="FJU215" s="109"/>
      <c r="FJV215" s="109"/>
      <c r="FJW215" s="109"/>
      <c r="FJX215" s="109"/>
      <c r="FJY215" s="109"/>
      <c r="FJZ215" s="109"/>
      <c r="FKA215" s="109"/>
      <c r="FKB215" s="109"/>
      <c r="FKC215" s="109"/>
      <c r="FKD215" s="109"/>
      <c r="FKE215" s="109"/>
      <c r="FKF215" s="109"/>
      <c r="FKG215" s="109"/>
      <c r="FKH215" s="109"/>
      <c r="FKI215" s="109"/>
      <c r="FKJ215" s="109"/>
      <c r="FKK215" s="109"/>
      <c r="FKL215" s="109"/>
      <c r="FKM215" s="109"/>
      <c r="FKN215" s="109"/>
      <c r="FKO215" s="109"/>
      <c r="FKP215" s="109"/>
      <c r="FKQ215" s="109"/>
      <c r="FKR215" s="109"/>
      <c r="FKS215" s="109"/>
      <c r="FKT215" s="109"/>
      <c r="FKU215" s="109"/>
      <c r="FKV215" s="109"/>
      <c r="FKW215" s="109"/>
      <c r="FKX215" s="109"/>
      <c r="FKY215" s="109"/>
      <c r="FKZ215" s="109"/>
      <c r="FLA215" s="109"/>
      <c r="FLB215" s="109"/>
      <c r="FLC215" s="109"/>
      <c r="FLD215" s="109"/>
      <c r="FLE215" s="109"/>
      <c r="FLF215" s="109"/>
      <c r="FLG215" s="109"/>
      <c r="FLH215" s="109"/>
      <c r="FLI215" s="109"/>
      <c r="FLJ215" s="109"/>
      <c r="FLK215" s="109"/>
      <c r="FLL215" s="109"/>
      <c r="FLM215" s="109"/>
      <c r="FLN215" s="109"/>
      <c r="FLO215" s="109"/>
      <c r="FLP215" s="109"/>
      <c r="FLQ215" s="109"/>
      <c r="FLR215" s="109"/>
      <c r="FLS215" s="109"/>
      <c r="FLT215" s="109"/>
      <c r="FLU215" s="109"/>
      <c r="FLV215" s="109"/>
      <c r="FLW215" s="109"/>
      <c r="FLX215" s="109"/>
      <c r="FLY215" s="109"/>
      <c r="FLZ215" s="109"/>
      <c r="FMA215" s="109"/>
      <c r="FMB215" s="109"/>
      <c r="FMC215" s="109"/>
      <c r="FMD215" s="109"/>
      <c r="FME215" s="109"/>
      <c r="FMF215" s="109"/>
      <c r="FMG215" s="109"/>
      <c r="FMH215" s="109"/>
      <c r="FMI215" s="109"/>
      <c r="FMJ215" s="109"/>
      <c r="FMK215" s="109"/>
      <c r="FML215" s="109"/>
      <c r="FMM215" s="109"/>
      <c r="FMN215" s="109"/>
      <c r="FMO215" s="109"/>
      <c r="FMP215" s="109"/>
      <c r="FMQ215" s="109"/>
      <c r="FMR215" s="109"/>
      <c r="FMS215" s="109"/>
      <c r="FMT215" s="109"/>
      <c r="FMU215" s="109"/>
      <c r="FMV215" s="109"/>
      <c r="FMW215" s="109"/>
      <c r="FMX215" s="109"/>
      <c r="FMY215" s="109"/>
      <c r="FMZ215" s="109"/>
      <c r="FNA215" s="109"/>
      <c r="FNB215" s="109"/>
      <c r="FNC215" s="109"/>
      <c r="FND215" s="109"/>
      <c r="FNE215" s="109"/>
      <c r="FNF215" s="109"/>
      <c r="FNG215" s="109"/>
      <c r="FNH215" s="109"/>
      <c r="FNI215" s="109"/>
      <c r="FNJ215" s="109"/>
      <c r="FNK215" s="109"/>
      <c r="FNL215" s="109"/>
      <c r="FNM215" s="109"/>
      <c r="FNN215" s="109"/>
      <c r="FNO215" s="109"/>
      <c r="FNP215" s="109"/>
      <c r="FNQ215" s="109"/>
      <c r="FNR215" s="109"/>
      <c r="FNS215" s="109"/>
      <c r="FNT215" s="109"/>
      <c r="FNU215" s="109"/>
      <c r="FNV215" s="109"/>
      <c r="FNW215" s="109"/>
      <c r="FNX215" s="109"/>
      <c r="FNY215" s="109"/>
      <c r="FNZ215" s="109"/>
      <c r="FOA215" s="109"/>
      <c r="FOB215" s="109"/>
      <c r="FOC215" s="109"/>
      <c r="FOD215" s="109"/>
      <c r="FOE215" s="109"/>
      <c r="FOF215" s="109"/>
      <c r="FOG215" s="109"/>
      <c r="FOH215" s="109"/>
      <c r="FOI215" s="109"/>
      <c r="FOJ215" s="109"/>
      <c r="FOK215" s="109"/>
      <c r="FOL215" s="109"/>
      <c r="FOM215" s="109"/>
      <c r="FON215" s="109"/>
      <c r="FOO215" s="109"/>
      <c r="FOP215" s="109"/>
      <c r="FOQ215" s="109"/>
      <c r="FOR215" s="109"/>
      <c r="FOS215" s="109"/>
      <c r="FOT215" s="109"/>
      <c r="FOU215" s="109"/>
      <c r="FOV215" s="109"/>
      <c r="FOW215" s="109"/>
      <c r="FOX215" s="109"/>
      <c r="FOY215" s="109"/>
      <c r="FOZ215" s="109"/>
      <c r="FPA215" s="109"/>
      <c r="FPB215" s="109"/>
      <c r="FPC215" s="109"/>
      <c r="FPD215" s="109"/>
      <c r="FPE215" s="109"/>
      <c r="FPF215" s="109"/>
      <c r="FPG215" s="109"/>
      <c r="FPH215" s="109"/>
      <c r="FPI215" s="109"/>
      <c r="FPJ215" s="109"/>
      <c r="FPK215" s="109"/>
      <c r="FPL215" s="109"/>
      <c r="FPM215" s="109"/>
      <c r="FPN215" s="109"/>
      <c r="FPO215" s="109"/>
      <c r="FPP215" s="109"/>
      <c r="FPQ215" s="109"/>
      <c r="FPR215" s="109"/>
      <c r="FPS215" s="109"/>
      <c r="FPT215" s="109"/>
      <c r="FPU215" s="109"/>
      <c r="FPV215" s="109"/>
      <c r="FPW215" s="109"/>
      <c r="FPX215" s="109"/>
      <c r="FPY215" s="109"/>
      <c r="FPZ215" s="109"/>
      <c r="FQA215" s="109"/>
      <c r="FQB215" s="109"/>
      <c r="FQC215" s="109"/>
      <c r="FQD215" s="109"/>
      <c r="FQE215" s="109"/>
      <c r="FQF215" s="109"/>
      <c r="FQG215" s="109"/>
      <c r="FQH215" s="109"/>
      <c r="FQI215" s="109"/>
      <c r="FQJ215" s="109"/>
      <c r="FQK215" s="109"/>
      <c r="FQL215" s="109"/>
      <c r="FQM215" s="109"/>
      <c r="FQN215" s="109"/>
      <c r="FQO215" s="109"/>
      <c r="FQP215" s="109"/>
      <c r="FQQ215" s="109"/>
      <c r="FQR215" s="109"/>
      <c r="FQS215" s="109"/>
      <c r="FQT215" s="109"/>
      <c r="FQU215" s="109"/>
      <c r="FQV215" s="109"/>
      <c r="FQW215" s="109"/>
      <c r="FQX215" s="109"/>
      <c r="FQY215" s="109"/>
      <c r="FQZ215" s="109"/>
      <c r="FRA215" s="109"/>
      <c r="FRB215" s="109"/>
      <c r="FRC215" s="109"/>
      <c r="FRD215" s="109"/>
      <c r="FRE215" s="109"/>
      <c r="FRF215" s="109"/>
      <c r="FRG215" s="109"/>
      <c r="FRH215" s="109"/>
      <c r="FRI215" s="109"/>
      <c r="FRJ215" s="109"/>
      <c r="FRK215" s="109"/>
      <c r="FRL215" s="109"/>
      <c r="FRM215" s="109"/>
      <c r="FRN215" s="109"/>
      <c r="FRO215" s="109"/>
      <c r="FRP215" s="109"/>
      <c r="FRQ215" s="109"/>
      <c r="FRR215" s="109"/>
      <c r="FRS215" s="109"/>
      <c r="FRT215" s="109"/>
      <c r="FRU215" s="109"/>
      <c r="FRV215" s="109"/>
      <c r="FRW215" s="109"/>
      <c r="FRX215" s="109"/>
      <c r="FRY215" s="109"/>
      <c r="FRZ215" s="109"/>
      <c r="FSA215" s="109"/>
      <c r="FSB215" s="109"/>
      <c r="FSC215" s="109"/>
      <c r="FSD215" s="109"/>
      <c r="FSE215" s="109"/>
      <c r="FSF215" s="109"/>
      <c r="FSG215" s="109"/>
      <c r="FSH215" s="109"/>
      <c r="FSI215" s="109"/>
      <c r="FSJ215" s="109"/>
      <c r="FSK215" s="109"/>
      <c r="FSL215" s="109"/>
      <c r="FSM215" s="109"/>
      <c r="FSN215" s="109"/>
      <c r="FSO215" s="109"/>
      <c r="FSP215" s="109"/>
      <c r="FSQ215" s="109"/>
      <c r="FSR215" s="109"/>
      <c r="FSS215" s="109"/>
      <c r="FST215" s="109"/>
      <c r="FSU215" s="109"/>
      <c r="FSV215" s="109"/>
      <c r="FSW215" s="109"/>
      <c r="FSX215" s="109"/>
      <c r="FSY215" s="109"/>
      <c r="FSZ215" s="109"/>
      <c r="FTA215" s="109"/>
      <c r="FTB215" s="109"/>
      <c r="FTC215" s="109"/>
      <c r="FTD215" s="109"/>
      <c r="FTE215" s="109"/>
      <c r="FTF215" s="109"/>
      <c r="FTG215" s="109"/>
      <c r="FTH215" s="109"/>
      <c r="FTI215" s="109"/>
      <c r="FTJ215" s="109"/>
      <c r="FTK215" s="109"/>
      <c r="FTL215" s="109"/>
      <c r="FTM215" s="109"/>
      <c r="FTN215" s="109"/>
      <c r="FTO215" s="109"/>
      <c r="FTP215" s="109"/>
      <c r="FTQ215" s="109"/>
      <c r="FTR215" s="109"/>
      <c r="FTS215" s="109"/>
      <c r="FTT215" s="109"/>
      <c r="FTU215" s="109"/>
      <c r="FTV215" s="109"/>
      <c r="FTW215" s="109"/>
      <c r="FTX215" s="109"/>
      <c r="FTY215" s="109"/>
      <c r="FTZ215" s="109"/>
      <c r="FUA215" s="109"/>
      <c r="FUB215" s="109"/>
      <c r="FUC215" s="109"/>
      <c r="FUD215" s="109"/>
      <c r="FUE215" s="109"/>
      <c r="FUF215" s="109"/>
      <c r="FUG215" s="109"/>
      <c r="FUH215" s="109"/>
      <c r="FUI215" s="109"/>
      <c r="FUJ215" s="109"/>
      <c r="FUK215" s="109"/>
      <c r="FUL215" s="109"/>
      <c r="FUM215" s="109"/>
      <c r="FUN215" s="109"/>
      <c r="FUO215" s="109"/>
      <c r="FUP215" s="109"/>
      <c r="FUQ215" s="109"/>
      <c r="FUR215" s="109"/>
      <c r="FUS215" s="109"/>
      <c r="FUT215" s="109"/>
      <c r="FUU215" s="109"/>
      <c r="FUV215" s="109"/>
      <c r="FUW215" s="109"/>
      <c r="FUX215" s="109"/>
      <c r="FUY215" s="109"/>
      <c r="FUZ215" s="109"/>
      <c r="FVA215" s="109"/>
      <c r="FVB215" s="109"/>
      <c r="FVC215" s="109"/>
      <c r="FVD215" s="109"/>
      <c r="FVE215" s="109"/>
      <c r="FVF215" s="109"/>
      <c r="FVG215" s="109"/>
      <c r="FVH215" s="109"/>
      <c r="FVI215" s="109"/>
      <c r="FVJ215" s="109"/>
      <c r="FVK215" s="109"/>
      <c r="FVL215" s="109"/>
      <c r="FVM215" s="109"/>
      <c r="FVN215" s="109"/>
      <c r="FVO215" s="109"/>
      <c r="FVP215" s="109"/>
      <c r="FVQ215" s="109"/>
      <c r="FVR215" s="109"/>
      <c r="FVS215" s="109"/>
      <c r="FVT215" s="109"/>
      <c r="FVU215" s="109"/>
      <c r="FVV215" s="109"/>
      <c r="FVW215" s="109"/>
      <c r="FVX215" s="109"/>
      <c r="FVY215" s="109"/>
      <c r="FVZ215" s="109"/>
      <c r="FWA215" s="109"/>
      <c r="FWB215" s="109"/>
      <c r="FWC215" s="109"/>
      <c r="FWD215" s="109"/>
      <c r="FWE215" s="109"/>
      <c r="FWF215" s="109"/>
      <c r="FWG215" s="109"/>
      <c r="FWH215" s="109"/>
      <c r="FWI215" s="109"/>
      <c r="FWJ215" s="109"/>
      <c r="FWK215" s="109"/>
      <c r="FWL215" s="109"/>
      <c r="FWM215" s="109"/>
      <c r="FWN215" s="109"/>
      <c r="FWO215" s="109"/>
      <c r="FWP215" s="109"/>
      <c r="FWQ215" s="109"/>
      <c r="FWR215" s="109"/>
      <c r="FWS215" s="109"/>
      <c r="FWT215" s="109"/>
      <c r="FWU215" s="109"/>
      <c r="FWV215" s="109"/>
      <c r="FWW215" s="109"/>
      <c r="FWX215" s="109"/>
      <c r="FWY215" s="109"/>
      <c r="FWZ215" s="109"/>
      <c r="FXA215" s="109"/>
      <c r="FXB215" s="109"/>
      <c r="FXC215" s="109"/>
      <c r="FXD215" s="109"/>
      <c r="FXE215" s="109"/>
      <c r="FXF215" s="109"/>
      <c r="FXG215" s="109"/>
      <c r="FXH215" s="109"/>
      <c r="FXI215" s="109"/>
      <c r="FXJ215" s="109"/>
      <c r="FXK215" s="109"/>
      <c r="FXL215" s="109"/>
      <c r="FXM215" s="109"/>
      <c r="FXN215" s="109"/>
      <c r="FXO215" s="109"/>
      <c r="FXP215" s="109"/>
      <c r="FXQ215" s="109"/>
      <c r="FXR215" s="109"/>
      <c r="FXS215" s="109"/>
      <c r="FXT215" s="109"/>
      <c r="FXU215" s="109"/>
      <c r="FXV215" s="109"/>
      <c r="FXW215" s="109"/>
      <c r="FXX215" s="109"/>
      <c r="FXY215" s="109"/>
      <c r="FXZ215" s="109"/>
      <c r="FYA215" s="109"/>
      <c r="FYB215" s="109"/>
      <c r="FYC215" s="109"/>
      <c r="FYD215" s="109"/>
      <c r="FYE215" s="109"/>
      <c r="FYF215" s="109"/>
      <c r="FYG215" s="109"/>
      <c r="FYH215" s="109"/>
      <c r="FYI215" s="109"/>
      <c r="FYJ215" s="109"/>
      <c r="FYK215" s="109"/>
      <c r="FYL215" s="109"/>
      <c r="FYM215" s="109"/>
      <c r="FYN215" s="109"/>
      <c r="FYO215" s="109"/>
      <c r="FYP215" s="109"/>
      <c r="FYQ215" s="109"/>
      <c r="FYR215" s="109"/>
      <c r="FYS215" s="109"/>
      <c r="FYT215" s="109"/>
      <c r="FYU215" s="109"/>
      <c r="FYV215" s="109"/>
      <c r="FYW215" s="109"/>
      <c r="FYX215" s="109"/>
      <c r="FYY215" s="109"/>
      <c r="FYZ215" s="109"/>
      <c r="FZA215" s="109"/>
      <c r="FZB215" s="109"/>
      <c r="FZC215" s="109"/>
      <c r="FZD215" s="109"/>
      <c r="FZE215" s="109"/>
      <c r="FZF215" s="109"/>
      <c r="FZG215" s="109"/>
      <c r="FZH215" s="109"/>
      <c r="FZI215" s="109"/>
      <c r="FZJ215" s="109"/>
      <c r="FZK215" s="109"/>
      <c r="FZL215" s="109"/>
      <c r="FZM215" s="109"/>
      <c r="FZN215" s="109"/>
      <c r="FZO215" s="109"/>
      <c r="FZP215" s="109"/>
      <c r="FZQ215" s="109"/>
      <c r="FZR215" s="109"/>
      <c r="FZS215" s="109"/>
      <c r="FZT215" s="109"/>
      <c r="FZU215" s="109"/>
      <c r="FZV215" s="109"/>
      <c r="FZW215" s="109"/>
      <c r="FZX215" s="109"/>
      <c r="FZY215" s="109"/>
      <c r="FZZ215" s="109"/>
      <c r="GAA215" s="109"/>
      <c r="GAB215" s="109"/>
      <c r="GAC215" s="109"/>
      <c r="GAD215" s="109"/>
      <c r="GAE215" s="109"/>
      <c r="GAF215" s="109"/>
      <c r="GAG215" s="109"/>
      <c r="GAH215" s="109"/>
      <c r="GAI215" s="109"/>
      <c r="GAJ215" s="109"/>
      <c r="GAK215" s="109"/>
      <c r="GAL215" s="109"/>
      <c r="GAM215" s="109"/>
      <c r="GAN215" s="109"/>
      <c r="GAO215" s="109"/>
      <c r="GAP215" s="109"/>
      <c r="GAQ215" s="109"/>
      <c r="GAR215" s="109"/>
      <c r="GAS215" s="109"/>
      <c r="GAT215" s="109"/>
      <c r="GAU215" s="109"/>
      <c r="GAV215" s="109"/>
      <c r="GAW215" s="109"/>
      <c r="GAX215" s="109"/>
      <c r="GAY215" s="109"/>
      <c r="GAZ215" s="109"/>
      <c r="GBA215" s="109"/>
      <c r="GBB215" s="109"/>
      <c r="GBC215" s="109"/>
      <c r="GBD215" s="109"/>
      <c r="GBE215" s="109"/>
      <c r="GBF215" s="109"/>
      <c r="GBG215" s="109"/>
      <c r="GBH215" s="109"/>
      <c r="GBI215" s="109"/>
      <c r="GBJ215" s="109"/>
      <c r="GBK215" s="109"/>
      <c r="GBL215" s="109"/>
      <c r="GBM215" s="109"/>
      <c r="GBN215" s="109"/>
      <c r="GBO215" s="109"/>
      <c r="GBP215" s="109"/>
      <c r="GBQ215" s="109"/>
      <c r="GBR215" s="109"/>
      <c r="GBS215" s="109"/>
      <c r="GBT215" s="109"/>
      <c r="GBU215" s="109"/>
      <c r="GBV215" s="109"/>
      <c r="GBW215" s="109"/>
      <c r="GBX215" s="109"/>
      <c r="GBY215" s="109"/>
      <c r="GBZ215" s="109"/>
      <c r="GCA215" s="109"/>
      <c r="GCB215" s="109"/>
      <c r="GCC215" s="109"/>
      <c r="GCD215" s="109"/>
      <c r="GCE215" s="109"/>
      <c r="GCF215" s="109"/>
      <c r="GCG215" s="109"/>
      <c r="GCH215" s="109"/>
      <c r="GCI215" s="109"/>
      <c r="GCJ215" s="109"/>
      <c r="GCK215" s="109"/>
      <c r="GCL215" s="109"/>
      <c r="GCM215" s="109"/>
      <c r="GCN215" s="109"/>
      <c r="GCO215" s="109"/>
      <c r="GCP215" s="109"/>
      <c r="GCQ215" s="109"/>
      <c r="GCR215" s="109"/>
      <c r="GCS215" s="109"/>
      <c r="GCT215" s="109"/>
      <c r="GCU215" s="109"/>
      <c r="GCV215" s="109"/>
      <c r="GCW215" s="109"/>
      <c r="GCX215" s="109"/>
      <c r="GCY215" s="109"/>
      <c r="GCZ215" s="109"/>
      <c r="GDA215" s="109"/>
      <c r="GDB215" s="109"/>
      <c r="GDC215" s="109"/>
      <c r="GDD215" s="109"/>
      <c r="GDE215" s="109"/>
      <c r="GDF215" s="109"/>
      <c r="GDG215" s="109"/>
      <c r="GDH215" s="109"/>
      <c r="GDI215" s="109"/>
      <c r="GDJ215" s="109"/>
      <c r="GDK215" s="109"/>
      <c r="GDL215" s="109"/>
      <c r="GDM215" s="109"/>
      <c r="GDN215" s="109"/>
      <c r="GDO215" s="109"/>
      <c r="GDP215" s="109"/>
      <c r="GDQ215" s="109"/>
      <c r="GDR215" s="109"/>
      <c r="GDS215" s="109"/>
      <c r="GDT215" s="109"/>
      <c r="GDU215" s="109"/>
      <c r="GDV215" s="109"/>
      <c r="GDW215" s="109"/>
      <c r="GDX215" s="109"/>
      <c r="GDY215" s="109"/>
      <c r="GDZ215" s="109"/>
      <c r="GEA215" s="109"/>
      <c r="GEB215" s="109"/>
      <c r="GEC215" s="109"/>
      <c r="GED215" s="109"/>
      <c r="GEE215" s="109"/>
      <c r="GEF215" s="109"/>
      <c r="GEG215" s="109"/>
      <c r="GEH215" s="109"/>
      <c r="GEI215" s="109"/>
      <c r="GEJ215" s="109"/>
      <c r="GEK215" s="109"/>
      <c r="GEL215" s="109"/>
      <c r="GEM215" s="109"/>
      <c r="GEN215" s="109"/>
      <c r="GEO215" s="109"/>
      <c r="GEP215" s="109"/>
      <c r="GEQ215" s="109"/>
      <c r="GER215" s="109"/>
      <c r="GES215" s="109"/>
      <c r="GET215" s="109"/>
      <c r="GEU215" s="109"/>
      <c r="GEV215" s="109"/>
      <c r="GEW215" s="109"/>
      <c r="GEX215" s="109"/>
      <c r="GEY215" s="109"/>
      <c r="GEZ215" s="109"/>
      <c r="GFA215" s="109"/>
      <c r="GFB215" s="109"/>
      <c r="GFC215" s="109"/>
      <c r="GFD215" s="109"/>
      <c r="GFE215" s="109"/>
      <c r="GFF215" s="109"/>
      <c r="GFG215" s="109"/>
      <c r="GFH215" s="109"/>
      <c r="GFI215" s="109"/>
      <c r="GFJ215" s="109"/>
      <c r="GFK215" s="109"/>
      <c r="GFL215" s="109"/>
      <c r="GFM215" s="109"/>
      <c r="GFN215" s="109"/>
      <c r="GFO215" s="109"/>
      <c r="GFP215" s="109"/>
      <c r="GFQ215" s="109"/>
      <c r="GFR215" s="109"/>
      <c r="GFS215" s="109"/>
      <c r="GFT215" s="109"/>
      <c r="GFU215" s="109"/>
      <c r="GFV215" s="109"/>
      <c r="GFW215" s="109"/>
      <c r="GFX215" s="109"/>
      <c r="GFY215" s="109"/>
      <c r="GFZ215" s="109"/>
      <c r="GGA215" s="109"/>
      <c r="GGB215" s="109"/>
      <c r="GGC215" s="109"/>
      <c r="GGD215" s="109"/>
      <c r="GGE215" s="109"/>
      <c r="GGF215" s="109"/>
      <c r="GGG215" s="109"/>
      <c r="GGH215" s="109"/>
      <c r="GGI215" s="109"/>
      <c r="GGJ215" s="109"/>
      <c r="GGK215" s="109"/>
      <c r="GGL215" s="109"/>
      <c r="GGM215" s="109"/>
      <c r="GGN215" s="109"/>
      <c r="GGO215" s="109"/>
      <c r="GGP215" s="109"/>
      <c r="GGQ215" s="109"/>
      <c r="GGR215" s="109"/>
      <c r="GGS215" s="109"/>
      <c r="GGT215" s="109"/>
      <c r="GGU215" s="109"/>
      <c r="GGV215" s="109"/>
      <c r="GGW215" s="109"/>
      <c r="GGX215" s="109"/>
      <c r="GGY215" s="109"/>
      <c r="GGZ215" s="109"/>
      <c r="GHA215" s="109"/>
      <c r="GHB215" s="109"/>
      <c r="GHC215" s="109"/>
      <c r="GHD215" s="109"/>
      <c r="GHE215" s="109"/>
      <c r="GHF215" s="109"/>
      <c r="GHG215" s="109"/>
      <c r="GHH215" s="109"/>
      <c r="GHI215" s="109"/>
      <c r="GHJ215" s="109"/>
      <c r="GHK215" s="109"/>
      <c r="GHL215" s="109"/>
      <c r="GHM215" s="109"/>
      <c r="GHN215" s="109"/>
      <c r="GHO215" s="109"/>
      <c r="GHP215" s="109"/>
      <c r="GHQ215" s="109"/>
      <c r="GHR215" s="109"/>
      <c r="GHS215" s="109"/>
      <c r="GHT215" s="109"/>
      <c r="GHU215" s="109"/>
      <c r="GHV215" s="109"/>
      <c r="GHW215" s="109"/>
      <c r="GHX215" s="109"/>
      <c r="GHY215" s="109"/>
      <c r="GHZ215" s="109"/>
      <c r="GIA215" s="109"/>
      <c r="GIB215" s="109"/>
      <c r="GIC215" s="109"/>
      <c r="GID215" s="109"/>
      <c r="GIE215" s="109"/>
      <c r="GIF215" s="109"/>
      <c r="GIG215" s="109"/>
      <c r="GIH215" s="109"/>
      <c r="GII215" s="109"/>
      <c r="GIJ215" s="109"/>
      <c r="GIK215" s="109"/>
      <c r="GIL215" s="109"/>
      <c r="GIM215" s="109"/>
      <c r="GIN215" s="109"/>
      <c r="GIO215" s="109"/>
      <c r="GIP215" s="109"/>
      <c r="GIQ215" s="109"/>
      <c r="GIR215" s="109"/>
      <c r="GIS215" s="109"/>
      <c r="GIT215" s="109"/>
      <c r="GIU215" s="109"/>
      <c r="GIV215" s="109"/>
      <c r="GIW215" s="109"/>
      <c r="GIX215" s="109"/>
      <c r="GIY215" s="109"/>
      <c r="GIZ215" s="109"/>
      <c r="GJA215" s="109"/>
      <c r="GJB215" s="109"/>
      <c r="GJC215" s="109"/>
      <c r="GJD215" s="109"/>
      <c r="GJE215" s="109"/>
      <c r="GJF215" s="109"/>
      <c r="GJG215" s="109"/>
      <c r="GJH215" s="109"/>
      <c r="GJI215" s="109"/>
      <c r="GJJ215" s="109"/>
      <c r="GJK215" s="109"/>
      <c r="GJL215" s="109"/>
      <c r="GJM215" s="109"/>
      <c r="GJN215" s="109"/>
      <c r="GJO215" s="109"/>
      <c r="GJP215" s="109"/>
      <c r="GJQ215" s="109"/>
      <c r="GJR215" s="109"/>
      <c r="GJS215" s="109"/>
      <c r="GJT215" s="109"/>
      <c r="GJU215" s="109"/>
      <c r="GJV215" s="109"/>
      <c r="GJW215" s="109"/>
      <c r="GJX215" s="109"/>
      <c r="GJY215" s="109"/>
      <c r="GJZ215" s="109"/>
      <c r="GKA215" s="109"/>
      <c r="GKB215" s="109"/>
      <c r="GKC215" s="109"/>
      <c r="GKD215" s="109"/>
      <c r="GKE215" s="109"/>
      <c r="GKF215" s="109"/>
      <c r="GKG215" s="109"/>
      <c r="GKH215" s="109"/>
      <c r="GKI215" s="109"/>
      <c r="GKJ215" s="109"/>
      <c r="GKK215" s="109"/>
      <c r="GKL215" s="109"/>
      <c r="GKM215" s="109"/>
      <c r="GKN215" s="109"/>
      <c r="GKO215" s="109"/>
      <c r="GKP215" s="109"/>
      <c r="GKQ215" s="109"/>
      <c r="GKR215" s="109"/>
      <c r="GKS215" s="109"/>
      <c r="GKT215" s="109"/>
      <c r="GKU215" s="109"/>
      <c r="GKV215" s="109"/>
      <c r="GKW215" s="109"/>
      <c r="GKX215" s="109"/>
      <c r="GKY215" s="109"/>
      <c r="GKZ215" s="109"/>
      <c r="GLA215" s="109"/>
      <c r="GLB215" s="109"/>
      <c r="GLC215" s="109"/>
      <c r="GLD215" s="109"/>
      <c r="GLE215" s="109"/>
      <c r="GLF215" s="109"/>
      <c r="GLG215" s="109"/>
      <c r="GLH215" s="109"/>
      <c r="GLI215" s="109"/>
      <c r="GLJ215" s="109"/>
      <c r="GLK215" s="109"/>
      <c r="GLL215" s="109"/>
      <c r="GLM215" s="109"/>
      <c r="GLN215" s="109"/>
      <c r="GLO215" s="109"/>
      <c r="GLP215" s="109"/>
      <c r="GLQ215" s="109"/>
      <c r="GLR215" s="109"/>
      <c r="GLS215" s="109"/>
      <c r="GLT215" s="109"/>
      <c r="GLU215" s="109"/>
      <c r="GLV215" s="109"/>
      <c r="GLW215" s="109"/>
      <c r="GLX215" s="109"/>
      <c r="GLY215" s="109"/>
      <c r="GLZ215" s="109"/>
      <c r="GMA215" s="109"/>
      <c r="GMB215" s="109"/>
      <c r="GMC215" s="109"/>
      <c r="GMD215" s="109"/>
      <c r="GME215" s="109"/>
      <c r="GMF215" s="109"/>
      <c r="GMG215" s="109"/>
      <c r="GMH215" s="109"/>
      <c r="GMI215" s="109"/>
      <c r="GMJ215" s="109"/>
      <c r="GMK215" s="109"/>
      <c r="GML215" s="109"/>
      <c r="GMM215" s="109"/>
      <c r="GMN215" s="109"/>
      <c r="GMO215" s="109"/>
      <c r="GMP215" s="109"/>
      <c r="GMQ215" s="109"/>
      <c r="GMR215" s="109"/>
      <c r="GMS215" s="109"/>
      <c r="GMT215" s="109"/>
      <c r="GMU215" s="109"/>
      <c r="GMV215" s="109"/>
      <c r="GMW215" s="109"/>
      <c r="GMX215" s="109"/>
      <c r="GMY215" s="109"/>
      <c r="GMZ215" s="109"/>
      <c r="GNA215" s="109"/>
      <c r="GNB215" s="109"/>
      <c r="GNC215" s="109"/>
      <c r="GND215" s="109"/>
      <c r="GNE215" s="109"/>
      <c r="GNF215" s="109"/>
      <c r="GNG215" s="109"/>
      <c r="GNH215" s="109"/>
      <c r="GNI215" s="109"/>
      <c r="GNJ215" s="109"/>
      <c r="GNK215" s="109"/>
      <c r="GNL215" s="109"/>
      <c r="GNM215" s="109"/>
      <c r="GNN215" s="109"/>
      <c r="GNO215" s="109"/>
      <c r="GNP215" s="109"/>
      <c r="GNQ215" s="109"/>
      <c r="GNR215" s="109"/>
      <c r="GNS215" s="109"/>
      <c r="GNT215" s="109"/>
      <c r="GNU215" s="109"/>
      <c r="GNV215" s="109"/>
      <c r="GNW215" s="109"/>
      <c r="GNX215" s="109"/>
      <c r="GNY215" s="109"/>
      <c r="GNZ215" s="109"/>
      <c r="GOA215" s="109"/>
      <c r="GOB215" s="109"/>
      <c r="GOC215" s="109"/>
      <c r="GOD215" s="109"/>
      <c r="GOE215" s="109"/>
      <c r="GOF215" s="109"/>
      <c r="GOG215" s="109"/>
      <c r="GOH215" s="109"/>
      <c r="GOI215" s="109"/>
      <c r="GOJ215" s="109"/>
      <c r="GOK215" s="109"/>
      <c r="GOL215" s="109"/>
      <c r="GOM215" s="109"/>
      <c r="GON215" s="109"/>
      <c r="GOO215" s="109"/>
      <c r="GOP215" s="109"/>
      <c r="GOQ215" s="109"/>
      <c r="GOR215" s="109"/>
      <c r="GOS215" s="109"/>
      <c r="GOT215" s="109"/>
      <c r="GOU215" s="109"/>
      <c r="GOV215" s="109"/>
      <c r="GOW215" s="109"/>
      <c r="GOX215" s="109"/>
      <c r="GOY215" s="109"/>
      <c r="GOZ215" s="109"/>
      <c r="GPA215" s="109"/>
      <c r="GPB215" s="109"/>
      <c r="GPC215" s="109"/>
      <c r="GPD215" s="109"/>
      <c r="GPE215" s="109"/>
      <c r="GPF215" s="109"/>
      <c r="GPG215" s="109"/>
      <c r="GPH215" s="109"/>
      <c r="GPI215" s="109"/>
      <c r="GPJ215" s="109"/>
      <c r="GPK215" s="109"/>
      <c r="GPL215" s="109"/>
      <c r="GPM215" s="109"/>
      <c r="GPN215" s="109"/>
      <c r="GPO215" s="109"/>
      <c r="GPP215" s="109"/>
      <c r="GPQ215" s="109"/>
      <c r="GPR215" s="109"/>
      <c r="GPS215" s="109"/>
      <c r="GPT215" s="109"/>
      <c r="GPU215" s="109"/>
      <c r="GPV215" s="109"/>
      <c r="GPW215" s="109"/>
      <c r="GPX215" s="109"/>
      <c r="GPY215" s="109"/>
      <c r="GPZ215" s="109"/>
      <c r="GQA215" s="109"/>
      <c r="GQB215" s="109"/>
      <c r="GQC215" s="109"/>
      <c r="GQD215" s="109"/>
      <c r="GQE215" s="109"/>
      <c r="GQF215" s="109"/>
      <c r="GQG215" s="109"/>
      <c r="GQH215" s="109"/>
      <c r="GQI215" s="109"/>
      <c r="GQJ215" s="109"/>
      <c r="GQK215" s="109"/>
      <c r="GQL215" s="109"/>
      <c r="GQM215" s="109"/>
      <c r="GQN215" s="109"/>
      <c r="GQO215" s="109"/>
      <c r="GQP215" s="109"/>
      <c r="GQQ215" s="109"/>
      <c r="GQR215" s="109"/>
      <c r="GQS215" s="109"/>
      <c r="GQT215" s="109"/>
      <c r="GQU215" s="109"/>
      <c r="GQV215" s="109"/>
      <c r="GQW215" s="109"/>
      <c r="GQX215" s="109"/>
      <c r="GQY215" s="109"/>
      <c r="GQZ215" s="109"/>
      <c r="GRA215" s="109"/>
      <c r="GRB215" s="109"/>
      <c r="GRC215" s="109"/>
      <c r="GRD215" s="109"/>
      <c r="GRE215" s="109"/>
      <c r="GRF215" s="109"/>
      <c r="GRG215" s="109"/>
      <c r="GRH215" s="109"/>
      <c r="GRI215" s="109"/>
      <c r="GRJ215" s="109"/>
      <c r="GRK215" s="109"/>
      <c r="GRL215" s="109"/>
      <c r="GRM215" s="109"/>
      <c r="GRN215" s="109"/>
      <c r="GRO215" s="109"/>
      <c r="GRP215" s="109"/>
      <c r="GRQ215" s="109"/>
      <c r="GRR215" s="109"/>
      <c r="GRS215" s="109"/>
      <c r="GRT215" s="109"/>
      <c r="GRU215" s="109"/>
      <c r="GRV215" s="109"/>
      <c r="GRW215" s="109"/>
      <c r="GRX215" s="109"/>
      <c r="GRY215" s="109"/>
      <c r="GRZ215" s="109"/>
      <c r="GSA215" s="109"/>
      <c r="GSB215" s="109"/>
      <c r="GSC215" s="109"/>
      <c r="GSD215" s="109"/>
      <c r="GSE215" s="109"/>
      <c r="GSF215" s="109"/>
      <c r="GSG215" s="109"/>
      <c r="GSH215" s="109"/>
      <c r="GSI215" s="109"/>
      <c r="GSJ215" s="109"/>
      <c r="GSK215" s="109"/>
      <c r="GSL215" s="109"/>
      <c r="GSM215" s="109"/>
      <c r="GSN215" s="109"/>
      <c r="GSO215" s="109"/>
      <c r="GSP215" s="109"/>
      <c r="GSQ215" s="109"/>
      <c r="GSR215" s="109"/>
      <c r="GSS215" s="109"/>
      <c r="GST215" s="109"/>
      <c r="GSU215" s="109"/>
      <c r="GSV215" s="109"/>
      <c r="GSW215" s="109"/>
      <c r="GSX215" s="109"/>
      <c r="GSY215" s="109"/>
      <c r="GSZ215" s="109"/>
      <c r="GTA215" s="109"/>
      <c r="GTB215" s="109"/>
      <c r="GTC215" s="109"/>
      <c r="GTD215" s="109"/>
      <c r="GTE215" s="109"/>
      <c r="GTF215" s="109"/>
      <c r="GTG215" s="109"/>
      <c r="GTH215" s="109"/>
      <c r="GTI215" s="109"/>
      <c r="GTJ215" s="109"/>
      <c r="GTK215" s="109"/>
      <c r="GTL215" s="109"/>
      <c r="GTM215" s="109"/>
      <c r="GTN215" s="109"/>
      <c r="GTO215" s="109"/>
      <c r="GTP215" s="109"/>
      <c r="GTQ215" s="109"/>
      <c r="GTR215" s="109"/>
      <c r="GTS215" s="109"/>
      <c r="GTT215" s="109"/>
      <c r="GTU215" s="109"/>
      <c r="GTV215" s="109"/>
      <c r="GTW215" s="109"/>
      <c r="GTX215" s="109"/>
      <c r="GTY215" s="109"/>
      <c r="GTZ215" s="109"/>
      <c r="GUA215" s="109"/>
      <c r="GUB215" s="109"/>
      <c r="GUC215" s="109"/>
      <c r="GUD215" s="109"/>
      <c r="GUE215" s="109"/>
      <c r="GUF215" s="109"/>
      <c r="GUG215" s="109"/>
      <c r="GUH215" s="109"/>
      <c r="GUI215" s="109"/>
      <c r="GUJ215" s="109"/>
      <c r="GUK215" s="109"/>
      <c r="GUL215" s="109"/>
      <c r="GUM215" s="109"/>
      <c r="GUN215" s="109"/>
      <c r="GUO215" s="109"/>
      <c r="GUP215" s="109"/>
      <c r="GUQ215" s="109"/>
      <c r="GUR215" s="109"/>
      <c r="GUS215" s="109"/>
      <c r="GUT215" s="109"/>
      <c r="GUU215" s="109"/>
      <c r="GUV215" s="109"/>
      <c r="GUW215" s="109"/>
      <c r="GUX215" s="109"/>
      <c r="GUY215" s="109"/>
      <c r="GUZ215" s="109"/>
      <c r="GVA215" s="109"/>
      <c r="GVB215" s="109"/>
      <c r="GVC215" s="109"/>
      <c r="GVD215" s="109"/>
      <c r="GVE215" s="109"/>
      <c r="GVF215" s="109"/>
      <c r="GVG215" s="109"/>
      <c r="GVH215" s="109"/>
      <c r="GVI215" s="109"/>
      <c r="GVJ215" s="109"/>
      <c r="GVK215" s="109"/>
      <c r="GVL215" s="109"/>
      <c r="GVM215" s="109"/>
      <c r="GVN215" s="109"/>
      <c r="GVO215" s="109"/>
      <c r="GVP215" s="109"/>
      <c r="GVQ215" s="109"/>
      <c r="GVR215" s="109"/>
      <c r="GVS215" s="109"/>
      <c r="GVT215" s="109"/>
      <c r="GVU215" s="109"/>
      <c r="GVV215" s="109"/>
      <c r="GVW215" s="109"/>
      <c r="GVX215" s="109"/>
      <c r="GVY215" s="109"/>
      <c r="GVZ215" s="109"/>
      <c r="GWA215" s="109"/>
      <c r="GWB215" s="109"/>
      <c r="GWC215" s="109"/>
      <c r="GWD215" s="109"/>
      <c r="GWE215" s="109"/>
      <c r="GWF215" s="109"/>
      <c r="GWG215" s="109"/>
      <c r="GWH215" s="109"/>
      <c r="GWI215" s="109"/>
      <c r="GWJ215" s="109"/>
      <c r="GWK215" s="109"/>
      <c r="GWL215" s="109"/>
      <c r="GWM215" s="109"/>
      <c r="GWN215" s="109"/>
      <c r="GWO215" s="109"/>
      <c r="GWP215" s="109"/>
      <c r="GWQ215" s="109"/>
      <c r="GWR215" s="109"/>
      <c r="GWS215" s="109"/>
      <c r="GWT215" s="109"/>
      <c r="GWU215" s="109"/>
      <c r="GWV215" s="109"/>
      <c r="GWW215" s="109"/>
      <c r="GWX215" s="109"/>
      <c r="GWY215" s="109"/>
      <c r="GWZ215" s="109"/>
      <c r="GXA215" s="109"/>
      <c r="GXB215" s="109"/>
      <c r="GXC215" s="109"/>
      <c r="GXD215" s="109"/>
      <c r="GXE215" s="109"/>
      <c r="GXF215" s="109"/>
      <c r="GXG215" s="109"/>
      <c r="GXH215" s="109"/>
      <c r="GXI215" s="109"/>
      <c r="GXJ215" s="109"/>
      <c r="GXK215" s="109"/>
      <c r="GXL215" s="109"/>
      <c r="GXM215" s="109"/>
      <c r="GXN215" s="109"/>
      <c r="GXO215" s="109"/>
      <c r="GXP215" s="109"/>
      <c r="GXQ215" s="109"/>
      <c r="GXR215" s="109"/>
      <c r="GXS215" s="109"/>
      <c r="GXT215" s="109"/>
      <c r="GXU215" s="109"/>
      <c r="GXV215" s="109"/>
      <c r="GXW215" s="109"/>
      <c r="GXX215" s="109"/>
      <c r="GXY215" s="109"/>
      <c r="GXZ215" s="109"/>
      <c r="GYA215" s="109"/>
      <c r="GYB215" s="109"/>
      <c r="GYC215" s="109"/>
      <c r="GYD215" s="109"/>
      <c r="GYE215" s="109"/>
      <c r="GYF215" s="109"/>
      <c r="GYG215" s="109"/>
      <c r="GYH215" s="109"/>
      <c r="GYI215" s="109"/>
      <c r="GYJ215" s="109"/>
      <c r="GYK215" s="109"/>
      <c r="GYL215" s="109"/>
      <c r="GYM215" s="109"/>
      <c r="GYN215" s="109"/>
      <c r="GYO215" s="109"/>
      <c r="GYP215" s="109"/>
      <c r="GYQ215" s="109"/>
      <c r="GYR215" s="109"/>
      <c r="GYS215" s="109"/>
      <c r="GYT215" s="109"/>
      <c r="GYU215" s="109"/>
      <c r="GYV215" s="109"/>
      <c r="GYW215" s="109"/>
      <c r="GYX215" s="109"/>
      <c r="GYY215" s="109"/>
      <c r="GYZ215" s="109"/>
      <c r="GZA215" s="109"/>
      <c r="GZB215" s="109"/>
      <c r="GZC215" s="109"/>
      <c r="GZD215" s="109"/>
      <c r="GZE215" s="109"/>
      <c r="GZF215" s="109"/>
      <c r="GZG215" s="109"/>
      <c r="GZH215" s="109"/>
      <c r="GZI215" s="109"/>
      <c r="GZJ215" s="109"/>
      <c r="GZK215" s="109"/>
      <c r="GZL215" s="109"/>
      <c r="GZM215" s="109"/>
      <c r="GZN215" s="109"/>
      <c r="GZO215" s="109"/>
      <c r="GZP215" s="109"/>
      <c r="GZQ215" s="109"/>
      <c r="GZR215" s="109"/>
      <c r="GZS215" s="109"/>
      <c r="GZT215" s="109"/>
      <c r="GZU215" s="109"/>
      <c r="GZV215" s="109"/>
      <c r="GZW215" s="109"/>
      <c r="GZX215" s="109"/>
      <c r="GZY215" s="109"/>
      <c r="GZZ215" s="109"/>
      <c r="HAA215" s="109"/>
      <c r="HAB215" s="109"/>
      <c r="HAC215" s="109"/>
      <c r="HAD215" s="109"/>
      <c r="HAE215" s="109"/>
      <c r="HAF215" s="109"/>
      <c r="HAG215" s="109"/>
      <c r="HAH215" s="109"/>
      <c r="HAI215" s="109"/>
      <c r="HAJ215" s="109"/>
      <c r="HAK215" s="109"/>
      <c r="HAL215" s="109"/>
      <c r="HAM215" s="109"/>
      <c r="HAN215" s="109"/>
      <c r="HAO215" s="109"/>
      <c r="HAP215" s="109"/>
      <c r="HAQ215" s="109"/>
      <c r="HAR215" s="109"/>
      <c r="HAS215" s="109"/>
      <c r="HAT215" s="109"/>
      <c r="HAU215" s="109"/>
      <c r="HAV215" s="109"/>
      <c r="HAW215" s="109"/>
      <c r="HAX215" s="109"/>
      <c r="HAY215" s="109"/>
      <c r="HAZ215" s="109"/>
      <c r="HBA215" s="109"/>
      <c r="HBB215" s="109"/>
      <c r="HBC215" s="109"/>
      <c r="HBD215" s="109"/>
      <c r="HBE215" s="109"/>
      <c r="HBF215" s="109"/>
      <c r="HBG215" s="109"/>
      <c r="HBH215" s="109"/>
      <c r="HBI215" s="109"/>
      <c r="HBJ215" s="109"/>
      <c r="HBK215" s="109"/>
      <c r="HBL215" s="109"/>
      <c r="HBM215" s="109"/>
      <c r="HBN215" s="109"/>
      <c r="HBO215" s="109"/>
      <c r="HBP215" s="109"/>
      <c r="HBQ215" s="109"/>
      <c r="HBR215" s="109"/>
      <c r="HBS215" s="109"/>
      <c r="HBT215" s="109"/>
      <c r="HBU215" s="109"/>
      <c r="HBV215" s="109"/>
      <c r="HBW215" s="109"/>
      <c r="HBX215" s="109"/>
      <c r="HBY215" s="109"/>
      <c r="HBZ215" s="109"/>
      <c r="HCA215" s="109"/>
      <c r="HCB215" s="109"/>
      <c r="HCC215" s="109"/>
      <c r="HCD215" s="109"/>
      <c r="HCE215" s="109"/>
      <c r="HCF215" s="109"/>
      <c r="HCG215" s="109"/>
      <c r="HCH215" s="109"/>
      <c r="HCI215" s="109"/>
      <c r="HCJ215" s="109"/>
      <c r="HCK215" s="109"/>
      <c r="HCL215" s="109"/>
      <c r="HCM215" s="109"/>
      <c r="HCN215" s="109"/>
      <c r="HCO215" s="109"/>
      <c r="HCP215" s="109"/>
      <c r="HCQ215" s="109"/>
      <c r="HCR215" s="109"/>
      <c r="HCS215" s="109"/>
      <c r="HCT215" s="109"/>
      <c r="HCU215" s="109"/>
      <c r="HCV215" s="109"/>
      <c r="HCW215" s="109"/>
      <c r="HCX215" s="109"/>
      <c r="HCY215" s="109"/>
      <c r="HCZ215" s="109"/>
      <c r="HDA215" s="109"/>
      <c r="HDB215" s="109"/>
      <c r="HDC215" s="109"/>
      <c r="HDD215" s="109"/>
      <c r="HDE215" s="109"/>
      <c r="HDF215" s="109"/>
      <c r="HDG215" s="109"/>
      <c r="HDH215" s="109"/>
      <c r="HDI215" s="109"/>
      <c r="HDJ215" s="109"/>
      <c r="HDK215" s="109"/>
      <c r="HDL215" s="109"/>
      <c r="HDM215" s="109"/>
      <c r="HDN215" s="109"/>
      <c r="HDO215" s="109"/>
      <c r="HDP215" s="109"/>
      <c r="HDQ215" s="109"/>
      <c r="HDR215" s="109"/>
      <c r="HDS215" s="109"/>
      <c r="HDT215" s="109"/>
      <c r="HDU215" s="109"/>
      <c r="HDV215" s="109"/>
      <c r="HDW215" s="109"/>
      <c r="HDX215" s="109"/>
      <c r="HDY215" s="109"/>
      <c r="HDZ215" s="109"/>
      <c r="HEA215" s="109"/>
      <c r="HEB215" s="109"/>
      <c r="HEC215" s="109"/>
      <c r="HED215" s="109"/>
      <c r="HEE215" s="109"/>
      <c r="HEF215" s="109"/>
      <c r="HEG215" s="109"/>
      <c r="HEH215" s="109"/>
      <c r="HEI215" s="109"/>
      <c r="HEJ215" s="109"/>
      <c r="HEK215" s="109"/>
      <c r="HEL215" s="109"/>
      <c r="HEM215" s="109"/>
      <c r="HEN215" s="109"/>
      <c r="HEO215" s="109"/>
      <c r="HEP215" s="109"/>
      <c r="HEQ215" s="109"/>
      <c r="HER215" s="109"/>
      <c r="HES215" s="109"/>
      <c r="HET215" s="109"/>
      <c r="HEU215" s="109"/>
      <c r="HEV215" s="109"/>
      <c r="HEW215" s="109"/>
      <c r="HEX215" s="109"/>
      <c r="HEY215" s="109"/>
      <c r="HEZ215" s="109"/>
      <c r="HFA215" s="109"/>
      <c r="HFB215" s="109"/>
      <c r="HFC215" s="109"/>
      <c r="HFD215" s="109"/>
      <c r="HFE215" s="109"/>
      <c r="HFF215" s="109"/>
      <c r="HFG215" s="109"/>
      <c r="HFH215" s="109"/>
      <c r="HFI215" s="109"/>
      <c r="HFJ215" s="109"/>
      <c r="HFK215" s="109"/>
      <c r="HFL215" s="109"/>
      <c r="HFM215" s="109"/>
      <c r="HFN215" s="109"/>
      <c r="HFO215" s="109"/>
      <c r="HFP215" s="109"/>
      <c r="HFQ215" s="109"/>
      <c r="HFR215" s="109"/>
      <c r="HFS215" s="109"/>
      <c r="HFT215" s="109"/>
      <c r="HFU215" s="109"/>
      <c r="HFV215" s="109"/>
      <c r="HFW215" s="109"/>
      <c r="HFX215" s="109"/>
      <c r="HFY215" s="109"/>
      <c r="HFZ215" s="109"/>
      <c r="HGA215" s="109"/>
      <c r="HGB215" s="109"/>
      <c r="HGC215" s="109"/>
      <c r="HGD215" s="109"/>
      <c r="HGE215" s="109"/>
      <c r="HGF215" s="109"/>
      <c r="HGG215" s="109"/>
      <c r="HGH215" s="109"/>
      <c r="HGI215" s="109"/>
      <c r="HGJ215" s="109"/>
      <c r="HGK215" s="109"/>
      <c r="HGL215" s="109"/>
      <c r="HGM215" s="109"/>
      <c r="HGN215" s="109"/>
      <c r="HGO215" s="109"/>
      <c r="HGP215" s="109"/>
      <c r="HGQ215" s="109"/>
      <c r="HGR215" s="109"/>
      <c r="HGS215" s="109"/>
      <c r="HGT215" s="109"/>
      <c r="HGU215" s="109"/>
      <c r="HGV215" s="109"/>
      <c r="HGW215" s="109"/>
      <c r="HGX215" s="109"/>
      <c r="HGY215" s="109"/>
      <c r="HGZ215" s="109"/>
      <c r="HHA215" s="109"/>
      <c r="HHB215" s="109"/>
      <c r="HHC215" s="109"/>
      <c r="HHD215" s="109"/>
      <c r="HHE215" s="109"/>
      <c r="HHF215" s="109"/>
      <c r="HHG215" s="109"/>
      <c r="HHH215" s="109"/>
      <c r="HHI215" s="109"/>
      <c r="HHJ215" s="109"/>
      <c r="HHK215" s="109"/>
      <c r="HHL215" s="109"/>
      <c r="HHM215" s="109"/>
      <c r="HHN215" s="109"/>
      <c r="HHO215" s="109"/>
      <c r="HHP215" s="109"/>
      <c r="HHQ215" s="109"/>
      <c r="HHR215" s="109"/>
      <c r="HHS215" s="109"/>
      <c r="HHT215" s="109"/>
      <c r="HHU215" s="109"/>
      <c r="HHV215" s="109"/>
      <c r="HHW215" s="109"/>
      <c r="HHX215" s="109"/>
      <c r="HHY215" s="109"/>
      <c r="HHZ215" s="109"/>
      <c r="HIA215" s="109"/>
      <c r="HIB215" s="109"/>
      <c r="HIC215" s="109"/>
      <c r="HID215" s="109"/>
      <c r="HIE215" s="109"/>
      <c r="HIF215" s="109"/>
      <c r="HIG215" s="109"/>
      <c r="HIH215" s="109"/>
      <c r="HII215" s="109"/>
      <c r="HIJ215" s="109"/>
      <c r="HIK215" s="109"/>
      <c r="HIL215" s="109"/>
      <c r="HIM215" s="109"/>
      <c r="HIN215" s="109"/>
      <c r="HIO215" s="109"/>
      <c r="HIP215" s="109"/>
      <c r="HIQ215" s="109"/>
      <c r="HIR215" s="109"/>
      <c r="HIS215" s="109"/>
      <c r="HIT215" s="109"/>
      <c r="HIU215" s="109"/>
      <c r="HIV215" s="109"/>
      <c r="HIW215" s="109"/>
      <c r="HIX215" s="109"/>
      <c r="HIY215" s="109"/>
      <c r="HIZ215" s="109"/>
      <c r="HJA215" s="109"/>
      <c r="HJB215" s="109"/>
      <c r="HJC215" s="109"/>
      <c r="HJD215" s="109"/>
      <c r="HJE215" s="109"/>
      <c r="HJF215" s="109"/>
      <c r="HJG215" s="109"/>
      <c r="HJH215" s="109"/>
      <c r="HJI215" s="109"/>
      <c r="HJJ215" s="109"/>
      <c r="HJK215" s="109"/>
      <c r="HJL215" s="109"/>
      <c r="HJM215" s="109"/>
      <c r="HJN215" s="109"/>
      <c r="HJO215" s="109"/>
      <c r="HJP215" s="109"/>
      <c r="HJQ215" s="109"/>
      <c r="HJR215" s="109"/>
      <c r="HJS215" s="109"/>
      <c r="HJT215" s="109"/>
      <c r="HJU215" s="109"/>
      <c r="HJV215" s="109"/>
      <c r="HJW215" s="109"/>
      <c r="HJX215" s="109"/>
      <c r="HJY215" s="109"/>
      <c r="HJZ215" s="109"/>
      <c r="HKA215" s="109"/>
      <c r="HKB215" s="109"/>
      <c r="HKC215" s="109"/>
      <c r="HKD215" s="109"/>
      <c r="HKE215" s="109"/>
      <c r="HKF215" s="109"/>
      <c r="HKG215" s="109"/>
      <c r="HKH215" s="109"/>
      <c r="HKI215" s="109"/>
      <c r="HKJ215" s="109"/>
      <c r="HKK215" s="109"/>
      <c r="HKL215" s="109"/>
      <c r="HKM215" s="109"/>
      <c r="HKN215" s="109"/>
      <c r="HKO215" s="109"/>
      <c r="HKP215" s="109"/>
      <c r="HKQ215" s="109"/>
      <c r="HKR215" s="109"/>
      <c r="HKS215" s="109"/>
      <c r="HKT215" s="109"/>
      <c r="HKU215" s="109"/>
      <c r="HKV215" s="109"/>
      <c r="HKW215" s="109"/>
      <c r="HKX215" s="109"/>
      <c r="HKY215" s="109"/>
      <c r="HKZ215" s="109"/>
      <c r="HLA215" s="109"/>
      <c r="HLB215" s="109"/>
      <c r="HLC215" s="109"/>
      <c r="HLD215" s="109"/>
      <c r="HLE215" s="109"/>
      <c r="HLF215" s="109"/>
      <c r="HLG215" s="109"/>
      <c r="HLH215" s="109"/>
      <c r="HLI215" s="109"/>
      <c r="HLJ215" s="109"/>
      <c r="HLK215" s="109"/>
      <c r="HLL215" s="109"/>
      <c r="HLM215" s="109"/>
      <c r="HLN215" s="109"/>
      <c r="HLO215" s="109"/>
      <c r="HLP215" s="109"/>
      <c r="HLQ215" s="109"/>
      <c r="HLR215" s="109"/>
      <c r="HLS215" s="109"/>
      <c r="HLT215" s="109"/>
      <c r="HLU215" s="109"/>
      <c r="HLV215" s="109"/>
      <c r="HLW215" s="109"/>
      <c r="HLX215" s="109"/>
      <c r="HLY215" s="109"/>
      <c r="HLZ215" s="109"/>
      <c r="HMA215" s="109"/>
      <c r="HMB215" s="109"/>
      <c r="HMC215" s="109"/>
      <c r="HMD215" s="109"/>
      <c r="HME215" s="109"/>
      <c r="HMF215" s="109"/>
      <c r="HMG215" s="109"/>
      <c r="HMH215" s="109"/>
      <c r="HMI215" s="109"/>
      <c r="HMJ215" s="109"/>
      <c r="HMK215" s="109"/>
      <c r="HML215" s="109"/>
      <c r="HMM215" s="109"/>
      <c r="HMN215" s="109"/>
      <c r="HMO215" s="109"/>
      <c r="HMP215" s="109"/>
      <c r="HMQ215" s="109"/>
      <c r="HMR215" s="109"/>
      <c r="HMS215" s="109"/>
      <c r="HMT215" s="109"/>
      <c r="HMU215" s="109"/>
      <c r="HMV215" s="109"/>
      <c r="HMW215" s="109"/>
      <c r="HMX215" s="109"/>
      <c r="HMY215" s="109"/>
      <c r="HMZ215" s="109"/>
      <c r="HNA215" s="109"/>
      <c r="HNB215" s="109"/>
      <c r="HNC215" s="109"/>
      <c r="HND215" s="109"/>
      <c r="HNE215" s="109"/>
      <c r="HNF215" s="109"/>
      <c r="HNG215" s="109"/>
      <c r="HNH215" s="109"/>
      <c r="HNI215" s="109"/>
      <c r="HNJ215" s="109"/>
      <c r="HNK215" s="109"/>
      <c r="HNL215" s="109"/>
      <c r="HNM215" s="109"/>
      <c r="HNN215" s="109"/>
      <c r="HNO215" s="109"/>
      <c r="HNP215" s="109"/>
      <c r="HNQ215" s="109"/>
      <c r="HNR215" s="109"/>
      <c r="HNS215" s="109"/>
      <c r="HNT215" s="109"/>
      <c r="HNU215" s="109"/>
      <c r="HNV215" s="109"/>
      <c r="HNW215" s="109"/>
      <c r="HNX215" s="109"/>
      <c r="HNY215" s="109"/>
      <c r="HNZ215" s="109"/>
      <c r="HOA215" s="109"/>
      <c r="HOB215" s="109"/>
      <c r="HOC215" s="109"/>
      <c r="HOD215" s="109"/>
      <c r="HOE215" s="109"/>
      <c r="HOF215" s="109"/>
      <c r="HOG215" s="109"/>
      <c r="HOH215" s="109"/>
      <c r="HOI215" s="109"/>
      <c r="HOJ215" s="109"/>
      <c r="HOK215" s="109"/>
      <c r="HOL215" s="109"/>
      <c r="HOM215" s="109"/>
      <c r="HON215" s="109"/>
      <c r="HOO215" s="109"/>
      <c r="HOP215" s="109"/>
      <c r="HOQ215" s="109"/>
      <c r="HOR215" s="109"/>
      <c r="HOS215" s="109"/>
      <c r="HOT215" s="109"/>
      <c r="HOU215" s="109"/>
      <c r="HOV215" s="109"/>
      <c r="HOW215" s="109"/>
      <c r="HOX215" s="109"/>
      <c r="HOY215" s="109"/>
      <c r="HOZ215" s="109"/>
      <c r="HPA215" s="109"/>
      <c r="HPB215" s="109"/>
      <c r="HPC215" s="109"/>
      <c r="HPD215" s="109"/>
      <c r="HPE215" s="109"/>
      <c r="HPF215" s="109"/>
      <c r="HPG215" s="109"/>
      <c r="HPH215" s="109"/>
      <c r="HPI215" s="109"/>
      <c r="HPJ215" s="109"/>
      <c r="HPK215" s="109"/>
      <c r="HPL215" s="109"/>
      <c r="HPM215" s="109"/>
      <c r="HPN215" s="109"/>
      <c r="HPO215" s="109"/>
      <c r="HPP215" s="109"/>
      <c r="HPQ215" s="109"/>
      <c r="HPR215" s="109"/>
      <c r="HPS215" s="109"/>
      <c r="HPT215" s="109"/>
      <c r="HPU215" s="109"/>
      <c r="HPV215" s="109"/>
      <c r="HPW215" s="109"/>
      <c r="HPX215" s="109"/>
      <c r="HPY215" s="109"/>
      <c r="HPZ215" s="109"/>
      <c r="HQA215" s="109"/>
      <c r="HQB215" s="109"/>
      <c r="HQC215" s="109"/>
      <c r="HQD215" s="109"/>
      <c r="HQE215" s="109"/>
      <c r="HQF215" s="109"/>
      <c r="HQG215" s="109"/>
      <c r="HQH215" s="109"/>
      <c r="HQI215" s="109"/>
      <c r="HQJ215" s="109"/>
      <c r="HQK215" s="109"/>
      <c r="HQL215" s="109"/>
      <c r="HQM215" s="109"/>
      <c r="HQN215" s="109"/>
      <c r="HQO215" s="109"/>
      <c r="HQP215" s="109"/>
      <c r="HQQ215" s="109"/>
      <c r="HQR215" s="109"/>
      <c r="HQS215" s="109"/>
      <c r="HQT215" s="109"/>
      <c r="HQU215" s="109"/>
      <c r="HQV215" s="109"/>
      <c r="HQW215" s="109"/>
      <c r="HQX215" s="109"/>
      <c r="HQY215" s="109"/>
      <c r="HQZ215" s="109"/>
      <c r="HRA215" s="109"/>
      <c r="HRB215" s="109"/>
      <c r="HRC215" s="109"/>
      <c r="HRD215" s="109"/>
      <c r="HRE215" s="109"/>
      <c r="HRF215" s="109"/>
      <c r="HRG215" s="109"/>
      <c r="HRH215" s="109"/>
      <c r="HRI215" s="109"/>
      <c r="HRJ215" s="109"/>
      <c r="HRK215" s="109"/>
      <c r="HRL215" s="109"/>
      <c r="HRM215" s="109"/>
      <c r="HRN215" s="109"/>
      <c r="HRO215" s="109"/>
      <c r="HRP215" s="109"/>
      <c r="HRQ215" s="109"/>
      <c r="HRR215" s="109"/>
      <c r="HRS215" s="109"/>
      <c r="HRT215" s="109"/>
      <c r="HRU215" s="109"/>
      <c r="HRV215" s="109"/>
      <c r="HRW215" s="109"/>
      <c r="HRX215" s="109"/>
      <c r="HRY215" s="109"/>
      <c r="HRZ215" s="109"/>
      <c r="HSA215" s="109"/>
      <c r="HSB215" s="109"/>
      <c r="HSC215" s="109"/>
      <c r="HSD215" s="109"/>
      <c r="HSE215" s="109"/>
      <c r="HSF215" s="109"/>
      <c r="HSG215" s="109"/>
      <c r="HSH215" s="109"/>
      <c r="HSI215" s="109"/>
      <c r="HSJ215" s="109"/>
      <c r="HSK215" s="109"/>
      <c r="HSL215" s="109"/>
      <c r="HSM215" s="109"/>
      <c r="HSN215" s="109"/>
      <c r="HSO215" s="109"/>
      <c r="HSP215" s="109"/>
      <c r="HSQ215" s="109"/>
      <c r="HSR215" s="109"/>
      <c r="HSS215" s="109"/>
      <c r="HST215" s="109"/>
      <c r="HSU215" s="109"/>
      <c r="HSV215" s="109"/>
      <c r="HSW215" s="109"/>
      <c r="HSX215" s="109"/>
      <c r="HSY215" s="109"/>
      <c r="HSZ215" s="109"/>
      <c r="HTA215" s="109"/>
      <c r="HTB215" s="109"/>
      <c r="HTC215" s="109"/>
      <c r="HTD215" s="109"/>
      <c r="HTE215" s="109"/>
      <c r="HTF215" s="109"/>
      <c r="HTG215" s="109"/>
      <c r="HTH215" s="109"/>
      <c r="HTI215" s="109"/>
      <c r="HTJ215" s="109"/>
      <c r="HTK215" s="109"/>
      <c r="HTL215" s="109"/>
      <c r="HTM215" s="109"/>
      <c r="HTN215" s="109"/>
      <c r="HTO215" s="109"/>
      <c r="HTP215" s="109"/>
      <c r="HTQ215" s="109"/>
      <c r="HTR215" s="109"/>
      <c r="HTS215" s="109"/>
      <c r="HTT215" s="109"/>
      <c r="HTU215" s="109"/>
      <c r="HTV215" s="109"/>
      <c r="HTW215" s="109"/>
      <c r="HTX215" s="109"/>
      <c r="HTY215" s="109"/>
      <c r="HTZ215" s="109"/>
      <c r="HUA215" s="109"/>
      <c r="HUB215" s="109"/>
      <c r="HUC215" s="109"/>
      <c r="HUD215" s="109"/>
      <c r="HUE215" s="109"/>
      <c r="HUF215" s="109"/>
      <c r="HUG215" s="109"/>
      <c r="HUH215" s="109"/>
      <c r="HUI215" s="109"/>
      <c r="HUJ215" s="109"/>
      <c r="HUK215" s="109"/>
      <c r="HUL215" s="109"/>
      <c r="HUM215" s="109"/>
      <c r="HUN215" s="109"/>
      <c r="HUO215" s="109"/>
      <c r="HUP215" s="109"/>
      <c r="HUQ215" s="109"/>
      <c r="HUR215" s="109"/>
      <c r="HUS215" s="109"/>
      <c r="HUT215" s="109"/>
      <c r="HUU215" s="109"/>
      <c r="HUV215" s="109"/>
      <c r="HUW215" s="109"/>
      <c r="HUX215" s="109"/>
      <c r="HUY215" s="109"/>
      <c r="HUZ215" s="109"/>
      <c r="HVA215" s="109"/>
      <c r="HVB215" s="109"/>
      <c r="HVC215" s="109"/>
      <c r="HVD215" s="109"/>
      <c r="HVE215" s="109"/>
      <c r="HVF215" s="109"/>
      <c r="HVG215" s="109"/>
      <c r="HVH215" s="109"/>
      <c r="HVI215" s="109"/>
      <c r="HVJ215" s="109"/>
      <c r="HVK215" s="109"/>
      <c r="HVL215" s="109"/>
      <c r="HVM215" s="109"/>
      <c r="HVN215" s="109"/>
      <c r="HVO215" s="109"/>
      <c r="HVP215" s="109"/>
      <c r="HVQ215" s="109"/>
      <c r="HVR215" s="109"/>
      <c r="HVS215" s="109"/>
      <c r="HVT215" s="109"/>
      <c r="HVU215" s="109"/>
      <c r="HVV215" s="109"/>
      <c r="HVW215" s="109"/>
      <c r="HVX215" s="109"/>
      <c r="HVY215" s="109"/>
      <c r="HVZ215" s="109"/>
      <c r="HWA215" s="109"/>
      <c r="HWB215" s="109"/>
      <c r="HWC215" s="109"/>
      <c r="HWD215" s="109"/>
      <c r="HWE215" s="109"/>
      <c r="HWF215" s="109"/>
      <c r="HWG215" s="109"/>
      <c r="HWH215" s="109"/>
      <c r="HWI215" s="109"/>
      <c r="HWJ215" s="109"/>
      <c r="HWK215" s="109"/>
      <c r="HWL215" s="109"/>
      <c r="HWM215" s="109"/>
      <c r="HWN215" s="109"/>
      <c r="HWO215" s="109"/>
      <c r="HWP215" s="109"/>
      <c r="HWQ215" s="109"/>
      <c r="HWR215" s="109"/>
      <c r="HWS215" s="109"/>
      <c r="HWT215" s="109"/>
      <c r="HWU215" s="109"/>
      <c r="HWV215" s="109"/>
      <c r="HWW215" s="109"/>
      <c r="HWX215" s="109"/>
      <c r="HWY215" s="109"/>
      <c r="HWZ215" s="109"/>
      <c r="HXA215" s="109"/>
      <c r="HXB215" s="109"/>
      <c r="HXC215" s="109"/>
      <c r="HXD215" s="109"/>
      <c r="HXE215" s="109"/>
      <c r="HXF215" s="109"/>
      <c r="HXG215" s="109"/>
      <c r="HXH215" s="109"/>
      <c r="HXI215" s="109"/>
      <c r="HXJ215" s="109"/>
      <c r="HXK215" s="109"/>
      <c r="HXL215" s="109"/>
      <c r="HXM215" s="109"/>
      <c r="HXN215" s="109"/>
      <c r="HXO215" s="109"/>
      <c r="HXP215" s="109"/>
      <c r="HXQ215" s="109"/>
      <c r="HXR215" s="109"/>
      <c r="HXS215" s="109"/>
      <c r="HXT215" s="109"/>
      <c r="HXU215" s="109"/>
      <c r="HXV215" s="109"/>
      <c r="HXW215" s="109"/>
      <c r="HXX215" s="109"/>
      <c r="HXY215" s="109"/>
      <c r="HXZ215" s="109"/>
      <c r="HYA215" s="109"/>
      <c r="HYB215" s="109"/>
      <c r="HYC215" s="109"/>
      <c r="HYD215" s="109"/>
      <c r="HYE215" s="109"/>
      <c r="HYF215" s="109"/>
      <c r="HYG215" s="109"/>
      <c r="HYH215" s="109"/>
      <c r="HYI215" s="109"/>
      <c r="HYJ215" s="109"/>
      <c r="HYK215" s="109"/>
      <c r="HYL215" s="109"/>
      <c r="HYM215" s="109"/>
      <c r="HYN215" s="109"/>
      <c r="HYO215" s="109"/>
      <c r="HYP215" s="109"/>
      <c r="HYQ215" s="109"/>
      <c r="HYR215" s="109"/>
      <c r="HYS215" s="109"/>
      <c r="HYT215" s="109"/>
      <c r="HYU215" s="109"/>
      <c r="HYV215" s="109"/>
      <c r="HYW215" s="109"/>
      <c r="HYX215" s="109"/>
      <c r="HYY215" s="109"/>
      <c r="HYZ215" s="109"/>
      <c r="HZA215" s="109"/>
      <c r="HZB215" s="109"/>
      <c r="HZC215" s="109"/>
      <c r="HZD215" s="109"/>
      <c r="HZE215" s="109"/>
      <c r="HZF215" s="109"/>
      <c r="HZG215" s="109"/>
      <c r="HZH215" s="109"/>
      <c r="HZI215" s="109"/>
      <c r="HZJ215" s="109"/>
      <c r="HZK215" s="109"/>
      <c r="HZL215" s="109"/>
      <c r="HZM215" s="109"/>
      <c r="HZN215" s="109"/>
      <c r="HZO215" s="109"/>
      <c r="HZP215" s="109"/>
      <c r="HZQ215" s="109"/>
      <c r="HZR215" s="109"/>
      <c r="HZS215" s="109"/>
      <c r="HZT215" s="109"/>
      <c r="HZU215" s="109"/>
      <c r="HZV215" s="109"/>
      <c r="HZW215" s="109"/>
      <c r="HZX215" s="109"/>
      <c r="HZY215" s="109"/>
      <c r="HZZ215" s="109"/>
      <c r="IAA215" s="109"/>
      <c r="IAB215" s="109"/>
      <c r="IAC215" s="109"/>
      <c r="IAD215" s="109"/>
      <c r="IAE215" s="109"/>
      <c r="IAF215" s="109"/>
      <c r="IAG215" s="109"/>
      <c r="IAH215" s="109"/>
      <c r="IAI215" s="109"/>
      <c r="IAJ215" s="109"/>
      <c r="IAK215" s="109"/>
      <c r="IAL215" s="109"/>
      <c r="IAM215" s="109"/>
      <c r="IAN215" s="109"/>
      <c r="IAO215" s="109"/>
      <c r="IAP215" s="109"/>
      <c r="IAQ215" s="109"/>
      <c r="IAR215" s="109"/>
      <c r="IAS215" s="109"/>
      <c r="IAT215" s="109"/>
      <c r="IAU215" s="109"/>
      <c r="IAV215" s="109"/>
      <c r="IAW215" s="109"/>
      <c r="IAX215" s="109"/>
      <c r="IAY215" s="109"/>
      <c r="IAZ215" s="109"/>
      <c r="IBA215" s="109"/>
      <c r="IBB215" s="109"/>
      <c r="IBC215" s="109"/>
      <c r="IBD215" s="109"/>
      <c r="IBE215" s="109"/>
      <c r="IBF215" s="109"/>
      <c r="IBG215" s="109"/>
      <c r="IBH215" s="109"/>
      <c r="IBI215" s="109"/>
      <c r="IBJ215" s="109"/>
      <c r="IBK215" s="109"/>
      <c r="IBL215" s="109"/>
      <c r="IBM215" s="109"/>
      <c r="IBN215" s="109"/>
      <c r="IBO215" s="109"/>
      <c r="IBP215" s="109"/>
      <c r="IBQ215" s="109"/>
      <c r="IBR215" s="109"/>
      <c r="IBS215" s="109"/>
      <c r="IBT215" s="109"/>
      <c r="IBU215" s="109"/>
      <c r="IBV215" s="109"/>
      <c r="IBW215" s="109"/>
      <c r="IBX215" s="109"/>
      <c r="IBY215" s="109"/>
      <c r="IBZ215" s="109"/>
      <c r="ICA215" s="109"/>
      <c r="ICB215" s="109"/>
      <c r="ICC215" s="109"/>
      <c r="ICD215" s="109"/>
      <c r="ICE215" s="109"/>
      <c r="ICF215" s="109"/>
      <c r="ICG215" s="109"/>
      <c r="ICH215" s="109"/>
      <c r="ICI215" s="109"/>
      <c r="ICJ215" s="109"/>
      <c r="ICK215" s="109"/>
      <c r="ICL215" s="109"/>
      <c r="ICM215" s="109"/>
      <c r="ICN215" s="109"/>
      <c r="ICO215" s="109"/>
      <c r="ICP215" s="109"/>
      <c r="ICQ215" s="109"/>
      <c r="ICR215" s="109"/>
      <c r="ICS215" s="109"/>
      <c r="ICT215" s="109"/>
      <c r="ICU215" s="109"/>
      <c r="ICV215" s="109"/>
      <c r="ICW215" s="109"/>
      <c r="ICX215" s="109"/>
      <c r="ICY215" s="109"/>
      <c r="ICZ215" s="109"/>
      <c r="IDA215" s="109"/>
      <c r="IDB215" s="109"/>
      <c r="IDC215" s="109"/>
      <c r="IDD215" s="109"/>
      <c r="IDE215" s="109"/>
      <c r="IDF215" s="109"/>
      <c r="IDG215" s="109"/>
      <c r="IDH215" s="109"/>
      <c r="IDI215" s="109"/>
      <c r="IDJ215" s="109"/>
      <c r="IDK215" s="109"/>
      <c r="IDL215" s="109"/>
      <c r="IDM215" s="109"/>
      <c r="IDN215" s="109"/>
      <c r="IDO215" s="109"/>
      <c r="IDP215" s="109"/>
      <c r="IDQ215" s="109"/>
      <c r="IDR215" s="109"/>
      <c r="IDS215" s="109"/>
      <c r="IDT215" s="109"/>
      <c r="IDU215" s="109"/>
      <c r="IDV215" s="109"/>
      <c r="IDW215" s="109"/>
      <c r="IDX215" s="109"/>
      <c r="IDY215" s="109"/>
      <c r="IDZ215" s="109"/>
      <c r="IEA215" s="109"/>
      <c r="IEB215" s="109"/>
      <c r="IEC215" s="109"/>
      <c r="IED215" s="109"/>
      <c r="IEE215" s="109"/>
      <c r="IEF215" s="109"/>
      <c r="IEG215" s="109"/>
      <c r="IEH215" s="109"/>
      <c r="IEI215" s="109"/>
      <c r="IEJ215" s="109"/>
      <c r="IEK215" s="109"/>
      <c r="IEL215" s="109"/>
      <c r="IEM215" s="109"/>
      <c r="IEN215" s="109"/>
      <c r="IEO215" s="109"/>
      <c r="IEP215" s="109"/>
      <c r="IEQ215" s="109"/>
      <c r="IER215" s="109"/>
      <c r="IES215" s="109"/>
      <c r="IET215" s="109"/>
      <c r="IEU215" s="109"/>
      <c r="IEV215" s="109"/>
      <c r="IEW215" s="109"/>
      <c r="IEX215" s="109"/>
      <c r="IEY215" s="109"/>
      <c r="IEZ215" s="109"/>
      <c r="IFA215" s="109"/>
      <c r="IFB215" s="109"/>
      <c r="IFC215" s="109"/>
      <c r="IFD215" s="109"/>
      <c r="IFE215" s="109"/>
      <c r="IFF215" s="109"/>
      <c r="IFG215" s="109"/>
      <c r="IFH215" s="109"/>
      <c r="IFI215" s="109"/>
      <c r="IFJ215" s="109"/>
      <c r="IFK215" s="109"/>
      <c r="IFL215" s="109"/>
      <c r="IFM215" s="109"/>
      <c r="IFN215" s="109"/>
      <c r="IFO215" s="109"/>
      <c r="IFP215" s="109"/>
      <c r="IFQ215" s="109"/>
      <c r="IFR215" s="109"/>
      <c r="IFS215" s="109"/>
      <c r="IFT215" s="109"/>
      <c r="IFU215" s="109"/>
      <c r="IFV215" s="109"/>
      <c r="IFW215" s="109"/>
      <c r="IFX215" s="109"/>
      <c r="IFY215" s="109"/>
      <c r="IFZ215" s="109"/>
      <c r="IGA215" s="109"/>
      <c r="IGB215" s="109"/>
      <c r="IGC215" s="109"/>
      <c r="IGD215" s="109"/>
      <c r="IGE215" s="109"/>
      <c r="IGF215" s="109"/>
      <c r="IGG215" s="109"/>
      <c r="IGH215" s="109"/>
      <c r="IGI215" s="109"/>
      <c r="IGJ215" s="109"/>
      <c r="IGK215" s="109"/>
      <c r="IGL215" s="109"/>
      <c r="IGM215" s="109"/>
      <c r="IGN215" s="109"/>
      <c r="IGO215" s="109"/>
      <c r="IGP215" s="109"/>
      <c r="IGQ215" s="109"/>
      <c r="IGR215" s="109"/>
      <c r="IGS215" s="109"/>
      <c r="IGT215" s="109"/>
      <c r="IGU215" s="109"/>
      <c r="IGV215" s="109"/>
      <c r="IGW215" s="109"/>
      <c r="IGX215" s="109"/>
      <c r="IGY215" s="109"/>
      <c r="IGZ215" s="109"/>
      <c r="IHA215" s="109"/>
      <c r="IHB215" s="109"/>
      <c r="IHC215" s="109"/>
      <c r="IHD215" s="109"/>
      <c r="IHE215" s="109"/>
      <c r="IHF215" s="109"/>
      <c r="IHG215" s="109"/>
      <c r="IHH215" s="109"/>
      <c r="IHI215" s="109"/>
      <c r="IHJ215" s="109"/>
      <c r="IHK215" s="109"/>
      <c r="IHL215" s="109"/>
      <c r="IHM215" s="109"/>
      <c r="IHN215" s="109"/>
      <c r="IHO215" s="109"/>
      <c r="IHP215" s="109"/>
      <c r="IHQ215" s="109"/>
      <c r="IHR215" s="109"/>
      <c r="IHS215" s="109"/>
      <c r="IHT215" s="109"/>
      <c r="IHU215" s="109"/>
      <c r="IHV215" s="109"/>
      <c r="IHW215" s="109"/>
      <c r="IHX215" s="109"/>
      <c r="IHY215" s="109"/>
      <c r="IHZ215" s="109"/>
      <c r="IIA215" s="109"/>
      <c r="IIB215" s="109"/>
      <c r="IIC215" s="109"/>
      <c r="IID215" s="109"/>
      <c r="IIE215" s="109"/>
      <c r="IIF215" s="109"/>
      <c r="IIG215" s="109"/>
      <c r="IIH215" s="109"/>
      <c r="III215" s="109"/>
      <c r="IIJ215" s="109"/>
      <c r="IIK215" s="109"/>
      <c r="IIL215" s="109"/>
      <c r="IIM215" s="109"/>
      <c r="IIN215" s="109"/>
      <c r="IIO215" s="109"/>
      <c r="IIP215" s="109"/>
      <c r="IIQ215" s="109"/>
      <c r="IIR215" s="109"/>
      <c r="IIS215" s="109"/>
      <c r="IIT215" s="109"/>
      <c r="IIU215" s="109"/>
      <c r="IIV215" s="109"/>
      <c r="IIW215" s="109"/>
      <c r="IIX215" s="109"/>
      <c r="IIY215" s="109"/>
      <c r="IIZ215" s="109"/>
      <c r="IJA215" s="109"/>
      <c r="IJB215" s="109"/>
      <c r="IJC215" s="109"/>
      <c r="IJD215" s="109"/>
      <c r="IJE215" s="109"/>
      <c r="IJF215" s="109"/>
      <c r="IJG215" s="109"/>
      <c r="IJH215" s="109"/>
      <c r="IJI215" s="109"/>
      <c r="IJJ215" s="109"/>
      <c r="IJK215" s="109"/>
      <c r="IJL215" s="109"/>
      <c r="IJM215" s="109"/>
      <c r="IJN215" s="109"/>
      <c r="IJO215" s="109"/>
      <c r="IJP215" s="109"/>
      <c r="IJQ215" s="109"/>
      <c r="IJR215" s="109"/>
      <c r="IJS215" s="109"/>
      <c r="IJT215" s="109"/>
      <c r="IJU215" s="109"/>
      <c r="IJV215" s="109"/>
      <c r="IJW215" s="109"/>
      <c r="IJX215" s="109"/>
      <c r="IJY215" s="109"/>
      <c r="IJZ215" s="109"/>
      <c r="IKA215" s="109"/>
      <c r="IKB215" s="109"/>
      <c r="IKC215" s="109"/>
      <c r="IKD215" s="109"/>
      <c r="IKE215" s="109"/>
      <c r="IKF215" s="109"/>
      <c r="IKG215" s="109"/>
      <c r="IKH215" s="109"/>
      <c r="IKI215" s="109"/>
      <c r="IKJ215" s="109"/>
      <c r="IKK215" s="109"/>
      <c r="IKL215" s="109"/>
      <c r="IKM215" s="109"/>
      <c r="IKN215" s="109"/>
      <c r="IKO215" s="109"/>
      <c r="IKP215" s="109"/>
      <c r="IKQ215" s="109"/>
      <c r="IKR215" s="109"/>
      <c r="IKS215" s="109"/>
      <c r="IKT215" s="109"/>
      <c r="IKU215" s="109"/>
      <c r="IKV215" s="109"/>
      <c r="IKW215" s="109"/>
      <c r="IKX215" s="109"/>
      <c r="IKY215" s="109"/>
      <c r="IKZ215" s="109"/>
      <c r="ILA215" s="109"/>
      <c r="ILB215" s="109"/>
      <c r="ILC215" s="109"/>
      <c r="ILD215" s="109"/>
      <c r="ILE215" s="109"/>
      <c r="ILF215" s="109"/>
      <c r="ILG215" s="109"/>
      <c r="ILH215" s="109"/>
      <c r="ILI215" s="109"/>
      <c r="ILJ215" s="109"/>
      <c r="ILK215" s="109"/>
      <c r="ILL215" s="109"/>
      <c r="ILM215" s="109"/>
      <c r="ILN215" s="109"/>
      <c r="ILO215" s="109"/>
      <c r="ILP215" s="109"/>
      <c r="ILQ215" s="109"/>
      <c r="ILR215" s="109"/>
      <c r="ILS215" s="109"/>
      <c r="ILT215" s="109"/>
      <c r="ILU215" s="109"/>
      <c r="ILV215" s="109"/>
      <c r="ILW215" s="109"/>
      <c r="ILX215" s="109"/>
      <c r="ILY215" s="109"/>
      <c r="ILZ215" s="109"/>
      <c r="IMA215" s="109"/>
      <c r="IMB215" s="109"/>
      <c r="IMC215" s="109"/>
      <c r="IMD215" s="109"/>
      <c r="IME215" s="109"/>
      <c r="IMF215" s="109"/>
      <c r="IMG215" s="109"/>
      <c r="IMH215" s="109"/>
      <c r="IMI215" s="109"/>
      <c r="IMJ215" s="109"/>
      <c r="IMK215" s="109"/>
      <c r="IML215" s="109"/>
      <c r="IMM215" s="109"/>
      <c r="IMN215" s="109"/>
      <c r="IMO215" s="109"/>
      <c r="IMP215" s="109"/>
      <c r="IMQ215" s="109"/>
      <c r="IMR215" s="109"/>
      <c r="IMS215" s="109"/>
      <c r="IMT215" s="109"/>
      <c r="IMU215" s="109"/>
      <c r="IMV215" s="109"/>
      <c r="IMW215" s="109"/>
      <c r="IMX215" s="109"/>
      <c r="IMY215" s="109"/>
      <c r="IMZ215" s="109"/>
      <c r="INA215" s="109"/>
      <c r="INB215" s="109"/>
      <c r="INC215" s="109"/>
      <c r="IND215" s="109"/>
      <c r="INE215" s="109"/>
      <c r="INF215" s="109"/>
      <c r="ING215" s="109"/>
      <c r="INH215" s="109"/>
      <c r="INI215" s="109"/>
      <c r="INJ215" s="109"/>
      <c r="INK215" s="109"/>
      <c r="INL215" s="109"/>
      <c r="INM215" s="109"/>
      <c r="INN215" s="109"/>
      <c r="INO215" s="109"/>
      <c r="INP215" s="109"/>
      <c r="INQ215" s="109"/>
      <c r="INR215" s="109"/>
      <c r="INS215" s="109"/>
      <c r="INT215" s="109"/>
      <c r="INU215" s="109"/>
      <c r="INV215" s="109"/>
      <c r="INW215" s="109"/>
      <c r="INX215" s="109"/>
      <c r="INY215" s="109"/>
      <c r="INZ215" s="109"/>
      <c r="IOA215" s="109"/>
      <c r="IOB215" s="109"/>
      <c r="IOC215" s="109"/>
      <c r="IOD215" s="109"/>
      <c r="IOE215" s="109"/>
      <c r="IOF215" s="109"/>
      <c r="IOG215" s="109"/>
      <c r="IOH215" s="109"/>
      <c r="IOI215" s="109"/>
      <c r="IOJ215" s="109"/>
      <c r="IOK215" s="109"/>
      <c r="IOL215" s="109"/>
      <c r="IOM215" s="109"/>
      <c r="ION215" s="109"/>
      <c r="IOO215" s="109"/>
      <c r="IOP215" s="109"/>
      <c r="IOQ215" s="109"/>
      <c r="IOR215" s="109"/>
      <c r="IOS215" s="109"/>
      <c r="IOT215" s="109"/>
      <c r="IOU215" s="109"/>
      <c r="IOV215" s="109"/>
      <c r="IOW215" s="109"/>
      <c r="IOX215" s="109"/>
      <c r="IOY215" s="109"/>
      <c r="IOZ215" s="109"/>
      <c r="IPA215" s="109"/>
      <c r="IPB215" s="109"/>
      <c r="IPC215" s="109"/>
      <c r="IPD215" s="109"/>
      <c r="IPE215" s="109"/>
      <c r="IPF215" s="109"/>
      <c r="IPG215" s="109"/>
      <c r="IPH215" s="109"/>
      <c r="IPI215" s="109"/>
      <c r="IPJ215" s="109"/>
      <c r="IPK215" s="109"/>
      <c r="IPL215" s="109"/>
      <c r="IPM215" s="109"/>
      <c r="IPN215" s="109"/>
      <c r="IPO215" s="109"/>
      <c r="IPP215" s="109"/>
      <c r="IPQ215" s="109"/>
      <c r="IPR215" s="109"/>
      <c r="IPS215" s="109"/>
      <c r="IPT215" s="109"/>
      <c r="IPU215" s="109"/>
      <c r="IPV215" s="109"/>
      <c r="IPW215" s="109"/>
      <c r="IPX215" s="109"/>
      <c r="IPY215" s="109"/>
      <c r="IPZ215" s="109"/>
      <c r="IQA215" s="109"/>
      <c r="IQB215" s="109"/>
      <c r="IQC215" s="109"/>
      <c r="IQD215" s="109"/>
      <c r="IQE215" s="109"/>
      <c r="IQF215" s="109"/>
      <c r="IQG215" s="109"/>
      <c r="IQH215" s="109"/>
      <c r="IQI215" s="109"/>
      <c r="IQJ215" s="109"/>
      <c r="IQK215" s="109"/>
      <c r="IQL215" s="109"/>
      <c r="IQM215" s="109"/>
      <c r="IQN215" s="109"/>
      <c r="IQO215" s="109"/>
      <c r="IQP215" s="109"/>
      <c r="IQQ215" s="109"/>
      <c r="IQR215" s="109"/>
      <c r="IQS215" s="109"/>
      <c r="IQT215" s="109"/>
      <c r="IQU215" s="109"/>
      <c r="IQV215" s="109"/>
      <c r="IQW215" s="109"/>
      <c r="IQX215" s="109"/>
      <c r="IQY215" s="109"/>
      <c r="IQZ215" s="109"/>
      <c r="IRA215" s="109"/>
      <c r="IRB215" s="109"/>
      <c r="IRC215" s="109"/>
      <c r="IRD215" s="109"/>
      <c r="IRE215" s="109"/>
      <c r="IRF215" s="109"/>
      <c r="IRG215" s="109"/>
      <c r="IRH215" s="109"/>
      <c r="IRI215" s="109"/>
      <c r="IRJ215" s="109"/>
      <c r="IRK215" s="109"/>
      <c r="IRL215" s="109"/>
      <c r="IRM215" s="109"/>
      <c r="IRN215" s="109"/>
      <c r="IRO215" s="109"/>
      <c r="IRP215" s="109"/>
      <c r="IRQ215" s="109"/>
      <c r="IRR215" s="109"/>
      <c r="IRS215" s="109"/>
      <c r="IRT215" s="109"/>
      <c r="IRU215" s="109"/>
      <c r="IRV215" s="109"/>
      <c r="IRW215" s="109"/>
      <c r="IRX215" s="109"/>
      <c r="IRY215" s="109"/>
      <c r="IRZ215" s="109"/>
      <c r="ISA215" s="109"/>
      <c r="ISB215" s="109"/>
      <c r="ISC215" s="109"/>
      <c r="ISD215" s="109"/>
      <c r="ISE215" s="109"/>
      <c r="ISF215" s="109"/>
      <c r="ISG215" s="109"/>
      <c r="ISH215" s="109"/>
      <c r="ISI215" s="109"/>
      <c r="ISJ215" s="109"/>
      <c r="ISK215" s="109"/>
      <c r="ISL215" s="109"/>
      <c r="ISM215" s="109"/>
      <c r="ISN215" s="109"/>
      <c r="ISO215" s="109"/>
      <c r="ISP215" s="109"/>
      <c r="ISQ215" s="109"/>
      <c r="ISR215" s="109"/>
      <c r="ISS215" s="109"/>
      <c r="IST215" s="109"/>
      <c r="ISU215" s="109"/>
      <c r="ISV215" s="109"/>
      <c r="ISW215" s="109"/>
      <c r="ISX215" s="109"/>
      <c r="ISY215" s="109"/>
      <c r="ISZ215" s="109"/>
      <c r="ITA215" s="109"/>
      <c r="ITB215" s="109"/>
      <c r="ITC215" s="109"/>
      <c r="ITD215" s="109"/>
      <c r="ITE215" s="109"/>
      <c r="ITF215" s="109"/>
      <c r="ITG215" s="109"/>
      <c r="ITH215" s="109"/>
      <c r="ITI215" s="109"/>
      <c r="ITJ215" s="109"/>
      <c r="ITK215" s="109"/>
      <c r="ITL215" s="109"/>
      <c r="ITM215" s="109"/>
      <c r="ITN215" s="109"/>
      <c r="ITO215" s="109"/>
      <c r="ITP215" s="109"/>
      <c r="ITQ215" s="109"/>
      <c r="ITR215" s="109"/>
      <c r="ITS215" s="109"/>
      <c r="ITT215" s="109"/>
      <c r="ITU215" s="109"/>
      <c r="ITV215" s="109"/>
      <c r="ITW215" s="109"/>
      <c r="ITX215" s="109"/>
      <c r="ITY215" s="109"/>
      <c r="ITZ215" s="109"/>
      <c r="IUA215" s="109"/>
      <c r="IUB215" s="109"/>
      <c r="IUC215" s="109"/>
      <c r="IUD215" s="109"/>
      <c r="IUE215" s="109"/>
      <c r="IUF215" s="109"/>
      <c r="IUG215" s="109"/>
      <c r="IUH215" s="109"/>
      <c r="IUI215" s="109"/>
      <c r="IUJ215" s="109"/>
      <c r="IUK215" s="109"/>
      <c r="IUL215" s="109"/>
      <c r="IUM215" s="109"/>
      <c r="IUN215" s="109"/>
      <c r="IUO215" s="109"/>
      <c r="IUP215" s="109"/>
      <c r="IUQ215" s="109"/>
      <c r="IUR215" s="109"/>
      <c r="IUS215" s="109"/>
      <c r="IUT215" s="109"/>
      <c r="IUU215" s="109"/>
      <c r="IUV215" s="109"/>
      <c r="IUW215" s="109"/>
      <c r="IUX215" s="109"/>
      <c r="IUY215" s="109"/>
      <c r="IUZ215" s="109"/>
      <c r="IVA215" s="109"/>
      <c r="IVB215" s="109"/>
      <c r="IVC215" s="109"/>
      <c r="IVD215" s="109"/>
      <c r="IVE215" s="109"/>
      <c r="IVF215" s="109"/>
      <c r="IVG215" s="109"/>
      <c r="IVH215" s="109"/>
      <c r="IVI215" s="109"/>
      <c r="IVJ215" s="109"/>
      <c r="IVK215" s="109"/>
      <c r="IVL215" s="109"/>
      <c r="IVM215" s="109"/>
      <c r="IVN215" s="109"/>
      <c r="IVO215" s="109"/>
      <c r="IVP215" s="109"/>
      <c r="IVQ215" s="109"/>
      <c r="IVR215" s="109"/>
      <c r="IVS215" s="109"/>
      <c r="IVT215" s="109"/>
      <c r="IVU215" s="109"/>
      <c r="IVV215" s="109"/>
      <c r="IVW215" s="109"/>
      <c r="IVX215" s="109"/>
      <c r="IVY215" s="109"/>
      <c r="IVZ215" s="109"/>
      <c r="IWA215" s="109"/>
      <c r="IWB215" s="109"/>
      <c r="IWC215" s="109"/>
      <c r="IWD215" s="109"/>
      <c r="IWE215" s="109"/>
      <c r="IWF215" s="109"/>
      <c r="IWG215" s="109"/>
      <c r="IWH215" s="109"/>
      <c r="IWI215" s="109"/>
      <c r="IWJ215" s="109"/>
      <c r="IWK215" s="109"/>
      <c r="IWL215" s="109"/>
      <c r="IWM215" s="109"/>
      <c r="IWN215" s="109"/>
      <c r="IWO215" s="109"/>
      <c r="IWP215" s="109"/>
      <c r="IWQ215" s="109"/>
      <c r="IWR215" s="109"/>
      <c r="IWS215" s="109"/>
      <c r="IWT215" s="109"/>
      <c r="IWU215" s="109"/>
      <c r="IWV215" s="109"/>
      <c r="IWW215" s="109"/>
      <c r="IWX215" s="109"/>
      <c r="IWY215" s="109"/>
      <c r="IWZ215" s="109"/>
      <c r="IXA215" s="109"/>
      <c r="IXB215" s="109"/>
      <c r="IXC215" s="109"/>
      <c r="IXD215" s="109"/>
      <c r="IXE215" s="109"/>
      <c r="IXF215" s="109"/>
      <c r="IXG215" s="109"/>
      <c r="IXH215" s="109"/>
      <c r="IXI215" s="109"/>
      <c r="IXJ215" s="109"/>
      <c r="IXK215" s="109"/>
      <c r="IXL215" s="109"/>
      <c r="IXM215" s="109"/>
      <c r="IXN215" s="109"/>
      <c r="IXO215" s="109"/>
      <c r="IXP215" s="109"/>
      <c r="IXQ215" s="109"/>
      <c r="IXR215" s="109"/>
      <c r="IXS215" s="109"/>
      <c r="IXT215" s="109"/>
      <c r="IXU215" s="109"/>
      <c r="IXV215" s="109"/>
      <c r="IXW215" s="109"/>
      <c r="IXX215" s="109"/>
      <c r="IXY215" s="109"/>
      <c r="IXZ215" s="109"/>
      <c r="IYA215" s="109"/>
      <c r="IYB215" s="109"/>
      <c r="IYC215" s="109"/>
      <c r="IYD215" s="109"/>
      <c r="IYE215" s="109"/>
      <c r="IYF215" s="109"/>
      <c r="IYG215" s="109"/>
      <c r="IYH215" s="109"/>
      <c r="IYI215" s="109"/>
      <c r="IYJ215" s="109"/>
      <c r="IYK215" s="109"/>
      <c r="IYL215" s="109"/>
      <c r="IYM215" s="109"/>
      <c r="IYN215" s="109"/>
      <c r="IYO215" s="109"/>
      <c r="IYP215" s="109"/>
      <c r="IYQ215" s="109"/>
      <c r="IYR215" s="109"/>
      <c r="IYS215" s="109"/>
      <c r="IYT215" s="109"/>
      <c r="IYU215" s="109"/>
      <c r="IYV215" s="109"/>
      <c r="IYW215" s="109"/>
      <c r="IYX215" s="109"/>
      <c r="IYY215" s="109"/>
      <c r="IYZ215" s="109"/>
      <c r="IZA215" s="109"/>
      <c r="IZB215" s="109"/>
      <c r="IZC215" s="109"/>
      <c r="IZD215" s="109"/>
      <c r="IZE215" s="109"/>
      <c r="IZF215" s="109"/>
      <c r="IZG215" s="109"/>
      <c r="IZH215" s="109"/>
      <c r="IZI215" s="109"/>
      <c r="IZJ215" s="109"/>
      <c r="IZK215" s="109"/>
      <c r="IZL215" s="109"/>
      <c r="IZM215" s="109"/>
      <c r="IZN215" s="109"/>
      <c r="IZO215" s="109"/>
      <c r="IZP215" s="109"/>
      <c r="IZQ215" s="109"/>
      <c r="IZR215" s="109"/>
      <c r="IZS215" s="109"/>
      <c r="IZT215" s="109"/>
      <c r="IZU215" s="109"/>
      <c r="IZV215" s="109"/>
      <c r="IZW215" s="109"/>
      <c r="IZX215" s="109"/>
      <c r="IZY215" s="109"/>
      <c r="IZZ215" s="109"/>
      <c r="JAA215" s="109"/>
      <c r="JAB215" s="109"/>
      <c r="JAC215" s="109"/>
      <c r="JAD215" s="109"/>
      <c r="JAE215" s="109"/>
      <c r="JAF215" s="109"/>
      <c r="JAG215" s="109"/>
      <c r="JAH215" s="109"/>
      <c r="JAI215" s="109"/>
      <c r="JAJ215" s="109"/>
      <c r="JAK215" s="109"/>
      <c r="JAL215" s="109"/>
      <c r="JAM215" s="109"/>
      <c r="JAN215" s="109"/>
      <c r="JAO215" s="109"/>
      <c r="JAP215" s="109"/>
      <c r="JAQ215" s="109"/>
      <c r="JAR215" s="109"/>
      <c r="JAS215" s="109"/>
      <c r="JAT215" s="109"/>
      <c r="JAU215" s="109"/>
      <c r="JAV215" s="109"/>
      <c r="JAW215" s="109"/>
      <c r="JAX215" s="109"/>
      <c r="JAY215" s="109"/>
      <c r="JAZ215" s="109"/>
      <c r="JBA215" s="109"/>
      <c r="JBB215" s="109"/>
      <c r="JBC215" s="109"/>
      <c r="JBD215" s="109"/>
      <c r="JBE215" s="109"/>
      <c r="JBF215" s="109"/>
      <c r="JBG215" s="109"/>
      <c r="JBH215" s="109"/>
      <c r="JBI215" s="109"/>
      <c r="JBJ215" s="109"/>
      <c r="JBK215" s="109"/>
      <c r="JBL215" s="109"/>
      <c r="JBM215" s="109"/>
      <c r="JBN215" s="109"/>
      <c r="JBO215" s="109"/>
      <c r="JBP215" s="109"/>
      <c r="JBQ215" s="109"/>
      <c r="JBR215" s="109"/>
      <c r="JBS215" s="109"/>
      <c r="JBT215" s="109"/>
      <c r="JBU215" s="109"/>
      <c r="JBV215" s="109"/>
      <c r="JBW215" s="109"/>
      <c r="JBX215" s="109"/>
      <c r="JBY215" s="109"/>
      <c r="JBZ215" s="109"/>
      <c r="JCA215" s="109"/>
      <c r="JCB215" s="109"/>
      <c r="JCC215" s="109"/>
      <c r="JCD215" s="109"/>
      <c r="JCE215" s="109"/>
      <c r="JCF215" s="109"/>
      <c r="JCG215" s="109"/>
      <c r="JCH215" s="109"/>
      <c r="JCI215" s="109"/>
      <c r="JCJ215" s="109"/>
      <c r="JCK215" s="109"/>
      <c r="JCL215" s="109"/>
      <c r="JCM215" s="109"/>
      <c r="JCN215" s="109"/>
      <c r="JCO215" s="109"/>
      <c r="JCP215" s="109"/>
      <c r="JCQ215" s="109"/>
      <c r="JCR215" s="109"/>
      <c r="JCS215" s="109"/>
      <c r="JCT215" s="109"/>
      <c r="JCU215" s="109"/>
      <c r="JCV215" s="109"/>
      <c r="JCW215" s="109"/>
      <c r="JCX215" s="109"/>
      <c r="JCY215" s="109"/>
      <c r="JCZ215" s="109"/>
      <c r="JDA215" s="109"/>
      <c r="JDB215" s="109"/>
      <c r="JDC215" s="109"/>
      <c r="JDD215" s="109"/>
      <c r="JDE215" s="109"/>
      <c r="JDF215" s="109"/>
      <c r="JDG215" s="109"/>
      <c r="JDH215" s="109"/>
      <c r="JDI215" s="109"/>
      <c r="JDJ215" s="109"/>
      <c r="JDK215" s="109"/>
      <c r="JDL215" s="109"/>
      <c r="JDM215" s="109"/>
      <c r="JDN215" s="109"/>
      <c r="JDO215" s="109"/>
      <c r="JDP215" s="109"/>
      <c r="JDQ215" s="109"/>
      <c r="JDR215" s="109"/>
      <c r="JDS215" s="109"/>
      <c r="JDT215" s="109"/>
      <c r="JDU215" s="109"/>
      <c r="JDV215" s="109"/>
      <c r="JDW215" s="109"/>
      <c r="JDX215" s="109"/>
      <c r="JDY215" s="109"/>
      <c r="JDZ215" s="109"/>
      <c r="JEA215" s="109"/>
      <c r="JEB215" s="109"/>
      <c r="JEC215" s="109"/>
      <c r="JED215" s="109"/>
      <c r="JEE215" s="109"/>
      <c r="JEF215" s="109"/>
      <c r="JEG215" s="109"/>
      <c r="JEH215" s="109"/>
      <c r="JEI215" s="109"/>
      <c r="JEJ215" s="109"/>
      <c r="JEK215" s="109"/>
      <c r="JEL215" s="109"/>
      <c r="JEM215" s="109"/>
      <c r="JEN215" s="109"/>
      <c r="JEO215" s="109"/>
      <c r="JEP215" s="109"/>
      <c r="JEQ215" s="109"/>
      <c r="JER215" s="109"/>
      <c r="JES215" s="109"/>
      <c r="JET215" s="109"/>
      <c r="JEU215" s="109"/>
      <c r="JEV215" s="109"/>
      <c r="JEW215" s="109"/>
      <c r="JEX215" s="109"/>
      <c r="JEY215" s="109"/>
      <c r="JEZ215" s="109"/>
      <c r="JFA215" s="109"/>
      <c r="JFB215" s="109"/>
      <c r="JFC215" s="109"/>
      <c r="JFD215" s="109"/>
      <c r="JFE215" s="109"/>
      <c r="JFF215" s="109"/>
      <c r="JFG215" s="109"/>
      <c r="JFH215" s="109"/>
      <c r="JFI215" s="109"/>
      <c r="JFJ215" s="109"/>
      <c r="JFK215" s="109"/>
      <c r="JFL215" s="109"/>
      <c r="JFM215" s="109"/>
      <c r="JFN215" s="109"/>
      <c r="JFO215" s="109"/>
      <c r="JFP215" s="109"/>
      <c r="JFQ215" s="109"/>
      <c r="JFR215" s="109"/>
      <c r="JFS215" s="109"/>
      <c r="JFT215" s="109"/>
      <c r="JFU215" s="109"/>
      <c r="JFV215" s="109"/>
      <c r="JFW215" s="109"/>
      <c r="JFX215" s="109"/>
      <c r="JFY215" s="109"/>
      <c r="JFZ215" s="109"/>
      <c r="JGA215" s="109"/>
      <c r="JGB215" s="109"/>
      <c r="JGC215" s="109"/>
      <c r="JGD215" s="109"/>
      <c r="JGE215" s="109"/>
      <c r="JGF215" s="109"/>
      <c r="JGG215" s="109"/>
      <c r="JGH215" s="109"/>
      <c r="JGI215" s="109"/>
      <c r="JGJ215" s="109"/>
      <c r="JGK215" s="109"/>
      <c r="JGL215" s="109"/>
      <c r="JGM215" s="109"/>
      <c r="JGN215" s="109"/>
      <c r="JGO215" s="109"/>
      <c r="JGP215" s="109"/>
      <c r="JGQ215" s="109"/>
      <c r="JGR215" s="109"/>
      <c r="JGS215" s="109"/>
      <c r="JGT215" s="109"/>
      <c r="JGU215" s="109"/>
      <c r="JGV215" s="109"/>
      <c r="JGW215" s="109"/>
      <c r="JGX215" s="109"/>
      <c r="JGY215" s="109"/>
      <c r="JGZ215" s="109"/>
      <c r="JHA215" s="109"/>
      <c r="JHB215" s="109"/>
      <c r="JHC215" s="109"/>
      <c r="JHD215" s="109"/>
      <c r="JHE215" s="109"/>
      <c r="JHF215" s="109"/>
      <c r="JHG215" s="109"/>
      <c r="JHH215" s="109"/>
      <c r="JHI215" s="109"/>
      <c r="JHJ215" s="109"/>
      <c r="JHK215" s="109"/>
      <c r="JHL215" s="109"/>
      <c r="JHM215" s="109"/>
      <c r="JHN215" s="109"/>
      <c r="JHO215" s="109"/>
      <c r="JHP215" s="109"/>
      <c r="JHQ215" s="109"/>
      <c r="JHR215" s="109"/>
      <c r="JHS215" s="109"/>
      <c r="JHT215" s="109"/>
      <c r="JHU215" s="109"/>
      <c r="JHV215" s="109"/>
      <c r="JHW215" s="109"/>
      <c r="JHX215" s="109"/>
      <c r="JHY215" s="109"/>
      <c r="JHZ215" s="109"/>
      <c r="JIA215" s="109"/>
      <c r="JIB215" s="109"/>
      <c r="JIC215" s="109"/>
      <c r="JID215" s="109"/>
      <c r="JIE215" s="109"/>
      <c r="JIF215" s="109"/>
      <c r="JIG215" s="109"/>
      <c r="JIH215" s="109"/>
      <c r="JII215" s="109"/>
      <c r="JIJ215" s="109"/>
      <c r="JIK215" s="109"/>
      <c r="JIL215" s="109"/>
      <c r="JIM215" s="109"/>
      <c r="JIN215" s="109"/>
      <c r="JIO215" s="109"/>
      <c r="JIP215" s="109"/>
      <c r="JIQ215" s="109"/>
      <c r="JIR215" s="109"/>
      <c r="JIS215" s="109"/>
      <c r="JIT215" s="109"/>
      <c r="JIU215" s="109"/>
      <c r="JIV215" s="109"/>
      <c r="JIW215" s="109"/>
      <c r="JIX215" s="109"/>
      <c r="JIY215" s="109"/>
      <c r="JIZ215" s="109"/>
      <c r="JJA215" s="109"/>
      <c r="JJB215" s="109"/>
      <c r="JJC215" s="109"/>
      <c r="JJD215" s="109"/>
      <c r="JJE215" s="109"/>
      <c r="JJF215" s="109"/>
      <c r="JJG215" s="109"/>
      <c r="JJH215" s="109"/>
      <c r="JJI215" s="109"/>
      <c r="JJJ215" s="109"/>
      <c r="JJK215" s="109"/>
      <c r="JJL215" s="109"/>
      <c r="JJM215" s="109"/>
      <c r="JJN215" s="109"/>
      <c r="JJO215" s="109"/>
      <c r="JJP215" s="109"/>
      <c r="JJQ215" s="109"/>
      <c r="JJR215" s="109"/>
      <c r="JJS215" s="109"/>
      <c r="JJT215" s="109"/>
      <c r="JJU215" s="109"/>
      <c r="JJV215" s="109"/>
      <c r="JJW215" s="109"/>
      <c r="JJX215" s="109"/>
      <c r="JJY215" s="109"/>
      <c r="JJZ215" s="109"/>
      <c r="JKA215" s="109"/>
      <c r="JKB215" s="109"/>
      <c r="JKC215" s="109"/>
      <c r="JKD215" s="109"/>
      <c r="JKE215" s="109"/>
      <c r="JKF215" s="109"/>
      <c r="JKG215" s="109"/>
      <c r="JKH215" s="109"/>
      <c r="JKI215" s="109"/>
      <c r="JKJ215" s="109"/>
      <c r="JKK215" s="109"/>
      <c r="JKL215" s="109"/>
      <c r="JKM215" s="109"/>
      <c r="JKN215" s="109"/>
      <c r="JKO215" s="109"/>
      <c r="JKP215" s="109"/>
      <c r="JKQ215" s="109"/>
      <c r="JKR215" s="109"/>
      <c r="JKS215" s="109"/>
      <c r="JKT215" s="109"/>
      <c r="JKU215" s="109"/>
      <c r="JKV215" s="109"/>
      <c r="JKW215" s="109"/>
      <c r="JKX215" s="109"/>
      <c r="JKY215" s="109"/>
      <c r="JKZ215" s="109"/>
      <c r="JLA215" s="109"/>
      <c r="JLB215" s="109"/>
      <c r="JLC215" s="109"/>
      <c r="JLD215" s="109"/>
      <c r="JLE215" s="109"/>
      <c r="JLF215" s="109"/>
      <c r="JLG215" s="109"/>
      <c r="JLH215" s="109"/>
      <c r="JLI215" s="109"/>
      <c r="JLJ215" s="109"/>
      <c r="JLK215" s="109"/>
      <c r="JLL215" s="109"/>
      <c r="JLM215" s="109"/>
      <c r="JLN215" s="109"/>
      <c r="JLO215" s="109"/>
      <c r="JLP215" s="109"/>
      <c r="JLQ215" s="109"/>
      <c r="JLR215" s="109"/>
      <c r="JLS215" s="109"/>
      <c r="JLT215" s="109"/>
      <c r="JLU215" s="109"/>
      <c r="JLV215" s="109"/>
      <c r="JLW215" s="109"/>
      <c r="JLX215" s="109"/>
      <c r="JLY215" s="109"/>
      <c r="JLZ215" s="109"/>
      <c r="JMA215" s="109"/>
      <c r="JMB215" s="109"/>
      <c r="JMC215" s="109"/>
      <c r="JMD215" s="109"/>
      <c r="JME215" s="109"/>
      <c r="JMF215" s="109"/>
      <c r="JMG215" s="109"/>
      <c r="JMH215" s="109"/>
      <c r="JMI215" s="109"/>
      <c r="JMJ215" s="109"/>
      <c r="JMK215" s="109"/>
      <c r="JML215" s="109"/>
      <c r="JMM215" s="109"/>
      <c r="JMN215" s="109"/>
      <c r="JMO215" s="109"/>
      <c r="JMP215" s="109"/>
      <c r="JMQ215" s="109"/>
      <c r="JMR215" s="109"/>
      <c r="JMS215" s="109"/>
      <c r="JMT215" s="109"/>
      <c r="JMU215" s="109"/>
      <c r="JMV215" s="109"/>
      <c r="JMW215" s="109"/>
      <c r="JMX215" s="109"/>
      <c r="JMY215" s="109"/>
      <c r="JMZ215" s="109"/>
      <c r="JNA215" s="109"/>
      <c r="JNB215" s="109"/>
      <c r="JNC215" s="109"/>
      <c r="JND215" s="109"/>
      <c r="JNE215" s="109"/>
      <c r="JNF215" s="109"/>
      <c r="JNG215" s="109"/>
      <c r="JNH215" s="109"/>
      <c r="JNI215" s="109"/>
      <c r="JNJ215" s="109"/>
      <c r="JNK215" s="109"/>
      <c r="JNL215" s="109"/>
      <c r="JNM215" s="109"/>
      <c r="JNN215" s="109"/>
      <c r="JNO215" s="109"/>
      <c r="JNP215" s="109"/>
      <c r="JNQ215" s="109"/>
      <c r="JNR215" s="109"/>
      <c r="JNS215" s="109"/>
      <c r="JNT215" s="109"/>
      <c r="JNU215" s="109"/>
      <c r="JNV215" s="109"/>
      <c r="JNW215" s="109"/>
      <c r="JNX215" s="109"/>
      <c r="JNY215" s="109"/>
      <c r="JNZ215" s="109"/>
      <c r="JOA215" s="109"/>
      <c r="JOB215" s="109"/>
      <c r="JOC215" s="109"/>
      <c r="JOD215" s="109"/>
      <c r="JOE215" s="109"/>
      <c r="JOF215" s="109"/>
      <c r="JOG215" s="109"/>
      <c r="JOH215" s="109"/>
      <c r="JOI215" s="109"/>
      <c r="JOJ215" s="109"/>
      <c r="JOK215" s="109"/>
      <c r="JOL215" s="109"/>
      <c r="JOM215" s="109"/>
      <c r="JON215" s="109"/>
      <c r="JOO215" s="109"/>
      <c r="JOP215" s="109"/>
      <c r="JOQ215" s="109"/>
      <c r="JOR215" s="109"/>
      <c r="JOS215" s="109"/>
      <c r="JOT215" s="109"/>
      <c r="JOU215" s="109"/>
      <c r="JOV215" s="109"/>
      <c r="JOW215" s="109"/>
      <c r="JOX215" s="109"/>
      <c r="JOY215" s="109"/>
      <c r="JOZ215" s="109"/>
      <c r="JPA215" s="109"/>
      <c r="JPB215" s="109"/>
      <c r="JPC215" s="109"/>
      <c r="JPD215" s="109"/>
      <c r="JPE215" s="109"/>
      <c r="JPF215" s="109"/>
      <c r="JPG215" s="109"/>
      <c r="JPH215" s="109"/>
      <c r="JPI215" s="109"/>
      <c r="JPJ215" s="109"/>
      <c r="JPK215" s="109"/>
      <c r="JPL215" s="109"/>
      <c r="JPM215" s="109"/>
      <c r="JPN215" s="109"/>
      <c r="JPO215" s="109"/>
      <c r="JPP215" s="109"/>
      <c r="JPQ215" s="109"/>
      <c r="JPR215" s="109"/>
      <c r="JPS215" s="109"/>
      <c r="JPT215" s="109"/>
      <c r="JPU215" s="109"/>
      <c r="JPV215" s="109"/>
      <c r="JPW215" s="109"/>
      <c r="JPX215" s="109"/>
      <c r="JPY215" s="109"/>
      <c r="JPZ215" s="109"/>
      <c r="JQA215" s="109"/>
      <c r="JQB215" s="109"/>
      <c r="JQC215" s="109"/>
      <c r="JQD215" s="109"/>
      <c r="JQE215" s="109"/>
      <c r="JQF215" s="109"/>
      <c r="JQG215" s="109"/>
      <c r="JQH215" s="109"/>
      <c r="JQI215" s="109"/>
      <c r="JQJ215" s="109"/>
      <c r="JQK215" s="109"/>
      <c r="JQL215" s="109"/>
      <c r="JQM215" s="109"/>
      <c r="JQN215" s="109"/>
      <c r="JQO215" s="109"/>
      <c r="JQP215" s="109"/>
      <c r="JQQ215" s="109"/>
      <c r="JQR215" s="109"/>
      <c r="JQS215" s="109"/>
      <c r="JQT215" s="109"/>
      <c r="JQU215" s="109"/>
      <c r="JQV215" s="109"/>
      <c r="JQW215" s="109"/>
      <c r="JQX215" s="109"/>
      <c r="JQY215" s="109"/>
      <c r="JQZ215" s="109"/>
      <c r="JRA215" s="109"/>
      <c r="JRB215" s="109"/>
      <c r="JRC215" s="109"/>
      <c r="JRD215" s="109"/>
      <c r="JRE215" s="109"/>
      <c r="JRF215" s="109"/>
      <c r="JRG215" s="109"/>
      <c r="JRH215" s="109"/>
      <c r="JRI215" s="109"/>
      <c r="JRJ215" s="109"/>
      <c r="JRK215" s="109"/>
      <c r="JRL215" s="109"/>
      <c r="JRM215" s="109"/>
      <c r="JRN215" s="109"/>
      <c r="JRO215" s="109"/>
      <c r="JRP215" s="109"/>
      <c r="JRQ215" s="109"/>
      <c r="JRR215" s="109"/>
      <c r="JRS215" s="109"/>
      <c r="JRT215" s="109"/>
      <c r="JRU215" s="109"/>
      <c r="JRV215" s="109"/>
      <c r="JRW215" s="109"/>
      <c r="JRX215" s="109"/>
      <c r="JRY215" s="109"/>
      <c r="JRZ215" s="109"/>
      <c r="JSA215" s="109"/>
      <c r="JSB215" s="109"/>
      <c r="JSC215" s="109"/>
      <c r="JSD215" s="109"/>
      <c r="JSE215" s="109"/>
      <c r="JSF215" s="109"/>
      <c r="JSG215" s="109"/>
      <c r="JSH215" s="109"/>
      <c r="JSI215" s="109"/>
      <c r="JSJ215" s="109"/>
      <c r="JSK215" s="109"/>
      <c r="JSL215" s="109"/>
      <c r="JSM215" s="109"/>
      <c r="JSN215" s="109"/>
      <c r="JSO215" s="109"/>
      <c r="JSP215" s="109"/>
      <c r="JSQ215" s="109"/>
      <c r="JSR215" s="109"/>
      <c r="JSS215" s="109"/>
      <c r="JST215" s="109"/>
      <c r="JSU215" s="109"/>
      <c r="JSV215" s="109"/>
      <c r="JSW215" s="109"/>
      <c r="JSX215" s="109"/>
      <c r="JSY215" s="109"/>
      <c r="JSZ215" s="109"/>
      <c r="JTA215" s="109"/>
      <c r="JTB215" s="109"/>
      <c r="JTC215" s="109"/>
      <c r="JTD215" s="109"/>
      <c r="JTE215" s="109"/>
      <c r="JTF215" s="109"/>
      <c r="JTG215" s="109"/>
      <c r="JTH215" s="109"/>
      <c r="JTI215" s="109"/>
      <c r="JTJ215" s="109"/>
      <c r="JTK215" s="109"/>
      <c r="JTL215" s="109"/>
      <c r="JTM215" s="109"/>
      <c r="JTN215" s="109"/>
      <c r="JTO215" s="109"/>
      <c r="JTP215" s="109"/>
      <c r="JTQ215" s="109"/>
      <c r="JTR215" s="109"/>
      <c r="JTS215" s="109"/>
      <c r="JTT215" s="109"/>
      <c r="JTU215" s="109"/>
      <c r="JTV215" s="109"/>
      <c r="JTW215" s="109"/>
      <c r="JTX215" s="109"/>
      <c r="JTY215" s="109"/>
      <c r="JTZ215" s="109"/>
      <c r="JUA215" s="109"/>
      <c r="JUB215" s="109"/>
      <c r="JUC215" s="109"/>
      <c r="JUD215" s="109"/>
      <c r="JUE215" s="109"/>
      <c r="JUF215" s="109"/>
      <c r="JUG215" s="109"/>
      <c r="JUH215" s="109"/>
      <c r="JUI215" s="109"/>
      <c r="JUJ215" s="109"/>
      <c r="JUK215" s="109"/>
      <c r="JUL215" s="109"/>
      <c r="JUM215" s="109"/>
      <c r="JUN215" s="109"/>
      <c r="JUO215" s="109"/>
      <c r="JUP215" s="109"/>
      <c r="JUQ215" s="109"/>
      <c r="JUR215" s="109"/>
      <c r="JUS215" s="109"/>
      <c r="JUT215" s="109"/>
      <c r="JUU215" s="109"/>
      <c r="JUV215" s="109"/>
      <c r="JUW215" s="109"/>
      <c r="JUX215" s="109"/>
      <c r="JUY215" s="109"/>
      <c r="JUZ215" s="109"/>
      <c r="JVA215" s="109"/>
      <c r="JVB215" s="109"/>
      <c r="JVC215" s="109"/>
      <c r="JVD215" s="109"/>
      <c r="JVE215" s="109"/>
      <c r="JVF215" s="109"/>
      <c r="JVG215" s="109"/>
      <c r="JVH215" s="109"/>
      <c r="JVI215" s="109"/>
      <c r="JVJ215" s="109"/>
      <c r="JVK215" s="109"/>
      <c r="JVL215" s="109"/>
      <c r="JVM215" s="109"/>
      <c r="JVN215" s="109"/>
      <c r="JVO215" s="109"/>
      <c r="JVP215" s="109"/>
      <c r="JVQ215" s="109"/>
      <c r="JVR215" s="109"/>
      <c r="JVS215" s="109"/>
      <c r="JVT215" s="109"/>
      <c r="JVU215" s="109"/>
      <c r="JVV215" s="109"/>
      <c r="JVW215" s="109"/>
      <c r="JVX215" s="109"/>
      <c r="JVY215" s="109"/>
      <c r="JVZ215" s="109"/>
      <c r="JWA215" s="109"/>
      <c r="JWB215" s="109"/>
      <c r="JWC215" s="109"/>
      <c r="JWD215" s="109"/>
      <c r="JWE215" s="109"/>
      <c r="JWF215" s="109"/>
      <c r="JWG215" s="109"/>
      <c r="JWH215" s="109"/>
      <c r="JWI215" s="109"/>
      <c r="JWJ215" s="109"/>
      <c r="JWK215" s="109"/>
      <c r="JWL215" s="109"/>
      <c r="JWM215" s="109"/>
      <c r="JWN215" s="109"/>
      <c r="JWO215" s="109"/>
      <c r="JWP215" s="109"/>
      <c r="JWQ215" s="109"/>
      <c r="JWR215" s="109"/>
      <c r="JWS215" s="109"/>
      <c r="JWT215" s="109"/>
      <c r="JWU215" s="109"/>
      <c r="JWV215" s="109"/>
      <c r="JWW215" s="109"/>
      <c r="JWX215" s="109"/>
      <c r="JWY215" s="109"/>
      <c r="JWZ215" s="109"/>
      <c r="JXA215" s="109"/>
      <c r="JXB215" s="109"/>
      <c r="JXC215" s="109"/>
      <c r="JXD215" s="109"/>
      <c r="JXE215" s="109"/>
      <c r="JXF215" s="109"/>
      <c r="JXG215" s="109"/>
      <c r="JXH215" s="109"/>
      <c r="JXI215" s="109"/>
      <c r="JXJ215" s="109"/>
      <c r="JXK215" s="109"/>
      <c r="JXL215" s="109"/>
      <c r="JXM215" s="109"/>
      <c r="JXN215" s="109"/>
      <c r="JXO215" s="109"/>
      <c r="JXP215" s="109"/>
      <c r="JXQ215" s="109"/>
      <c r="JXR215" s="109"/>
      <c r="JXS215" s="109"/>
      <c r="JXT215" s="109"/>
      <c r="JXU215" s="109"/>
      <c r="JXV215" s="109"/>
      <c r="JXW215" s="109"/>
      <c r="JXX215" s="109"/>
      <c r="JXY215" s="109"/>
      <c r="JXZ215" s="109"/>
      <c r="JYA215" s="109"/>
      <c r="JYB215" s="109"/>
      <c r="JYC215" s="109"/>
      <c r="JYD215" s="109"/>
      <c r="JYE215" s="109"/>
      <c r="JYF215" s="109"/>
      <c r="JYG215" s="109"/>
      <c r="JYH215" s="109"/>
      <c r="JYI215" s="109"/>
      <c r="JYJ215" s="109"/>
      <c r="JYK215" s="109"/>
      <c r="JYL215" s="109"/>
      <c r="JYM215" s="109"/>
      <c r="JYN215" s="109"/>
      <c r="JYO215" s="109"/>
      <c r="JYP215" s="109"/>
      <c r="JYQ215" s="109"/>
      <c r="JYR215" s="109"/>
      <c r="JYS215" s="109"/>
      <c r="JYT215" s="109"/>
      <c r="JYU215" s="109"/>
      <c r="JYV215" s="109"/>
      <c r="JYW215" s="109"/>
      <c r="JYX215" s="109"/>
      <c r="JYY215" s="109"/>
      <c r="JYZ215" s="109"/>
      <c r="JZA215" s="109"/>
      <c r="JZB215" s="109"/>
      <c r="JZC215" s="109"/>
      <c r="JZD215" s="109"/>
      <c r="JZE215" s="109"/>
      <c r="JZF215" s="109"/>
      <c r="JZG215" s="109"/>
      <c r="JZH215" s="109"/>
      <c r="JZI215" s="109"/>
      <c r="JZJ215" s="109"/>
      <c r="JZK215" s="109"/>
      <c r="JZL215" s="109"/>
      <c r="JZM215" s="109"/>
      <c r="JZN215" s="109"/>
      <c r="JZO215" s="109"/>
      <c r="JZP215" s="109"/>
      <c r="JZQ215" s="109"/>
      <c r="JZR215" s="109"/>
      <c r="JZS215" s="109"/>
      <c r="JZT215" s="109"/>
      <c r="JZU215" s="109"/>
      <c r="JZV215" s="109"/>
      <c r="JZW215" s="109"/>
      <c r="JZX215" s="109"/>
      <c r="JZY215" s="109"/>
      <c r="JZZ215" s="109"/>
      <c r="KAA215" s="109"/>
      <c r="KAB215" s="109"/>
      <c r="KAC215" s="109"/>
      <c r="KAD215" s="109"/>
      <c r="KAE215" s="109"/>
      <c r="KAF215" s="109"/>
      <c r="KAG215" s="109"/>
      <c r="KAH215" s="109"/>
      <c r="KAI215" s="109"/>
      <c r="KAJ215" s="109"/>
      <c r="KAK215" s="109"/>
      <c r="KAL215" s="109"/>
      <c r="KAM215" s="109"/>
      <c r="KAN215" s="109"/>
      <c r="KAO215" s="109"/>
      <c r="KAP215" s="109"/>
      <c r="KAQ215" s="109"/>
      <c r="KAR215" s="109"/>
      <c r="KAS215" s="109"/>
      <c r="KAT215" s="109"/>
      <c r="KAU215" s="109"/>
      <c r="KAV215" s="109"/>
      <c r="KAW215" s="109"/>
      <c r="KAX215" s="109"/>
      <c r="KAY215" s="109"/>
      <c r="KAZ215" s="109"/>
      <c r="KBA215" s="109"/>
      <c r="KBB215" s="109"/>
      <c r="KBC215" s="109"/>
      <c r="KBD215" s="109"/>
      <c r="KBE215" s="109"/>
      <c r="KBF215" s="109"/>
      <c r="KBG215" s="109"/>
      <c r="KBH215" s="109"/>
      <c r="KBI215" s="109"/>
      <c r="KBJ215" s="109"/>
      <c r="KBK215" s="109"/>
      <c r="KBL215" s="109"/>
      <c r="KBM215" s="109"/>
      <c r="KBN215" s="109"/>
      <c r="KBO215" s="109"/>
      <c r="KBP215" s="109"/>
      <c r="KBQ215" s="109"/>
      <c r="KBR215" s="109"/>
      <c r="KBS215" s="109"/>
      <c r="KBT215" s="109"/>
      <c r="KBU215" s="109"/>
      <c r="KBV215" s="109"/>
      <c r="KBW215" s="109"/>
      <c r="KBX215" s="109"/>
      <c r="KBY215" s="109"/>
      <c r="KBZ215" s="109"/>
      <c r="KCA215" s="109"/>
      <c r="KCB215" s="109"/>
      <c r="KCC215" s="109"/>
      <c r="KCD215" s="109"/>
      <c r="KCE215" s="109"/>
      <c r="KCF215" s="109"/>
      <c r="KCG215" s="109"/>
      <c r="KCH215" s="109"/>
      <c r="KCI215" s="109"/>
      <c r="KCJ215" s="109"/>
      <c r="KCK215" s="109"/>
      <c r="KCL215" s="109"/>
      <c r="KCM215" s="109"/>
      <c r="KCN215" s="109"/>
      <c r="KCO215" s="109"/>
      <c r="KCP215" s="109"/>
      <c r="KCQ215" s="109"/>
      <c r="KCR215" s="109"/>
      <c r="KCS215" s="109"/>
      <c r="KCT215" s="109"/>
      <c r="KCU215" s="109"/>
      <c r="KCV215" s="109"/>
      <c r="KCW215" s="109"/>
      <c r="KCX215" s="109"/>
      <c r="KCY215" s="109"/>
      <c r="KCZ215" s="109"/>
      <c r="KDA215" s="109"/>
      <c r="KDB215" s="109"/>
      <c r="KDC215" s="109"/>
      <c r="KDD215" s="109"/>
      <c r="KDE215" s="109"/>
      <c r="KDF215" s="109"/>
      <c r="KDG215" s="109"/>
      <c r="KDH215" s="109"/>
      <c r="KDI215" s="109"/>
      <c r="KDJ215" s="109"/>
      <c r="KDK215" s="109"/>
      <c r="KDL215" s="109"/>
      <c r="KDM215" s="109"/>
      <c r="KDN215" s="109"/>
      <c r="KDO215" s="109"/>
      <c r="KDP215" s="109"/>
      <c r="KDQ215" s="109"/>
      <c r="KDR215" s="109"/>
      <c r="KDS215" s="109"/>
      <c r="KDT215" s="109"/>
      <c r="KDU215" s="109"/>
      <c r="KDV215" s="109"/>
      <c r="KDW215" s="109"/>
      <c r="KDX215" s="109"/>
      <c r="KDY215" s="109"/>
      <c r="KDZ215" s="109"/>
      <c r="KEA215" s="109"/>
      <c r="KEB215" s="109"/>
      <c r="KEC215" s="109"/>
      <c r="KED215" s="109"/>
      <c r="KEE215" s="109"/>
      <c r="KEF215" s="109"/>
      <c r="KEG215" s="109"/>
      <c r="KEH215" s="109"/>
      <c r="KEI215" s="109"/>
      <c r="KEJ215" s="109"/>
      <c r="KEK215" s="109"/>
      <c r="KEL215" s="109"/>
      <c r="KEM215" s="109"/>
      <c r="KEN215" s="109"/>
      <c r="KEO215" s="109"/>
      <c r="KEP215" s="109"/>
      <c r="KEQ215" s="109"/>
      <c r="KER215" s="109"/>
      <c r="KES215" s="109"/>
      <c r="KET215" s="109"/>
      <c r="KEU215" s="109"/>
      <c r="KEV215" s="109"/>
      <c r="KEW215" s="109"/>
      <c r="KEX215" s="109"/>
      <c r="KEY215" s="109"/>
      <c r="KEZ215" s="109"/>
      <c r="KFA215" s="109"/>
      <c r="KFB215" s="109"/>
      <c r="KFC215" s="109"/>
      <c r="KFD215" s="109"/>
      <c r="KFE215" s="109"/>
      <c r="KFF215" s="109"/>
      <c r="KFG215" s="109"/>
      <c r="KFH215" s="109"/>
      <c r="KFI215" s="109"/>
      <c r="KFJ215" s="109"/>
      <c r="KFK215" s="109"/>
      <c r="KFL215" s="109"/>
      <c r="KFM215" s="109"/>
      <c r="KFN215" s="109"/>
      <c r="KFO215" s="109"/>
      <c r="KFP215" s="109"/>
      <c r="KFQ215" s="109"/>
      <c r="KFR215" s="109"/>
      <c r="KFS215" s="109"/>
      <c r="KFT215" s="109"/>
      <c r="KFU215" s="109"/>
      <c r="KFV215" s="109"/>
      <c r="KFW215" s="109"/>
      <c r="KFX215" s="109"/>
      <c r="KFY215" s="109"/>
      <c r="KFZ215" s="109"/>
      <c r="KGA215" s="109"/>
      <c r="KGB215" s="109"/>
      <c r="KGC215" s="109"/>
      <c r="KGD215" s="109"/>
      <c r="KGE215" s="109"/>
      <c r="KGF215" s="109"/>
      <c r="KGG215" s="109"/>
      <c r="KGH215" s="109"/>
      <c r="KGI215" s="109"/>
      <c r="KGJ215" s="109"/>
      <c r="KGK215" s="109"/>
      <c r="KGL215" s="109"/>
      <c r="KGM215" s="109"/>
      <c r="KGN215" s="109"/>
      <c r="KGO215" s="109"/>
      <c r="KGP215" s="109"/>
      <c r="KGQ215" s="109"/>
      <c r="KGR215" s="109"/>
      <c r="KGS215" s="109"/>
      <c r="KGT215" s="109"/>
      <c r="KGU215" s="109"/>
      <c r="KGV215" s="109"/>
      <c r="KGW215" s="109"/>
      <c r="KGX215" s="109"/>
      <c r="KGY215" s="109"/>
      <c r="KGZ215" s="109"/>
      <c r="KHA215" s="109"/>
      <c r="KHB215" s="109"/>
      <c r="KHC215" s="109"/>
      <c r="KHD215" s="109"/>
      <c r="KHE215" s="109"/>
      <c r="KHF215" s="109"/>
      <c r="KHG215" s="109"/>
      <c r="KHH215" s="109"/>
      <c r="KHI215" s="109"/>
      <c r="KHJ215" s="109"/>
      <c r="KHK215" s="109"/>
      <c r="KHL215" s="109"/>
      <c r="KHM215" s="109"/>
      <c r="KHN215" s="109"/>
      <c r="KHO215" s="109"/>
      <c r="KHP215" s="109"/>
      <c r="KHQ215" s="109"/>
      <c r="KHR215" s="109"/>
      <c r="KHS215" s="109"/>
      <c r="KHT215" s="109"/>
      <c r="KHU215" s="109"/>
      <c r="KHV215" s="109"/>
      <c r="KHW215" s="109"/>
      <c r="KHX215" s="109"/>
      <c r="KHY215" s="109"/>
      <c r="KHZ215" s="109"/>
      <c r="KIA215" s="109"/>
      <c r="KIB215" s="109"/>
      <c r="KIC215" s="109"/>
      <c r="KID215" s="109"/>
      <c r="KIE215" s="109"/>
      <c r="KIF215" s="109"/>
      <c r="KIG215" s="109"/>
      <c r="KIH215" s="109"/>
      <c r="KII215" s="109"/>
      <c r="KIJ215" s="109"/>
      <c r="KIK215" s="109"/>
      <c r="KIL215" s="109"/>
      <c r="KIM215" s="109"/>
      <c r="KIN215" s="109"/>
      <c r="KIO215" s="109"/>
      <c r="KIP215" s="109"/>
      <c r="KIQ215" s="109"/>
      <c r="KIR215" s="109"/>
      <c r="KIS215" s="109"/>
      <c r="KIT215" s="109"/>
      <c r="KIU215" s="109"/>
      <c r="KIV215" s="109"/>
      <c r="KIW215" s="109"/>
      <c r="KIX215" s="109"/>
      <c r="KIY215" s="109"/>
      <c r="KIZ215" s="109"/>
      <c r="KJA215" s="109"/>
      <c r="KJB215" s="109"/>
      <c r="KJC215" s="109"/>
      <c r="KJD215" s="109"/>
      <c r="KJE215" s="109"/>
      <c r="KJF215" s="109"/>
      <c r="KJG215" s="109"/>
      <c r="KJH215" s="109"/>
      <c r="KJI215" s="109"/>
      <c r="KJJ215" s="109"/>
      <c r="KJK215" s="109"/>
      <c r="KJL215" s="109"/>
      <c r="KJM215" s="109"/>
      <c r="KJN215" s="109"/>
      <c r="KJO215" s="109"/>
      <c r="KJP215" s="109"/>
      <c r="KJQ215" s="109"/>
      <c r="KJR215" s="109"/>
      <c r="KJS215" s="109"/>
      <c r="KJT215" s="109"/>
      <c r="KJU215" s="109"/>
      <c r="KJV215" s="109"/>
      <c r="KJW215" s="109"/>
      <c r="KJX215" s="109"/>
      <c r="KJY215" s="109"/>
      <c r="KJZ215" s="109"/>
      <c r="KKA215" s="109"/>
      <c r="KKB215" s="109"/>
      <c r="KKC215" s="109"/>
      <c r="KKD215" s="109"/>
      <c r="KKE215" s="109"/>
      <c r="KKF215" s="109"/>
      <c r="KKG215" s="109"/>
      <c r="KKH215" s="109"/>
      <c r="KKI215" s="109"/>
      <c r="KKJ215" s="109"/>
      <c r="KKK215" s="109"/>
      <c r="KKL215" s="109"/>
      <c r="KKM215" s="109"/>
      <c r="KKN215" s="109"/>
      <c r="KKO215" s="109"/>
      <c r="KKP215" s="109"/>
      <c r="KKQ215" s="109"/>
      <c r="KKR215" s="109"/>
      <c r="KKS215" s="109"/>
      <c r="KKT215" s="109"/>
      <c r="KKU215" s="109"/>
      <c r="KKV215" s="109"/>
      <c r="KKW215" s="109"/>
      <c r="KKX215" s="109"/>
      <c r="KKY215" s="109"/>
      <c r="KKZ215" s="109"/>
      <c r="KLA215" s="109"/>
      <c r="KLB215" s="109"/>
      <c r="KLC215" s="109"/>
      <c r="KLD215" s="109"/>
      <c r="KLE215" s="109"/>
      <c r="KLF215" s="109"/>
      <c r="KLG215" s="109"/>
      <c r="KLH215" s="109"/>
      <c r="KLI215" s="109"/>
      <c r="KLJ215" s="109"/>
      <c r="KLK215" s="109"/>
      <c r="KLL215" s="109"/>
      <c r="KLM215" s="109"/>
      <c r="KLN215" s="109"/>
      <c r="KLO215" s="109"/>
      <c r="KLP215" s="109"/>
      <c r="KLQ215" s="109"/>
      <c r="KLR215" s="109"/>
      <c r="KLS215" s="109"/>
      <c r="KLT215" s="109"/>
      <c r="KLU215" s="109"/>
      <c r="KLV215" s="109"/>
      <c r="KLW215" s="109"/>
      <c r="KLX215" s="109"/>
      <c r="KLY215" s="109"/>
      <c r="KLZ215" s="109"/>
      <c r="KMA215" s="109"/>
      <c r="KMB215" s="109"/>
      <c r="KMC215" s="109"/>
      <c r="KMD215" s="109"/>
      <c r="KME215" s="109"/>
      <c r="KMF215" s="109"/>
      <c r="KMG215" s="109"/>
      <c r="KMH215" s="109"/>
      <c r="KMI215" s="109"/>
      <c r="KMJ215" s="109"/>
      <c r="KMK215" s="109"/>
      <c r="KML215" s="109"/>
      <c r="KMM215" s="109"/>
      <c r="KMN215" s="109"/>
      <c r="KMO215" s="109"/>
      <c r="KMP215" s="109"/>
      <c r="KMQ215" s="109"/>
      <c r="KMR215" s="109"/>
      <c r="KMS215" s="109"/>
      <c r="KMT215" s="109"/>
      <c r="KMU215" s="109"/>
      <c r="KMV215" s="109"/>
      <c r="KMW215" s="109"/>
      <c r="KMX215" s="109"/>
      <c r="KMY215" s="109"/>
      <c r="KMZ215" s="109"/>
      <c r="KNA215" s="109"/>
      <c r="KNB215" s="109"/>
      <c r="KNC215" s="109"/>
      <c r="KND215" s="109"/>
      <c r="KNE215" s="109"/>
      <c r="KNF215" s="109"/>
      <c r="KNG215" s="109"/>
      <c r="KNH215" s="109"/>
      <c r="KNI215" s="109"/>
      <c r="KNJ215" s="109"/>
      <c r="KNK215" s="109"/>
      <c r="KNL215" s="109"/>
      <c r="KNM215" s="109"/>
      <c r="KNN215" s="109"/>
      <c r="KNO215" s="109"/>
      <c r="KNP215" s="109"/>
      <c r="KNQ215" s="109"/>
      <c r="KNR215" s="109"/>
      <c r="KNS215" s="109"/>
      <c r="KNT215" s="109"/>
      <c r="KNU215" s="109"/>
      <c r="KNV215" s="109"/>
      <c r="KNW215" s="109"/>
      <c r="KNX215" s="109"/>
      <c r="KNY215" s="109"/>
      <c r="KNZ215" s="109"/>
      <c r="KOA215" s="109"/>
      <c r="KOB215" s="109"/>
      <c r="KOC215" s="109"/>
      <c r="KOD215" s="109"/>
      <c r="KOE215" s="109"/>
      <c r="KOF215" s="109"/>
      <c r="KOG215" s="109"/>
      <c r="KOH215" s="109"/>
      <c r="KOI215" s="109"/>
      <c r="KOJ215" s="109"/>
      <c r="KOK215" s="109"/>
      <c r="KOL215" s="109"/>
      <c r="KOM215" s="109"/>
      <c r="KON215" s="109"/>
      <c r="KOO215" s="109"/>
      <c r="KOP215" s="109"/>
      <c r="KOQ215" s="109"/>
      <c r="KOR215" s="109"/>
      <c r="KOS215" s="109"/>
      <c r="KOT215" s="109"/>
      <c r="KOU215" s="109"/>
      <c r="KOV215" s="109"/>
      <c r="KOW215" s="109"/>
      <c r="KOX215" s="109"/>
      <c r="KOY215" s="109"/>
      <c r="KOZ215" s="109"/>
      <c r="KPA215" s="109"/>
      <c r="KPB215" s="109"/>
      <c r="KPC215" s="109"/>
      <c r="KPD215" s="109"/>
      <c r="KPE215" s="109"/>
      <c r="KPF215" s="109"/>
      <c r="KPG215" s="109"/>
      <c r="KPH215" s="109"/>
      <c r="KPI215" s="109"/>
      <c r="KPJ215" s="109"/>
      <c r="KPK215" s="109"/>
      <c r="KPL215" s="109"/>
      <c r="KPM215" s="109"/>
      <c r="KPN215" s="109"/>
      <c r="KPO215" s="109"/>
      <c r="KPP215" s="109"/>
      <c r="KPQ215" s="109"/>
      <c r="KPR215" s="109"/>
      <c r="KPS215" s="109"/>
      <c r="KPT215" s="109"/>
      <c r="KPU215" s="109"/>
      <c r="KPV215" s="109"/>
      <c r="KPW215" s="109"/>
      <c r="KPX215" s="109"/>
      <c r="KPY215" s="109"/>
      <c r="KPZ215" s="109"/>
      <c r="KQA215" s="109"/>
      <c r="KQB215" s="109"/>
      <c r="KQC215" s="109"/>
      <c r="KQD215" s="109"/>
      <c r="KQE215" s="109"/>
      <c r="KQF215" s="109"/>
      <c r="KQG215" s="109"/>
      <c r="KQH215" s="109"/>
      <c r="KQI215" s="109"/>
      <c r="KQJ215" s="109"/>
      <c r="KQK215" s="109"/>
      <c r="KQL215" s="109"/>
      <c r="KQM215" s="109"/>
      <c r="KQN215" s="109"/>
      <c r="KQO215" s="109"/>
      <c r="KQP215" s="109"/>
      <c r="KQQ215" s="109"/>
      <c r="KQR215" s="109"/>
      <c r="KQS215" s="109"/>
      <c r="KQT215" s="109"/>
      <c r="KQU215" s="109"/>
      <c r="KQV215" s="109"/>
      <c r="KQW215" s="109"/>
      <c r="KQX215" s="109"/>
      <c r="KQY215" s="109"/>
      <c r="KQZ215" s="109"/>
      <c r="KRA215" s="109"/>
      <c r="KRB215" s="109"/>
      <c r="KRC215" s="109"/>
      <c r="KRD215" s="109"/>
      <c r="KRE215" s="109"/>
      <c r="KRF215" s="109"/>
      <c r="KRG215" s="109"/>
      <c r="KRH215" s="109"/>
      <c r="KRI215" s="109"/>
      <c r="KRJ215" s="109"/>
      <c r="KRK215" s="109"/>
      <c r="KRL215" s="109"/>
      <c r="KRM215" s="109"/>
      <c r="KRN215" s="109"/>
      <c r="KRO215" s="109"/>
      <c r="KRP215" s="109"/>
      <c r="KRQ215" s="109"/>
      <c r="KRR215" s="109"/>
      <c r="KRS215" s="109"/>
      <c r="KRT215" s="109"/>
      <c r="KRU215" s="109"/>
      <c r="KRV215" s="109"/>
      <c r="KRW215" s="109"/>
      <c r="KRX215" s="109"/>
      <c r="KRY215" s="109"/>
      <c r="KRZ215" s="109"/>
      <c r="KSA215" s="109"/>
      <c r="KSB215" s="109"/>
      <c r="KSC215" s="109"/>
      <c r="KSD215" s="109"/>
      <c r="KSE215" s="109"/>
      <c r="KSF215" s="109"/>
      <c r="KSG215" s="109"/>
      <c r="KSH215" s="109"/>
      <c r="KSI215" s="109"/>
      <c r="KSJ215" s="109"/>
      <c r="KSK215" s="109"/>
      <c r="KSL215" s="109"/>
      <c r="KSM215" s="109"/>
      <c r="KSN215" s="109"/>
      <c r="KSO215" s="109"/>
      <c r="KSP215" s="109"/>
      <c r="KSQ215" s="109"/>
      <c r="KSR215" s="109"/>
      <c r="KSS215" s="109"/>
      <c r="KST215" s="109"/>
      <c r="KSU215" s="109"/>
      <c r="KSV215" s="109"/>
      <c r="KSW215" s="109"/>
      <c r="KSX215" s="109"/>
      <c r="KSY215" s="109"/>
      <c r="KSZ215" s="109"/>
      <c r="KTA215" s="109"/>
      <c r="KTB215" s="109"/>
      <c r="KTC215" s="109"/>
      <c r="KTD215" s="109"/>
      <c r="KTE215" s="109"/>
      <c r="KTF215" s="109"/>
      <c r="KTG215" s="109"/>
      <c r="KTH215" s="109"/>
      <c r="KTI215" s="109"/>
      <c r="KTJ215" s="109"/>
      <c r="KTK215" s="109"/>
      <c r="KTL215" s="109"/>
      <c r="KTM215" s="109"/>
      <c r="KTN215" s="109"/>
      <c r="KTO215" s="109"/>
      <c r="KTP215" s="109"/>
      <c r="KTQ215" s="109"/>
      <c r="KTR215" s="109"/>
      <c r="KTS215" s="109"/>
      <c r="KTT215" s="109"/>
      <c r="KTU215" s="109"/>
      <c r="KTV215" s="109"/>
      <c r="KTW215" s="109"/>
      <c r="KTX215" s="109"/>
      <c r="KTY215" s="109"/>
      <c r="KTZ215" s="109"/>
      <c r="KUA215" s="109"/>
      <c r="KUB215" s="109"/>
      <c r="KUC215" s="109"/>
      <c r="KUD215" s="109"/>
      <c r="KUE215" s="109"/>
      <c r="KUF215" s="109"/>
      <c r="KUG215" s="109"/>
      <c r="KUH215" s="109"/>
      <c r="KUI215" s="109"/>
      <c r="KUJ215" s="109"/>
      <c r="KUK215" s="109"/>
      <c r="KUL215" s="109"/>
      <c r="KUM215" s="109"/>
      <c r="KUN215" s="109"/>
      <c r="KUO215" s="109"/>
      <c r="KUP215" s="109"/>
      <c r="KUQ215" s="109"/>
      <c r="KUR215" s="109"/>
      <c r="KUS215" s="109"/>
      <c r="KUT215" s="109"/>
      <c r="KUU215" s="109"/>
      <c r="KUV215" s="109"/>
      <c r="KUW215" s="109"/>
      <c r="KUX215" s="109"/>
      <c r="KUY215" s="109"/>
      <c r="KUZ215" s="109"/>
      <c r="KVA215" s="109"/>
      <c r="KVB215" s="109"/>
      <c r="KVC215" s="109"/>
      <c r="KVD215" s="109"/>
      <c r="KVE215" s="109"/>
      <c r="KVF215" s="109"/>
      <c r="KVG215" s="109"/>
      <c r="KVH215" s="109"/>
      <c r="KVI215" s="109"/>
      <c r="KVJ215" s="109"/>
      <c r="KVK215" s="109"/>
      <c r="KVL215" s="109"/>
      <c r="KVM215" s="109"/>
      <c r="KVN215" s="109"/>
      <c r="KVO215" s="109"/>
      <c r="KVP215" s="109"/>
      <c r="KVQ215" s="109"/>
      <c r="KVR215" s="109"/>
      <c r="KVS215" s="109"/>
      <c r="KVT215" s="109"/>
      <c r="KVU215" s="109"/>
      <c r="KVV215" s="109"/>
      <c r="KVW215" s="109"/>
      <c r="KVX215" s="109"/>
      <c r="KVY215" s="109"/>
      <c r="KVZ215" s="109"/>
      <c r="KWA215" s="109"/>
      <c r="KWB215" s="109"/>
      <c r="KWC215" s="109"/>
      <c r="KWD215" s="109"/>
      <c r="KWE215" s="109"/>
      <c r="KWF215" s="109"/>
      <c r="KWG215" s="109"/>
      <c r="KWH215" s="109"/>
      <c r="KWI215" s="109"/>
      <c r="KWJ215" s="109"/>
      <c r="KWK215" s="109"/>
      <c r="KWL215" s="109"/>
      <c r="KWM215" s="109"/>
      <c r="KWN215" s="109"/>
      <c r="KWO215" s="109"/>
      <c r="KWP215" s="109"/>
      <c r="KWQ215" s="109"/>
      <c r="KWR215" s="109"/>
      <c r="KWS215" s="109"/>
      <c r="KWT215" s="109"/>
      <c r="KWU215" s="109"/>
      <c r="KWV215" s="109"/>
      <c r="KWW215" s="109"/>
      <c r="KWX215" s="109"/>
      <c r="KWY215" s="109"/>
      <c r="KWZ215" s="109"/>
      <c r="KXA215" s="109"/>
      <c r="KXB215" s="109"/>
      <c r="KXC215" s="109"/>
      <c r="KXD215" s="109"/>
      <c r="KXE215" s="109"/>
      <c r="KXF215" s="109"/>
      <c r="KXG215" s="109"/>
      <c r="KXH215" s="109"/>
      <c r="KXI215" s="109"/>
      <c r="KXJ215" s="109"/>
      <c r="KXK215" s="109"/>
      <c r="KXL215" s="109"/>
      <c r="KXM215" s="109"/>
      <c r="KXN215" s="109"/>
      <c r="KXO215" s="109"/>
      <c r="KXP215" s="109"/>
      <c r="KXQ215" s="109"/>
      <c r="KXR215" s="109"/>
      <c r="KXS215" s="109"/>
      <c r="KXT215" s="109"/>
      <c r="KXU215" s="109"/>
      <c r="KXV215" s="109"/>
      <c r="KXW215" s="109"/>
      <c r="KXX215" s="109"/>
      <c r="KXY215" s="109"/>
      <c r="KXZ215" s="109"/>
      <c r="KYA215" s="109"/>
      <c r="KYB215" s="109"/>
      <c r="KYC215" s="109"/>
      <c r="KYD215" s="109"/>
      <c r="KYE215" s="109"/>
      <c r="KYF215" s="109"/>
      <c r="KYG215" s="109"/>
      <c r="KYH215" s="109"/>
      <c r="KYI215" s="109"/>
      <c r="KYJ215" s="109"/>
      <c r="KYK215" s="109"/>
      <c r="KYL215" s="109"/>
      <c r="KYM215" s="109"/>
      <c r="KYN215" s="109"/>
      <c r="KYO215" s="109"/>
      <c r="KYP215" s="109"/>
      <c r="KYQ215" s="109"/>
      <c r="KYR215" s="109"/>
      <c r="KYS215" s="109"/>
      <c r="KYT215" s="109"/>
      <c r="KYU215" s="109"/>
      <c r="KYV215" s="109"/>
      <c r="KYW215" s="109"/>
      <c r="KYX215" s="109"/>
      <c r="KYY215" s="109"/>
      <c r="KYZ215" s="109"/>
      <c r="KZA215" s="109"/>
      <c r="KZB215" s="109"/>
      <c r="KZC215" s="109"/>
      <c r="KZD215" s="109"/>
      <c r="KZE215" s="109"/>
      <c r="KZF215" s="109"/>
      <c r="KZG215" s="109"/>
      <c r="KZH215" s="109"/>
      <c r="KZI215" s="109"/>
      <c r="KZJ215" s="109"/>
      <c r="KZK215" s="109"/>
      <c r="KZL215" s="109"/>
      <c r="KZM215" s="109"/>
      <c r="KZN215" s="109"/>
      <c r="KZO215" s="109"/>
      <c r="KZP215" s="109"/>
      <c r="KZQ215" s="109"/>
      <c r="KZR215" s="109"/>
      <c r="KZS215" s="109"/>
      <c r="KZT215" s="109"/>
      <c r="KZU215" s="109"/>
      <c r="KZV215" s="109"/>
      <c r="KZW215" s="109"/>
      <c r="KZX215" s="109"/>
      <c r="KZY215" s="109"/>
      <c r="KZZ215" s="109"/>
      <c r="LAA215" s="109"/>
      <c r="LAB215" s="109"/>
      <c r="LAC215" s="109"/>
      <c r="LAD215" s="109"/>
      <c r="LAE215" s="109"/>
      <c r="LAF215" s="109"/>
      <c r="LAG215" s="109"/>
      <c r="LAH215" s="109"/>
      <c r="LAI215" s="109"/>
      <c r="LAJ215" s="109"/>
      <c r="LAK215" s="109"/>
      <c r="LAL215" s="109"/>
      <c r="LAM215" s="109"/>
      <c r="LAN215" s="109"/>
      <c r="LAO215" s="109"/>
      <c r="LAP215" s="109"/>
      <c r="LAQ215" s="109"/>
      <c r="LAR215" s="109"/>
      <c r="LAS215" s="109"/>
      <c r="LAT215" s="109"/>
      <c r="LAU215" s="109"/>
      <c r="LAV215" s="109"/>
      <c r="LAW215" s="109"/>
      <c r="LAX215" s="109"/>
      <c r="LAY215" s="109"/>
      <c r="LAZ215" s="109"/>
      <c r="LBA215" s="109"/>
      <c r="LBB215" s="109"/>
      <c r="LBC215" s="109"/>
      <c r="LBD215" s="109"/>
      <c r="LBE215" s="109"/>
      <c r="LBF215" s="109"/>
      <c r="LBG215" s="109"/>
      <c r="LBH215" s="109"/>
      <c r="LBI215" s="109"/>
      <c r="LBJ215" s="109"/>
      <c r="LBK215" s="109"/>
      <c r="LBL215" s="109"/>
      <c r="LBM215" s="109"/>
      <c r="LBN215" s="109"/>
      <c r="LBO215" s="109"/>
      <c r="LBP215" s="109"/>
      <c r="LBQ215" s="109"/>
      <c r="LBR215" s="109"/>
      <c r="LBS215" s="109"/>
      <c r="LBT215" s="109"/>
      <c r="LBU215" s="109"/>
      <c r="LBV215" s="109"/>
      <c r="LBW215" s="109"/>
      <c r="LBX215" s="109"/>
      <c r="LBY215" s="109"/>
      <c r="LBZ215" s="109"/>
      <c r="LCA215" s="109"/>
      <c r="LCB215" s="109"/>
      <c r="LCC215" s="109"/>
      <c r="LCD215" s="109"/>
      <c r="LCE215" s="109"/>
      <c r="LCF215" s="109"/>
      <c r="LCG215" s="109"/>
      <c r="LCH215" s="109"/>
      <c r="LCI215" s="109"/>
      <c r="LCJ215" s="109"/>
      <c r="LCK215" s="109"/>
      <c r="LCL215" s="109"/>
      <c r="LCM215" s="109"/>
      <c r="LCN215" s="109"/>
      <c r="LCO215" s="109"/>
      <c r="LCP215" s="109"/>
      <c r="LCQ215" s="109"/>
      <c r="LCR215" s="109"/>
      <c r="LCS215" s="109"/>
      <c r="LCT215" s="109"/>
      <c r="LCU215" s="109"/>
      <c r="LCV215" s="109"/>
      <c r="LCW215" s="109"/>
      <c r="LCX215" s="109"/>
      <c r="LCY215" s="109"/>
      <c r="LCZ215" s="109"/>
      <c r="LDA215" s="109"/>
      <c r="LDB215" s="109"/>
      <c r="LDC215" s="109"/>
      <c r="LDD215" s="109"/>
      <c r="LDE215" s="109"/>
      <c r="LDF215" s="109"/>
      <c r="LDG215" s="109"/>
      <c r="LDH215" s="109"/>
      <c r="LDI215" s="109"/>
      <c r="LDJ215" s="109"/>
      <c r="LDK215" s="109"/>
      <c r="LDL215" s="109"/>
      <c r="LDM215" s="109"/>
      <c r="LDN215" s="109"/>
      <c r="LDO215" s="109"/>
      <c r="LDP215" s="109"/>
      <c r="LDQ215" s="109"/>
      <c r="LDR215" s="109"/>
      <c r="LDS215" s="109"/>
      <c r="LDT215" s="109"/>
      <c r="LDU215" s="109"/>
      <c r="LDV215" s="109"/>
      <c r="LDW215" s="109"/>
      <c r="LDX215" s="109"/>
      <c r="LDY215" s="109"/>
      <c r="LDZ215" s="109"/>
      <c r="LEA215" s="109"/>
      <c r="LEB215" s="109"/>
      <c r="LEC215" s="109"/>
      <c r="LED215" s="109"/>
      <c r="LEE215" s="109"/>
      <c r="LEF215" s="109"/>
      <c r="LEG215" s="109"/>
      <c r="LEH215" s="109"/>
      <c r="LEI215" s="109"/>
      <c r="LEJ215" s="109"/>
      <c r="LEK215" s="109"/>
      <c r="LEL215" s="109"/>
      <c r="LEM215" s="109"/>
      <c r="LEN215" s="109"/>
      <c r="LEO215" s="109"/>
      <c r="LEP215" s="109"/>
      <c r="LEQ215" s="109"/>
      <c r="LER215" s="109"/>
      <c r="LES215" s="109"/>
      <c r="LET215" s="109"/>
      <c r="LEU215" s="109"/>
      <c r="LEV215" s="109"/>
      <c r="LEW215" s="109"/>
      <c r="LEX215" s="109"/>
      <c r="LEY215" s="109"/>
      <c r="LEZ215" s="109"/>
      <c r="LFA215" s="109"/>
      <c r="LFB215" s="109"/>
      <c r="LFC215" s="109"/>
      <c r="LFD215" s="109"/>
      <c r="LFE215" s="109"/>
      <c r="LFF215" s="109"/>
      <c r="LFG215" s="109"/>
      <c r="LFH215" s="109"/>
      <c r="LFI215" s="109"/>
      <c r="LFJ215" s="109"/>
      <c r="LFK215" s="109"/>
      <c r="LFL215" s="109"/>
      <c r="LFM215" s="109"/>
      <c r="LFN215" s="109"/>
      <c r="LFO215" s="109"/>
      <c r="LFP215" s="109"/>
      <c r="LFQ215" s="109"/>
      <c r="LFR215" s="109"/>
      <c r="LFS215" s="109"/>
      <c r="LFT215" s="109"/>
      <c r="LFU215" s="109"/>
      <c r="LFV215" s="109"/>
      <c r="LFW215" s="109"/>
      <c r="LFX215" s="109"/>
      <c r="LFY215" s="109"/>
      <c r="LFZ215" s="109"/>
      <c r="LGA215" s="109"/>
      <c r="LGB215" s="109"/>
      <c r="LGC215" s="109"/>
      <c r="LGD215" s="109"/>
      <c r="LGE215" s="109"/>
      <c r="LGF215" s="109"/>
      <c r="LGG215" s="109"/>
      <c r="LGH215" s="109"/>
      <c r="LGI215" s="109"/>
      <c r="LGJ215" s="109"/>
      <c r="LGK215" s="109"/>
      <c r="LGL215" s="109"/>
      <c r="LGM215" s="109"/>
      <c r="LGN215" s="109"/>
      <c r="LGO215" s="109"/>
      <c r="LGP215" s="109"/>
      <c r="LGQ215" s="109"/>
      <c r="LGR215" s="109"/>
      <c r="LGS215" s="109"/>
      <c r="LGT215" s="109"/>
      <c r="LGU215" s="109"/>
      <c r="LGV215" s="109"/>
      <c r="LGW215" s="109"/>
      <c r="LGX215" s="109"/>
      <c r="LGY215" s="109"/>
      <c r="LGZ215" s="109"/>
      <c r="LHA215" s="109"/>
      <c r="LHB215" s="109"/>
      <c r="LHC215" s="109"/>
      <c r="LHD215" s="109"/>
      <c r="LHE215" s="109"/>
      <c r="LHF215" s="109"/>
      <c r="LHG215" s="109"/>
      <c r="LHH215" s="109"/>
      <c r="LHI215" s="109"/>
      <c r="LHJ215" s="109"/>
      <c r="LHK215" s="109"/>
      <c r="LHL215" s="109"/>
      <c r="LHM215" s="109"/>
      <c r="LHN215" s="109"/>
      <c r="LHO215" s="109"/>
      <c r="LHP215" s="109"/>
      <c r="LHQ215" s="109"/>
      <c r="LHR215" s="109"/>
      <c r="LHS215" s="109"/>
      <c r="LHT215" s="109"/>
      <c r="LHU215" s="109"/>
      <c r="LHV215" s="109"/>
      <c r="LHW215" s="109"/>
      <c r="LHX215" s="109"/>
      <c r="LHY215" s="109"/>
      <c r="LHZ215" s="109"/>
      <c r="LIA215" s="109"/>
      <c r="LIB215" s="109"/>
      <c r="LIC215" s="109"/>
      <c r="LID215" s="109"/>
      <c r="LIE215" s="109"/>
      <c r="LIF215" s="109"/>
      <c r="LIG215" s="109"/>
      <c r="LIH215" s="109"/>
      <c r="LII215" s="109"/>
      <c r="LIJ215" s="109"/>
      <c r="LIK215" s="109"/>
      <c r="LIL215" s="109"/>
      <c r="LIM215" s="109"/>
      <c r="LIN215" s="109"/>
      <c r="LIO215" s="109"/>
      <c r="LIP215" s="109"/>
      <c r="LIQ215" s="109"/>
      <c r="LIR215" s="109"/>
      <c r="LIS215" s="109"/>
      <c r="LIT215" s="109"/>
      <c r="LIU215" s="109"/>
      <c r="LIV215" s="109"/>
      <c r="LIW215" s="109"/>
      <c r="LIX215" s="109"/>
      <c r="LIY215" s="109"/>
      <c r="LIZ215" s="109"/>
      <c r="LJA215" s="109"/>
      <c r="LJB215" s="109"/>
      <c r="LJC215" s="109"/>
      <c r="LJD215" s="109"/>
      <c r="LJE215" s="109"/>
      <c r="LJF215" s="109"/>
      <c r="LJG215" s="109"/>
      <c r="LJH215" s="109"/>
      <c r="LJI215" s="109"/>
      <c r="LJJ215" s="109"/>
      <c r="LJK215" s="109"/>
      <c r="LJL215" s="109"/>
      <c r="LJM215" s="109"/>
      <c r="LJN215" s="109"/>
      <c r="LJO215" s="109"/>
      <c r="LJP215" s="109"/>
      <c r="LJQ215" s="109"/>
      <c r="LJR215" s="109"/>
      <c r="LJS215" s="109"/>
      <c r="LJT215" s="109"/>
      <c r="LJU215" s="109"/>
      <c r="LJV215" s="109"/>
      <c r="LJW215" s="109"/>
      <c r="LJX215" s="109"/>
      <c r="LJY215" s="109"/>
      <c r="LJZ215" s="109"/>
      <c r="LKA215" s="109"/>
      <c r="LKB215" s="109"/>
      <c r="LKC215" s="109"/>
      <c r="LKD215" s="109"/>
      <c r="LKE215" s="109"/>
      <c r="LKF215" s="109"/>
      <c r="LKG215" s="109"/>
      <c r="LKH215" s="109"/>
      <c r="LKI215" s="109"/>
      <c r="LKJ215" s="109"/>
      <c r="LKK215" s="109"/>
      <c r="LKL215" s="109"/>
      <c r="LKM215" s="109"/>
      <c r="LKN215" s="109"/>
      <c r="LKO215" s="109"/>
      <c r="LKP215" s="109"/>
      <c r="LKQ215" s="109"/>
      <c r="LKR215" s="109"/>
      <c r="LKS215" s="109"/>
      <c r="LKT215" s="109"/>
      <c r="LKU215" s="109"/>
      <c r="LKV215" s="109"/>
      <c r="LKW215" s="109"/>
      <c r="LKX215" s="109"/>
      <c r="LKY215" s="109"/>
      <c r="LKZ215" s="109"/>
      <c r="LLA215" s="109"/>
      <c r="LLB215" s="109"/>
      <c r="LLC215" s="109"/>
      <c r="LLD215" s="109"/>
      <c r="LLE215" s="109"/>
      <c r="LLF215" s="109"/>
      <c r="LLG215" s="109"/>
      <c r="LLH215" s="109"/>
      <c r="LLI215" s="109"/>
      <c r="LLJ215" s="109"/>
      <c r="LLK215" s="109"/>
      <c r="LLL215" s="109"/>
      <c r="LLM215" s="109"/>
      <c r="LLN215" s="109"/>
      <c r="LLO215" s="109"/>
      <c r="LLP215" s="109"/>
      <c r="LLQ215" s="109"/>
      <c r="LLR215" s="109"/>
      <c r="LLS215" s="109"/>
      <c r="LLT215" s="109"/>
      <c r="LLU215" s="109"/>
      <c r="LLV215" s="109"/>
      <c r="LLW215" s="109"/>
      <c r="LLX215" s="109"/>
      <c r="LLY215" s="109"/>
      <c r="LLZ215" s="109"/>
      <c r="LMA215" s="109"/>
      <c r="LMB215" s="109"/>
      <c r="LMC215" s="109"/>
      <c r="LMD215" s="109"/>
      <c r="LME215" s="109"/>
      <c r="LMF215" s="109"/>
      <c r="LMG215" s="109"/>
      <c r="LMH215" s="109"/>
      <c r="LMI215" s="109"/>
      <c r="LMJ215" s="109"/>
      <c r="LMK215" s="109"/>
      <c r="LML215" s="109"/>
      <c r="LMM215" s="109"/>
      <c r="LMN215" s="109"/>
      <c r="LMO215" s="109"/>
      <c r="LMP215" s="109"/>
      <c r="LMQ215" s="109"/>
      <c r="LMR215" s="109"/>
      <c r="LMS215" s="109"/>
      <c r="LMT215" s="109"/>
      <c r="LMU215" s="109"/>
      <c r="LMV215" s="109"/>
      <c r="LMW215" s="109"/>
      <c r="LMX215" s="109"/>
      <c r="LMY215" s="109"/>
      <c r="LMZ215" s="109"/>
      <c r="LNA215" s="109"/>
      <c r="LNB215" s="109"/>
      <c r="LNC215" s="109"/>
      <c r="LND215" s="109"/>
      <c r="LNE215" s="109"/>
      <c r="LNF215" s="109"/>
      <c r="LNG215" s="109"/>
      <c r="LNH215" s="109"/>
      <c r="LNI215" s="109"/>
      <c r="LNJ215" s="109"/>
      <c r="LNK215" s="109"/>
      <c r="LNL215" s="109"/>
      <c r="LNM215" s="109"/>
      <c r="LNN215" s="109"/>
      <c r="LNO215" s="109"/>
      <c r="LNP215" s="109"/>
      <c r="LNQ215" s="109"/>
      <c r="LNR215" s="109"/>
      <c r="LNS215" s="109"/>
      <c r="LNT215" s="109"/>
      <c r="LNU215" s="109"/>
      <c r="LNV215" s="109"/>
      <c r="LNW215" s="109"/>
      <c r="LNX215" s="109"/>
      <c r="LNY215" s="109"/>
      <c r="LNZ215" s="109"/>
      <c r="LOA215" s="109"/>
      <c r="LOB215" s="109"/>
      <c r="LOC215" s="109"/>
      <c r="LOD215" s="109"/>
      <c r="LOE215" s="109"/>
      <c r="LOF215" s="109"/>
      <c r="LOG215" s="109"/>
      <c r="LOH215" s="109"/>
      <c r="LOI215" s="109"/>
      <c r="LOJ215" s="109"/>
      <c r="LOK215" s="109"/>
      <c r="LOL215" s="109"/>
      <c r="LOM215" s="109"/>
      <c r="LON215" s="109"/>
      <c r="LOO215" s="109"/>
      <c r="LOP215" s="109"/>
      <c r="LOQ215" s="109"/>
      <c r="LOR215" s="109"/>
      <c r="LOS215" s="109"/>
      <c r="LOT215" s="109"/>
      <c r="LOU215" s="109"/>
      <c r="LOV215" s="109"/>
      <c r="LOW215" s="109"/>
      <c r="LOX215" s="109"/>
      <c r="LOY215" s="109"/>
      <c r="LOZ215" s="109"/>
      <c r="LPA215" s="109"/>
      <c r="LPB215" s="109"/>
      <c r="LPC215" s="109"/>
      <c r="LPD215" s="109"/>
      <c r="LPE215" s="109"/>
      <c r="LPF215" s="109"/>
      <c r="LPG215" s="109"/>
      <c r="LPH215" s="109"/>
      <c r="LPI215" s="109"/>
      <c r="LPJ215" s="109"/>
      <c r="LPK215" s="109"/>
      <c r="LPL215" s="109"/>
      <c r="LPM215" s="109"/>
      <c r="LPN215" s="109"/>
      <c r="LPO215" s="109"/>
      <c r="LPP215" s="109"/>
      <c r="LPQ215" s="109"/>
      <c r="LPR215" s="109"/>
      <c r="LPS215" s="109"/>
      <c r="LPT215" s="109"/>
      <c r="LPU215" s="109"/>
      <c r="LPV215" s="109"/>
      <c r="LPW215" s="109"/>
      <c r="LPX215" s="109"/>
      <c r="LPY215" s="109"/>
      <c r="LPZ215" s="109"/>
      <c r="LQA215" s="109"/>
      <c r="LQB215" s="109"/>
      <c r="LQC215" s="109"/>
      <c r="LQD215" s="109"/>
      <c r="LQE215" s="109"/>
      <c r="LQF215" s="109"/>
      <c r="LQG215" s="109"/>
      <c r="LQH215" s="109"/>
      <c r="LQI215" s="109"/>
      <c r="LQJ215" s="109"/>
      <c r="LQK215" s="109"/>
      <c r="LQL215" s="109"/>
      <c r="LQM215" s="109"/>
      <c r="LQN215" s="109"/>
      <c r="LQO215" s="109"/>
      <c r="LQP215" s="109"/>
      <c r="LQQ215" s="109"/>
      <c r="LQR215" s="109"/>
      <c r="LQS215" s="109"/>
      <c r="LQT215" s="109"/>
      <c r="LQU215" s="109"/>
      <c r="LQV215" s="109"/>
      <c r="LQW215" s="109"/>
      <c r="LQX215" s="109"/>
      <c r="LQY215" s="109"/>
      <c r="LQZ215" s="109"/>
      <c r="LRA215" s="109"/>
      <c r="LRB215" s="109"/>
      <c r="LRC215" s="109"/>
      <c r="LRD215" s="109"/>
      <c r="LRE215" s="109"/>
      <c r="LRF215" s="109"/>
      <c r="LRG215" s="109"/>
      <c r="LRH215" s="109"/>
      <c r="LRI215" s="109"/>
      <c r="LRJ215" s="109"/>
      <c r="LRK215" s="109"/>
      <c r="LRL215" s="109"/>
      <c r="LRM215" s="109"/>
      <c r="LRN215" s="109"/>
      <c r="LRO215" s="109"/>
      <c r="LRP215" s="109"/>
      <c r="LRQ215" s="109"/>
      <c r="LRR215" s="109"/>
      <c r="LRS215" s="109"/>
      <c r="LRT215" s="109"/>
      <c r="LRU215" s="109"/>
      <c r="LRV215" s="109"/>
      <c r="LRW215" s="109"/>
      <c r="LRX215" s="109"/>
      <c r="LRY215" s="109"/>
      <c r="LRZ215" s="109"/>
      <c r="LSA215" s="109"/>
      <c r="LSB215" s="109"/>
      <c r="LSC215" s="109"/>
      <c r="LSD215" s="109"/>
      <c r="LSE215" s="109"/>
      <c r="LSF215" s="109"/>
      <c r="LSG215" s="109"/>
      <c r="LSH215" s="109"/>
      <c r="LSI215" s="109"/>
      <c r="LSJ215" s="109"/>
      <c r="LSK215" s="109"/>
      <c r="LSL215" s="109"/>
      <c r="LSM215" s="109"/>
      <c r="LSN215" s="109"/>
      <c r="LSO215" s="109"/>
      <c r="LSP215" s="109"/>
      <c r="LSQ215" s="109"/>
      <c r="LSR215" s="109"/>
      <c r="LSS215" s="109"/>
      <c r="LST215" s="109"/>
      <c r="LSU215" s="109"/>
      <c r="LSV215" s="109"/>
      <c r="LSW215" s="109"/>
      <c r="LSX215" s="109"/>
      <c r="LSY215" s="109"/>
      <c r="LSZ215" s="109"/>
      <c r="LTA215" s="109"/>
      <c r="LTB215" s="109"/>
      <c r="LTC215" s="109"/>
      <c r="LTD215" s="109"/>
      <c r="LTE215" s="109"/>
      <c r="LTF215" s="109"/>
      <c r="LTG215" s="109"/>
      <c r="LTH215" s="109"/>
      <c r="LTI215" s="109"/>
      <c r="LTJ215" s="109"/>
      <c r="LTK215" s="109"/>
      <c r="LTL215" s="109"/>
      <c r="LTM215" s="109"/>
      <c r="LTN215" s="109"/>
      <c r="LTO215" s="109"/>
      <c r="LTP215" s="109"/>
      <c r="LTQ215" s="109"/>
      <c r="LTR215" s="109"/>
      <c r="LTS215" s="109"/>
      <c r="LTT215" s="109"/>
      <c r="LTU215" s="109"/>
      <c r="LTV215" s="109"/>
      <c r="LTW215" s="109"/>
      <c r="LTX215" s="109"/>
      <c r="LTY215" s="109"/>
      <c r="LTZ215" s="109"/>
      <c r="LUA215" s="109"/>
      <c r="LUB215" s="109"/>
      <c r="LUC215" s="109"/>
      <c r="LUD215" s="109"/>
      <c r="LUE215" s="109"/>
      <c r="LUF215" s="109"/>
      <c r="LUG215" s="109"/>
      <c r="LUH215" s="109"/>
      <c r="LUI215" s="109"/>
      <c r="LUJ215" s="109"/>
      <c r="LUK215" s="109"/>
      <c r="LUL215" s="109"/>
      <c r="LUM215" s="109"/>
      <c r="LUN215" s="109"/>
      <c r="LUO215" s="109"/>
      <c r="LUP215" s="109"/>
      <c r="LUQ215" s="109"/>
      <c r="LUR215" s="109"/>
      <c r="LUS215" s="109"/>
      <c r="LUT215" s="109"/>
      <c r="LUU215" s="109"/>
      <c r="LUV215" s="109"/>
      <c r="LUW215" s="109"/>
      <c r="LUX215" s="109"/>
      <c r="LUY215" s="109"/>
      <c r="LUZ215" s="109"/>
      <c r="LVA215" s="109"/>
      <c r="LVB215" s="109"/>
      <c r="LVC215" s="109"/>
      <c r="LVD215" s="109"/>
      <c r="LVE215" s="109"/>
      <c r="LVF215" s="109"/>
      <c r="LVG215" s="109"/>
      <c r="LVH215" s="109"/>
      <c r="LVI215" s="109"/>
      <c r="LVJ215" s="109"/>
      <c r="LVK215" s="109"/>
      <c r="LVL215" s="109"/>
      <c r="LVM215" s="109"/>
      <c r="LVN215" s="109"/>
      <c r="LVO215" s="109"/>
      <c r="LVP215" s="109"/>
      <c r="LVQ215" s="109"/>
      <c r="LVR215" s="109"/>
      <c r="LVS215" s="109"/>
      <c r="LVT215" s="109"/>
      <c r="LVU215" s="109"/>
      <c r="LVV215" s="109"/>
      <c r="LVW215" s="109"/>
      <c r="LVX215" s="109"/>
      <c r="LVY215" s="109"/>
      <c r="LVZ215" s="109"/>
      <c r="LWA215" s="109"/>
      <c r="LWB215" s="109"/>
      <c r="LWC215" s="109"/>
      <c r="LWD215" s="109"/>
      <c r="LWE215" s="109"/>
      <c r="LWF215" s="109"/>
      <c r="LWG215" s="109"/>
      <c r="LWH215" s="109"/>
      <c r="LWI215" s="109"/>
      <c r="LWJ215" s="109"/>
      <c r="LWK215" s="109"/>
      <c r="LWL215" s="109"/>
      <c r="LWM215" s="109"/>
      <c r="LWN215" s="109"/>
      <c r="LWO215" s="109"/>
      <c r="LWP215" s="109"/>
      <c r="LWQ215" s="109"/>
      <c r="LWR215" s="109"/>
      <c r="LWS215" s="109"/>
      <c r="LWT215" s="109"/>
      <c r="LWU215" s="109"/>
      <c r="LWV215" s="109"/>
      <c r="LWW215" s="109"/>
      <c r="LWX215" s="109"/>
      <c r="LWY215" s="109"/>
      <c r="LWZ215" s="109"/>
      <c r="LXA215" s="109"/>
      <c r="LXB215" s="109"/>
      <c r="LXC215" s="109"/>
      <c r="LXD215" s="109"/>
      <c r="LXE215" s="109"/>
      <c r="LXF215" s="109"/>
      <c r="LXG215" s="109"/>
      <c r="LXH215" s="109"/>
      <c r="LXI215" s="109"/>
      <c r="LXJ215" s="109"/>
      <c r="LXK215" s="109"/>
      <c r="LXL215" s="109"/>
      <c r="LXM215" s="109"/>
      <c r="LXN215" s="109"/>
      <c r="LXO215" s="109"/>
      <c r="LXP215" s="109"/>
      <c r="LXQ215" s="109"/>
      <c r="LXR215" s="109"/>
      <c r="LXS215" s="109"/>
      <c r="LXT215" s="109"/>
      <c r="LXU215" s="109"/>
      <c r="LXV215" s="109"/>
      <c r="LXW215" s="109"/>
      <c r="LXX215" s="109"/>
      <c r="LXY215" s="109"/>
      <c r="LXZ215" s="109"/>
      <c r="LYA215" s="109"/>
      <c r="LYB215" s="109"/>
      <c r="LYC215" s="109"/>
      <c r="LYD215" s="109"/>
      <c r="LYE215" s="109"/>
      <c r="LYF215" s="109"/>
      <c r="LYG215" s="109"/>
      <c r="LYH215" s="109"/>
      <c r="LYI215" s="109"/>
      <c r="LYJ215" s="109"/>
      <c r="LYK215" s="109"/>
      <c r="LYL215" s="109"/>
      <c r="LYM215" s="109"/>
      <c r="LYN215" s="109"/>
      <c r="LYO215" s="109"/>
      <c r="LYP215" s="109"/>
      <c r="LYQ215" s="109"/>
      <c r="LYR215" s="109"/>
      <c r="LYS215" s="109"/>
      <c r="LYT215" s="109"/>
      <c r="LYU215" s="109"/>
      <c r="LYV215" s="109"/>
      <c r="LYW215" s="109"/>
      <c r="LYX215" s="109"/>
      <c r="LYY215" s="109"/>
      <c r="LYZ215" s="109"/>
      <c r="LZA215" s="109"/>
      <c r="LZB215" s="109"/>
      <c r="LZC215" s="109"/>
      <c r="LZD215" s="109"/>
      <c r="LZE215" s="109"/>
      <c r="LZF215" s="109"/>
      <c r="LZG215" s="109"/>
      <c r="LZH215" s="109"/>
      <c r="LZI215" s="109"/>
      <c r="LZJ215" s="109"/>
      <c r="LZK215" s="109"/>
      <c r="LZL215" s="109"/>
      <c r="LZM215" s="109"/>
      <c r="LZN215" s="109"/>
      <c r="LZO215" s="109"/>
      <c r="LZP215" s="109"/>
      <c r="LZQ215" s="109"/>
      <c r="LZR215" s="109"/>
      <c r="LZS215" s="109"/>
      <c r="LZT215" s="109"/>
      <c r="LZU215" s="109"/>
      <c r="LZV215" s="109"/>
      <c r="LZW215" s="109"/>
      <c r="LZX215" s="109"/>
      <c r="LZY215" s="109"/>
      <c r="LZZ215" s="109"/>
      <c r="MAA215" s="109"/>
      <c r="MAB215" s="109"/>
      <c r="MAC215" s="109"/>
      <c r="MAD215" s="109"/>
      <c r="MAE215" s="109"/>
      <c r="MAF215" s="109"/>
      <c r="MAG215" s="109"/>
      <c r="MAH215" s="109"/>
      <c r="MAI215" s="109"/>
      <c r="MAJ215" s="109"/>
      <c r="MAK215" s="109"/>
      <c r="MAL215" s="109"/>
      <c r="MAM215" s="109"/>
      <c r="MAN215" s="109"/>
      <c r="MAO215" s="109"/>
      <c r="MAP215" s="109"/>
      <c r="MAQ215" s="109"/>
      <c r="MAR215" s="109"/>
      <c r="MAS215" s="109"/>
      <c r="MAT215" s="109"/>
      <c r="MAU215" s="109"/>
      <c r="MAV215" s="109"/>
      <c r="MAW215" s="109"/>
      <c r="MAX215" s="109"/>
      <c r="MAY215" s="109"/>
      <c r="MAZ215" s="109"/>
      <c r="MBA215" s="109"/>
      <c r="MBB215" s="109"/>
      <c r="MBC215" s="109"/>
      <c r="MBD215" s="109"/>
      <c r="MBE215" s="109"/>
      <c r="MBF215" s="109"/>
      <c r="MBG215" s="109"/>
      <c r="MBH215" s="109"/>
      <c r="MBI215" s="109"/>
      <c r="MBJ215" s="109"/>
      <c r="MBK215" s="109"/>
      <c r="MBL215" s="109"/>
      <c r="MBM215" s="109"/>
      <c r="MBN215" s="109"/>
      <c r="MBO215" s="109"/>
      <c r="MBP215" s="109"/>
      <c r="MBQ215" s="109"/>
      <c r="MBR215" s="109"/>
      <c r="MBS215" s="109"/>
      <c r="MBT215" s="109"/>
      <c r="MBU215" s="109"/>
      <c r="MBV215" s="109"/>
      <c r="MBW215" s="109"/>
      <c r="MBX215" s="109"/>
      <c r="MBY215" s="109"/>
      <c r="MBZ215" s="109"/>
      <c r="MCA215" s="109"/>
      <c r="MCB215" s="109"/>
      <c r="MCC215" s="109"/>
      <c r="MCD215" s="109"/>
      <c r="MCE215" s="109"/>
      <c r="MCF215" s="109"/>
      <c r="MCG215" s="109"/>
      <c r="MCH215" s="109"/>
      <c r="MCI215" s="109"/>
      <c r="MCJ215" s="109"/>
      <c r="MCK215" s="109"/>
      <c r="MCL215" s="109"/>
      <c r="MCM215" s="109"/>
      <c r="MCN215" s="109"/>
      <c r="MCO215" s="109"/>
      <c r="MCP215" s="109"/>
      <c r="MCQ215" s="109"/>
      <c r="MCR215" s="109"/>
      <c r="MCS215" s="109"/>
      <c r="MCT215" s="109"/>
      <c r="MCU215" s="109"/>
      <c r="MCV215" s="109"/>
      <c r="MCW215" s="109"/>
      <c r="MCX215" s="109"/>
      <c r="MCY215" s="109"/>
      <c r="MCZ215" s="109"/>
      <c r="MDA215" s="109"/>
      <c r="MDB215" s="109"/>
      <c r="MDC215" s="109"/>
      <c r="MDD215" s="109"/>
      <c r="MDE215" s="109"/>
      <c r="MDF215" s="109"/>
      <c r="MDG215" s="109"/>
      <c r="MDH215" s="109"/>
      <c r="MDI215" s="109"/>
      <c r="MDJ215" s="109"/>
      <c r="MDK215" s="109"/>
      <c r="MDL215" s="109"/>
      <c r="MDM215" s="109"/>
      <c r="MDN215" s="109"/>
      <c r="MDO215" s="109"/>
      <c r="MDP215" s="109"/>
      <c r="MDQ215" s="109"/>
      <c r="MDR215" s="109"/>
      <c r="MDS215" s="109"/>
      <c r="MDT215" s="109"/>
      <c r="MDU215" s="109"/>
      <c r="MDV215" s="109"/>
      <c r="MDW215" s="109"/>
      <c r="MDX215" s="109"/>
      <c r="MDY215" s="109"/>
      <c r="MDZ215" s="109"/>
      <c r="MEA215" s="109"/>
      <c r="MEB215" s="109"/>
      <c r="MEC215" s="109"/>
      <c r="MED215" s="109"/>
      <c r="MEE215" s="109"/>
      <c r="MEF215" s="109"/>
      <c r="MEG215" s="109"/>
      <c r="MEH215" s="109"/>
      <c r="MEI215" s="109"/>
      <c r="MEJ215" s="109"/>
      <c r="MEK215" s="109"/>
      <c r="MEL215" s="109"/>
      <c r="MEM215" s="109"/>
      <c r="MEN215" s="109"/>
      <c r="MEO215" s="109"/>
      <c r="MEP215" s="109"/>
      <c r="MEQ215" s="109"/>
      <c r="MER215" s="109"/>
      <c r="MES215" s="109"/>
      <c r="MET215" s="109"/>
      <c r="MEU215" s="109"/>
      <c r="MEV215" s="109"/>
      <c r="MEW215" s="109"/>
      <c r="MEX215" s="109"/>
      <c r="MEY215" s="109"/>
      <c r="MEZ215" s="109"/>
      <c r="MFA215" s="109"/>
      <c r="MFB215" s="109"/>
      <c r="MFC215" s="109"/>
      <c r="MFD215" s="109"/>
      <c r="MFE215" s="109"/>
      <c r="MFF215" s="109"/>
      <c r="MFG215" s="109"/>
      <c r="MFH215" s="109"/>
      <c r="MFI215" s="109"/>
      <c r="MFJ215" s="109"/>
      <c r="MFK215" s="109"/>
      <c r="MFL215" s="109"/>
      <c r="MFM215" s="109"/>
      <c r="MFN215" s="109"/>
      <c r="MFO215" s="109"/>
      <c r="MFP215" s="109"/>
      <c r="MFQ215" s="109"/>
      <c r="MFR215" s="109"/>
      <c r="MFS215" s="109"/>
      <c r="MFT215" s="109"/>
      <c r="MFU215" s="109"/>
      <c r="MFV215" s="109"/>
      <c r="MFW215" s="109"/>
      <c r="MFX215" s="109"/>
      <c r="MFY215" s="109"/>
      <c r="MFZ215" s="109"/>
      <c r="MGA215" s="109"/>
      <c r="MGB215" s="109"/>
      <c r="MGC215" s="109"/>
      <c r="MGD215" s="109"/>
      <c r="MGE215" s="109"/>
      <c r="MGF215" s="109"/>
      <c r="MGG215" s="109"/>
      <c r="MGH215" s="109"/>
      <c r="MGI215" s="109"/>
      <c r="MGJ215" s="109"/>
      <c r="MGK215" s="109"/>
      <c r="MGL215" s="109"/>
      <c r="MGM215" s="109"/>
      <c r="MGN215" s="109"/>
      <c r="MGO215" s="109"/>
      <c r="MGP215" s="109"/>
      <c r="MGQ215" s="109"/>
      <c r="MGR215" s="109"/>
      <c r="MGS215" s="109"/>
      <c r="MGT215" s="109"/>
      <c r="MGU215" s="109"/>
      <c r="MGV215" s="109"/>
      <c r="MGW215" s="109"/>
      <c r="MGX215" s="109"/>
      <c r="MGY215" s="109"/>
      <c r="MGZ215" s="109"/>
      <c r="MHA215" s="109"/>
      <c r="MHB215" s="109"/>
      <c r="MHC215" s="109"/>
      <c r="MHD215" s="109"/>
      <c r="MHE215" s="109"/>
      <c r="MHF215" s="109"/>
      <c r="MHG215" s="109"/>
      <c r="MHH215" s="109"/>
      <c r="MHI215" s="109"/>
      <c r="MHJ215" s="109"/>
      <c r="MHK215" s="109"/>
      <c r="MHL215" s="109"/>
      <c r="MHM215" s="109"/>
      <c r="MHN215" s="109"/>
      <c r="MHO215" s="109"/>
      <c r="MHP215" s="109"/>
      <c r="MHQ215" s="109"/>
      <c r="MHR215" s="109"/>
      <c r="MHS215" s="109"/>
      <c r="MHT215" s="109"/>
      <c r="MHU215" s="109"/>
      <c r="MHV215" s="109"/>
      <c r="MHW215" s="109"/>
      <c r="MHX215" s="109"/>
      <c r="MHY215" s="109"/>
      <c r="MHZ215" s="109"/>
      <c r="MIA215" s="109"/>
      <c r="MIB215" s="109"/>
      <c r="MIC215" s="109"/>
      <c r="MID215" s="109"/>
      <c r="MIE215" s="109"/>
      <c r="MIF215" s="109"/>
      <c r="MIG215" s="109"/>
      <c r="MIH215" s="109"/>
      <c r="MII215" s="109"/>
      <c r="MIJ215" s="109"/>
      <c r="MIK215" s="109"/>
      <c r="MIL215" s="109"/>
      <c r="MIM215" s="109"/>
      <c r="MIN215" s="109"/>
      <c r="MIO215" s="109"/>
      <c r="MIP215" s="109"/>
      <c r="MIQ215" s="109"/>
      <c r="MIR215" s="109"/>
      <c r="MIS215" s="109"/>
      <c r="MIT215" s="109"/>
      <c r="MIU215" s="109"/>
      <c r="MIV215" s="109"/>
      <c r="MIW215" s="109"/>
      <c r="MIX215" s="109"/>
      <c r="MIY215" s="109"/>
      <c r="MIZ215" s="109"/>
      <c r="MJA215" s="109"/>
      <c r="MJB215" s="109"/>
      <c r="MJC215" s="109"/>
      <c r="MJD215" s="109"/>
      <c r="MJE215" s="109"/>
      <c r="MJF215" s="109"/>
      <c r="MJG215" s="109"/>
      <c r="MJH215" s="109"/>
      <c r="MJI215" s="109"/>
      <c r="MJJ215" s="109"/>
      <c r="MJK215" s="109"/>
      <c r="MJL215" s="109"/>
      <c r="MJM215" s="109"/>
      <c r="MJN215" s="109"/>
      <c r="MJO215" s="109"/>
      <c r="MJP215" s="109"/>
      <c r="MJQ215" s="109"/>
      <c r="MJR215" s="109"/>
      <c r="MJS215" s="109"/>
      <c r="MJT215" s="109"/>
      <c r="MJU215" s="109"/>
      <c r="MJV215" s="109"/>
      <c r="MJW215" s="109"/>
      <c r="MJX215" s="109"/>
      <c r="MJY215" s="109"/>
      <c r="MJZ215" s="109"/>
      <c r="MKA215" s="109"/>
      <c r="MKB215" s="109"/>
      <c r="MKC215" s="109"/>
      <c r="MKD215" s="109"/>
      <c r="MKE215" s="109"/>
      <c r="MKF215" s="109"/>
      <c r="MKG215" s="109"/>
      <c r="MKH215" s="109"/>
      <c r="MKI215" s="109"/>
      <c r="MKJ215" s="109"/>
      <c r="MKK215" s="109"/>
      <c r="MKL215" s="109"/>
      <c r="MKM215" s="109"/>
      <c r="MKN215" s="109"/>
      <c r="MKO215" s="109"/>
      <c r="MKP215" s="109"/>
      <c r="MKQ215" s="109"/>
      <c r="MKR215" s="109"/>
      <c r="MKS215" s="109"/>
      <c r="MKT215" s="109"/>
      <c r="MKU215" s="109"/>
      <c r="MKV215" s="109"/>
      <c r="MKW215" s="109"/>
      <c r="MKX215" s="109"/>
      <c r="MKY215" s="109"/>
      <c r="MKZ215" s="109"/>
      <c r="MLA215" s="109"/>
      <c r="MLB215" s="109"/>
      <c r="MLC215" s="109"/>
      <c r="MLD215" s="109"/>
      <c r="MLE215" s="109"/>
      <c r="MLF215" s="109"/>
      <c r="MLG215" s="109"/>
      <c r="MLH215" s="109"/>
      <c r="MLI215" s="109"/>
      <c r="MLJ215" s="109"/>
      <c r="MLK215" s="109"/>
      <c r="MLL215" s="109"/>
      <c r="MLM215" s="109"/>
      <c r="MLN215" s="109"/>
      <c r="MLO215" s="109"/>
      <c r="MLP215" s="109"/>
      <c r="MLQ215" s="109"/>
      <c r="MLR215" s="109"/>
      <c r="MLS215" s="109"/>
      <c r="MLT215" s="109"/>
      <c r="MLU215" s="109"/>
      <c r="MLV215" s="109"/>
      <c r="MLW215" s="109"/>
      <c r="MLX215" s="109"/>
      <c r="MLY215" s="109"/>
      <c r="MLZ215" s="109"/>
      <c r="MMA215" s="109"/>
      <c r="MMB215" s="109"/>
      <c r="MMC215" s="109"/>
      <c r="MMD215" s="109"/>
      <c r="MME215" s="109"/>
      <c r="MMF215" s="109"/>
      <c r="MMG215" s="109"/>
      <c r="MMH215" s="109"/>
      <c r="MMI215" s="109"/>
      <c r="MMJ215" s="109"/>
      <c r="MMK215" s="109"/>
      <c r="MML215" s="109"/>
      <c r="MMM215" s="109"/>
      <c r="MMN215" s="109"/>
      <c r="MMO215" s="109"/>
      <c r="MMP215" s="109"/>
      <c r="MMQ215" s="109"/>
      <c r="MMR215" s="109"/>
      <c r="MMS215" s="109"/>
      <c r="MMT215" s="109"/>
      <c r="MMU215" s="109"/>
      <c r="MMV215" s="109"/>
      <c r="MMW215" s="109"/>
      <c r="MMX215" s="109"/>
      <c r="MMY215" s="109"/>
      <c r="MMZ215" s="109"/>
      <c r="MNA215" s="109"/>
      <c r="MNB215" s="109"/>
      <c r="MNC215" s="109"/>
      <c r="MND215" s="109"/>
      <c r="MNE215" s="109"/>
      <c r="MNF215" s="109"/>
      <c r="MNG215" s="109"/>
      <c r="MNH215" s="109"/>
      <c r="MNI215" s="109"/>
      <c r="MNJ215" s="109"/>
      <c r="MNK215" s="109"/>
      <c r="MNL215" s="109"/>
      <c r="MNM215" s="109"/>
      <c r="MNN215" s="109"/>
      <c r="MNO215" s="109"/>
      <c r="MNP215" s="109"/>
      <c r="MNQ215" s="109"/>
      <c r="MNR215" s="109"/>
      <c r="MNS215" s="109"/>
      <c r="MNT215" s="109"/>
      <c r="MNU215" s="109"/>
      <c r="MNV215" s="109"/>
      <c r="MNW215" s="109"/>
      <c r="MNX215" s="109"/>
      <c r="MNY215" s="109"/>
      <c r="MNZ215" s="109"/>
      <c r="MOA215" s="109"/>
      <c r="MOB215" s="109"/>
      <c r="MOC215" s="109"/>
      <c r="MOD215" s="109"/>
      <c r="MOE215" s="109"/>
      <c r="MOF215" s="109"/>
      <c r="MOG215" s="109"/>
      <c r="MOH215" s="109"/>
      <c r="MOI215" s="109"/>
      <c r="MOJ215" s="109"/>
      <c r="MOK215" s="109"/>
      <c r="MOL215" s="109"/>
      <c r="MOM215" s="109"/>
      <c r="MON215" s="109"/>
      <c r="MOO215" s="109"/>
      <c r="MOP215" s="109"/>
      <c r="MOQ215" s="109"/>
      <c r="MOR215" s="109"/>
      <c r="MOS215" s="109"/>
      <c r="MOT215" s="109"/>
      <c r="MOU215" s="109"/>
      <c r="MOV215" s="109"/>
      <c r="MOW215" s="109"/>
      <c r="MOX215" s="109"/>
      <c r="MOY215" s="109"/>
      <c r="MOZ215" s="109"/>
      <c r="MPA215" s="109"/>
      <c r="MPB215" s="109"/>
      <c r="MPC215" s="109"/>
      <c r="MPD215" s="109"/>
      <c r="MPE215" s="109"/>
      <c r="MPF215" s="109"/>
      <c r="MPG215" s="109"/>
      <c r="MPH215" s="109"/>
      <c r="MPI215" s="109"/>
      <c r="MPJ215" s="109"/>
      <c r="MPK215" s="109"/>
      <c r="MPL215" s="109"/>
      <c r="MPM215" s="109"/>
      <c r="MPN215" s="109"/>
      <c r="MPO215" s="109"/>
      <c r="MPP215" s="109"/>
      <c r="MPQ215" s="109"/>
      <c r="MPR215" s="109"/>
      <c r="MPS215" s="109"/>
      <c r="MPT215" s="109"/>
      <c r="MPU215" s="109"/>
      <c r="MPV215" s="109"/>
      <c r="MPW215" s="109"/>
      <c r="MPX215" s="109"/>
      <c r="MPY215" s="109"/>
      <c r="MPZ215" s="109"/>
      <c r="MQA215" s="109"/>
      <c r="MQB215" s="109"/>
      <c r="MQC215" s="109"/>
      <c r="MQD215" s="109"/>
      <c r="MQE215" s="109"/>
      <c r="MQF215" s="109"/>
      <c r="MQG215" s="109"/>
      <c r="MQH215" s="109"/>
      <c r="MQI215" s="109"/>
      <c r="MQJ215" s="109"/>
      <c r="MQK215" s="109"/>
      <c r="MQL215" s="109"/>
      <c r="MQM215" s="109"/>
      <c r="MQN215" s="109"/>
      <c r="MQO215" s="109"/>
      <c r="MQP215" s="109"/>
      <c r="MQQ215" s="109"/>
      <c r="MQR215" s="109"/>
      <c r="MQS215" s="109"/>
      <c r="MQT215" s="109"/>
      <c r="MQU215" s="109"/>
      <c r="MQV215" s="109"/>
      <c r="MQW215" s="109"/>
      <c r="MQX215" s="109"/>
      <c r="MQY215" s="109"/>
      <c r="MQZ215" s="109"/>
      <c r="MRA215" s="109"/>
      <c r="MRB215" s="109"/>
      <c r="MRC215" s="109"/>
      <c r="MRD215" s="109"/>
      <c r="MRE215" s="109"/>
      <c r="MRF215" s="109"/>
      <c r="MRG215" s="109"/>
      <c r="MRH215" s="109"/>
      <c r="MRI215" s="109"/>
      <c r="MRJ215" s="109"/>
      <c r="MRK215" s="109"/>
      <c r="MRL215" s="109"/>
      <c r="MRM215" s="109"/>
      <c r="MRN215" s="109"/>
      <c r="MRO215" s="109"/>
      <c r="MRP215" s="109"/>
      <c r="MRQ215" s="109"/>
      <c r="MRR215" s="109"/>
      <c r="MRS215" s="109"/>
      <c r="MRT215" s="109"/>
      <c r="MRU215" s="109"/>
      <c r="MRV215" s="109"/>
      <c r="MRW215" s="109"/>
      <c r="MRX215" s="109"/>
      <c r="MRY215" s="109"/>
      <c r="MRZ215" s="109"/>
      <c r="MSA215" s="109"/>
      <c r="MSB215" s="109"/>
      <c r="MSC215" s="109"/>
      <c r="MSD215" s="109"/>
      <c r="MSE215" s="109"/>
      <c r="MSF215" s="109"/>
      <c r="MSG215" s="109"/>
      <c r="MSH215" s="109"/>
      <c r="MSI215" s="109"/>
      <c r="MSJ215" s="109"/>
      <c r="MSK215" s="109"/>
      <c r="MSL215" s="109"/>
      <c r="MSM215" s="109"/>
      <c r="MSN215" s="109"/>
      <c r="MSO215" s="109"/>
      <c r="MSP215" s="109"/>
      <c r="MSQ215" s="109"/>
      <c r="MSR215" s="109"/>
      <c r="MSS215" s="109"/>
      <c r="MST215" s="109"/>
      <c r="MSU215" s="109"/>
      <c r="MSV215" s="109"/>
      <c r="MSW215" s="109"/>
      <c r="MSX215" s="109"/>
      <c r="MSY215" s="109"/>
      <c r="MSZ215" s="109"/>
      <c r="MTA215" s="109"/>
      <c r="MTB215" s="109"/>
      <c r="MTC215" s="109"/>
      <c r="MTD215" s="109"/>
      <c r="MTE215" s="109"/>
      <c r="MTF215" s="109"/>
      <c r="MTG215" s="109"/>
      <c r="MTH215" s="109"/>
      <c r="MTI215" s="109"/>
      <c r="MTJ215" s="109"/>
      <c r="MTK215" s="109"/>
      <c r="MTL215" s="109"/>
      <c r="MTM215" s="109"/>
      <c r="MTN215" s="109"/>
      <c r="MTO215" s="109"/>
      <c r="MTP215" s="109"/>
      <c r="MTQ215" s="109"/>
      <c r="MTR215" s="109"/>
      <c r="MTS215" s="109"/>
      <c r="MTT215" s="109"/>
      <c r="MTU215" s="109"/>
      <c r="MTV215" s="109"/>
      <c r="MTW215" s="109"/>
      <c r="MTX215" s="109"/>
      <c r="MTY215" s="109"/>
      <c r="MTZ215" s="109"/>
      <c r="MUA215" s="109"/>
      <c r="MUB215" s="109"/>
      <c r="MUC215" s="109"/>
      <c r="MUD215" s="109"/>
      <c r="MUE215" s="109"/>
      <c r="MUF215" s="109"/>
      <c r="MUG215" s="109"/>
      <c r="MUH215" s="109"/>
      <c r="MUI215" s="109"/>
      <c r="MUJ215" s="109"/>
      <c r="MUK215" s="109"/>
      <c r="MUL215" s="109"/>
      <c r="MUM215" s="109"/>
      <c r="MUN215" s="109"/>
      <c r="MUO215" s="109"/>
      <c r="MUP215" s="109"/>
      <c r="MUQ215" s="109"/>
      <c r="MUR215" s="109"/>
      <c r="MUS215" s="109"/>
      <c r="MUT215" s="109"/>
      <c r="MUU215" s="109"/>
      <c r="MUV215" s="109"/>
      <c r="MUW215" s="109"/>
      <c r="MUX215" s="109"/>
      <c r="MUY215" s="109"/>
      <c r="MUZ215" s="109"/>
      <c r="MVA215" s="109"/>
      <c r="MVB215" s="109"/>
      <c r="MVC215" s="109"/>
      <c r="MVD215" s="109"/>
      <c r="MVE215" s="109"/>
      <c r="MVF215" s="109"/>
      <c r="MVG215" s="109"/>
      <c r="MVH215" s="109"/>
      <c r="MVI215" s="109"/>
      <c r="MVJ215" s="109"/>
      <c r="MVK215" s="109"/>
      <c r="MVL215" s="109"/>
      <c r="MVM215" s="109"/>
      <c r="MVN215" s="109"/>
      <c r="MVO215" s="109"/>
      <c r="MVP215" s="109"/>
      <c r="MVQ215" s="109"/>
      <c r="MVR215" s="109"/>
      <c r="MVS215" s="109"/>
      <c r="MVT215" s="109"/>
      <c r="MVU215" s="109"/>
      <c r="MVV215" s="109"/>
      <c r="MVW215" s="109"/>
      <c r="MVX215" s="109"/>
      <c r="MVY215" s="109"/>
      <c r="MVZ215" s="109"/>
      <c r="MWA215" s="109"/>
      <c r="MWB215" s="109"/>
      <c r="MWC215" s="109"/>
      <c r="MWD215" s="109"/>
      <c r="MWE215" s="109"/>
      <c r="MWF215" s="109"/>
      <c r="MWG215" s="109"/>
      <c r="MWH215" s="109"/>
      <c r="MWI215" s="109"/>
      <c r="MWJ215" s="109"/>
      <c r="MWK215" s="109"/>
      <c r="MWL215" s="109"/>
      <c r="MWM215" s="109"/>
      <c r="MWN215" s="109"/>
      <c r="MWO215" s="109"/>
      <c r="MWP215" s="109"/>
      <c r="MWQ215" s="109"/>
      <c r="MWR215" s="109"/>
      <c r="MWS215" s="109"/>
      <c r="MWT215" s="109"/>
      <c r="MWU215" s="109"/>
      <c r="MWV215" s="109"/>
      <c r="MWW215" s="109"/>
      <c r="MWX215" s="109"/>
      <c r="MWY215" s="109"/>
      <c r="MWZ215" s="109"/>
      <c r="MXA215" s="109"/>
      <c r="MXB215" s="109"/>
      <c r="MXC215" s="109"/>
      <c r="MXD215" s="109"/>
      <c r="MXE215" s="109"/>
      <c r="MXF215" s="109"/>
      <c r="MXG215" s="109"/>
      <c r="MXH215" s="109"/>
      <c r="MXI215" s="109"/>
      <c r="MXJ215" s="109"/>
      <c r="MXK215" s="109"/>
      <c r="MXL215" s="109"/>
      <c r="MXM215" s="109"/>
      <c r="MXN215" s="109"/>
      <c r="MXO215" s="109"/>
      <c r="MXP215" s="109"/>
      <c r="MXQ215" s="109"/>
      <c r="MXR215" s="109"/>
      <c r="MXS215" s="109"/>
      <c r="MXT215" s="109"/>
      <c r="MXU215" s="109"/>
      <c r="MXV215" s="109"/>
      <c r="MXW215" s="109"/>
      <c r="MXX215" s="109"/>
      <c r="MXY215" s="109"/>
      <c r="MXZ215" s="109"/>
      <c r="MYA215" s="109"/>
      <c r="MYB215" s="109"/>
      <c r="MYC215" s="109"/>
      <c r="MYD215" s="109"/>
      <c r="MYE215" s="109"/>
      <c r="MYF215" s="109"/>
      <c r="MYG215" s="109"/>
      <c r="MYH215" s="109"/>
      <c r="MYI215" s="109"/>
      <c r="MYJ215" s="109"/>
      <c r="MYK215" s="109"/>
      <c r="MYL215" s="109"/>
      <c r="MYM215" s="109"/>
      <c r="MYN215" s="109"/>
      <c r="MYO215" s="109"/>
      <c r="MYP215" s="109"/>
      <c r="MYQ215" s="109"/>
      <c r="MYR215" s="109"/>
      <c r="MYS215" s="109"/>
      <c r="MYT215" s="109"/>
      <c r="MYU215" s="109"/>
      <c r="MYV215" s="109"/>
      <c r="MYW215" s="109"/>
      <c r="MYX215" s="109"/>
      <c r="MYY215" s="109"/>
      <c r="MYZ215" s="109"/>
      <c r="MZA215" s="109"/>
      <c r="MZB215" s="109"/>
      <c r="MZC215" s="109"/>
      <c r="MZD215" s="109"/>
      <c r="MZE215" s="109"/>
      <c r="MZF215" s="109"/>
      <c r="MZG215" s="109"/>
      <c r="MZH215" s="109"/>
      <c r="MZI215" s="109"/>
      <c r="MZJ215" s="109"/>
      <c r="MZK215" s="109"/>
      <c r="MZL215" s="109"/>
      <c r="MZM215" s="109"/>
      <c r="MZN215" s="109"/>
      <c r="MZO215" s="109"/>
      <c r="MZP215" s="109"/>
      <c r="MZQ215" s="109"/>
      <c r="MZR215" s="109"/>
      <c r="MZS215" s="109"/>
      <c r="MZT215" s="109"/>
      <c r="MZU215" s="109"/>
      <c r="MZV215" s="109"/>
      <c r="MZW215" s="109"/>
      <c r="MZX215" s="109"/>
      <c r="MZY215" s="109"/>
      <c r="MZZ215" s="109"/>
      <c r="NAA215" s="109"/>
      <c r="NAB215" s="109"/>
      <c r="NAC215" s="109"/>
      <c r="NAD215" s="109"/>
      <c r="NAE215" s="109"/>
      <c r="NAF215" s="109"/>
      <c r="NAG215" s="109"/>
      <c r="NAH215" s="109"/>
      <c r="NAI215" s="109"/>
      <c r="NAJ215" s="109"/>
      <c r="NAK215" s="109"/>
      <c r="NAL215" s="109"/>
      <c r="NAM215" s="109"/>
      <c r="NAN215" s="109"/>
      <c r="NAO215" s="109"/>
      <c r="NAP215" s="109"/>
      <c r="NAQ215" s="109"/>
      <c r="NAR215" s="109"/>
      <c r="NAS215" s="109"/>
      <c r="NAT215" s="109"/>
      <c r="NAU215" s="109"/>
      <c r="NAV215" s="109"/>
      <c r="NAW215" s="109"/>
      <c r="NAX215" s="109"/>
      <c r="NAY215" s="109"/>
      <c r="NAZ215" s="109"/>
      <c r="NBA215" s="109"/>
      <c r="NBB215" s="109"/>
      <c r="NBC215" s="109"/>
      <c r="NBD215" s="109"/>
      <c r="NBE215" s="109"/>
      <c r="NBF215" s="109"/>
      <c r="NBG215" s="109"/>
      <c r="NBH215" s="109"/>
      <c r="NBI215" s="109"/>
      <c r="NBJ215" s="109"/>
      <c r="NBK215" s="109"/>
      <c r="NBL215" s="109"/>
      <c r="NBM215" s="109"/>
      <c r="NBN215" s="109"/>
      <c r="NBO215" s="109"/>
      <c r="NBP215" s="109"/>
      <c r="NBQ215" s="109"/>
      <c r="NBR215" s="109"/>
      <c r="NBS215" s="109"/>
      <c r="NBT215" s="109"/>
      <c r="NBU215" s="109"/>
      <c r="NBV215" s="109"/>
      <c r="NBW215" s="109"/>
      <c r="NBX215" s="109"/>
      <c r="NBY215" s="109"/>
      <c r="NBZ215" s="109"/>
      <c r="NCA215" s="109"/>
      <c r="NCB215" s="109"/>
      <c r="NCC215" s="109"/>
      <c r="NCD215" s="109"/>
      <c r="NCE215" s="109"/>
      <c r="NCF215" s="109"/>
      <c r="NCG215" s="109"/>
      <c r="NCH215" s="109"/>
      <c r="NCI215" s="109"/>
      <c r="NCJ215" s="109"/>
      <c r="NCK215" s="109"/>
      <c r="NCL215" s="109"/>
      <c r="NCM215" s="109"/>
      <c r="NCN215" s="109"/>
      <c r="NCO215" s="109"/>
      <c r="NCP215" s="109"/>
      <c r="NCQ215" s="109"/>
      <c r="NCR215" s="109"/>
      <c r="NCS215" s="109"/>
      <c r="NCT215" s="109"/>
      <c r="NCU215" s="109"/>
      <c r="NCV215" s="109"/>
      <c r="NCW215" s="109"/>
      <c r="NCX215" s="109"/>
      <c r="NCY215" s="109"/>
      <c r="NCZ215" s="109"/>
      <c r="NDA215" s="109"/>
      <c r="NDB215" s="109"/>
      <c r="NDC215" s="109"/>
      <c r="NDD215" s="109"/>
      <c r="NDE215" s="109"/>
      <c r="NDF215" s="109"/>
      <c r="NDG215" s="109"/>
      <c r="NDH215" s="109"/>
      <c r="NDI215" s="109"/>
      <c r="NDJ215" s="109"/>
      <c r="NDK215" s="109"/>
      <c r="NDL215" s="109"/>
      <c r="NDM215" s="109"/>
      <c r="NDN215" s="109"/>
      <c r="NDO215" s="109"/>
      <c r="NDP215" s="109"/>
      <c r="NDQ215" s="109"/>
      <c r="NDR215" s="109"/>
      <c r="NDS215" s="109"/>
      <c r="NDT215" s="109"/>
      <c r="NDU215" s="109"/>
      <c r="NDV215" s="109"/>
      <c r="NDW215" s="109"/>
      <c r="NDX215" s="109"/>
      <c r="NDY215" s="109"/>
      <c r="NDZ215" s="109"/>
      <c r="NEA215" s="109"/>
      <c r="NEB215" s="109"/>
      <c r="NEC215" s="109"/>
      <c r="NED215" s="109"/>
      <c r="NEE215" s="109"/>
      <c r="NEF215" s="109"/>
      <c r="NEG215" s="109"/>
      <c r="NEH215" s="109"/>
      <c r="NEI215" s="109"/>
      <c r="NEJ215" s="109"/>
      <c r="NEK215" s="109"/>
      <c r="NEL215" s="109"/>
      <c r="NEM215" s="109"/>
      <c r="NEN215" s="109"/>
      <c r="NEO215" s="109"/>
      <c r="NEP215" s="109"/>
      <c r="NEQ215" s="109"/>
      <c r="NER215" s="109"/>
      <c r="NES215" s="109"/>
      <c r="NET215" s="109"/>
      <c r="NEU215" s="109"/>
      <c r="NEV215" s="109"/>
      <c r="NEW215" s="109"/>
      <c r="NEX215" s="109"/>
      <c r="NEY215" s="109"/>
      <c r="NEZ215" s="109"/>
      <c r="NFA215" s="109"/>
      <c r="NFB215" s="109"/>
      <c r="NFC215" s="109"/>
      <c r="NFD215" s="109"/>
      <c r="NFE215" s="109"/>
      <c r="NFF215" s="109"/>
      <c r="NFG215" s="109"/>
      <c r="NFH215" s="109"/>
      <c r="NFI215" s="109"/>
      <c r="NFJ215" s="109"/>
      <c r="NFK215" s="109"/>
      <c r="NFL215" s="109"/>
      <c r="NFM215" s="109"/>
      <c r="NFN215" s="109"/>
      <c r="NFO215" s="109"/>
      <c r="NFP215" s="109"/>
      <c r="NFQ215" s="109"/>
      <c r="NFR215" s="109"/>
      <c r="NFS215" s="109"/>
      <c r="NFT215" s="109"/>
      <c r="NFU215" s="109"/>
      <c r="NFV215" s="109"/>
      <c r="NFW215" s="109"/>
      <c r="NFX215" s="109"/>
      <c r="NFY215" s="109"/>
      <c r="NFZ215" s="109"/>
      <c r="NGA215" s="109"/>
      <c r="NGB215" s="109"/>
      <c r="NGC215" s="109"/>
      <c r="NGD215" s="109"/>
      <c r="NGE215" s="109"/>
      <c r="NGF215" s="109"/>
      <c r="NGG215" s="109"/>
      <c r="NGH215" s="109"/>
      <c r="NGI215" s="109"/>
      <c r="NGJ215" s="109"/>
      <c r="NGK215" s="109"/>
      <c r="NGL215" s="109"/>
      <c r="NGM215" s="109"/>
      <c r="NGN215" s="109"/>
      <c r="NGO215" s="109"/>
      <c r="NGP215" s="109"/>
      <c r="NGQ215" s="109"/>
      <c r="NGR215" s="109"/>
      <c r="NGS215" s="109"/>
      <c r="NGT215" s="109"/>
      <c r="NGU215" s="109"/>
      <c r="NGV215" s="109"/>
      <c r="NGW215" s="109"/>
      <c r="NGX215" s="109"/>
      <c r="NGY215" s="109"/>
      <c r="NGZ215" s="109"/>
      <c r="NHA215" s="109"/>
      <c r="NHB215" s="109"/>
      <c r="NHC215" s="109"/>
      <c r="NHD215" s="109"/>
      <c r="NHE215" s="109"/>
      <c r="NHF215" s="109"/>
      <c r="NHG215" s="109"/>
      <c r="NHH215" s="109"/>
      <c r="NHI215" s="109"/>
      <c r="NHJ215" s="109"/>
      <c r="NHK215" s="109"/>
      <c r="NHL215" s="109"/>
      <c r="NHM215" s="109"/>
      <c r="NHN215" s="109"/>
      <c r="NHO215" s="109"/>
      <c r="NHP215" s="109"/>
      <c r="NHQ215" s="109"/>
      <c r="NHR215" s="109"/>
      <c r="NHS215" s="109"/>
      <c r="NHT215" s="109"/>
      <c r="NHU215" s="109"/>
      <c r="NHV215" s="109"/>
      <c r="NHW215" s="109"/>
      <c r="NHX215" s="109"/>
      <c r="NHY215" s="109"/>
      <c r="NHZ215" s="109"/>
      <c r="NIA215" s="109"/>
      <c r="NIB215" s="109"/>
      <c r="NIC215" s="109"/>
      <c r="NID215" s="109"/>
      <c r="NIE215" s="109"/>
      <c r="NIF215" s="109"/>
      <c r="NIG215" s="109"/>
      <c r="NIH215" s="109"/>
      <c r="NII215" s="109"/>
      <c r="NIJ215" s="109"/>
      <c r="NIK215" s="109"/>
      <c r="NIL215" s="109"/>
      <c r="NIM215" s="109"/>
      <c r="NIN215" s="109"/>
      <c r="NIO215" s="109"/>
      <c r="NIP215" s="109"/>
      <c r="NIQ215" s="109"/>
      <c r="NIR215" s="109"/>
      <c r="NIS215" s="109"/>
      <c r="NIT215" s="109"/>
      <c r="NIU215" s="109"/>
      <c r="NIV215" s="109"/>
      <c r="NIW215" s="109"/>
      <c r="NIX215" s="109"/>
      <c r="NIY215" s="109"/>
      <c r="NIZ215" s="109"/>
      <c r="NJA215" s="109"/>
      <c r="NJB215" s="109"/>
      <c r="NJC215" s="109"/>
      <c r="NJD215" s="109"/>
      <c r="NJE215" s="109"/>
      <c r="NJF215" s="109"/>
      <c r="NJG215" s="109"/>
      <c r="NJH215" s="109"/>
      <c r="NJI215" s="109"/>
      <c r="NJJ215" s="109"/>
      <c r="NJK215" s="109"/>
      <c r="NJL215" s="109"/>
      <c r="NJM215" s="109"/>
      <c r="NJN215" s="109"/>
      <c r="NJO215" s="109"/>
      <c r="NJP215" s="109"/>
      <c r="NJQ215" s="109"/>
      <c r="NJR215" s="109"/>
      <c r="NJS215" s="109"/>
      <c r="NJT215" s="109"/>
      <c r="NJU215" s="109"/>
      <c r="NJV215" s="109"/>
      <c r="NJW215" s="109"/>
      <c r="NJX215" s="109"/>
      <c r="NJY215" s="109"/>
      <c r="NJZ215" s="109"/>
      <c r="NKA215" s="109"/>
      <c r="NKB215" s="109"/>
      <c r="NKC215" s="109"/>
      <c r="NKD215" s="109"/>
      <c r="NKE215" s="109"/>
      <c r="NKF215" s="109"/>
      <c r="NKG215" s="109"/>
      <c r="NKH215" s="109"/>
      <c r="NKI215" s="109"/>
      <c r="NKJ215" s="109"/>
      <c r="NKK215" s="109"/>
      <c r="NKL215" s="109"/>
      <c r="NKM215" s="109"/>
      <c r="NKN215" s="109"/>
      <c r="NKO215" s="109"/>
      <c r="NKP215" s="109"/>
      <c r="NKQ215" s="109"/>
      <c r="NKR215" s="109"/>
      <c r="NKS215" s="109"/>
      <c r="NKT215" s="109"/>
      <c r="NKU215" s="109"/>
      <c r="NKV215" s="109"/>
      <c r="NKW215" s="109"/>
      <c r="NKX215" s="109"/>
      <c r="NKY215" s="109"/>
      <c r="NKZ215" s="109"/>
      <c r="NLA215" s="109"/>
      <c r="NLB215" s="109"/>
      <c r="NLC215" s="109"/>
      <c r="NLD215" s="109"/>
      <c r="NLE215" s="109"/>
      <c r="NLF215" s="109"/>
      <c r="NLG215" s="109"/>
      <c r="NLH215" s="109"/>
      <c r="NLI215" s="109"/>
      <c r="NLJ215" s="109"/>
      <c r="NLK215" s="109"/>
      <c r="NLL215" s="109"/>
      <c r="NLM215" s="109"/>
      <c r="NLN215" s="109"/>
      <c r="NLO215" s="109"/>
      <c r="NLP215" s="109"/>
      <c r="NLQ215" s="109"/>
      <c r="NLR215" s="109"/>
      <c r="NLS215" s="109"/>
      <c r="NLT215" s="109"/>
      <c r="NLU215" s="109"/>
      <c r="NLV215" s="109"/>
      <c r="NLW215" s="109"/>
      <c r="NLX215" s="109"/>
      <c r="NLY215" s="109"/>
      <c r="NLZ215" s="109"/>
      <c r="NMA215" s="109"/>
      <c r="NMB215" s="109"/>
      <c r="NMC215" s="109"/>
      <c r="NMD215" s="109"/>
      <c r="NME215" s="109"/>
      <c r="NMF215" s="109"/>
      <c r="NMG215" s="109"/>
      <c r="NMH215" s="109"/>
      <c r="NMI215" s="109"/>
      <c r="NMJ215" s="109"/>
      <c r="NMK215" s="109"/>
      <c r="NML215" s="109"/>
      <c r="NMM215" s="109"/>
      <c r="NMN215" s="109"/>
      <c r="NMO215" s="109"/>
      <c r="NMP215" s="109"/>
      <c r="NMQ215" s="109"/>
      <c r="NMR215" s="109"/>
      <c r="NMS215" s="109"/>
      <c r="NMT215" s="109"/>
      <c r="NMU215" s="109"/>
      <c r="NMV215" s="109"/>
      <c r="NMW215" s="109"/>
      <c r="NMX215" s="109"/>
      <c r="NMY215" s="109"/>
      <c r="NMZ215" s="109"/>
      <c r="NNA215" s="109"/>
      <c r="NNB215" s="109"/>
      <c r="NNC215" s="109"/>
      <c r="NND215" s="109"/>
      <c r="NNE215" s="109"/>
      <c r="NNF215" s="109"/>
      <c r="NNG215" s="109"/>
      <c r="NNH215" s="109"/>
      <c r="NNI215" s="109"/>
      <c r="NNJ215" s="109"/>
      <c r="NNK215" s="109"/>
      <c r="NNL215" s="109"/>
      <c r="NNM215" s="109"/>
      <c r="NNN215" s="109"/>
      <c r="NNO215" s="109"/>
      <c r="NNP215" s="109"/>
      <c r="NNQ215" s="109"/>
      <c r="NNR215" s="109"/>
      <c r="NNS215" s="109"/>
      <c r="NNT215" s="109"/>
      <c r="NNU215" s="109"/>
      <c r="NNV215" s="109"/>
      <c r="NNW215" s="109"/>
      <c r="NNX215" s="109"/>
      <c r="NNY215" s="109"/>
      <c r="NNZ215" s="109"/>
      <c r="NOA215" s="109"/>
      <c r="NOB215" s="109"/>
      <c r="NOC215" s="109"/>
      <c r="NOD215" s="109"/>
      <c r="NOE215" s="109"/>
      <c r="NOF215" s="109"/>
      <c r="NOG215" s="109"/>
      <c r="NOH215" s="109"/>
      <c r="NOI215" s="109"/>
      <c r="NOJ215" s="109"/>
      <c r="NOK215" s="109"/>
      <c r="NOL215" s="109"/>
      <c r="NOM215" s="109"/>
      <c r="NON215" s="109"/>
      <c r="NOO215" s="109"/>
      <c r="NOP215" s="109"/>
      <c r="NOQ215" s="109"/>
      <c r="NOR215" s="109"/>
      <c r="NOS215" s="109"/>
      <c r="NOT215" s="109"/>
      <c r="NOU215" s="109"/>
      <c r="NOV215" s="109"/>
      <c r="NOW215" s="109"/>
      <c r="NOX215" s="109"/>
      <c r="NOY215" s="109"/>
      <c r="NOZ215" s="109"/>
      <c r="NPA215" s="109"/>
      <c r="NPB215" s="109"/>
      <c r="NPC215" s="109"/>
      <c r="NPD215" s="109"/>
      <c r="NPE215" s="109"/>
      <c r="NPF215" s="109"/>
      <c r="NPG215" s="109"/>
      <c r="NPH215" s="109"/>
      <c r="NPI215" s="109"/>
      <c r="NPJ215" s="109"/>
      <c r="NPK215" s="109"/>
      <c r="NPL215" s="109"/>
      <c r="NPM215" s="109"/>
      <c r="NPN215" s="109"/>
      <c r="NPO215" s="109"/>
      <c r="NPP215" s="109"/>
      <c r="NPQ215" s="109"/>
      <c r="NPR215" s="109"/>
      <c r="NPS215" s="109"/>
      <c r="NPT215" s="109"/>
      <c r="NPU215" s="109"/>
      <c r="NPV215" s="109"/>
      <c r="NPW215" s="109"/>
      <c r="NPX215" s="109"/>
      <c r="NPY215" s="109"/>
      <c r="NPZ215" s="109"/>
      <c r="NQA215" s="109"/>
      <c r="NQB215" s="109"/>
      <c r="NQC215" s="109"/>
      <c r="NQD215" s="109"/>
      <c r="NQE215" s="109"/>
      <c r="NQF215" s="109"/>
      <c r="NQG215" s="109"/>
      <c r="NQH215" s="109"/>
      <c r="NQI215" s="109"/>
      <c r="NQJ215" s="109"/>
      <c r="NQK215" s="109"/>
      <c r="NQL215" s="109"/>
      <c r="NQM215" s="109"/>
      <c r="NQN215" s="109"/>
      <c r="NQO215" s="109"/>
      <c r="NQP215" s="109"/>
      <c r="NQQ215" s="109"/>
      <c r="NQR215" s="109"/>
      <c r="NQS215" s="109"/>
      <c r="NQT215" s="109"/>
      <c r="NQU215" s="109"/>
      <c r="NQV215" s="109"/>
      <c r="NQW215" s="109"/>
      <c r="NQX215" s="109"/>
      <c r="NQY215" s="109"/>
      <c r="NQZ215" s="109"/>
      <c r="NRA215" s="109"/>
      <c r="NRB215" s="109"/>
      <c r="NRC215" s="109"/>
      <c r="NRD215" s="109"/>
      <c r="NRE215" s="109"/>
      <c r="NRF215" s="109"/>
      <c r="NRG215" s="109"/>
      <c r="NRH215" s="109"/>
      <c r="NRI215" s="109"/>
      <c r="NRJ215" s="109"/>
      <c r="NRK215" s="109"/>
      <c r="NRL215" s="109"/>
      <c r="NRM215" s="109"/>
      <c r="NRN215" s="109"/>
      <c r="NRO215" s="109"/>
      <c r="NRP215" s="109"/>
      <c r="NRQ215" s="109"/>
      <c r="NRR215" s="109"/>
      <c r="NRS215" s="109"/>
      <c r="NRT215" s="109"/>
      <c r="NRU215" s="109"/>
      <c r="NRV215" s="109"/>
      <c r="NRW215" s="109"/>
      <c r="NRX215" s="109"/>
      <c r="NRY215" s="109"/>
      <c r="NRZ215" s="109"/>
      <c r="NSA215" s="109"/>
      <c r="NSB215" s="109"/>
      <c r="NSC215" s="109"/>
      <c r="NSD215" s="109"/>
      <c r="NSE215" s="109"/>
      <c r="NSF215" s="109"/>
      <c r="NSG215" s="109"/>
      <c r="NSH215" s="109"/>
      <c r="NSI215" s="109"/>
      <c r="NSJ215" s="109"/>
      <c r="NSK215" s="109"/>
      <c r="NSL215" s="109"/>
      <c r="NSM215" s="109"/>
      <c r="NSN215" s="109"/>
      <c r="NSO215" s="109"/>
      <c r="NSP215" s="109"/>
      <c r="NSQ215" s="109"/>
      <c r="NSR215" s="109"/>
      <c r="NSS215" s="109"/>
      <c r="NST215" s="109"/>
      <c r="NSU215" s="109"/>
      <c r="NSV215" s="109"/>
      <c r="NSW215" s="109"/>
      <c r="NSX215" s="109"/>
      <c r="NSY215" s="109"/>
      <c r="NSZ215" s="109"/>
      <c r="NTA215" s="109"/>
      <c r="NTB215" s="109"/>
      <c r="NTC215" s="109"/>
      <c r="NTD215" s="109"/>
      <c r="NTE215" s="109"/>
      <c r="NTF215" s="109"/>
      <c r="NTG215" s="109"/>
      <c r="NTH215" s="109"/>
      <c r="NTI215" s="109"/>
      <c r="NTJ215" s="109"/>
      <c r="NTK215" s="109"/>
      <c r="NTL215" s="109"/>
      <c r="NTM215" s="109"/>
      <c r="NTN215" s="109"/>
      <c r="NTO215" s="109"/>
      <c r="NTP215" s="109"/>
      <c r="NTQ215" s="109"/>
      <c r="NTR215" s="109"/>
      <c r="NTS215" s="109"/>
      <c r="NTT215" s="109"/>
      <c r="NTU215" s="109"/>
      <c r="NTV215" s="109"/>
      <c r="NTW215" s="109"/>
      <c r="NTX215" s="109"/>
      <c r="NTY215" s="109"/>
      <c r="NTZ215" s="109"/>
      <c r="NUA215" s="109"/>
      <c r="NUB215" s="109"/>
      <c r="NUC215" s="109"/>
      <c r="NUD215" s="109"/>
      <c r="NUE215" s="109"/>
      <c r="NUF215" s="109"/>
      <c r="NUG215" s="109"/>
      <c r="NUH215" s="109"/>
      <c r="NUI215" s="109"/>
      <c r="NUJ215" s="109"/>
      <c r="NUK215" s="109"/>
      <c r="NUL215" s="109"/>
      <c r="NUM215" s="109"/>
      <c r="NUN215" s="109"/>
      <c r="NUO215" s="109"/>
      <c r="NUP215" s="109"/>
      <c r="NUQ215" s="109"/>
      <c r="NUR215" s="109"/>
      <c r="NUS215" s="109"/>
      <c r="NUT215" s="109"/>
      <c r="NUU215" s="109"/>
      <c r="NUV215" s="109"/>
      <c r="NUW215" s="109"/>
      <c r="NUX215" s="109"/>
      <c r="NUY215" s="109"/>
      <c r="NUZ215" s="109"/>
      <c r="NVA215" s="109"/>
      <c r="NVB215" s="109"/>
      <c r="NVC215" s="109"/>
      <c r="NVD215" s="109"/>
      <c r="NVE215" s="109"/>
      <c r="NVF215" s="109"/>
      <c r="NVG215" s="109"/>
      <c r="NVH215" s="109"/>
      <c r="NVI215" s="109"/>
      <c r="NVJ215" s="109"/>
      <c r="NVK215" s="109"/>
      <c r="NVL215" s="109"/>
      <c r="NVM215" s="109"/>
      <c r="NVN215" s="109"/>
      <c r="NVO215" s="109"/>
      <c r="NVP215" s="109"/>
      <c r="NVQ215" s="109"/>
      <c r="NVR215" s="109"/>
      <c r="NVS215" s="109"/>
      <c r="NVT215" s="109"/>
      <c r="NVU215" s="109"/>
      <c r="NVV215" s="109"/>
      <c r="NVW215" s="109"/>
      <c r="NVX215" s="109"/>
      <c r="NVY215" s="109"/>
      <c r="NVZ215" s="109"/>
      <c r="NWA215" s="109"/>
      <c r="NWB215" s="109"/>
      <c r="NWC215" s="109"/>
      <c r="NWD215" s="109"/>
      <c r="NWE215" s="109"/>
      <c r="NWF215" s="109"/>
      <c r="NWG215" s="109"/>
      <c r="NWH215" s="109"/>
      <c r="NWI215" s="109"/>
      <c r="NWJ215" s="109"/>
      <c r="NWK215" s="109"/>
      <c r="NWL215" s="109"/>
      <c r="NWM215" s="109"/>
      <c r="NWN215" s="109"/>
      <c r="NWO215" s="109"/>
      <c r="NWP215" s="109"/>
      <c r="NWQ215" s="109"/>
      <c r="NWR215" s="109"/>
      <c r="NWS215" s="109"/>
      <c r="NWT215" s="109"/>
      <c r="NWU215" s="109"/>
      <c r="NWV215" s="109"/>
      <c r="NWW215" s="109"/>
      <c r="NWX215" s="109"/>
      <c r="NWY215" s="109"/>
      <c r="NWZ215" s="109"/>
      <c r="NXA215" s="109"/>
      <c r="NXB215" s="109"/>
      <c r="NXC215" s="109"/>
      <c r="NXD215" s="109"/>
      <c r="NXE215" s="109"/>
      <c r="NXF215" s="109"/>
      <c r="NXG215" s="109"/>
      <c r="NXH215" s="109"/>
      <c r="NXI215" s="109"/>
      <c r="NXJ215" s="109"/>
      <c r="NXK215" s="109"/>
      <c r="NXL215" s="109"/>
      <c r="NXM215" s="109"/>
      <c r="NXN215" s="109"/>
      <c r="NXO215" s="109"/>
      <c r="NXP215" s="109"/>
      <c r="NXQ215" s="109"/>
      <c r="NXR215" s="109"/>
      <c r="NXS215" s="109"/>
      <c r="NXT215" s="109"/>
      <c r="NXU215" s="109"/>
      <c r="NXV215" s="109"/>
      <c r="NXW215" s="109"/>
      <c r="NXX215" s="109"/>
      <c r="NXY215" s="109"/>
      <c r="NXZ215" s="109"/>
      <c r="NYA215" s="109"/>
      <c r="NYB215" s="109"/>
      <c r="NYC215" s="109"/>
      <c r="NYD215" s="109"/>
      <c r="NYE215" s="109"/>
      <c r="NYF215" s="109"/>
      <c r="NYG215" s="109"/>
      <c r="NYH215" s="109"/>
      <c r="NYI215" s="109"/>
      <c r="NYJ215" s="109"/>
      <c r="NYK215" s="109"/>
      <c r="NYL215" s="109"/>
      <c r="NYM215" s="109"/>
      <c r="NYN215" s="109"/>
      <c r="NYO215" s="109"/>
      <c r="NYP215" s="109"/>
      <c r="NYQ215" s="109"/>
      <c r="NYR215" s="109"/>
      <c r="NYS215" s="109"/>
      <c r="NYT215" s="109"/>
      <c r="NYU215" s="109"/>
      <c r="NYV215" s="109"/>
      <c r="NYW215" s="109"/>
      <c r="NYX215" s="109"/>
      <c r="NYY215" s="109"/>
      <c r="NYZ215" s="109"/>
      <c r="NZA215" s="109"/>
      <c r="NZB215" s="109"/>
      <c r="NZC215" s="109"/>
      <c r="NZD215" s="109"/>
      <c r="NZE215" s="109"/>
      <c r="NZF215" s="109"/>
      <c r="NZG215" s="109"/>
      <c r="NZH215" s="109"/>
      <c r="NZI215" s="109"/>
      <c r="NZJ215" s="109"/>
      <c r="NZK215" s="109"/>
      <c r="NZL215" s="109"/>
      <c r="NZM215" s="109"/>
      <c r="NZN215" s="109"/>
      <c r="NZO215" s="109"/>
      <c r="NZP215" s="109"/>
      <c r="NZQ215" s="109"/>
      <c r="NZR215" s="109"/>
      <c r="NZS215" s="109"/>
      <c r="NZT215" s="109"/>
      <c r="NZU215" s="109"/>
      <c r="NZV215" s="109"/>
      <c r="NZW215" s="109"/>
      <c r="NZX215" s="109"/>
      <c r="NZY215" s="109"/>
      <c r="NZZ215" s="109"/>
      <c r="OAA215" s="109"/>
      <c r="OAB215" s="109"/>
      <c r="OAC215" s="109"/>
      <c r="OAD215" s="109"/>
      <c r="OAE215" s="109"/>
      <c r="OAF215" s="109"/>
      <c r="OAG215" s="109"/>
      <c r="OAH215" s="109"/>
      <c r="OAI215" s="109"/>
      <c r="OAJ215" s="109"/>
      <c r="OAK215" s="109"/>
      <c r="OAL215" s="109"/>
      <c r="OAM215" s="109"/>
      <c r="OAN215" s="109"/>
      <c r="OAO215" s="109"/>
      <c r="OAP215" s="109"/>
      <c r="OAQ215" s="109"/>
      <c r="OAR215" s="109"/>
      <c r="OAS215" s="109"/>
      <c r="OAT215" s="109"/>
      <c r="OAU215" s="109"/>
      <c r="OAV215" s="109"/>
      <c r="OAW215" s="109"/>
      <c r="OAX215" s="109"/>
      <c r="OAY215" s="109"/>
      <c r="OAZ215" s="109"/>
      <c r="OBA215" s="109"/>
      <c r="OBB215" s="109"/>
      <c r="OBC215" s="109"/>
      <c r="OBD215" s="109"/>
      <c r="OBE215" s="109"/>
      <c r="OBF215" s="109"/>
      <c r="OBG215" s="109"/>
      <c r="OBH215" s="109"/>
      <c r="OBI215" s="109"/>
      <c r="OBJ215" s="109"/>
      <c r="OBK215" s="109"/>
      <c r="OBL215" s="109"/>
      <c r="OBM215" s="109"/>
      <c r="OBN215" s="109"/>
      <c r="OBO215" s="109"/>
      <c r="OBP215" s="109"/>
      <c r="OBQ215" s="109"/>
      <c r="OBR215" s="109"/>
      <c r="OBS215" s="109"/>
      <c r="OBT215" s="109"/>
      <c r="OBU215" s="109"/>
      <c r="OBV215" s="109"/>
      <c r="OBW215" s="109"/>
      <c r="OBX215" s="109"/>
      <c r="OBY215" s="109"/>
      <c r="OBZ215" s="109"/>
      <c r="OCA215" s="109"/>
      <c r="OCB215" s="109"/>
      <c r="OCC215" s="109"/>
      <c r="OCD215" s="109"/>
      <c r="OCE215" s="109"/>
      <c r="OCF215" s="109"/>
      <c r="OCG215" s="109"/>
      <c r="OCH215" s="109"/>
      <c r="OCI215" s="109"/>
      <c r="OCJ215" s="109"/>
      <c r="OCK215" s="109"/>
      <c r="OCL215" s="109"/>
      <c r="OCM215" s="109"/>
      <c r="OCN215" s="109"/>
      <c r="OCO215" s="109"/>
      <c r="OCP215" s="109"/>
      <c r="OCQ215" s="109"/>
      <c r="OCR215" s="109"/>
      <c r="OCS215" s="109"/>
      <c r="OCT215" s="109"/>
      <c r="OCU215" s="109"/>
      <c r="OCV215" s="109"/>
      <c r="OCW215" s="109"/>
      <c r="OCX215" s="109"/>
      <c r="OCY215" s="109"/>
      <c r="OCZ215" s="109"/>
      <c r="ODA215" s="109"/>
      <c r="ODB215" s="109"/>
      <c r="ODC215" s="109"/>
      <c r="ODD215" s="109"/>
      <c r="ODE215" s="109"/>
      <c r="ODF215" s="109"/>
      <c r="ODG215" s="109"/>
      <c r="ODH215" s="109"/>
      <c r="ODI215" s="109"/>
      <c r="ODJ215" s="109"/>
      <c r="ODK215" s="109"/>
      <c r="ODL215" s="109"/>
      <c r="ODM215" s="109"/>
      <c r="ODN215" s="109"/>
      <c r="ODO215" s="109"/>
      <c r="ODP215" s="109"/>
      <c r="ODQ215" s="109"/>
      <c r="ODR215" s="109"/>
      <c r="ODS215" s="109"/>
      <c r="ODT215" s="109"/>
      <c r="ODU215" s="109"/>
      <c r="ODV215" s="109"/>
      <c r="ODW215" s="109"/>
      <c r="ODX215" s="109"/>
      <c r="ODY215" s="109"/>
      <c r="ODZ215" s="109"/>
      <c r="OEA215" s="109"/>
      <c r="OEB215" s="109"/>
      <c r="OEC215" s="109"/>
      <c r="OED215" s="109"/>
      <c r="OEE215" s="109"/>
      <c r="OEF215" s="109"/>
      <c r="OEG215" s="109"/>
      <c r="OEH215" s="109"/>
      <c r="OEI215" s="109"/>
      <c r="OEJ215" s="109"/>
      <c r="OEK215" s="109"/>
      <c r="OEL215" s="109"/>
      <c r="OEM215" s="109"/>
      <c r="OEN215" s="109"/>
      <c r="OEO215" s="109"/>
      <c r="OEP215" s="109"/>
      <c r="OEQ215" s="109"/>
      <c r="OER215" s="109"/>
      <c r="OES215" s="109"/>
      <c r="OET215" s="109"/>
      <c r="OEU215" s="109"/>
      <c r="OEV215" s="109"/>
      <c r="OEW215" s="109"/>
      <c r="OEX215" s="109"/>
      <c r="OEY215" s="109"/>
      <c r="OEZ215" s="109"/>
      <c r="OFA215" s="109"/>
      <c r="OFB215" s="109"/>
      <c r="OFC215" s="109"/>
      <c r="OFD215" s="109"/>
      <c r="OFE215" s="109"/>
      <c r="OFF215" s="109"/>
      <c r="OFG215" s="109"/>
      <c r="OFH215" s="109"/>
      <c r="OFI215" s="109"/>
      <c r="OFJ215" s="109"/>
      <c r="OFK215" s="109"/>
      <c r="OFL215" s="109"/>
      <c r="OFM215" s="109"/>
      <c r="OFN215" s="109"/>
      <c r="OFO215" s="109"/>
      <c r="OFP215" s="109"/>
      <c r="OFQ215" s="109"/>
      <c r="OFR215" s="109"/>
      <c r="OFS215" s="109"/>
      <c r="OFT215" s="109"/>
      <c r="OFU215" s="109"/>
      <c r="OFV215" s="109"/>
      <c r="OFW215" s="109"/>
      <c r="OFX215" s="109"/>
      <c r="OFY215" s="109"/>
      <c r="OFZ215" s="109"/>
      <c r="OGA215" s="109"/>
      <c r="OGB215" s="109"/>
      <c r="OGC215" s="109"/>
      <c r="OGD215" s="109"/>
      <c r="OGE215" s="109"/>
      <c r="OGF215" s="109"/>
      <c r="OGG215" s="109"/>
      <c r="OGH215" s="109"/>
      <c r="OGI215" s="109"/>
      <c r="OGJ215" s="109"/>
      <c r="OGK215" s="109"/>
      <c r="OGL215" s="109"/>
      <c r="OGM215" s="109"/>
      <c r="OGN215" s="109"/>
      <c r="OGO215" s="109"/>
      <c r="OGP215" s="109"/>
      <c r="OGQ215" s="109"/>
      <c r="OGR215" s="109"/>
      <c r="OGS215" s="109"/>
      <c r="OGT215" s="109"/>
      <c r="OGU215" s="109"/>
      <c r="OGV215" s="109"/>
      <c r="OGW215" s="109"/>
      <c r="OGX215" s="109"/>
      <c r="OGY215" s="109"/>
      <c r="OGZ215" s="109"/>
      <c r="OHA215" s="109"/>
      <c r="OHB215" s="109"/>
      <c r="OHC215" s="109"/>
      <c r="OHD215" s="109"/>
      <c r="OHE215" s="109"/>
      <c r="OHF215" s="109"/>
      <c r="OHG215" s="109"/>
      <c r="OHH215" s="109"/>
      <c r="OHI215" s="109"/>
      <c r="OHJ215" s="109"/>
      <c r="OHK215" s="109"/>
      <c r="OHL215" s="109"/>
      <c r="OHM215" s="109"/>
      <c r="OHN215" s="109"/>
      <c r="OHO215" s="109"/>
      <c r="OHP215" s="109"/>
      <c r="OHQ215" s="109"/>
      <c r="OHR215" s="109"/>
      <c r="OHS215" s="109"/>
      <c r="OHT215" s="109"/>
      <c r="OHU215" s="109"/>
      <c r="OHV215" s="109"/>
      <c r="OHW215" s="109"/>
      <c r="OHX215" s="109"/>
      <c r="OHY215" s="109"/>
      <c r="OHZ215" s="109"/>
      <c r="OIA215" s="109"/>
      <c r="OIB215" s="109"/>
      <c r="OIC215" s="109"/>
      <c r="OID215" s="109"/>
      <c r="OIE215" s="109"/>
      <c r="OIF215" s="109"/>
      <c r="OIG215" s="109"/>
      <c r="OIH215" s="109"/>
      <c r="OII215" s="109"/>
      <c r="OIJ215" s="109"/>
      <c r="OIK215" s="109"/>
      <c r="OIL215" s="109"/>
      <c r="OIM215" s="109"/>
      <c r="OIN215" s="109"/>
      <c r="OIO215" s="109"/>
      <c r="OIP215" s="109"/>
      <c r="OIQ215" s="109"/>
      <c r="OIR215" s="109"/>
      <c r="OIS215" s="109"/>
      <c r="OIT215" s="109"/>
      <c r="OIU215" s="109"/>
      <c r="OIV215" s="109"/>
      <c r="OIW215" s="109"/>
      <c r="OIX215" s="109"/>
      <c r="OIY215" s="109"/>
      <c r="OIZ215" s="109"/>
      <c r="OJA215" s="109"/>
      <c r="OJB215" s="109"/>
      <c r="OJC215" s="109"/>
      <c r="OJD215" s="109"/>
      <c r="OJE215" s="109"/>
      <c r="OJF215" s="109"/>
      <c r="OJG215" s="109"/>
      <c r="OJH215" s="109"/>
      <c r="OJI215" s="109"/>
      <c r="OJJ215" s="109"/>
      <c r="OJK215" s="109"/>
      <c r="OJL215" s="109"/>
      <c r="OJM215" s="109"/>
      <c r="OJN215" s="109"/>
      <c r="OJO215" s="109"/>
      <c r="OJP215" s="109"/>
      <c r="OJQ215" s="109"/>
      <c r="OJR215" s="109"/>
      <c r="OJS215" s="109"/>
      <c r="OJT215" s="109"/>
      <c r="OJU215" s="109"/>
      <c r="OJV215" s="109"/>
      <c r="OJW215" s="109"/>
      <c r="OJX215" s="109"/>
      <c r="OJY215" s="109"/>
      <c r="OJZ215" s="109"/>
      <c r="OKA215" s="109"/>
      <c r="OKB215" s="109"/>
      <c r="OKC215" s="109"/>
      <c r="OKD215" s="109"/>
      <c r="OKE215" s="109"/>
      <c r="OKF215" s="109"/>
      <c r="OKG215" s="109"/>
      <c r="OKH215" s="109"/>
      <c r="OKI215" s="109"/>
      <c r="OKJ215" s="109"/>
      <c r="OKK215" s="109"/>
      <c r="OKL215" s="109"/>
      <c r="OKM215" s="109"/>
      <c r="OKN215" s="109"/>
      <c r="OKO215" s="109"/>
      <c r="OKP215" s="109"/>
      <c r="OKQ215" s="109"/>
      <c r="OKR215" s="109"/>
      <c r="OKS215" s="109"/>
      <c r="OKT215" s="109"/>
      <c r="OKU215" s="109"/>
      <c r="OKV215" s="109"/>
      <c r="OKW215" s="109"/>
      <c r="OKX215" s="109"/>
      <c r="OKY215" s="109"/>
      <c r="OKZ215" s="109"/>
      <c r="OLA215" s="109"/>
      <c r="OLB215" s="109"/>
      <c r="OLC215" s="109"/>
      <c r="OLD215" s="109"/>
      <c r="OLE215" s="109"/>
      <c r="OLF215" s="109"/>
      <c r="OLG215" s="109"/>
      <c r="OLH215" s="109"/>
      <c r="OLI215" s="109"/>
      <c r="OLJ215" s="109"/>
      <c r="OLK215" s="109"/>
      <c r="OLL215" s="109"/>
      <c r="OLM215" s="109"/>
      <c r="OLN215" s="109"/>
      <c r="OLO215" s="109"/>
      <c r="OLP215" s="109"/>
      <c r="OLQ215" s="109"/>
      <c r="OLR215" s="109"/>
      <c r="OLS215" s="109"/>
      <c r="OLT215" s="109"/>
      <c r="OLU215" s="109"/>
      <c r="OLV215" s="109"/>
      <c r="OLW215" s="109"/>
      <c r="OLX215" s="109"/>
      <c r="OLY215" s="109"/>
      <c r="OLZ215" s="109"/>
      <c r="OMA215" s="109"/>
      <c r="OMB215" s="109"/>
      <c r="OMC215" s="109"/>
      <c r="OMD215" s="109"/>
      <c r="OME215" s="109"/>
      <c r="OMF215" s="109"/>
      <c r="OMG215" s="109"/>
      <c r="OMH215" s="109"/>
      <c r="OMI215" s="109"/>
      <c r="OMJ215" s="109"/>
      <c r="OMK215" s="109"/>
      <c r="OML215" s="109"/>
      <c r="OMM215" s="109"/>
      <c r="OMN215" s="109"/>
      <c r="OMO215" s="109"/>
      <c r="OMP215" s="109"/>
      <c r="OMQ215" s="109"/>
      <c r="OMR215" s="109"/>
      <c r="OMS215" s="109"/>
      <c r="OMT215" s="109"/>
      <c r="OMU215" s="109"/>
      <c r="OMV215" s="109"/>
      <c r="OMW215" s="109"/>
      <c r="OMX215" s="109"/>
      <c r="OMY215" s="109"/>
      <c r="OMZ215" s="109"/>
      <c r="ONA215" s="109"/>
      <c r="ONB215" s="109"/>
      <c r="ONC215" s="109"/>
      <c r="OND215" s="109"/>
      <c r="ONE215" s="109"/>
      <c r="ONF215" s="109"/>
      <c r="ONG215" s="109"/>
      <c r="ONH215" s="109"/>
      <c r="ONI215" s="109"/>
      <c r="ONJ215" s="109"/>
      <c r="ONK215" s="109"/>
      <c r="ONL215" s="109"/>
      <c r="ONM215" s="109"/>
      <c r="ONN215" s="109"/>
      <c r="ONO215" s="109"/>
      <c r="ONP215" s="109"/>
      <c r="ONQ215" s="109"/>
      <c r="ONR215" s="109"/>
      <c r="ONS215" s="109"/>
      <c r="ONT215" s="109"/>
      <c r="ONU215" s="109"/>
      <c r="ONV215" s="109"/>
      <c r="ONW215" s="109"/>
      <c r="ONX215" s="109"/>
      <c r="ONY215" s="109"/>
      <c r="ONZ215" s="109"/>
      <c r="OOA215" s="109"/>
      <c r="OOB215" s="109"/>
      <c r="OOC215" s="109"/>
      <c r="OOD215" s="109"/>
      <c r="OOE215" s="109"/>
      <c r="OOF215" s="109"/>
      <c r="OOG215" s="109"/>
      <c r="OOH215" s="109"/>
      <c r="OOI215" s="109"/>
      <c r="OOJ215" s="109"/>
      <c r="OOK215" s="109"/>
      <c r="OOL215" s="109"/>
      <c r="OOM215" s="109"/>
      <c r="OON215" s="109"/>
      <c r="OOO215" s="109"/>
      <c r="OOP215" s="109"/>
      <c r="OOQ215" s="109"/>
      <c r="OOR215" s="109"/>
      <c r="OOS215" s="109"/>
      <c r="OOT215" s="109"/>
      <c r="OOU215" s="109"/>
      <c r="OOV215" s="109"/>
      <c r="OOW215" s="109"/>
      <c r="OOX215" s="109"/>
      <c r="OOY215" s="109"/>
      <c r="OOZ215" s="109"/>
      <c r="OPA215" s="109"/>
      <c r="OPB215" s="109"/>
      <c r="OPC215" s="109"/>
      <c r="OPD215" s="109"/>
      <c r="OPE215" s="109"/>
      <c r="OPF215" s="109"/>
      <c r="OPG215" s="109"/>
      <c r="OPH215" s="109"/>
      <c r="OPI215" s="109"/>
      <c r="OPJ215" s="109"/>
      <c r="OPK215" s="109"/>
      <c r="OPL215" s="109"/>
      <c r="OPM215" s="109"/>
      <c r="OPN215" s="109"/>
      <c r="OPO215" s="109"/>
      <c r="OPP215" s="109"/>
      <c r="OPQ215" s="109"/>
      <c r="OPR215" s="109"/>
      <c r="OPS215" s="109"/>
      <c r="OPT215" s="109"/>
      <c r="OPU215" s="109"/>
      <c r="OPV215" s="109"/>
      <c r="OPW215" s="109"/>
      <c r="OPX215" s="109"/>
      <c r="OPY215" s="109"/>
      <c r="OPZ215" s="109"/>
      <c r="OQA215" s="109"/>
      <c r="OQB215" s="109"/>
      <c r="OQC215" s="109"/>
      <c r="OQD215" s="109"/>
      <c r="OQE215" s="109"/>
      <c r="OQF215" s="109"/>
      <c r="OQG215" s="109"/>
      <c r="OQH215" s="109"/>
      <c r="OQI215" s="109"/>
      <c r="OQJ215" s="109"/>
      <c r="OQK215" s="109"/>
      <c r="OQL215" s="109"/>
      <c r="OQM215" s="109"/>
      <c r="OQN215" s="109"/>
      <c r="OQO215" s="109"/>
      <c r="OQP215" s="109"/>
      <c r="OQQ215" s="109"/>
      <c r="OQR215" s="109"/>
      <c r="OQS215" s="109"/>
      <c r="OQT215" s="109"/>
      <c r="OQU215" s="109"/>
      <c r="OQV215" s="109"/>
      <c r="OQW215" s="109"/>
      <c r="OQX215" s="109"/>
      <c r="OQY215" s="109"/>
      <c r="OQZ215" s="109"/>
      <c r="ORA215" s="109"/>
      <c r="ORB215" s="109"/>
      <c r="ORC215" s="109"/>
      <c r="ORD215" s="109"/>
      <c r="ORE215" s="109"/>
      <c r="ORF215" s="109"/>
      <c r="ORG215" s="109"/>
      <c r="ORH215" s="109"/>
      <c r="ORI215" s="109"/>
      <c r="ORJ215" s="109"/>
      <c r="ORK215" s="109"/>
      <c r="ORL215" s="109"/>
      <c r="ORM215" s="109"/>
      <c r="ORN215" s="109"/>
      <c r="ORO215" s="109"/>
      <c r="ORP215" s="109"/>
      <c r="ORQ215" s="109"/>
      <c r="ORR215" s="109"/>
      <c r="ORS215" s="109"/>
      <c r="ORT215" s="109"/>
      <c r="ORU215" s="109"/>
      <c r="ORV215" s="109"/>
      <c r="ORW215" s="109"/>
      <c r="ORX215" s="109"/>
      <c r="ORY215" s="109"/>
      <c r="ORZ215" s="109"/>
      <c r="OSA215" s="109"/>
      <c r="OSB215" s="109"/>
      <c r="OSC215" s="109"/>
      <c r="OSD215" s="109"/>
      <c r="OSE215" s="109"/>
      <c r="OSF215" s="109"/>
      <c r="OSG215" s="109"/>
      <c r="OSH215" s="109"/>
      <c r="OSI215" s="109"/>
      <c r="OSJ215" s="109"/>
      <c r="OSK215" s="109"/>
      <c r="OSL215" s="109"/>
      <c r="OSM215" s="109"/>
      <c r="OSN215" s="109"/>
      <c r="OSO215" s="109"/>
      <c r="OSP215" s="109"/>
      <c r="OSQ215" s="109"/>
      <c r="OSR215" s="109"/>
      <c r="OSS215" s="109"/>
      <c r="OST215" s="109"/>
      <c r="OSU215" s="109"/>
      <c r="OSV215" s="109"/>
      <c r="OSW215" s="109"/>
      <c r="OSX215" s="109"/>
      <c r="OSY215" s="109"/>
      <c r="OSZ215" s="109"/>
      <c r="OTA215" s="109"/>
      <c r="OTB215" s="109"/>
      <c r="OTC215" s="109"/>
      <c r="OTD215" s="109"/>
      <c r="OTE215" s="109"/>
      <c r="OTF215" s="109"/>
      <c r="OTG215" s="109"/>
      <c r="OTH215" s="109"/>
      <c r="OTI215" s="109"/>
      <c r="OTJ215" s="109"/>
      <c r="OTK215" s="109"/>
      <c r="OTL215" s="109"/>
      <c r="OTM215" s="109"/>
      <c r="OTN215" s="109"/>
      <c r="OTO215" s="109"/>
      <c r="OTP215" s="109"/>
      <c r="OTQ215" s="109"/>
      <c r="OTR215" s="109"/>
      <c r="OTS215" s="109"/>
      <c r="OTT215" s="109"/>
      <c r="OTU215" s="109"/>
      <c r="OTV215" s="109"/>
      <c r="OTW215" s="109"/>
      <c r="OTX215" s="109"/>
      <c r="OTY215" s="109"/>
      <c r="OTZ215" s="109"/>
      <c r="OUA215" s="109"/>
      <c r="OUB215" s="109"/>
      <c r="OUC215" s="109"/>
      <c r="OUD215" s="109"/>
      <c r="OUE215" s="109"/>
      <c r="OUF215" s="109"/>
      <c r="OUG215" s="109"/>
      <c r="OUH215" s="109"/>
      <c r="OUI215" s="109"/>
      <c r="OUJ215" s="109"/>
      <c r="OUK215" s="109"/>
      <c r="OUL215" s="109"/>
      <c r="OUM215" s="109"/>
      <c r="OUN215" s="109"/>
      <c r="OUO215" s="109"/>
      <c r="OUP215" s="109"/>
      <c r="OUQ215" s="109"/>
      <c r="OUR215" s="109"/>
      <c r="OUS215" s="109"/>
      <c r="OUT215" s="109"/>
      <c r="OUU215" s="109"/>
      <c r="OUV215" s="109"/>
      <c r="OUW215" s="109"/>
      <c r="OUX215" s="109"/>
      <c r="OUY215" s="109"/>
      <c r="OUZ215" s="109"/>
      <c r="OVA215" s="109"/>
      <c r="OVB215" s="109"/>
      <c r="OVC215" s="109"/>
      <c r="OVD215" s="109"/>
      <c r="OVE215" s="109"/>
      <c r="OVF215" s="109"/>
      <c r="OVG215" s="109"/>
      <c r="OVH215" s="109"/>
      <c r="OVI215" s="109"/>
      <c r="OVJ215" s="109"/>
      <c r="OVK215" s="109"/>
      <c r="OVL215" s="109"/>
      <c r="OVM215" s="109"/>
      <c r="OVN215" s="109"/>
      <c r="OVO215" s="109"/>
      <c r="OVP215" s="109"/>
      <c r="OVQ215" s="109"/>
      <c r="OVR215" s="109"/>
      <c r="OVS215" s="109"/>
      <c r="OVT215" s="109"/>
      <c r="OVU215" s="109"/>
      <c r="OVV215" s="109"/>
      <c r="OVW215" s="109"/>
      <c r="OVX215" s="109"/>
      <c r="OVY215" s="109"/>
      <c r="OVZ215" s="109"/>
      <c r="OWA215" s="109"/>
      <c r="OWB215" s="109"/>
      <c r="OWC215" s="109"/>
      <c r="OWD215" s="109"/>
      <c r="OWE215" s="109"/>
      <c r="OWF215" s="109"/>
      <c r="OWG215" s="109"/>
      <c r="OWH215" s="109"/>
      <c r="OWI215" s="109"/>
      <c r="OWJ215" s="109"/>
      <c r="OWK215" s="109"/>
      <c r="OWL215" s="109"/>
      <c r="OWM215" s="109"/>
      <c r="OWN215" s="109"/>
      <c r="OWO215" s="109"/>
      <c r="OWP215" s="109"/>
      <c r="OWQ215" s="109"/>
      <c r="OWR215" s="109"/>
      <c r="OWS215" s="109"/>
      <c r="OWT215" s="109"/>
      <c r="OWU215" s="109"/>
      <c r="OWV215" s="109"/>
      <c r="OWW215" s="109"/>
      <c r="OWX215" s="109"/>
      <c r="OWY215" s="109"/>
      <c r="OWZ215" s="109"/>
      <c r="OXA215" s="109"/>
      <c r="OXB215" s="109"/>
      <c r="OXC215" s="109"/>
      <c r="OXD215" s="109"/>
      <c r="OXE215" s="109"/>
      <c r="OXF215" s="109"/>
      <c r="OXG215" s="109"/>
      <c r="OXH215" s="109"/>
      <c r="OXI215" s="109"/>
      <c r="OXJ215" s="109"/>
      <c r="OXK215" s="109"/>
      <c r="OXL215" s="109"/>
      <c r="OXM215" s="109"/>
      <c r="OXN215" s="109"/>
      <c r="OXO215" s="109"/>
      <c r="OXP215" s="109"/>
      <c r="OXQ215" s="109"/>
      <c r="OXR215" s="109"/>
      <c r="OXS215" s="109"/>
      <c r="OXT215" s="109"/>
      <c r="OXU215" s="109"/>
      <c r="OXV215" s="109"/>
      <c r="OXW215" s="109"/>
      <c r="OXX215" s="109"/>
      <c r="OXY215" s="109"/>
      <c r="OXZ215" s="109"/>
      <c r="OYA215" s="109"/>
      <c r="OYB215" s="109"/>
      <c r="OYC215" s="109"/>
      <c r="OYD215" s="109"/>
      <c r="OYE215" s="109"/>
      <c r="OYF215" s="109"/>
      <c r="OYG215" s="109"/>
      <c r="OYH215" s="109"/>
      <c r="OYI215" s="109"/>
      <c r="OYJ215" s="109"/>
      <c r="OYK215" s="109"/>
      <c r="OYL215" s="109"/>
      <c r="OYM215" s="109"/>
      <c r="OYN215" s="109"/>
      <c r="OYO215" s="109"/>
      <c r="OYP215" s="109"/>
      <c r="OYQ215" s="109"/>
      <c r="OYR215" s="109"/>
      <c r="OYS215" s="109"/>
      <c r="OYT215" s="109"/>
      <c r="OYU215" s="109"/>
      <c r="OYV215" s="109"/>
      <c r="OYW215" s="109"/>
      <c r="OYX215" s="109"/>
      <c r="OYY215" s="109"/>
      <c r="OYZ215" s="109"/>
      <c r="OZA215" s="109"/>
      <c r="OZB215" s="109"/>
      <c r="OZC215" s="109"/>
      <c r="OZD215" s="109"/>
      <c r="OZE215" s="109"/>
      <c r="OZF215" s="109"/>
      <c r="OZG215" s="109"/>
      <c r="OZH215" s="109"/>
      <c r="OZI215" s="109"/>
      <c r="OZJ215" s="109"/>
      <c r="OZK215" s="109"/>
      <c r="OZL215" s="109"/>
      <c r="OZM215" s="109"/>
      <c r="OZN215" s="109"/>
      <c r="OZO215" s="109"/>
      <c r="OZP215" s="109"/>
      <c r="OZQ215" s="109"/>
      <c r="OZR215" s="109"/>
      <c r="OZS215" s="109"/>
      <c r="OZT215" s="109"/>
      <c r="OZU215" s="109"/>
      <c r="OZV215" s="109"/>
      <c r="OZW215" s="109"/>
      <c r="OZX215" s="109"/>
      <c r="OZY215" s="109"/>
      <c r="OZZ215" s="109"/>
      <c r="PAA215" s="109"/>
      <c r="PAB215" s="109"/>
      <c r="PAC215" s="109"/>
      <c r="PAD215" s="109"/>
      <c r="PAE215" s="109"/>
      <c r="PAF215" s="109"/>
      <c r="PAG215" s="109"/>
      <c r="PAH215" s="109"/>
      <c r="PAI215" s="109"/>
      <c r="PAJ215" s="109"/>
      <c r="PAK215" s="109"/>
      <c r="PAL215" s="109"/>
      <c r="PAM215" s="109"/>
      <c r="PAN215" s="109"/>
      <c r="PAO215" s="109"/>
      <c r="PAP215" s="109"/>
      <c r="PAQ215" s="109"/>
      <c r="PAR215" s="109"/>
      <c r="PAS215" s="109"/>
      <c r="PAT215" s="109"/>
      <c r="PAU215" s="109"/>
      <c r="PAV215" s="109"/>
      <c r="PAW215" s="109"/>
      <c r="PAX215" s="109"/>
      <c r="PAY215" s="109"/>
      <c r="PAZ215" s="109"/>
      <c r="PBA215" s="109"/>
      <c r="PBB215" s="109"/>
      <c r="PBC215" s="109"/>
      <c r="PBD215" s="109"/>
      <c r="PBE215" s="109"/>
      <c r="PBF215" s="109"/>
      <c r="PBG215" s="109"/>
      <c r="PBH215" s="109"/>
      <c r="PBI215" s="109"/>
      <c r="PBJ215" s="109"/>
      <c r="PBK215" s="109"/>
      <c r="PBL215" s="109"/>
      <c r="PBM215" s="109"/>
      <c r="PBN215" s="109"/>
      <c r="PBO215" s="109"/>
      <c r="PBP215" s="109"/>
      <c r="PBQ215" s="109"/>
      <c r="PBR215" s="109"/>
      <c r="PBS215" s="109"/>
      <c r="PBT215" s="109"/>
      <c r="PBU215" s="109"/>
      <c r="PBV215" s="109"/>
      <c r="PBW215" s="109"/>
      <c r="PBX215" s="109"/>
      <c r="PBY215" s="109"/>
      <c r="PBZ215" s="109"/>
      <c r="PCA215" s="109"/>
      <c r="PCB215" s="109"/>
      <c r="PCC215" s="109"/>
      <c r="PCD215" s="109"/>
      <c r="PCE215" s="109"/>
      <c r="PCF215" s="109"/>
      <c r="PCG215" s="109"/>
      <c r="PCH215" s="109"/>
      <c r="PCI215" s="109"/>
      <c r="PCJ215" s="109"/>
      <c r="PCK215" s="109"/>
      <c r="PCL215" s="109"/>
      <c r="PCM215" s="109"/>
      <c r="PCN215" s="109"/>
      <c r="PCO215" s="109"/>
      <c r="PCP215" s="109"/>
      <c r="PCQ215" s="109"/>
      <c r="PCR215" s="109"/>
      <c r="PCS215" s="109"/>
      <c r="PCT215" s="109"/>
      <c r="PCU215" s="109"/>
      <c r="PCV215" s="109"/>
      <c r="PCW215" s="109"/>
      <c r="PCX215" s="109"/>
      <c r="PCY215" s="109"/>
      <c r="PCZ215" s="109"/>
      <c r="PDA215" s="109"/>
      <c r="PDB215" s="109"/>
      <c r="PDC215" s="109"/>
      <c r="PDD215" s="109"/>
      <c r="PDE215" s="109"/>
      <c r="PDF215" s="109"/>
      <c r="PDG215" s="109"/>
      <c r="PDH215" s="109"/>
      <c r="PDI215" s="109"/>
      <c r="PDJ215" s="109"/>
      <c r="PDK215" s="109"/>
      <c r="PDL215" s="109"/>
      <c r="PDM215" s="109"/>
      <c r="PDN215" s="109"/>
      <c r="PDO215" s="109"/>
      <c r="PDP215" s="109"/>
      <c r="PDQ215" s="109"/>
      <c r="PDR215" s="109"/>
      <c r="PDS215" s="109"/>
      <c r="PDT215" s="109"/>
      <c r="PDU215" s="109"/>
      <c r="PDV215" s="109"/>
      <c r="PDW215" s="109"/>
      <c r="PDX215" s="109"/>
      <c r="PDY215" s="109"/>
      <c r="PDZ215" s="109"/>
      <c r="PEA215" s="109"/>
      <c r="PEB215" s="109"/>
      <c r="PEC215" s="109"/>
      <c r="PED215" s="109"/>
      <c r="PEE215" s="109"/>
      <c r="PEF215" s="109"/>
      <c r="PEG215" s="109"/>
      <c r="PEH215" s="109"/>
      <c r="PEI215" s="109"/>
      <c r="PEJ215" s="109"/>
      <c r="PEK215" s="109"/>
      <c r="PEL215" s="109"/>
      <c r="PEM215" s="109"/>
      <c r="PEN215" s="109"/>
      <c r="PEO215" s="109"/>
      <c r="PEP215" s="109"/>
      <c r="PEQ215" s="109"/>
      <c r="PER215" s="109"/>
      <c r="PES215" s="109"/>
      <c r="PET215" s="109"/>
      <c r="PEU215" s="109"/>
      <c r="PEV215" s="109"/>
      <c r="PEW215" s="109"/>
      <c r="PEX215" s="109"/>
      <c r="PEY215" s="109"/>
      <c r="PEZ215" s="109"/>
      <c r="PFA215" s="109"/>
      <c r="PFB215" s="109"/>
      <c r="PFC215" s="109"/>
      <c r="PFD215" s="109"/>
      <c r="PFE215" s="109"/>
      <c r="PFF215" s="109"/>
      <c r="PFG215" s="109"/>
      <c r="PFH215" s="109"/>
      <c r="PFI215" s="109"/>
      <c r="PFJ215" s="109"/>
      <c r="PFK215" s="109"/>
      <c r="PFL215" s="109"/>
      <c r="PFM215" s="109"/>
      <c r="PFN215" s="109"/>
      <c r="PFO215" s="109"/>
      <c r="PFP215" s="109"/>
      <c r="PFQ215" s="109"/>
      <c r="PFR215" s="109"/>
      <c r="PFS215" s="109"/>
      <c r="PFT215" s="109"/>
      <c r="PFU215" s="109"/>
      <c r="PFV215" s="109"/>
      <c r="PFW215" s="109"/>
      <c r="PFX215" s="109"/>
      <c r="PFY215" s="109"/>
      <c r="PFZ215" s="109"/>
      <c r="PGA215" s="109"/>
      <c r="PGB215" s="109"/>
      <c r="PGC215" s="109"/>
      <c r="PGD215" s="109"/>
      <c r="PGE215" s="109"/>
      <c r="PGF215" s="109"/>
      <c r="PGG215" s="109"/>
      <c r="PGH215" s="109"/>
      <c r="PGI215" s="109"/>
      <c r="PGJ215" s="109"/>
      <c r="PGK215" s="109"/>
      <c r="PGL215" s="109"/>
      <c r="PGM215" s="109"/>
      <c r="PGN215" s="109"/>
      <c r="PGO215" s="109"/>
      <c r="PGP215" s="109"/>
      <c r="PGQ215" s="109"/>
      <c r="PGR215" s="109"/>
      <c r="PGS215" s="109"/>
      <c r="PGT215" s="109"/>
      <c r="PGU215" s="109"/>
      <c r="PGV215" s="109"/>
      <c r="PGW215" s="109"/>
      <c r="PGX215" s="109"/>
      <c r="PGY215" s="109"/>
      <c r="PGZ215" s="109"/>
      <c r="PHA215" s="109"/>
      <c r="PHB215" s="109"/>
      <c r="PHC215" s="109"/>
      <c r="PHD215" s="109"/>
      <c r="PHE215" s="109"/>
      <c r="PHF215" s="109"/>
      <c r="PHG215" s="109"/>
      <c r="PHH215" s="109"/>
      <c r="PHI215" s="109"/>
      <c r="PHJ215" s="109"/>
      <c r="PHK215" s="109"/>
      <c r="PHL215" s="109"/>
      <c r="PHM215" s="109"/>
      <c r="PHN215" s="109"/>
      <c r="PHO215" s="109"/>
      <c r="PHP215" s="109"/>
      <c r="PHQ215" s="109"/>
      <c r="PHR215" s="109"/>
      <c r="PHS215" s="109"/>
      <c r="PHT215" s="109"/>
      <c r="PHU215" s="109"/>
      <c r="PHV215" s="109"/>
      <c r="PHW215" s="109"/>
      <c r="PHX215" s="109"/>
      <c r="PHY215" s="109"/>
      <c r="PHZ215" s="109"/>
      <c r="PIA215" s="109"/>
      <c r="PIB215" s="109"/>
      <c r="PIC215" s="109"/>
      <c r="PID215" s="109"/>
      <c r="PIE215" s="109"/>
      <c r="PIF215" s="109"/>
      <c r="PIG215" s="109"/>
      <c r="PIH215" s="109"/>
      <c r="PII215" s="109"/>
      <c r="PIJ215" s="109"/>
      <c r="PIK215" s="109"/>
      <c r="PIL215" s="109"/>
      <c r="PIM215" s="109"/>
      <c r="PIN215" s="109"/>
      <c r="PIO215" s="109"/>
      <c r="PIP215" s="109"/>
      <c r="PIQ215" s="109"/>
      <c r="PIR215" s="109"/>
      <c r="PIS215" s="109"/>
      <c r="PIT215" s="109"/>
      <c r="PIU215" s="109"/>
      <c r="PIV215" s="109"/>
      <c r="PIW215" s="109"/>
      <c r="PIX215" s="109"/>
      <c r="PIY215" s="109"/>
      <c r="PIZ215" s="109"/>
      <c r="PJA215" s="109"/>
      <c r="PJB215" s="109"/>
      <c r="PJC215" s="109"/>
      <c r="PJD215" s="109"/>
      <c r="PJE215" s="109"/>
      <c r="PJF215" s="109"/>
      <c r="PJG215" s="109"/>
      <c r="PJH215" s="109"/>
      <c r="PJI215" s="109"/>
      <c r="PJJ215" s="109"/>
      <c r="PJK215" s="109"/>
      <c r="PJL215" s="109"/>
      <c r="PJM215" s="109"/>
      <c r="PJN215" s="109"/>
      <c r="PJO215" s="109"/>
      <c r="PJP215" s="109"/>
      <c r="PJQ215" s="109"/>
      <c r="PJR215" s="109"/>
      <c r="PJS215" s="109"/>
      <c r="PJT215" s="109"/>
      <c r="PJU215" s="109"/>
      <c r="PJV215" s="109"/>
      <c r="PJW215" s="109"/>
      <c r="PJX215" s="109"/>
      <c r="PJY215" s="109"/>
      <c r="PJZ215" s="109"/>
      <c r="PKA215" s="109"/>
      <c r="PKB215" s="109"/>
      <c r="PKC215" s="109"/>
      <c r="PKD215" s="109"/>
      <c r="PKE215" s="109"/>
      <c r="PKF215" s="109"/>
      <c r="PKG215" s="109"/>
      <c r="PKH215" s="109"/>
      <c r="PKI215" s="109"/>
      <c r="PKJ215" s="109"/>
      <c r="PKK215" s="109"/>
      <c r="PKL215" s="109"/>
      <c r="PKM215" s="109"/>
      <c r="PKN215" s="109"/>
      <c r="PKO215" s="109"/>
      <c r="PKP215" s="109"/>
      <c r="PKQ215" s="109"/>
      <c r="PKR215" s="109"/>
      <c r="PKS215" s="109"/>
      <c r="PKT215" s="109"/>
      <c r="PKU215" s="109"/>
      <c r="PKV215" s="109"/>
      <c r="PKW215" s="109"/>
      <c r="PKX215" s="109"/>
      <c r="PKY215" s="109"/>
      <c r="PKZ215" s="109"/>
      <c r="PLA215" s="109"/>
      <c r="PLB215" s="109"/>
      <c r="PLC215" s="109"/>
      <c r="PLD215" s="109"/>
      <c r="PLE215" s="109"/>
      <c r="PLF215" s="109"/>
      <c r="PLG215" s="109"/>
      <c r="PLH215" s="109"/>
      <c r="PLI215" s="109"/>
      <c r="PLJ215" s="109"/>
      <c r="PLK215" s="109"/>
      <c r="PLL215" s="109"/>
      <c r="PLM215" s="109"/>
      <c r="PLN215" s="109"/>
      <c r="PLO215" s="109"/>
      <c r="PLP215" s="109"/>
      <c r="PLQ215" s="109"/>
      <c r="PLR215" s="109"/>
      <c r="PLS215" s="109"/>
      <c r="PLT215" s="109"/>
      <c r="PLU215" s="109"/>
      <c r="PLV215" s="109"/>
      <c r="PLW215" s="109"/>
      <c r="PLX215" s="109"/>
      <c r="PLY215" s="109"/>
      <c r="PLZ215" s="109"/>
      <c r="PMA215" s="109"/>
      <c r="PMB215" s="109"/>
      <c r="PMC215" s="109"/>
      <c r="PMD215" s="109"/>
      <c r="PME215" s="109"/>
      <c r="PMF215" s="109"/>
      <c r="PMG215" s="109"/>
      <c r="PMH215" s="109"/>
      <c r="PMI215" s="109"/>
      <c r="PMJ215" s="109"/>
      <c r="PMK215" s="109"/>
      <c r="PML215" s="109"/>
      <c r="PMM215" s="109"/>
      <c r="PMN215" s="109"/>
      <c r="PMO215" s="109"/>
      <c r="PMP215" s="109"/>
      <c r="PMQ215" s="109"/>
      <c r="PMR215" s="109"/>
      <c r="PMS215" s="109"/>
      <c r="PMT215" s="109"/>
      <c r="PMU215" s="109"/>
      <c r="PMV215" s="109"/>
      <c r="PMW215" s="109"/>
      <c r="PMX215" s="109"/>
      <c r="PMY215" s="109"/>
      <c r="PMZ215" s="109"/>
      <c r="PNA215" s="109"/>
      <c r="PNB215" s="109"/>
      <c r="PNC215" s="109"/>
      <c r="PND215" s="109"/>
      <c r="PNE215" s="109"/>
      <c r="PNF215" s="109"/>
      <c r="PNG215" s="109"/>
      <c r="PNH215" s="109"/>
      <c r="PNI215" s="109"/>
      <c r="PNJ215" s="109"/>
      <c r="PNK215" s="109"/>
      <c r="PNL215" s="109"/>
      <c r="PNM215" s="109"/>
      <c r="PNN215" s="109"/>
      <c r="PNO215" s="109"/>
      <c r="PNP215" s="109"/>
      <c r="PNQ215" s="109"/>
      <c r="PNR215" s="109"/>
      <c r="PNS215" s="109"/>
      <c r="PNT215" s="109"/>
      <c r="PNU215" s="109"/>
      <c r="PNV215" s="109"/>
      <c r="PNW215" s="109"/>
      <c r="PNX215" s="109"/>
      <c r="PNY215" s="109"/>
      <c r="PNZ215" s="109"/>
      <c r="POA215" s="109"/>
      <c r="POB215" s="109"/>
      <c r="POC215" s="109"/>
      <c r="POD215" s="109"/>
      <c r="POE215" s="109"/>
      <c r="POF215" s="109"/>
      <c r="POG215" s="109"/>
      <c r="POH215" s="109"/>
      <c r="POI215" s="109"/>
      <c r="POJ215" s="109"/>
      <c r="POK215" s="109"/>
      <c r="POL215" s="109"/>
      <c r="POM215" s="109"/>
      <c r="PON215" s="109"/>
      <c r="POO215" s="109"/>
      <c r="POP215" s="109"/>
      <c r="POQ215" s="109"/>
      <c r="POR215" s="109"/>
      <c r="POS215" s="109"/>
      <c r="POT215" s="109"/>
      <c r="POU215" s="109"/>
      <c r="POV215" s="109"/>
      <c r="POW215" s="109"/>
      <c r="POX215" s="109"/>
      <c r="POY215" s="109"/>
      <c r="POZ215" s="109"/>
      <c r="PPA215" s="109"/>
      <c r="PPB215" s="109"/>
      <c r="PPC215" s="109"/>
      <c r="PPD215" s="109"/>
      <c r="PPE215" s="109"/>
      <c r="PPF215" s="109"/>
      <c r="PPG215" s="109"/>
      <c r="PPH215" s="109"/>
      <c r="PPI215" s="109"/>
      <c r="PPJ215" s="109"/>
      <c r="PPK215" s="109"/>
      <c r="PPL215" s="109"/>
      <c r="PPM215" s="109"/>
      <c r="PPN215" s="109"/>
      <c r="PPO215" s="109"/>
      <c r="PPP215" s="109"/>
      <c r="PPQ215" s="109"/>
      <c r="PPR215" s="109"/>
      <c r="PPS215" s="109"/>
      <c r="PPT215" s="109"/>
      <c r="PPU215" s="109"/>
      <c r="PPV215" s="109"/>
      <c r="PPW215" s="109"/>
      <c r="PPX215" s="109"/>
      <c r="PPY215" s="109"/>
      <c r="PPZ215" s="109"/>
      <c r="PQA215" s="109"/>
      <c r="PQB215" s="109"/>
      <c r="PQC215" s="109"/>
      <c r="PQD215" s="109"/>
      <c r="PQE215" s="109"/>
      <c r="PQF215" s="109"/>
      <c r="PQG215" s="109"/>
      <c r="PQH215" s="109"/>
      <c r="PQI215" s="109"/>
      <c r="PQJ215" s="109"/>
      <c r="PQK215" s="109"/>
      <c r="PQL215" s="109"/>
      <c r="PQM215" s="109"/>
      <c r="PQN215" s="109"/>
      <c r="PQO215" s="109"/>
      <c r="PQP215" s="109"/>
      <c r="PQQ215" s="109"/>
      <c r="PQR215" s="109"/>
      <c r="PQS215" s="109"/>
      <c r="PQT215" s="109"/>
      <c r="PQU215" s="109"/>
      <c r="PQV215" s="109"/>
      <c r="PQW215" s="109"/>
      <c r="PQX215" s="109"/>
      <c r="PQY215" s="109"/>
      <c r="PQZ215" s="109"/>
      <c r="PRA215" s="109"/>
      <c r="PRB215" s="109"/>
      <c r="PRC215" s="109"/>
      <c r="PRD215" s="109"/>
      <c r="PRE215" s="109"/>
      <c r="PRF215" s="109"/>
      <c r="PRG215" s="109"/>
      <c r="PRH215" s="109"/>
      <c r="PRI215" s="109"/>
      <c r="PRJ215" s="109"/>
      <c r="PRK215" s="109"/>
      <c r="PRL215" s="109"/>
      <c r="PRM215" s="109"/>
      <c r="PRN215" s="109"/>
      <c r="PRO215" s="109"/>
      <c r="PRP215" s="109"/>
      <c r="PRQ215" s="109"/>
      <c r="PRR215" s="109"/>
      <c r="PRS215" s="109"/>
      <c r="PRT215" s="109"/>
      <c r="PRU215" s="109"/>
      <c r="PRV215" s="109"/>
      <c r="PRW215" s="109"/>
      <c r="PRX215" s="109"/>
      <c r="PRY215" s="109"/>
      <c r="PRZ215" s="109"/>
      <c r="PSA215" s="109"/>
      <c r="PSB215" s="109"/>
      <c r="PSC215" s="109"/>
      <c r="PSD215" s="109"/>
      <c r="PSE215" s="109"/>
      <c r="PSF215" s="109"/>
      <c r="PSG215" s="109"/>
      <c r="PSH215" s="109"/>
      <c r="PSI215" s="109"/>
      <c r="PSJ215" s="109"/>
      <c r="PSK215" s="109"/>
      <c r="PSL215" s="109"/>
      <c r="PSM215" s="109"/>
      <c r="PSN215" s="109"/>
      <c r="PSO215" s="109"/>
      <c r="PSP215" s="109"/>
      <c r="PSQ215" s="109"/>
      <c r="PSR215" s="109"/>
      <c r="PSS215" s="109"/>
      <c r="PST215" s="109"/>
      <c r="PSU215" s="109"/>
      <c r="PSV215" s="109"/>
      <c r="PSW215" s="109"/>
      <c r="PSX215" s="109"/>
      <c r="PSY215" s="109"/>
      <c r="PSZ215" s="109"/>
      <c r="PTA215" s="109"/>
      <c r="PTB215" s="109"/>
      <c r="PTC215" s="109"/>
      <c r="PTD215" s="109"/>
      <c r="PTE215" s="109"/>
      <c r="PTF215" s="109"/>
      <c r="PTG215" s="109"/>
      <c r="PTH215" s="109"/>
      <c r="PTI215" s="109"/>
      <c r="PTJ215" s="109"/>
      <c r="PTK215" s="109"/>
      <c r="PTL215" s="109"/>
      <c r="PTM215" s="109"/>
      <c r="PTN215" s="109"/>
      <c r="PTO215" s="109"/>
      <c r="PTP215" s="109"/>
      <c r="PTQ215" s="109"/>
      <c r="PTR215" s="109"/>
      <c r="PTS215" s="109"/>
      <c r="PTT215" s="109"/>
      <c r="PTU215" s="109"/>
      <c r="PTV215" s="109"/>
      <c r="PTW215" s="109"/>
      <c r="PTX215" s="109"/>
      <c r="PTY215" s="109"/>
      <c r="PTZ215" s="109"/>
      <c r="PUA215" s="109"/>
      <c r="PUB215" s="109"/>
      <c r="PUC215" s="109"/>
      <c r="PUD215" s="109"/>
      <c r="PUE215" s="109"/>
      <c r="PUF215" s="109"/>
      <c r="PUG215" s="109"/>
      <c r="PUH215" s="109"/>
      <c r="PUI215" s="109"/>
      <c r="PUJ215" s="109"/>
      <c r="PUK215" s="109"/>
      <c r="PUL215" s="109"/>
      <c r="PUM215" s="109"/>
      <c r="PUN215" s="109"/>
      <c r="PUO215" s="109"/>
      <c r="PUP215" s="109"/>
      <c r="PUQ215" s="109"/>
      <c r="PUR215" s="109"/>
      <c r="PUS215" s="109"/>
      <c r="PUT215" s="109"/>
      <c r="PUU215" s="109"/>
      <c r="PUV215" s="109"/>
      <c r="PUW215" s="109"/>
      <c r="PUX215" s="109"/>
      <c r="PUY215" s="109"/>
      <c r="PUZ215" s="109"/>
      <c r="PVA215" s="109"/>
      <c r="PVB215" s="109"/>
      <c r="PVC215" s="109"/>
      <c r="PVD215" s="109"/>
      <c r="PVE215" s="109"/>
      <c r="PVF215" s="109"/>
      <c r="PVG215" s="109"/>
      <c r="PVH215" s="109"/>
      <c r="PVI215" s="109"/>
      <c r="PVJ215" s="109"/>
      <c r="PVK215" s="109"/>
      <c r="PVL215" s="109"/>
      <c r="PVM215" s="109"/>
      <c r="PVN215" s="109"/>
      <c r="PVO215" s="109"/>
      <c r="PVP215" s="109"/>
      <c r="PVQ215" s="109"/>
      <c r="PVR215" s="109"/>
      <c r="PVS215" s="109"/>
      <c r="PVT215" s="109"/>
      <c r="PVU215" s="109"/>
      <c r="PVV215" s="109"/>
      <c r="PVW215" s="109"/>
      <c r="PVX215" s="109"/>
      <c r="PVY215" s="109"/>
      <c r="PVZ215" s="109"/>
      <c r="PWA215" s="109"/>
      <c r="PWB215" s="109"/>
      <c r="PWC215" s="109"/>
      <c r="PWD215" s="109"/>
      <c r="PWE215" s="109"/>
      <c r="PWF215" s="109"/>
      <c r="PWG215" s="109"/>
      <c r="PWH215" s="109"/>
      <c r="PWI215" s="109"/>
      <c r="PWJ215" s="109"/>
      <c r="PWK215" s="109"/>
      <c r="PWL215" s="109"/>
      <c r="PWM215" s="109"/>
      <c r="PWN215" s="109"/>
      <c r="PWO215" s="109"/>
      <c r="PWP215" s="109"/>
      <c r="PWQ215" s="109"/>
      <c r="PWR215" s="109"/>
      <c r="PWS215" s="109"/>
      <c r="PWT215" s="109"/>
      <c r="PWU215" s="109"/>
      <c r="PWV215" s="109"/>
      <c r="PWW215" s="109"/>
      <c r="PWX215" s="109"/>
      <c r="PWY215" s="109"/>
      <c r="PWZ215" s="109"/>
      <c r="PXA215" s="109"/>
      <c r="PXB215" s="109"/>
      <c r="PXC215" s="109"/>
      <c r="PXD215" s="109"/>
      <c r="PXE215" s="109"/>
      <c r="PXF215" s="109"/>
      <c r="PXG215" s="109"/>
      <c r="PXH215" s="109"/>
      <c r="PXI215" s="109"/>
      <c r="PXJ215" s="109"/>
      <c r="PXK215" s="109"/>
      <c r="PXL215" s="109"/>
      <c r="PXM215" s="109"/>
      <c r="PXN215" s="109"/>
      <c r="PXO215" s="109"/>
      <c r="PXP215" s="109"/>
      <c r="PXQ215" s="109"/>
      <c r="PXR215" s="109"/>
      <c r="PXS215" s="109"/>
      <c r="PXT215" s="109"/>
      <c r="PXU215" s="109"/>
      <c r="PXV215" s="109"/>
      <c r="PXW215" s="109"/>
      <c r="PXX215" s="109"/>
      <c r="PXY215" s="109"/>
      <c r="PXZ215" s="109"/>
      <c r="PYA215" s="109"/>
      <c r="PYB215" s="109"/>
      <c r="PYC215" s="109"/>
      <c r="PYD215" s="109"/>
      <c r="PYE215" s="109"/>
      <c r="PYF215" s="109"/>
      <c r="PYG215" s="109"/>
      <c r="PYH215" s="109"/>
      <c r="PYI215" s="109"/>
      <c r="PYJ215" s="109"/>
      <c r="PYK215" s="109"/>
      <c r="PYL215" s="109"/>
      <c r="PYM215" s="109"/>
      <c r="PYN215" s="109"/>
      <c r="PYO215" s="109"/>
      <c r="PYP215" s="109"/>
      <c r="PYQ215" s="109"/>
      <c r="PYR215" s="109"/>
      <c r="PYS215" s="109"/>
      <c r="PYT215" s="109"/>
      <c r="PYU215" s="109"/>
      <c r="PYV215" s="109"/>
      <c r="PYW215" s="109"/>
      <c r="PYX215" s="109"/>
      <c r="PYY215" s="109"/>
      <c r="PYZ215" s="109"/>
      <c r="PZA215" s="109"/>
      <c r="PZB215" s="109"/>
      <c r="PZC215" s="109"/>
      <c r="PZD215" s="109"/>
      <c r="PZE215" s="109"/>
      <c r="PZF215" s="109"/>
      <c r="PZG215" s="109"/>
      <c r="PZH215" s="109"/>
      <c r="PZI215" s="109"/>
      <c r="PZJ215" s="109"/>
      <c r="PZK215" s="109"/>
      <c r="PZL215" s="109"/>
      <c r="PZM215" s="109"/>
      <c r="PZN215" s="109"/>
      <c r="PZO215" s="109"/>
      <c r="PZP215" s="109"/>
      <c r="PZQ215" s="109"/>
      <c r="PZR215" s="109"/>
      <c r="PZS215" s="109"/>
      <c r="PZT215" s="109"/>
      <c r="PZU215" s="109"/>
      <c r="PZV215" s="109"/>
      <c r="PZW215" s="109"/>
      <c r="PZX215" s="109"/>
      <c r="PZY215" s="109"/>
      <c r="PZZ215" s="109"/>
      <c r="QAA215" s="109"/>
      <c r="QAB215" s="109"/>
      <c r="QAC215" s="109"/>
      <c r="QAD215" s="109"/>
      <c r="QAE215" s="109"/>
      <c r="QAF215" s="109"/>
      <c r="QAG215" s="109"/>
      <c r="QAH215" s="109"/>
      <c r="QAI215" s="109"/>
      <c r="QAJ215" s="109"/>
      <c r="QAK215" s="109"/>
      <c r="QAL215" s="109"/>
      <c r="QAM215" s="109"/>
      <c r="QAN215" s="109"/>
      <c r="QAO215" s="109"/>
      <c r="QAP215" s="109"/>
      <c r="QAQ215" s="109"/>
      <c r="QAR215" s="109"/>
      <c r="QAS215" s="109"/>
      <c r="QAT215" s="109"/>
      <c r="QAU215" s="109"/>
      <c r="QAV215" s="109"/>
      <c r="QAW215" s="109"/>
      <c r="QAX215" s="109"/>
      <c r="QAY215" s="109"/>
      <c r="QAZ215" s="109"/>
      <c r="QBA215" s="109"/>
      <c r="QBB215" s="109"/>
      <c r="QBC215" s="109"/>
      <c r="QBD215" s="109"/>
      <c r="QBE215" s="109"/>
      <c r="QBF215" s="109"/>
      <c r="QBG215" s="109"/>
      <c r="QBH215" s="109"/>
      <c r="QBI215" s="109"/>
      <c r="QBJ215" s="109"/>
      <c r="QBK215" s="109"/>
      <c r="QBL215" s="109"/>
      <c r="QBM215" s="109"/>
      <c r="QBN215" s="109"/>
      <c r="QBO215" s="109"/>
      <c r="QBP215" s="109"/>
      <c r="QBQ215" s="109"/>
      <c r="QBR215" s="109"/>
      <c r="QBS215" s="109"/>
      <c r="QBT215" s="109"/>
      <c r="QBU215" s="109"/>
      <c r="QBV215" s="109"/>
      <c r="QBW215" s="109"/>
      <c r="QBX215" s="109"/>
      <c r="QBY215" s="109"/>
      <c r="QBZ215" s="109"/>
      <c r="QCA215" s="109"/>
      <c r="QCB215" s="109"/>
      <c r="QCC215" s="109"/>
      <c r="QCD215" s="109"/>
      <c r="QCE215" s="109"/>
      <c r="QCF215" s="109"/>
      <c r="QCG215" s="109"/>
      <c r="QCH215" s="109"/>
      <c r="QCI215" s="109"/>
      <c r="QCJ215" s="109"/>
      <c r="QCK215" s="109"/>
      <c r="QCL215" s="109"/>
      <c r="QCM215" s="109"/>
      <c r="QCN215" s="109"/>
      <c r="QCO215" s="109"/>
      <c r="QCP215" s="109"/>
      <c r="QCQ215" s="109"/>
      <c r="QCR215" s="109"/>
      <c r="QCS215" s="109"/>
      <c r="QCT215" s="109"/>
      <c r="QCU215" s="109"/>
      <c r="QCV215" s="109"/>
      <c r="QCW215" s="109"/>
      <c r="QCX215" s="109"/>
      <c r="QCY215" s="109"/>
      <c r="QCZ215" s="109"/>
      <c r="QDA215" s="109"/>
      <c r="QDB215" s="109"/>
      <c r="QDC215" s="109"/>
      <c r="QDD215" s="109"/>
      <c r="QDE215" s="109"/>
      <c r="QDF215" s="109"/>
      <c r="QDG215" s="109"/>
      <c r="QDH215" s="109"/>
      <c r="QDI215" s="109"/>
      <c r="QDJ215" s="109"/>
      <c r="QDK215" s="109"/>
      <c r="QDL215" s="109"/>
      <c r="QDM215" s="109"/>
      <c r="QDN215" s="109"/>
      <c r="QDO215" s="109"/>
      <c r="QDP215" s="109"/>
      <c r="QDQ215" s="109"/>
      <c r="QDR215" s="109"/>
      <c r="QDS215" s="109"/>
      <c r="QDT215" s="109"/>
      <c r="QDU215" s="109"/>
      <c r="QDV215" s="109"/>
      <c r="QDW215" s="109"/>
      <c r="QDX215" s="109"/>
      <c r="QDY215" s="109"/>
      <c r="QDZ215" s="109"/>
      <c r="QEA215" s="109"/>
      <c r="QEB215" s="109"/>
      <c r="QEC215" s="109"/>
      <c r="QED215" s="109"/>
      <c r="QEE215" s="109"/>
      <c r="QEF215" s="109"/>
      <c r="QEG215" s="109"/>
      <c r="QEH215" s="109"/>
      <c r="QEI215" s="109"/>
      <c r="QEJ215" s="109"/>
      <c r="QEK215" s="109"/>
      <c r="QEL215" s="109"/>
      <c r="QEM215" s="109"/>
      <c r="QEN215" s="109"/>
      <c r="QEO215" s="109"/>
      <c r="QEP215" s="109"/>
      <c r="QEQ215" s="109"/>
      <c r="QER215" s="109"/>
      <c r="QES215" s="109"/>
      <c r="QET215" s="109"/>
      <c r="QEU215" s="109"/>
      <c r="QEV215" s="109"/>
      <c r="QEW215" s="109"/>
      <c r="QEX215" s="109"/>
      <c r="QEY215" s="109"/>
      <c r="QEZ215" s="109"/>
      <c r="QFA215" s="109"/>
      <c r="QFB215" s="109"/>
      <c r="QFC215" s="109"/>
      <c r="QFD215" s="109"/>
      <c r="QFE215" s="109"/>
      <c r="QFF215" s="109"/>
      <c r="QFG215" s="109"/>
      <c r="QFH215" s="109"/>
      <c r="QFI215" s="109"/>
      <c r="QFJ215" s="109"/>
      <c r="QFK215" s="109"/>
      <c r="QFL215" s="109"/>
      <c r="QFM215" s="109"/>
      <c r="QFN215" s="109"/>
      <c r="QFO215" s="109"/>
      <c r="QFP215" s="109"/>
      <c r="QFQ215" s="109"/>
      <c r="QFR215" s="109"/>
      <c r="QFS215" s="109"/>
      <c r="QFT215" s="109"/>
      <c r="QFU215" s="109"/>
      <c r="QFV215" s="109"/>
      <c r="QFW215" s="109"/>
      <c r="QFX215" s="109"/>
      <c r="QFY215" s="109"/>
      <c r="QFZ215" s="109"/>
      <c r="QGA215" s="109"/>
      <c r="QGB215" s="109"/>
      <c r="QGC215" s="109"/>
      <c r="QGD215" s="109"/>
      <c r="QGE215" s="109"/>
      <c r="QGF215" s="109"/>
      <c r="QGG215" s="109"/>
      <c r="QGH215" s="109"/>
      <c r="QGI215" s="109"/>
      <c r="QGJ215" s="109"/>
      <c r="QGK215" s="109"/>
      <c r="QGL215" s="109"/>
      <c r="QGM215" s="109"/>
      <c r="QGN215" s="109"/>
      <c r="QGO215" s="109"/>
      <c r="QGP215" s="109"/>
      <c r="QGQ215" s="109"/>
      <c r="QGR215" s="109"/>
      <c r="QGS215" s="109"/>
      <c r="QGT215" s="109"/>
      <c r="QGU215" s="109"/>
      <c r="QGV215" s="109"/>
      <c r="QGW215" s="109"/>
      <c r="QGX215" s="109"/>
      <c r="QGY215" s="109"/>
      <c r="QGZ215" s="109"/>
      <c r="QHA215" s="109"/>
      <c r="QHB215" s="109"/>
      <c r="QHC215" s="109"/>
      <c r="QHD215" s="109"/>
      <c r="QHE215" s="109"/>
      <c r="QHF215" s="109"/>
      <c r="QHG215" s="109"/>
      <c r="QHH215" s="109"/>
      <c r="QHI215" s="109"/>
      <c r="QHJ215" s="109"/>
      <c r="QHK215" s="109"/>
      <c r="QHL215" s="109"/>
      <c r="QHM215" s="109"/>
      <c r="QHN215" s="109"/>
      <c r="QHO215" s="109"/>
      <c r="QHP215" s="109"/>
      <c r="QHQ215" s="109"/>
      <c r="QHR215" s="109"/>
      <c r="QHS215" s="109"/>
      <c r="QHT215" s="109"/>
      <c r="QHU215" s="109"/>
      <c r="QHV215" s="109"/>
      <c r="QHW215" s="109"/>
      <c r="QHX215" s="109"/>
      <c r="QHY215" s="109"/>
      <c r="QHZ215" s="109"/>
      <c r="QIA215" s="109"/>
      <c r="QIB215" s="109"/>
      <c r="QIC215" s="109"/>
      <c r="QID215" s="109"/>
      <c r="QIE215" s="109"/>
      <c r="QIF215" s="109"/>
      <c r="QIG215" s="109"/>
      <c r="QIH215" s="109"/>
      <c r="QII215" s="109"/>
      <c r="QIJ215" s="109"/>
      <c r="QIK215" s="109"/>
      <c r="QIL215" s="109"/>
      <c r="QIM215" s="109"/>
      <c r="QIN215" s="109"/>
      <c r="QIO215" s="109"/>
      <c r="QIP215" s="109"/>
      <c r="QIQ215" s="109"/>
      <c r="QIR215" s="109"/>
      <c r="QIS215" s="109"/>
      <c r="QIT215" s="109"/>
      <c r="QIU215" s="109"/>
      <c r="QIV215" s="109"/>
      <c r="QIW215" s="109"/>
      <c r="QIX215" s="109"/>
      <c r="QIY215" s="109"/>
      <c r="QIZ215" s="109"/>
      <c r="QJA215" s="109"/>
      <c r="QJB215" s="109"/>
      <c r="QJC215" s="109"/>
      <c r="QJD215" s="109"/>
      <c r="QJE215" s="109"/>
      <c r="QJF215" s="109"/>
      <c r="QJG215" s="109"/>
      <c r="QJH215" s="109"/>
      <c r="QJI215" s="109"/>
      <c r="QJJ215" s="109"/>
      <c r="QJK215" s="109"/>
      <c r="QJL215" s="109"/>
      <c r="QJM215" s="109"/>
      <c r="QJN215" s="109"/>
      <c r="QJO215" s="109"/>
      <c r="QJP215" s="109"/>
      <c r="QJQ215" s="109"/>
      <c r="QJR215" s="109"/>
      <c r="QJS215" s="109"/>
      <c r="QJT215" s="109"/>
      <c r="QJU215" s="109"/>
      <c r="QJV215" s="109"/>
      <c r="QJW215" s="109"/>
      <c r="QJX215" s="109"/>
      <c r="QJY215" s="109"/>
      <c r="QJZ215" s="109"/>
      <c r="QKA215" s="109"/>
      <c r="QKB215" s="109"/>
      <c r="QKC215" s="109"/>
      <c r="QKD215" s="109"/>
      <c r="QKE215" s="109"/>
      <c r="QKF215" s="109"/>
      <c r="QKG215" s="109"/>
      <c r="QKH215" s="109"/>
      <c r="QKI215" s="109"/>
      <c r="QKJ215" s="109"/>
      <c r="QKK215" s="109"/>
      <c r="QKL215" s="109"/>
      <c r="QKM215" s="109"/>
      <c r="QKN215" s="109"/>
      <c r="QKO215" s="109"/>
      <c r="QKP215" s="109"/>
      <c r="QKQ215" s="109"/>
      <c r="QKR215" s="109"/>
      <c r="QKS215" s="109"/>
      <c r="QKT215" s="109"/>
      <c r="QKU215" s="109"/>
      <c r="QKV215" s="109"/>
      <c r="QKW215" s="109"/>
      <c r="QKX215" s="109"/>
      <c r="QKY215" s="109"/>
      <c r="QKZ215" s="109"/>
      <c r="QLA215" s="109"/>
      <c r="QLB215" s="109"/>
      <c r="QLC215" s="109"/>
      <c r="QLD215" s="109"/>
      <c r="QLE215" s="109"/>
      <c r="QLF215" s="109"/>
      <c r="QLG215" s="109"/>
      <c r="QLH215" s="109"/>
      <c r="QLI215" s="109"/>
      <c r="QLJ215" s="109"/>
      <c r="QLK215" s="109"/>
      <c r="QLL215" s="109"/>
      <c r="QLM215" s="109"/>
      <c r="QLN215" s="109"/>
      <c r="QLO215" s="109"/>
      <c r="QLP215" s="109"/>
      <c r="QLQ215" s="109"/>
      <c r="QLR215" s="109"/>
      <c r="QLS215" s="109"/>
      <c r="QLT215" s="109"/>
      <c r="QLU215" s="109"/>
      <c r="QLV215" s="109"/>
      <c r="QLW215" s="109"/>
      <c r="QLX215" s="109"/>
      <c r="QLY215" s="109"/>
      <c r="QLZ215" s="109"/>
      <c r="QMA215" s="109"/>
      <c r="QMB215" s="109"/>
      <c r="QMC215" s="109"/>
      <c r="QMD215" s="109"/>
      <c r="QME215" s="109"/>
      <c r="QMF215" s="109"/>
      <c r="QMG215" s="109"/>
      <c r="QMH215" s="109"/>
      <c r="QMI215" s="109"/>
      <c r="QMJ215" s="109"/>
      <c r="QMK215" s="109"/>
      <c r="QML215" s="109"/>
      <c r="QMM215" s="109"/>
      <c r="QMN215" s="109"/>
      <c r="QMO215" s="109"/>
      <c r="QMP215" s="109"/>
      <c r="QMQ215" s="109"/>
      <c r="QMR215" s="109"/>
      <c r="QMS215" s="109"/>
      <c r="QMT215" s="109"/>
      <c r="QMU215" s="109"/>
      <c r="QMV215" s="109"/>
      <c r="QMW215" s="109"/>
      <c r="QMX215" s="109"/>
      <c r="QMY215" s="109"/>
      <c r="QMZ215" s="109"/>
      <c r="QNA215" s="109"/>
      <c r="QNB215" s="109"/>
      <c r="QNC215" s="109"/>
      <c r="QND215" s="109"/>
      <c r="QNE215" s="109"/>
      <c r="QNF215" s="109"/>
      <c r="QNG215" s="109"/>
      <c r="QNH215" s="109"/>
      <c r="QNI215" s="109"/>
      <c r="QNJ215" s="109"/>
      <c r="QNK215" s="109"/>
      <c r="QNL215" s="109"/>
      <c r="QNM215" s="109"/>
      <c r="QNN215" s="109"/>
      <c r="QNO215" s="109"/>
      <c r="QNP215" s="109"/>
      <c r="QNQ215" s="109"/>
      <c r="QNR215" s="109"/>
      <c r="QNS215" s="109"/>
      <c r="QNT215" s="109"/>
      <c r="QNU215" s="109"/>
      <c r="QNV215" s="109"/>
      <c r="QNW215" s="109"/>
      <c r="QNX215" s="109"/>
      <c r="QNY215" s="109"/>
      <c r="QNZ215" s="109"/>
      <c r="QOA215" s="109"/>
      <c r="QOB215" s="109"/>
      <c r="QOC215" s="109"/>
      <c r="QOD215" s="109"/>
      <c r="QOE215" s="109"/>
      <c r="QOF215" s="109"/>
      <c r="QOG215" s="109"/>
      <c r="QOH215" s="109"/>
      <c r="QOI215" s="109"/>
      <c r="QOJ215" s="109"/>
      <c r="QOK215" s="109"/>
      <c r="QOL215" s="109"/>
      <c r="QOM215" s="109"/>
      <c r="QON215" s="109"/>
      <c r="QOO215" s="109"/>
      <c r="QOP215" s="109"/>
      <c r="QOQ215" s="109"/>
      <c r="QOR215" s="109"/>
      <c r="QOS215" s="109"/>
      <c r="QOT215" s="109"/>
      <c r="QOU215" s="109"/>
      <c r="QOV215" s="109"/>
      <c r="QOW215" s="109"/>
      <c r="QOX215" s="109"/>
      <c r="QOY215" s="109"/>
      <c r="QOZ215" s="109"/>
      <c r="QPA215" s="109"/>
      <c r="QPB215" s="109"/>
      <c r="QPC215" s="109"/>
      <c r="QPD215" s="109"/>
      <c r="QPE215" s="109"/>
      <c r="QPF215" s="109"/>
      <c r="QPG215" s="109"/>
      <c r="QPH215" s="109"/>
      <c r="QPI215" s="109"/>
      <c r="QPJ215" s="109"/>
      <c r="QPK215" s="109"/>
      <c r="QPL215" s="109"/>
      <c r="QPM215" s="109"/>
      <c r="QPN215" s="109"/>
      <c r="QPO215" s="109"/>
      <c r="QPP215" s="109"/>
      <c r="QPQ215" s="109"/>
      <c r="QPR215" s="109"/>
      <c r="QPS215" s="109"/>
      <c r="QPT215" s="109"/>
      <c r="QPU215" s="109"/>
      <c r="QPV215" s="109"/>
      <c r="QPW215" s="109"/>
      <c r="QPX215" s="109"/>
      <c r="QPY215" s="109"/>
      <c r="QPZ215" s="109"/>
      <c r="QQA215" s="109"/>
      <c r="QQB215" s="109"/>
      <c r="QQC215" s="109"/>
      <c r="QQD215" s="109"/>
      <c r="QQE215" s="109"/>
      <c r="QQF215" s="109"/>
      <c r="QQG215" s="109"/>
      <c r="QQH215" s="109"/>
      <c r="QQI215" s="109"/>
      <c r="QQJ215" s="109"/>
      <c r="QQK215" s="109"/>
      <c r="QQL215" s="109"/>
      <c r="QQM215" s="109"/>
      <c r="QQN215" s="109"/>
      <c r="QQO215" s="109"/>
      <c r="QQP215" s="109"/>
      <c r="QQQ215" s="109"/>
      <c r="QQR215" s="109"/>
      <c r="QQS215" s="109"/>
      <c r="QQT215" s="109"/>
      <c r="QQU215" s="109"/>
      <c r="QQV215" s="109"/>
      <c r="QQW215" s="109"/>
      <c r="QQX215" s="109"/>
      <c r="QQY215" s="109"/>
      <c r="QQZ215" s="109"/>
      <c r="QRA215" s="109"/>
      <c r="QRB215" s="109"/>
      <c r="QRC215" s="109"/>
      <c r="QRD215" s="109"/>
      <c r="QRE215" s="109"/>
      <c r="QRF215" s="109"/>
      <c r="QRG215" s="109"/>
      <c r="QRH215" s="109"/>
      <c r="QRI215" s="109"/>
      <c r="QRJ215" s="109"/>
      <c r="QRK215" s="109"/>
      <c r="QRL215" s="109"/>
      <c r="QRM215" s="109"/>
      <c r="QRN215" s="109"/>
      <c r="QRO215" s="109"/>
      <c r="QRP215" s="109"/>
      <c r="QRQ215" s="109"/>
      <c r="QRR215" s="109"/>
      <c r="QRS215" s="109"/>
      <c r="QRT215" s="109"/>
      <c r="QRU215" s="109"/>
      <c r="QRV215" s="109"/>
      <c r="QRW215" s="109"/>
      <c r="QRX215" s="109"/>
      <c r="QRY215" s="109"/>
      <c r="QRZ215" s="109"/>
      <c r="QSA215" s="109"/>
      <c r="QSB215" s="109"/>
      <c r="QSC215" s="109"/>
      <c r="QSD215" s="109"/>
      <c r="QSE215" s="109"/>
      <c r="QSF215" s="109"/>
      <c r="QSG215" s="109"/>
      <c r="QSH215" s="109"/>
      <c r="QSI215" s="109"/>
      <c r="QSJ215" s="109"/>
      <c r="QSK215" s="109"/>
      <c r="QSL215" s="109"/>
      <c r="QSM215" s="109"/>
      <c r="QSN215" s="109"/>
      <c r="QSO215" s="109"/>
      <c r="QSP215" s="109"/>
      <c r="QSQ215" s="109"/>
      <c r="QSR215" s="109"/>
      <c r="QSS215" s="109"/>
      <c r="QST215" s="109"/>
      <c r="QSU215" s="109"/>
      <c r="QSV215" s="109"/>
      <c r="QSW215" s="109"/>
      <c r="QSX215" s="109"/>
      <c r="QSY215" s="109"/>
      <c r="QSZ215" s="109"/>
      <c r="QTA215" s="109"/>
      <c r="QTB215" s="109"/>
      <c r="QTC215" s="109"/>
      <c r="QTD215" s="109"/>
      <c r="QTE215" s="109"/>
      <c r="QTF215" s="109"/>
      <c r="QTG215" s="109"/>
      <c r="QTH215" s="109"/>
      <c r="QTI215" s="109"/>
      <c r="QTJ215" s="109"/>
      <c r="QTK215" s="109"/>
      <c r="QTL215" s="109"/>
      <c r="QTM215" s="109"/>
      <c r="QTN215" s="109"/>
      <c r="QTO215" s="109"/>
      <c r="QTP215" s="109"/>
      <c r="QTQ215" s="109"/>
      <c r="QTR215" s="109"/>
      <c r="QTS215" s="109"/>
      <c r="QTT215" s="109"/>
      <c r="QTU215" s="109"/>
      <c r="QTV215" s="109"/>
      <c r="QTW215" s="109"/>
      <c r="QTX215" s="109"/>
      <c r="QTY215" s="109"/>
      <c r="QTZ215" s="109"/>
      <c r="QUA215" s="109"/>
      <c r="QUB215" s="109"/>
      <c r="QUC215" s="109"/>
      <c r="QUD215" s="109"/>
      <c r="QUE215" s="109"/>
      <c r="QUF215" s="109"/>
      <c r="QUG215" s="109"/>
      <c r="QUH215" s="109"/>
      <c r="QUI215" s="109"/>
      <c r="QUJ215" s="109"/>
      <c r="QUK215" s="109"/>
      <c r="QUL215" s="109"/>
      <c r="QUM215" s="109"/>
      <c r="QUN215" s="109"/>
      <c r="QUO215" s="109"/>
      <c r="QUP215" s="109"/>
      <c r="QUQ215" s="109"/>
      <c r="QUR215" s="109"/>
      <c r="QUS215" s="109"/>
      <c r="QUT215" s="109"/>
      <c r="QUU215" s="109"/>
      <c r="QUV215" s="109"/>
      <c r="QUW215" s="109"/>
      <c r="QUX215" s="109"/>
      <c r="QUY215" s="109"/>
      <c r="QUZ215" s="109"/>
      <c r="QVA215" s="109"/>
      <c r="QVB215" s="109"/>
      <c r="QVC215" s="109"/>
      <c r="QVD215" s="109"/>
      <c r="QVE215" s="109"/>
      <c r="QVF215" s="109"/>
      <c r="QVG215" s="109"/>
      <c r="QVH215" s="109"/>
      <c r="QVI215" s="109"/>
      <c r="QVJ215" s="109"/>
      <c r="QVK215" s="109"/>
      <c r="QVL215" s="109"/>
      <c r="QVM215" s="109"/>
      <c r="QVN215" s="109"/>
      <c r="QVO215" s="109"/>
      <c r="QVP215" s="109"/>
      <c r="QVQ215" s="109"/>
      <c r="QVR215" s="109"/>
      <c r="QVS215" s="109"/>
      <c r="QVT215" s="109"/>
      <c r="QVU215" s="109"/>
      <c r="QVV215" s="109"/>
      <c r="QVW215" s="109"/>
      <c r="QVX215" s="109"/>
      <c r="QVY215" s="109"/>
      <c r="QVZ215" s="109"/>
      <c r="QWA215" s="109"/>
      <c r="QWB215" s="109"/>
      <c r="QWC215" s="109"/>
      <c r="QWD215" s="109"/>
      <c r="QWE215" s="109"/>
      <c r="QWF215" s="109"/>
      <c r="QWG215" s="109"/>
      <c r="QWH215" s="109"/>
      <c r="QWI215" s="109"/>
      <c r="QWJ215" s="109"/>
      <c r="QWK215" s="109"/>
      <c r="QWL215" s="109"/>
      <c r="QWM215" s="109"/>
      <c r="QWN215" s="109"/>
      <c r="QWO215" s="109"/>
      <c r="QWP215" s="109"/>
      <c r="QWQ215" s="109"/>
      <c r="QWR215" s="109"/>
      <c r="QWS215" s="109"/>
      <c r="QWT215" s="109"/>
      <c r="QWU215" s="109"/>
      <c r="QWV215" s="109"/>
      <c r="QWW215" s="109"/>
      <c r="QWX215" s="109"/>
      <c r="QWY215" s="109"/>
      <c r="QWZ215" s="109"/>
      <c r="QXA215" s="109"/>
      <c r="QXB215" s="109"/>
      <c r="QXC215" s="109"/>
      <c r="QXD215" s="109"/>
      <c r="QXE215" s="109"/>
      <c r="QXF215" s="109"/>
      <c r="QXG215" s="109"/>
      <c r="QXH215" s="109"/>
      <c r="QXI215" s="109"/>
      <c r="QXJ215" s="109"/>
      <c r="QXK215" s="109"/>
      <c r="QXL215" s="109"/>
      <c r="QXM215" s="109"/>
      <c r="QXN215" s="109"/>
      <c r="QXO215" s="109"/>
      <c r="QXP215" s="109"/>
      <c r="QXQ215" s="109"/>
      <c r="QXR215" s="109"/>
      <c r="QXS215" s="109"/>
      <c r="QXT215" s="109"/>
      <c r="QXU215" s="109"/>
      <c r="QXV215" s="109"/>
      <c r="QXW215" s="109"/>
      <c r="QXX215" s="109"/>
      <c r="QXY215" s="109"/>
      <c r="QXZ215" s="109"/>
      <c r="QYA215" s="109"/>
      <c r="QYB215" s="109"/>
      <c r="QYC215" s="109"/>
      <c r="QYD215" s="109"/>
      <c r="QYE215" s="109"/>
      <c r="QYF215" s="109"/>
      <c r="QYG215" s="109"/>
      <c r="QYH215" s="109"/>
      <c r="QYI215" s="109"/>
      <c r="QYJ215" s="109"/>
      <c r="QYK215" s="109"/>
      <c r="QYL215" s="109"/>
      <c r="QYM215" s="109"/>
      <c r="QYN215" s="109"/>
      <c r="QYO215" s="109"/>
      <c r="QYP215" s="109"/>
      <c r="QYQ215" s="109"/>
      <c r="QYR215" s="109"/>
      <c r="QYS215" s="109"/>
      <c r="QYT215" s="109"/>
      <c r="QYU215" s="109"/>
      <c r="QYV215" s="109"/>
      <c r="QYW215" s="109"/>
      <c r="QYX215" s="109"/>
      <c r="QYY215" s="109"/>
      <c r="QYZ215" s="109"/>
      <c r="QZA215" s="109"/>
      <c r="QZB215" s="109"/>
      <c r="QZC215" s="109"/>
      <c r="QZD215" s="109"/>
      <c r="QZE215" s="109"/>
      <c r="QZF215" s="109"/>
      <c r="QZG215" s="109"/>
      <c r="QZH215" s="109"/>
      <c r="QZI215" s="109"/>
      <c r="QZJ215" s="109"/>
      <c r="QZK215" s="109"/>
      <c r="QZL215" s="109"/>
      <c r="QZM215" s="109"/>
      <c r="QZN215" s="109"/>
      <c r="QZO215" s="109"/>
      <c r="QZP215" s="109"/>
      <c r="QZQ215" s="109"/>
      <c r="QZR215" s="109"/>
      <c r="QZS215" s="109"/>
      <c r="QZT215" s="109"/>
      <c r="QZU215" s="109"/>
      <c r="QZV215" s="109"/>
      <c r="QZW215" s="109"/>
      <c r="QZX215" s="109"/>
      <c r="QZY215" s="109"/>
      <c r="QZZ215" s="109"/>
      <c r="RAA215" s="109"/>
      <c r="RAB215" s="109"/>
      <c r="RAC215" s="109"/>
      <c r="RAD215" s="109"/>
      <c r="RAE215" s="109"/>
      <c r="RAF215" s="109"/>
      <c r="RAG215" s="109"/>
      <c r="RAH215" s="109"/>
      <c r="RAI215" s="109"/>
      <c r="RAJ215" s="109"/>
      <c r="RAK215" s="109"/>
      <c r="RAL215" s="109"/>
      <c r="RAM215" s="109"/>
      <c r="RAN215" s="109"/>
      <c r="RAO215" s="109"/>
      <c r="RAP215" s="109"/>
      <c r="RAQ215" s="109"/>
      <c r="RAR215" s="109"/>
      <c r="RAS215" s="109"/>
      <c r="RAT215" s="109"/>
      <c r="RAU215" s="109"/>
      <c r="RAV215" s="109"/>
      <c r="RAW215" s="109"/>
      <c r="RAX215" s="109"/>
      <c r="RAY215" s="109"/>
      <c r="RAZ215" s="109"/>
      <c r="RBA215" s="109"/>
      <c r="RBB215" s="109"/>
      <c r="RBC215" s="109"/>
      <c r="RBD215" s="109"/>
      <c r="RBE215" s="109"/>
      <c r="RBF215" s="109"/>
      <c r="RBG215" s="109"/>
      <c r="RBH215" s="109"/>
      <c r="RBI215" s="109"/>
      <c r="RBJ215" s="109"/>
      <c r="RBK215" s="109"/>
      <c r="RBL215" s="109"/>
      <c r="RBM215" s="109"/>
      <c r="RBN215" s="109"/>
      <c r="RBO215" s="109"/>
      <c r="RBP215" s="109"/>
      <c r="RBQ215" s="109"/>
      <c r="RBR215" s="109"/>
      <c r="RBS215" s="109"/>
      <c r="RBT215" s="109"/>
      <c r="RBU215" s="109"/>
      <c r="RBV215" s="109"/>
      <c r="RBW215" s="109"/>
      <c r="RBX215" s="109"/>
      <c r="RBY215" s="109"/>
      <c r="RBZ215" s="109"/>
      <c r="RCA215" s="109"/>
      <c r="RCB215" s="109"/>
      <c r="RCC215" s="109"/>
      <c r="RCD215" s="109"/>
      <c r="RCE215" s="109"/>
      <c r="RCF215" s="109"/>
      <c r="RCG215" s="109"/>
      <c r="RCH215" s="109"/>
      <c r="RCI215" s="109"/>
      <c r="RCJ215" s="109"/>
      <c r="RCK215" s="109"/>
      <c r="RCL215" s="109"/>
      <c r="RCM215" s="109"/>
      <c r="RCN215" s="109"/>
      <c r="RCO215" s="109"/>
      <c r="RCP215" s="109"/>
      <c r="RCQ215" s="109"/>
      <c r="RCR215" s="109"/>
      <c r="RCS215" s="109"/>
      <c r="RCT215" s="109"/>
      <c r="RCU215" s="109"/>
      <c r="RCV215" s="109"/>
      <c r="RCW215" s="109"/>
      <c r="RCX215" s="109"/>
      <c r="RCY215" s="109"/>
      <c r="RCZ215" s="109"/>
      <c r="RDA215" s="109"/>
      <c r="RDB215" s="109"/>
      <c r="RDC215" s="109"/>
      <c r="RDD215" s="109"/>
      <c r="RDE215" s="109"/>
      <c r="RDF215" s="109"/>
      <c r="RDG215" s="109"/>
      <c r="RDH215" s="109"/>
      <c r="RDI215" s="109"/>
      <c r="RDJ215" s="109"/>
      <c r="RDK215" s="109"/>
      <c r="RDL215" s="109"/>
      <c r="RDM215" s="109"/>
      <c r="RDN215" s="109"/>
      <c r="RDO215" s="109"/>
      <c r="RDP215" s="109"/>
      <c r="RDQ215" s="109"/>
      <c r="RDR215" s="109"/>
      <c r="RDS215" s="109"/>
      <c r="RDT215" s="109"/>
      <c r="RDU215" s="109"/>
      <c r="RDV215" s="109"/>
      <c r="RDW215" s="109"/>
      <c r="RDX215" s="109"/>
      <c r="RDY215" s="109"/>
      <c r="RDZ215" s="109"/>
      <c r="REA215" s="109"/>
      <c r="REB215" s="109"/>
      <c r="REC215" s="109"/>
      <c r="RED215" s="109"/>
      <c r="REE215" s="109"/>
      <c r="REF215" s="109"/>
      <c r="REG215" s="109"/>
      <c r="REH215" s="109"/>
      <c r="REI215" s="109"/>
      <c r="REJ215" s="109"/>
      <c r="REK215" s="109"/>
      <c r="REL215" s="109"/>
      <c r="REM215" s="109"/>
      <c r="REN215" s="109"/>
      <c r="REO215" s="109"/>
      <c r="REP215" s="109"/>
      <c r="REQ215" s="109"/>
      <c r="RER215" s="109"/>
      <c r="RES215" s="109"/>
      <c r="RET215" s="109"/>
      <c r="REU215" s="109"/>
      <c r="REV215" s="109"/>
      <c r="REW215" s="109"/>
      <c r="REX215" s="109"/>
      <c r="REY215" s="109"/>
      <c r="REZ215" s="109"/>
      <c r="RFA215" s="109"/>
      <c r="RFB215" s="109"/>
      <c r="RFC215" s="109"/>
      <c r="RFD215" s="109"/>
      <c r="RFE215" s="109"/>
      <c r="RFF215" s="109"/>
      <c r="RFG215" s="109"/>
      <c r="RFH215" s="109"/>
      <c r="RFI215" s="109"/>
      <c r="RFJ215" s="109"/>
      <c r="RFK215" s="109"/>
      <c r="RFL215" s="109"/>
      <c r="RFM215" s="109"/>
      <c r="RFN215" s="109"/>
      <c r="RFO215" s="109"/>
      <c r="RFP215" s="109"/>
      <c r="RFQ215" s="109"/>
      <c r="RFR215" s="109"/>
      <c r="RFS215" s="109"/>
      <c r="RFT215" s="109"/>
      <c r="RFU215" s="109"/>
      <c r="RFV215" s="109"/>
      <c r="RFW215" s="109"/>
      <c r="RFX215" s="109"/>
      <c r="RFY215" s="109"/>
      <c r="RFZ215" s="109"/>
      <c r="RGA215" s="109"/>
      <c r="RGB215" s="109"/>
      <c r="RGC215" s="109"/>
      <c r="RGD215" s="109"/>
      <c r="RGE215" s="109"/>
      <c r="RGF215" s="109"/>
      <c r="RGG215" s="109"/>
      <c r="RGH215" s="109"/>
      <c r="RGI215" s="109"/>
      <c r="RGJ215" s="109"/>
      <c r="RGK215" s="109"/>
      <c r="RGL215" s="109"/>
      <c r="RGM215" s="109"/>
      <c r="RGN215" s="109"/>
      <c r="RGO215" s="109"/>
      <c r="RGP215" s="109"/>
      <c r="RGQ215" s="109"/>
      <c r="RGR215" s="109"/>
      <c r="RGS215" s="109"/>
      <c r="RGT215" s="109"/>
      <c r="RGU215" s="109"/>
      <c r="RGV215" s="109"/>
      <c r="RGW215" s="109"/>
      <c r="RGX215" s="109"/>
      <c r="RGY215" s="109"/>
      <c r="RGZ215" s="109"/>
      <c r="RHA215" s="109"/>
      <c r="RHB215" s="109"/>
      <c r="RHC215" s="109"/>
      <c r="RHD215" s="109"/>
      <c r="RHE215" s="109"/>
      <c r="RHF215" s="109"/>
      <c r="RHG215" s="109"/>
      <c r="RHH215" s="109"/>
      <c r="RHI215" s="109"/>
      <c r="RHJ215" s="109"/>
      <c r="RHK215" s="109"/>
      <c r="RHL215" s="109"/>
      <c r="RHM215" s="109"/>
      <c r="RHN215" s="109"/>
      <c r="RHO215" s="109"/>
      <c r="RHP215" s="109"/>
      <c r="RHQ215" s="109"/>
      <c r="RHR215" s="109"/>
      <c r="RHS215" s="109"/>
      <c r="RHT215" s="109"/>
      <c r="RHU215" s="109"/>
      <c r="RHV215" s="109"/>
      <c r="RHW215" s="109"/>
      <c r="RHX215" s="109"/>
      <c r="RHY215" s="109"/>
      <c r="RHZ215" s="109"/>
      <c r="RIA215" s="109"/>
      <c r="RIB215" s="109"/>
      <c r="RIC215" s="109"/>
      <c r="RID215" s="109"/>
      <c r="RIE215" s="109"/>
      <c r="RIF215" s="109"/>
      <c r="RIG215" s="109"/>
      <c r="RIH215" s="109"/>
      <c r="RII215" s="109"/>
      <c r="RIJ215" s="109"/>
      <c r="RIK215" s="109"/>
      <c r="RIL215" s="109"/>
      <c r="RIM215" s="109"/>
      <c r="RIN215" s="109"/>
      <c r="RIO215" s="109"/>
      <c r="RIP215" s="109"/>
      <c r="RIQ215" s="109"/>
      <c r="RIR215" s="109"/>
      <c r="RIS215" s="109"/>
      <c r="RIT215" s="109"/>
      <c r="RIU215" s="109"/>
      <c r="RIV215" s="109"/>
      <c r="RIW215" s="109"/>
      <c r="RIX215" s="109"/>
      <c r="RIY215" s="109"/>
      <c r="RIZ215" s="109"/>
      <c r="RJA215" s="109"/>
      <c r="RJB215" s="109"/>
      <c r="RJC215" s="109"/>
      <c r="RJD215" s="109"/>
      <c r="RJE215" s="109"/>
      <c r="RJF215" s="109"/>
      <c r="RJG215" s="109"/>
      <c r="RJH215" s="109"/>
      <c r="RJI215" s="109"/>
      <c r="RJJ215" s="109"/>
      <c r="RJK215" s="109"/>
      <c r="RJL215" s="109"/>
      <c r="RJM215" s="109"/>
      <c r="RJN215" s="109"/>
      <c r="RJO215" s="109"/>
      <c r="RJP215" s="109"/>
      <c r="RJQ215" s="109"/>
      <c r="RJR215" s="109"/>
      <c r="RJS215" s="109"/>
      <c r="RJT215" s="109"/>
      <c r="RJU215" s="109"/>
      <c r="RJV215" s="109"/>
      <c r="RJW215" s="109"/>
      <c r="RJX215" s="109"/>
      <c r="RJY215" s="109"/>
      <c r="RJZ215" s="109"/>
      <c r="RKA215" s="109"/>
      <c r="RKB215" s="109"/>
      <c r="RKC215" s="109"/>
      <c r="RKD215" s="109"/>
      <c r="RKE215" s="109"/>
      <c r="RKF215" s="109"/>
      <c r="RKG215" s="109"/>
      <c r="RKH215" s="109"/>
      <c r="RKI215" s="109"/>
      <c r="RKJ215" s="109"/>
      <c r="RKK215" s="109"/>
      <c r="RKL215" s="109"/>
      <c r="RKM215" s="109"/>
      <c r="RKN215" s="109"/>
      <c r="RKO215" s="109"/>
      <c r="RKP215" s="109"/>
      <c r="RKQ215" s="109"/>
      <c r="RKR215" s="109"/>
      <c r="RKS215" s="109"/>
      <c r="RKT215" s="109"/>
      <c r="RKU215" s="109"/>
      <c r="RKV215" s="109"/>
      <c r="RKW215" s="109"/>
      <c r="RKX215" s="109"/>
      <c r="RKY215" s="109"/>
      <c r="RKZ215" s="109"/>
      <c r="RLA215" s="109"/>
      <c r="RLB215" s="109"/>
      <c r="RLC215" s="109"/>
      <c r="RLD215" s="109"/>
      <c r="RLE215" s="109"/>
      <c r="RLF215" s="109"/>
      <c r="RLG215" s="109"/>
      <c r="RLH215" s="109"/>
      <c r="RLI215" s="109"/>
      <c r="RLJ215" s="109"/>
      <c r="RLK215" s="109"/>
      <c r="RLL215" s="109"/>
      <c r="RLM215" s="109"/>
      <c r="RLN215" s="109"/>
      <c r="RLO215" s="109"/>
      <c r="RLP215" s="109"/>
      <c r="RLQ215" s="109"/>
      <c r="RLR215" s="109"/>
      <c r="RLS215" s="109"/>
      <c r="RLT215" s="109"/>
      <c r="RLU215" s="109"/>
      <c r="RLV215" s="109"/>
      <c r="RLW215" s="109"/>
      <c r="RLX215" s="109"/>
      <c r="RLY215" s="109"/>
      <c r="RLZ215" s="109"/>
      <c r="RMA215" s="109"/>
      <c r="RMB215" s="109"/>
      <c r="RMC215" s="109"/>
      <c r="RMD215" s="109"/>
      <c r="RME215" s="109"/>
      <c r="RMF215" s="109"/>
      <c r="RMG215" s="109"/>
      <c r="RMH215" s="109"/>
      <c r="RMI215" s="109"/>
      <c r="RMJ215" s="109"/>
      <c r="RMK215" s="109"/>
      <c r="RML215" s="109"/>
      <c r="RMM215" s="109"/>
      <c r="RMN215" s="109"/>
      <c r="RMO215" s="109"/>
      <c r="RMP215" s="109"/>
      <c r="RMQ215" s="109"/>
      <c r="RMR215" s="109"/>
      <c r="RMS215" s="109"/>
      <c r="RMT215" s="109"/>
      <c r="RMU215" s="109"/>
      <c r="RMV215" s="109"/>
      <c r="RMW215" s="109"/>
      <c r="RMX215" s="109"/>
      <c r="RMY215" s="109"/>
      <c r="RMZ215" s="109"/>
      <c r="RNA215" s="109"/>
      <c r="RNB215" s="109"/>
      <c r="RNC215" s="109"/>
      <c r="RND215" s="109"/>
      <c r="RNE215" s="109"/>
      <c r="RNF215" s="109"/>
      <c r="RNG215" s="109"/>
      <c r="RNH215" s="109"/>
      <c r="RNI215" s="109"/>
      <c r="RNJ215" s="109"/>
      <c r="RNK215" s="109"/>
      <c r="RNL215" s="109"/>
      <c r="RNM215" s="109"/>
      <c r="RNN215" s="109"/>
      <c r="RNO215" s="109"/>
      <c r="RNP215" s="109"/>
      <c r="RNQ215" s="109"/>
      <c r="RNR215" s="109"/>
      <c r="RNS215" s="109"/>
      <c r="RNT215" s="109"/>
      <c r="RNU215" s="109"/>
      <c r="RNV215" s="109"/>
      <c r="RNW215" s="109"/>
      <c r="RNX215" s="109"/>
      <c r="RNY215" s="109"/>
      <c r="RNZ215" s="109"/>
      <c r="ROA215" s="109"/>
      <c r="ROB215" s="109"/>
      <c r="ROC215" s="109"/>
      <c r="ROD215" s="109"/>
      <c r="ROE215" s="109"/>
      <c r="ROF215" s="109"/>
      <c r="ROG215" s="109"/>
      <c r="ROH215" s="109"/>
      <c r="ROI215" s="109"/>
      <c r="ROJ215" s="109"/>
      <c r="ROK215" s="109"/>
      <c r="ROL215" s="109"/>
      <c r="ROM215" s="109"/>
      <c r="RON215" s="109"/>
      <c r="ROO215" s="109"/>
      <c r="ROP215" s="109"/>
      <c r="ROQ215" s="109"/>
      <c r="ROR215" s="109"/>
      <c r="ROS215" s="109"/>
      <c r="ROT215" s="109"/>
      <c r="ROU215" s="109"/>
      <c r="ROV215" s="109"/>
      <c r="ROW215" s="109"/>
      <c r="ROX215" s="109"/>
      <c r="ROY215" s="109"/>
      <c r="ROZ215" s="109"/>
      <c r="RPA215" s="109"/>
      <c r="RPB215" s="109"/>
      <c r="RPC215" s="109"/>
      <c r="RPD215" s="109"/>
      <c r="RPE215" s="109"/>
      <c r="RPF215" s="109"/>
      <c r="RPG215" s="109"/>
      <c r="RPH215" s="109"/>
      <c r="RPI215" s="109"/>
      <c r="RPJ215" s="109"/>
      <c r="RPK215" s="109"/>
      <c r="RPL215" s="109"/>
      <c r="RPM215" s="109"/>
      <c r="RPN215" s="109"/>
      <c r="RPO215" s="109"/>
      <c r="RPP215" s="109"/>
      <c r="RPQ215" s="109"/>
      <c r="RPR215" s="109"/>
      <c r="RPS215" s="109"/>
      <c r="RPT215" s="109"/>
      <c r="RPU215" s="109"/>
      <c r="RPV215" s="109"/>
      <c r="RPW215" s="109"/>
      <c r="RPX215" s="109"/>
      <c r="RPY215" s="109"/>
      <c r="RPZ215" s="109"/>
      <c r="RQA215" s="109"/>
      <c r="RQB215" s="109"/>
      <c r="RQC215" s="109"/>
      <c r="RQD215" s="109"/>
      <c r="RQE215" s="109"/>
      <c r="RQF215" s="109"/>
      <c r="RQG215" s="109"/>
      <c r="RQH215" s="109"/>
      <c r="RQI215" s="109"/>
      <c r="RQJ215" s="109"/>
      <c r="RQK215" s="109"/>
      <c r="RQL215" s="109"/>
      <c r="RQM215" s="109"/>
      <c r="RQN215" s="109"/>
      <c r="RQO215" s="109"/>
      <c r="RQP215" s="109"/>
      <c r="RQQ215" s="109"/>
      <c r="RQR215" s="109"/>
      <c r="RQS215" s="109"/>
      <c r="RQT215" s="109"/>
      <c r="RQU215" s="109"/>
      <c r="RQV215" s="109"/>
      <c r="RQW215" s="109"/>
      <c r="RQX215" s="109"/>
      <c r="RQY215" s="109"/>
      <c r="RQZ215" s="109"/>
      <c r="RRA215" s="109"/>
      <c r="RRB215" s="109"/>
      <c r="RRC215" s="109"/>
      <c r="RRD215" s="109"/>
      <c r="RRE215" s="109"/>
      <c r="RRF215" s="109"/>
      <c r="RRG215" s="109"/>
      <c r="RRH215" s="109"/>
      <c r="RRI215" s="109"/>
      <c r="RRJ215" s="109"/>
      <c r="RRK215" s="109"/>
      <c r="RRL215" s="109"/>
      <c r="RRM215" s="109"/>
      <c r="RRN215" s="109"/>
      <c r="RRO215" s="109"/>
      <c r="RRP215" s="109"/>
      <c r="RRQ215" s="109"/>
      <c r="RRR215" s="109"/>
      <c r="RRS215" s="109"/>
      <c r="RRT215" s="109"/>
      <c r="RRU215" s="109"/>
      <c r="RRV215" s="109"/>
      <c r="RRW215" s="109"/>
      <c r="RRX215" s="109"/>
      <c r="RRY215" s="109"/>
      <c r="RRZ215" s="109"/>
      <c r="RSA215" s="109"/>
      <c r="RSB215" s="109"/>
      <c r="RSC215" s="109"/>
      <c r="RSD215" s="109"/>
      <c r="RSE215" s="109"/>
      <c r="RSF215" s="109"/>
      <c r="RSG215" s="109"/>
      <c r="RSH215" s="109"/>
      <c r="RSI215" s="109"/>
      <c r="RSJ215" s="109"/>
      <c r="RSK215" s="109"/>
      <c r="RSL215" s="109"/>
      <c r="RSM215" s="109"/>
      <c r="RSN215" s="109"/>
      <c r="RSO215" s="109"/>
      <c r="RSP215" s="109"/>
      <c r="RSQ215" s="109"/>
      <c r="RSR215" s="109"/>
      <c r="RSS215" s="109"/>
      <c r="RST215" s="109"/>
      <c r="RSU215" s="109"/>
      <c r="RSV215" s="109"/>
      <c r="RSW215" s="109"/>
      <c r="RSX215" s="109"/>
      <c r="RSY215" s="109"/>
      <c r="RSZ215" s="109"/>
      <c r="RTA215" s="109"/>
      <c r="RTB215" s="109"/>
      <c r="RTC215" s="109"/>
      <c r="RTD215" s="109"/>
      <c r="RTE215" s="109"/>
      <c r="RTF215" s="109"/>
      <c r="RTG215" s="109"/>
      <c r="RTH215" s="109"/>
      <c r="RTI215" s="109"/>
      <c r="RTJ215" s="109"/>
      <c r="RTK215" s="109"/>
      <c r="RTL215" s="109"/>
      <c r="RTM215" s="109"/>
      <c r="RTN215" s="109"/>
      <c r="RTO215" s="109"/>
      <c r="RTP215" s="109"/>
      <c r="RTQ215" s="109"/>
      <c r="RTR215" s="109"/>
      <c r="RTS215" s="109"/>
      <c r="RTT215" s="109"/>
      <c r="RTU215" s="109"/>
      <c r="RTV215" s="109"/>
      <c r="RTW215" s="109"/>
      <c r="RTX215" s="109"/>
      <c r="RTY215" s="109"/>
      <c r="RTZ215" s="109"/>
      <c r="RUA215" s="109"/>
      <c r="RUB215" s="109"/>
      <c r="RUC215" s="109"/>
      <c r="RUD215" s="109"/>
      <c r="RUE215" s="109"/>
      <c r="RUF215" s="109"/>
      <c r="RUG215" s="109"/>
      <c r="RUH215" s="109"/>
      <c r="RUI215" s="109"/>
      <c r="RUJ215" s="109"/>
      <c r="RUK215" s="109"/>
      <c r="RUL215" s="109"/>
      <c r="RUM215" s="109"/>
      <c r="RUN215" s="109"/>
      <c r="RUO215" s="109"/>
      <c r="RUP215" s="109"/>
      <c r="RUQ215" s="109"/>
      <c r="RUR215" s="109"/>
      <c r="RUS215" s="109"/>
      <c r="RUT215" s="109"/>
      <c r="RUU215" s="109"/>
      <c r="RUV215" s="109"/>
      <c r="RUW215" s="109"/>
      <c r="RUX215" s="109"/>
      <c r="RUY215" s="109"/>
      <c r="RUZ215" s="109"/>
      <c r="RVA215" s="109"/>
      <c r="RVB215" s="109"/>
      <c r="RVC215" s="109"/>
      <c r="RVD215" s="109"/>
      <c r="RVE215" s="109"/>
      <c r="RVF215" s="109"/>
      <c r="RVG215" s="109"/>
      <c r="RVH215" s="109"/>
      <c r="RVI215" s="109"/>
      <c r="RVJ215" s="109"/>
      <c r="RVK215" s="109"/>
      <c r="RVL215" s="109"/>
      <c r="RVM215" s="109"/>
      <c r="RVN215" s="109"/>
      <c r="RVO215" s="109"/>
      <c r="RVP215" s="109"/>
      <c r="RVQ215" s="109"/>
      <c r="RVR215" s="109"/>
      <c r="RVS215" s="109"/>
      <c r="RVT215" s="109"/>
      <c r="RVU215" s="109"/>
      <c r="RVV215" s="109"/>
      <c r="RVW215" s="109"/>
      <c r="RVX215" s="109"/>
      <c r="RVY215" s="109"/>
      <c r="RVZ215" s="109"/>
      <c r="RWA215" s="109"/>
      <c r="RWB215" s="109"/>
      <c r="RWC215" s="109"/>
      <c r="RWD215" s="109"/>
      <c r="RWE215" s="109"/>
      <c r="RWF215" s="109"/>
      <c r="RWG215" s="109"/>
      <c r="RWH215" s="109"/>
      <c r="RWI215" s="109"/>
      <c r="RWJ215" s="109"/>
      <c r="RWK215" s="109"/>
      <c r="RWL215" s="109"/>
      <c r="RWM215" s="109"/>
      <c r="RWN215" s="109"/>
      <c r="RWO215" s="109"/>
      <c r="RWP215" s="109"/>
      <c r="RWQ215" s="109"/>
      <c r="RWR215" s="109"/>
      <c r="RWS215" s="109"/>
      <c r="RWT215" s="109"/>
      <c r="RWU215" s="109"/>
      <c r="RWV215" s="109"/>
      <c r="RWW215" s="109"/>
      <c r="RWX215" s="109"/>
      <c r="RWY215" s="109"/>
      <c r="RWZ215" s="109"/>
      <c r="RXA215" s="109"/>
      <c r="RXB215" s="109"/>
      <c r="RXC215" s="109"/>
      <c r="RXD215" s="109"/>
      <c r="RXE215" s="109"/>
      <c r="RXF215" s="109"/>
      <c r="RXG215" s="109"/>
      <c r="RXH215" s="109"/>
      <c r="RXI215" s="109"/>
      <c r="RXJ215" s="109"/>
      <c r="RXK215" s="109"/>
      <c r="RXL215" s="109"/>
      <c r="RXM215" s="109"/>
      <c r="RXN215" s="109"/>
      <c r="RXO215" s="109"/>
      <c r="RXP215" s="109"/>
      <c r="RXQ215" s="109"/>
      <c r="RXR215" s="109"/>
      <c r="RXS215" s="109"/>
      <c r="RXT215" s="109"/>
      <c r="RXU215" s="109"/>
      <c r="RXV215" s="109"/>
      <c r="RXW215" s="109"/>
      <c r="RXX215" s="109"/>
      <c r="RXY215" s="109"/>
      <c r="RXZ215" s="109"/>
      <c r="RYA215" s="109"/>
      <c r="RYB215" s="109"/>
      <c r="RYC215" s="109"/>
      <c r="RYD215" s="109"/>
      <c r="RYE215" s="109"/>
      <c r="RYF215" s="109"/>
      <c r="RYG215" s="109"/>
      <c r="RYH215" s="109"/>
      <c r="RYI215" s="109"/>
      <c r="RYJ215" s="109"/>
      <c r="RYK215" s="109"/>
      <c r="RYL215" s="109"/>
      <c r="RYM215" s="109"/>
      <c r="RYN215" s="109"/>
      <c r="RYO215" s="109"/>
      <c r="RYP215" s="109"/>
      <c r="RYQ215" s="109"/>
      <c r="RYR215" s="109"/>
      <c r="RYS215" s="109"/>
      <c r="RYT215" s="109"/>
      <c r="RYU215" s="109"/>
      <c r="RYV215" s="109"/>
      <c r="RYW215" s="109"/>
      <c r="RYX215" s="109"/>
      <c r="RYY215" s="109"/>
      <c r="RYZ215" s="109"/>
      <c r="RZA215" s="109"/>
      <c r="RZB215" s="109"/>
      <c r="RZC215" s="109"/>
      <c r="RZD215" s="109"/>
      <c r="RZE215" s="109"/>
      <c r="RZF215" s="109"/>
      <c r="RZG215" s="109"/>
      <c r="RZH215" s="109"/>
      <c r="RZI215" s="109"/>
      <c r="RZJ215" s="109"/>
      <c r="RZK215" s="109"/>
      <c r="RZL215" s="109"/>
      <c r="RZM215" s="109"/>
      <c r="RZN215" s="109"/>
      <c r="RZO215" s="109"/>
      <c r="RZP215" s="109"/>
      <c r="RZQ215" s="109"/>
      <c r="RZR215" s="109"/>
      <c r="RZS215" s="109"/>
      <c r="RZT215" s="109"/>
      <c r="RZU215" s="109"/>
      <c r="RZV215" s="109"/>
      <c r="RZW215" s="109"/>
      <c r="RZX215" s="109"/>
      <c r="RZY215" s="109"/>
      <c r="RZZ215" s="109"/>
      <c r="SAA215" s="109"/>
      <c r="SAB215" s="109"/>
      <c r="SAC215" s="109"/>
      <c r="SAD215" s="109"/>
      <c r="SAE215" s="109"/>
      <c r="SAF215" s="109"/>
      <c r="SAG215" s="109"/>
      <c r="SAH215" s="109"/>
      <c r="SAI215" s="109"/>
      <c r="SAJ215" s="109"/>
      <c r="SAK215" s="109"/>
      <c r="SAL215" s="109"/>
      <c r="SAM215" s="109"/>
      <c r="SAN215" s="109"/>
      <c r="SAO215" s="109"/>
      <c r="SAP215" s="109"/>
      <c r="SAQ215" s="109"/>
      <c r="SAR215" s="109"/>
      <c r="SAS215" s="109"/>
      <c r="SAT215" s="109"/>
      <c r="SAU215" s="109"/>
      <c r="SAV215" s="109"/>
      <c r="SAW215" s="109"/>
      <c r="SAX215" s="109"/>
      <c r="SAY215" s="109"/>
      <c r="SAZ215" s="109"/>
      <c r="SBA215" s="109"/>
      <c r="SBB215" s="109"/>
      <c r="SBC215" s="109"/>
      <c r="SBD215" s="109"/>
      <c r="SBE215" s="109"/>
      <c r="SBF215" s="109"/>
      <c r="SBG215" s="109"/>
      <c r="SBH215" s="109"/>
      <c r="SBI215" s="109"/>
      <c r="SBJ215" s="109"/>
      <c r="SBK215" s="109"/>
      <c r="SBL215" s="109"/>
      <c r="SBM215" s="109"/>
      <c r="SBN215" s="109"/>
      <c r="SBO215" s="109"/>
      <c r="SBP215" s="109"/>
      <c r="SBQ215" s="109"/>
      <c r="SBR215" s="109"/>
      <c r="SBS215" s="109"/>
      <c r="SBT215" s="109"/>
      <c r="SBU215" s="109"/>
      <c r="SBV215" s="109"/>
      <c r="SBW215" s="109"/>
      <c r="SBX215" s="109"/>
      <c r="SBY215" s="109"/>
      <c r="SBZ215" s="109"/>
      <c r="SCA215" s="109"/>
      <c r="SCB215" s="109"/>
      <c r="SCC215" s="109"/>
      <c r="SCD215" s="109"/>
      <c r="SCE215" s="109"/>
      <c r="SCF215" s="109"/>
      <c r="SCG215" s="109"/>
      <c r="SCH215" s="109"/>
      <c r="SCI215" s="109"/>
      <c r="SCJ215" s="109"/>
      <c r="SCK215" s="109"/>
      <c r="SCL215" s="109"/>
      <c r="SCM215" s="109"/>
      <c r="SCN215" s="109"/>
      <c r="SCO215" s="109"/>
      <c r="SCP215" s="109"/>
      <c r="SCQ215" s="109"/>
      <c r="SCR215" s="109"/>
      <c r="SCS215" s="109"/>
      <c r="SCT215" s="109"/>
      <c r="SCU215" s="109"/>
      <c r="SCV215" s="109"/>
      <c r="SCW215" s="109"/>
      <c r="SCX215" s="109"/>
      <c r="SCY215" s="109"/>
      <c r="SCZ215" s="109"/>
      <c r="SDA215" s="109"/>
      <c r="SDB215" s="109"/>
      <c r="SDC215" s="109"/>
      <c r="SDD215" s="109"/>
      <c r="SDE215" s="109"/>
      <c r="SDF215" s="109"/>
      <c r="SDG215" s="109"/>
      <c r="SDH215" s="109"/>
      <c r="SDI215" s="109"/>
      <c r="SDJ215" s="109"/>
      <c r="SDK215" s="109"/>
      <c r="SDL215" s="109"/>
      <c r="SDM215" s="109"/>
      <c r="SDN215" s="109"/>
      <c r="SDO215" s="109"/>
      <c r="SDP215" s="109"/>
      <c r="SDQ215" s="109"/>
      <c r="SDR215" s="109"/>
      <c r="SDS215" s="109"/>
      <c r="SDT215" s="109"/>
      <c r="SDU215" s="109"/>
      <c r="SDV215" s="109"/>
      <c r="SDW215" s="109"/>
      <c r="SDX215" s="109"/>
      <c r="SDY215" s="109"/>
      <c r="SDZ215" s="109"/>
      <c r="SEA215" s="109"/>
      <c r="SEB215" s="109"/>
      <c r="SEC215" s="109"/>
      <c r="SED215" s="109"/>
      <c r="SEE215" s="109"/>
      <c r="SEF215" s="109"/>
      <c r="SEG215" s="109"/>
      <c r="SEH215" s="109"/>
      <c r="SEI215" s="109"/>
      <c r="SEJ215" s="109"/>
      <c r="SEK215" s="109"/>
      <c r="SEL215" s="109"/>
      <c r="SEM215" s="109"/>
      <c r="SEN215" s="109"/>
      <c r="SEO215" s="109"/>
      <c r="SEP215" s="109"/>
      <c r="SEQ215" s="109"/>
      <c r="SER215" s="109"/>
      <c r="SES215" s="109"/>
      <c r="SET215" s="109"/>
      <c r="SEU215" s="109"/>
      <c r="SEV215" s="109"/>
      <c r="SEW215" s="109"/>
      <c r="SEX215" s="109"/>
      <c r="SEY215" s="109"/>
      <c r="SEZ215" s="109"/>
      <c r="SFA215" s="109"/>
      <c r="SFB215" s="109"/>
      <c r="SFC215" s="109"/>
      <c r="SFD215" s="109"/>
      <c r="SFE215" s="109"/>
      <c r="SFF215" s="109"/>
      <c r="SFG215" s="109"/>
      <c r="SFH215" s="109"/>
      <c r="SFI215" s="109"/>
      <c r="SFJ215" s="109"/>
      <c r="SFK215" s="109"/>
      <c r="SFL215" s="109"/>
      <c r="SFM215" s="109"/>
      <c r="SFN215" s="109"/>
      <c r="SFO215" s="109"/>
      <c r="SFP215" s="109"/>
      <c r="SFQ215" s="109"/>
      <c r="SFR215" s="109"/>
      <c r="SFS215" s="109"/>
      <c r="SFT215" s="109"/>
      <c r="SFU215" s="109"/>
      <c r="SFV215" s="109"/>
      <c r="SFW215" s="109"/>
      <c r="SFX215" s="109"/>
      <c r="SFY215" s="109"/>
      <c r="SFZ215" s="109"/>
      <c r="SGA215" s="109"/>
      <c r="SGB215" s="109"/>
      <c r="SGC215" s="109"/>
      <c r="SGD215" s="109"/>
      <c r="SGE215" s="109"/>
      <c r="SGF215" s="109"/>
      <c r="SGG215" s="109"/>
      <c r="SGH215" s="109"/>
      <c r="SGI215" s="109"/>
      <c r="SGJ215" s="109"/>
      <c r="SGK215" s="109"/>
      <c r="SGL215" s="109"/>
      <c r="SGM215" s="109"/>
      <c r="SGN215" s="109"/>
      <c r="SGO215" s="109"/>
      <c r="SGP215" s="109"/>
      <c r="SGQ215" s="109"/>
      <c r="SGR215" s="109"/>
      <c r="SGS215" s="109"/>
      <c r="SGT215" s="109"/>
      <c r="SGU215" s="109"/>
      <c r="SGV215" s="109"/>
      <c r="SGW215" s="109"/>
      <c r="SGX215" s="109"/>
      <c r="SGY215" s="109"/>
      <c r="SGZ215" s="109"/>
      <c r="SHA215" s="109"/>
      <c r="SHB215" s="109"/>
      <c r="SHC215" s="109"/>
      <c r="SHD215" s="109"/>
      <c r="SHE215" s="109"/>
      <c r="SHF215" s="109"/>
      <c r="SHG215" s="109"/>
      <c r="SHH215" s="109"/>
      <c r="SHI215" s="109"/>
      <c r="SHJ215" s="109"/>
      <c r="SHK215" s="109"/>
      <c r="SHL215" s="109"/>
      <c r="SHM215" s="109"/>
      <c r="SHN215" s="109"/>
      <c r="SHO215" s="109"/>
      <c r="SHP215" s="109"/>
      <c r="SHQ215" s="109"/>
      <c r="SHR215" s="109"/>
      <c r="SHS215" s="109"/>
      <c r="SHT215" s="109"/>
      <c r="SHU215" s="109"/>
      <c r="SHV215" s="109"/>
      <c r="SHW215" s="109"/>
      <c r="SHX215" s="109"/>
      <c r="SHY215" s="109"/>
      <c r="SHZ215" s="109"/>
      <c r="SIA215" s="109"/>
      <c r="SIB215" s="109"/>
      <c r="SIC215" s="109"/>
      <c r="SID215" s="109"/>
      <c r="SIE215" s="109"/>
      <c r="SIF215" s="109"/>
      <c r="SIG215" s="109"/>
      <c r="SIH215" s="109"/>
      <c r="SII215" s="109"/>
      <c r="SIJ215" s="109"/>
      <c r="SIK215" s="109"/>
      <c r="SIL215" s="109"/>
      <c r="SIM215" s="109"/>
      <c r="SIN215" s="109"/>
      <c r="SIO215" s="109"/>
      <c r="SIP215" s="109"/>
      <c r="SIQ215" s="109"/>
      <c r="SIR215" s="109"/>
      <c r="SIS215" s="109"/>
      <c r="SIT215" s="109"/>
      <c r="SIU215" s="109"/>
      <c r="SIV215" s="109"/>
      <c r="SIW215" s="109"/>
      <c r="SIX215" s="109"/>
      <c r="SIY215" s="109"/>
      <c r="SIZ215" s="109"/>
      <c r="SJA215" s="109"/>
      <c r="SJB215" s="109"/>
      <c r="SJC215" s="109"/>
      <c r="SJD215" s="109"/>
      <c r="SJE215" s="109"/>
      <c r="SJF215" s="109"/>
      <c r="SJG215" s="109"/>
      <c r="SJH215" s="109"/>
      <c r="SJI215" s="109"/>
      <c r="SJJ215" s="109"/>
      <c r="SJK215" s="109"/>
      <c r="SJL215" s="109"/>
      <c r="SJM215" s="109"/>
      <c r="SJN215" s="109"/>
      <c r="SJO215" s="109"/>
      <c r="SJP215" s="109"/>
      <c r="SJQ215" s="109"/>
      <c r="SJR215" s="109"/>
      <c r="SJS215" s="109"/>
      <c r="SJT215" s="109"/>
      <c r="SJU215" s="109"/>
      <c r="SJV215" s="109"/>
      <c r="SJW215" s="109"/>
      <c r="SJX215" s="109"/>
      <c r="SJY215" s="109"/>
      <c r="SJZ215" s="109"/>
      <c r="SKA215" s="109"/>
      <c r="SKB215" s="109"/>
      <c r="SKC215" s="109"/>
      <c r="SKD215" s="109"/>
      <c r="SKE215" s="109"/>
      <c r="SKF215" s="109"/>
      <c r="SKG215" s="109"/>
      <c r="SKH215" s="109"/>
      <c r="SKI215" s="109"/>
      <c r="SKJ215" s="109"/>
      <c r="SKK215" s="109"/>
      <c r="SKL215" s="109"/>
      <c r="SKM215" s="109"/>
      <c r="SKN215" s="109"/>
      <c r="SKO215" s="109"/>
      <c r="SKP215" s="109"/>
      <c r="SKQ215" s="109"/>
      <c r="SKR215" s="109"/>
      <c r="SKS215" s="109"/>
      <c r="SKT215" s="109"/>
      <c r="SKU215" s="109"/>
      <c r="SKV215" s="109"/>
      <c r="SKW215" s="109"/>
      <c r="SKX215" s="109"/>
      <c r="SKY215" s="109"/>
      <c r="SKZ215" s="109"/>
      <c r="SLA215" s="109"/>
      <c r="SLB215" s="109"/>
      <c r="SLC215" s="109"/>
      <c r="SLD215" s="109"/>
      <c r="SLE215" s="109"/>
      <c r="SLF215" s="109"/>
      <c r="SLG215" s="109"/>
      <c r="SLH215" s="109"/>
      <c r="SLI215" s="109"/>
      <c r="SLJ215" s="109"/>
      <c r="SLK215" s="109"/>
      <c r="SLL215" s="109"/>
      <c r="SLM215" s="109"/>
      <c r="SLN215" s="109"/>
      <c r="SLO215" s="109"/>
      <c r="SLP215" s="109"/>
      <c r="SLQ215" s="109"/>
      <c r="SLR215" s="109"/>
      <c r="SLS215" s="109"/>
      <c r="SLT215" s="109"/>
      <c r="SLU215" s="109"/>
      <c r="SLV215" s="109"/>
      <c r="SLW215" s="109"/>
      <c r="SLX215" s="109"/>
      <c r="SLY215" s="109"/>
      <c r="SLZ215" s="109"/>
      <c r="SMA215" s="109"/>
      <c r="SMB215" s="109"/>
      <c r="SMC215" s="109"/>
      <c r="SMD215" s="109"/>
      <c r="SME215" s="109"/>
      <c r="SMF215" s="109"/>
      <c r="SMG215" s="109"/>
      <c r="SMH215" s="109"/>
      <c r="SMI215" s="109"/>
      <c r="SMJ215" s="109"/>
      <c r="SMK215" s="109"/>
      <c r="SML215" s="109"/>
      <c r="SMM215" s="109"/>
      <c r="SMN215" s="109"/>
      <c r="SMO215" s="109"/>
      <c r="SMP215" s="109"/>
      <c r="SMQ215" s="109"/>
      <c r="SMR215" s="109"/>
      <c r="SMS215" s="109"/>
      <c r="SMT215" s="109"/>
      <c r="SMU215" s="109"/>
      <c r="SMV215" s="109"/>
      <c r="SMW215" s="109"/>
      <c r="SMX215" s="109"/>
      <c r="SMY215" s="109"/>
      <c r="SMZ215" s="109"/>
      <c r="SNA215" s="109"/>
      <c r="SNB215" s="109"/>
      <c r="SNC215" s="109"/>
      <c r="SND215" s="109"/>
      <c r="SNE215" s="109"/>
      <c r="SNF215" s="109"/>
      <c r="SNG215" s="109"/>
      <c r="SNH215" s="109"/>
      <c r="SNI215" s="109"/>
      <c r="SNJ215" s="109"/>
      <c r="SNK215" s="109"/>
      <c r="SNL215" s="109"/>
      <c r="SNM215" s="109"/>
      <c r="SNN215" s="109"/>
      <c r="SNO215" s="109"/>
      <c r="SNP215" s="109"/>
      <c r="SNQ215" s="109"/>
      <c r="SNR215" s="109"/>
      <c r="SNS215" s="109"/>
      <c r="SNT215" s="109"/>
      <c r="SNU215" s="109"/>
      <c r="SNV215" s="109"/>
      <c r="SNW215" s="109"/>
      <c r="SNX215" s="109"/>
      <c r="SNY215" s="109"/>
      <c r="SNZ215" s="109"/>
      <c r="SOA215" s="109"/>
      <c r="SOB215" s="109"/>
      <c r="SOC215" s="109"/>
      <c r="SOD215" s="109"/>
      <c r="SOE215" s="109"/>
      <c r="SOF215" s="109"/>
      <c r="SOG215" s="109"/>
      <c r="SOH215" s="109"/>
      <c r="SOI215" s="109"/>
      <c r="SOJ215" s="109"/>
      <c r="SOK215" s="109"/>
      <c r="SOL215" s="109"/>
      <c r="SOM215" s="109"/>
      <c r="SON215" s="109"/>
      <c r="SOO215" s="109"/>
      <c r="SOP215" s="109"/>
      <c r="SOQ215" s="109"/>
      <c r="SOR215" s="109"/>
      <c r="SOS215" s="109"/>
      <c r="SOT215" s="109"/>
      <c r="SOU215" s="109"/>
      <c r="SOV215" s="109"/>
      <c r="SOW215" s="109"/>
      <c r="SOX215" s="109"/>
      <c r="SOY215" s="109"/>
      <c r="SOZ215" s="109"/>
      <c r="SPA215" s="109"/>
      <c r="SPB215" s="109"/>
      <c r="SPC215" s="109"/>
      <c r="SPD215" s="109"/>
      <c r="SPE215" s="109"/>
      <c r="SPF215" s="109"/>
      <c r="SPG215" s="109"/>
      <c r="SPH215" s="109"/>
      <c r="SPI215" s="109"/>
      <c r="SPJ215" s="109"/>
      <c r="SPK215" s="109"/>
      <c r="SPL215" s="109"/>
      <c r="SPM215" s="109"/>
      <c r="SPN215" s="109"/>
      <c r="SPO215" s="109"/>
      <c r="SPP215" s="109"/>
      <c r="SPQ215" s="109"/>
      <c r="SPR215" s="109"/>
      <c r="SPS215" s="109"/>
      <c r="SPT215" s="109"/>
      <c r="SPU215" s="109"/>
      <c r="SPV215" s="109"/>
      <c r="SPW215" s="109"/>
      <c r="SPX215" s="109"/>
      <c r="SPY215" s="109"/>
      <c r="SPZ215" s="109"/>
      <c r="SQA215" s="109"/>
      <c r="SQB215" s="109"/>
      <c r="SQC215" s="109"/>
      <c r="SQD215" s="109"/>
      <c r="SQE215" s="109"/>
      <c r="SQF215" s="109"/>
      <c r="SQG215" s="109"/>
      <c r="SQH215" s="109"/>
      <c r="SQI215" s="109"/>
      <c r="SQJ215" s="109"/>
      <c r="SQK215" s="109"/>
      <c r="SQL215" s="109"/>
      <c r="SQM215" s="109"/>
      <c r="SQN215" s="109"/>
      <c r="SQO215" s="109"/>
      <c r="SQP215" s="109"/>
      <c r="SQQ215" s="109"/>
      <c r="SQR215" s="109"/>
      <c r="SQS215" s="109"/>
      <c r="SQT215" s="109"/>
      <c r="SQU215" s="109"/>
      <c r="SQV215" s="109"/>
      <c r="SQW215" s="109"/>
      <c r="SQX215" s="109"/>
      <c r="SQY215" s="109"/>
      <c r="SQZ215" s="109"/>
      <c r="SRA215" s="109"/>
      <c r="SRB215" s="109"/>
      <c r="SRC215" s="109"/>
      <c r="SRD215" s="109"/>
      <c r="SRE215" s="109"/>
      <c r="SRF215" s="109"/>
      <c r="SRG215" s="109"/>
      <c r="SRH215" s="109"/>
      <c r="SRI215" s="109"/>
      <c r="SRJ215" s="109"/>
      <c r="SRK215" s="109"/>
      <c r="SRL215" s="109"/>
      <c r="SRM215" s="109"/>
      <c r="SRN215" s="109"/>
      <c r="SRO215" s="109"/>
      <c r="SRP215" s="109"/>
      <c r="SRQ215" s="109"/>
      <c r="SRR215" s="109"/>
      <c r="SRS215" s="109"/>
      <c r="SRT215" s="109"/>
      <c r="SRU215" s="109"/>
      <c r="SRV215" s="109"/>
      <c r="SRW215" s="109"/>
      <c r="SRX215" s="109"/>
      <c r="SRY215" s="109"/>
      <c r="SRZ215" s="109"/>
      <c r="SSA215" s="109"/>
      <c r="SSB215" s="109"/>
      <c r="SSC215" s="109"/>
      <c r="SSD215" s="109"/>
      <c r="SSE215" s="109"/>
      <c r="SSF215" s="109"/>
      <c r="SSG215" s="109"/>
      <c r="SSH215" s="109"/>
      <c r="SSI215" s="109"/>
      <c r="SSJ215" s="109"/>
      <c r="SSK215" s="109"/>
      <c r="SSL215" s="109"/>
      <c r="SSM215" s="109"/>
      <c r="SSN215" s="109"/>
      <c r="SSO215" s="109"/>
      <c r="SSP215" s="109"/>
      <c r="SSQ215" s="109"/>
      <c r="SSR215" s="109"/>
      <c r="SSS215" s="109"/>
      <c r="SST215" s="109"/>
      <c r="SSU215" s="109"/>
      <c r="SSV215" s="109"/>
      <c r="SSW215" s="109"/>
      <c r="SSX215" s="109"/>
      <c r="SSY215" s="109"/>
      <c r="SSZ215" s="109"/>
      <c r="STA215" s="109"/>
      <c r="STB215" s="109"/>
      <c r="STC215" s="109"/>
      <c r="STD215" s="109"/>
      <c r="STE215" s="109"/>
      <c r="STF215" s="109"/>
      <c r="STG215" s="109"/>
      <c r="STH215" s="109"/>
      <c r="STI215" s="109"/>
      <c r="STJ215" s="109"/>
      <c r="STK215" s="109"/>
      <c r="STL215" s="109"/>
      <c r="STM215" s="109"/>
      <c r="STN215" s="109"/>
      <c r="STO215" s="109"/>
      <c r="STP215" s="109"/>
      <c r="STQ215" s="109"/>
      <c r="STR215" s="109"/>
      <c r="STS215" s="109"/>
      <c r="STT215" s="109"/>
      <c r="STU215" s="109"/>
      <c r="STV215" s="109"/>
      <c r="STW215" s="109"/>
      <c r="STX215" s="109"/>
      <c r="STY215" s="109"/>
      <c r="STZ215" s="109"/>
      <c r="SUA215" s="109"/>
      <c r="SUB215" s="109"/>
      <c r="SUC215" s="109"/>
      <c r="SUD215" s="109"/>
      <c r="SUE215" s="109"/>
      <c r="SUF215" s="109"/>
      <c r="SUG215" s="109"/>
      <c r="SUH215" s="109"/>
      <c r="SUI215" s="109"/>
      <c r="SUJ215" s="109"/>
      <c r="SUK215" s="109"/>
      <c r="SUL215" s="109"/>
      <c r="SUM215" s="109"/>
      <c r="SUN215" s="109"/>
      <c r="SUO215" s="109"/>
      <c r="SUP215" s="109"/>
      <c r="SUQ215" s="109"/>
      <c r="SUR215" s="109"/>
      <c r="SUS215" s="109"/>
      <c r="SUT215" s="109"/>
      <c r="SUU215" s="109"/>
      <c r="SUV215" s="109"/>
      <c r="SUW215" s="109"/>
      <c r="SUX215" s="109"/>
      <c r="SUY215" s="109"/>
      <c r="SUZ215" s="109"/>
      <c r="SVA215" s="109"/>
      <c r="SVB215" s="109"/>
      <c r="SVC215" s="109"/>
      <c r="SVD215" s="109"/>
      <c r="SVE215" s="109"/>
      <c r="SVF215" s="109"/>
      <c r="SVG215" s="109"/>
      <c r="SVH215" s="109"/>
      <c r="SVI215" s="109"/>
      <c r="SVJ215" s="109"/>
      <c r="SVK215" s="109"/>
      <c r="SVL215" s="109"/>
      <c r="SVM215" s="109"/>
      <c r="SVN215" s="109"/>
      <c r="SVO215" s="109"/>
      <c r="SVP215" s="109"/>
      <c r="SVQ215" s="109"/>
      <c r="SVR215" s="109"/>
      <c r="SVS215" s="109"/>
      <c r="SVT215" s="109"/>
      <c r="SVU215" s="109"/>
      <c r="SVV215" s="109"/>
      <c r="SVW215" s="109"/>
      <c r="SVX215" s="109"/>
      <c r="SVY215" s="109"/>
      <c r="SVZ215" s="109"/>
      <c r="SWA215" s="109"/>
      <c r="SWB215" s="109"/>
      <c r="SWC215" s="109"/>
      <c r="SWD215" s="109"/>
      <c r="SWE215" s="109"/>
      <c r="SWF215" s="109"/>
      <c r="SWG215" s="109"/>
      <c r="SWH215" s="109"/>
      <c r="SWI215" s="109"/>
      <c r="SWJ215" s="109"/>
      <c r="SWK215" s="109"/>
      <c r="SWL215" s="109"/>
      <c r="SWM215" s="109"/>
      <c r="SWN215" s="109"/>
      <c r="SWO215" s="109"/>
      <c r="SWP215" s="109"/>
      <c r="SWQ215" s="109"/>
      <c r="SWR215" s="109"/>
      <c r="SWS215" s="109"/>
      <c r="SWT215" s="109"/>
      <c r="SWU215" s="109"/>
      <c r="SWV215" s="109"/>
      <c r="SWW215" s="109"/>
      <c r="SWX215" s="109"/>
      <c r="SWY215" s="109"/>
      <c r="SWZ215" s="109"/>
      <c r="SXA215" s="109"/>
      <c r="SXB215" s="109"/>
      <c r="SXC215" s="109"/>
      <c r="SXD215" s="109"/>
      <c r="SXE215" s="109"/>
      <c r="SXF215" s="109"/>
      <c r="SXG215" s="109"/>
      <c r="SXH215" s="109"/>
      <c r="SXI215" s="109"/>
      <c r="SXJ215" s="109"/>
      <c r="SXK215" s="109"/>
      <c r="SXL215" s="109"/>
      <c r="SXM215" s="109"/>
      <c r="SXN215" s="109"/>
      <c r="SXO215" s="109"/>
      <c r="SXP215" s="109"/>
      <c r="SXQ215" s="109"/>
      <c r="SXR215" s="109"/>
      <c r="SXS215" s="109"/>
      <c r="SXT215" s="109"/>
      <c r="SXU215" s="109"/>
      <c r="SXV215" s="109"/>
      <c r="SXW215" s="109"/>
      <c r="SXX215" s="109"/>
      <c r="SXY215" s="109"/>
      <c r="SXZ215" s="109"/>
      <c r="SYA215" s="109"/>
      <c r="SYB215" s="109"/>
      <c r="SYC215" s="109"/>
      <c r="SYD215" s="109"/>
      <c r="SYE215" s="109"/>
      <c r="SYF215" s="109"/>
      <c r="SYG215" s="109"/>
      <c r="SYH215" s="109"/>
      <c r="SYI215" s="109"/>
      <c r="SYJ215" s="109"/>
      <c r="SYK215" s="109"/>
      <c r="SYL215" s="109"/>
      <c r="SYM215" s="109"/>
      <c r="SYN215" s="109"/>
      <c r="SYO215" s="109"/>
      <c r="SYP215" s="109"/>
      <c r="SYQ215" s="109"/>
      <c r="SYR215" s="109"/>
      <c r="SYS215" s="109"/>
      <c r="SYT215" s="109"/>
      <c r="SYU215" s="109"/>
      <c r="SYV215" s="109"/>
      <c r="SYW215" s="109"/>
      <c r="SYX215" s="109"/>
      <c r="SYY215" s="109"/>
      <c r="SYZ215" s="109"/>
      <c r="SZA215" s="109"/>
      <c r="SZB215" s="109"/>
      <c r="SZC215" s="109"/>
      <c r="SZD215" s="109"/>
      <c r="SZE215" s="109"/>
      <c r="SZF215" s="109"/>
      <c r="SZG215" s="109"/>
      <c r="SZH215" s="109"/>
      <c r="SZI215" s="109"/>
      <c r="SZJ215" s="109"/>
      <c r="SZK215" s="109"/>
      <c r="SZL215" s="109"/>
      <c r="SZM215" s="109"/>
      <c r="SZN215" s="109"/>
      <c r="SZO215" s="109"/>
      <c r="SZP215" s="109"/>
      <c r="SZQ215" s="109"/>
      <c r="SZR215" s="109"/>
      <c r="SZS215" s="109"/>
      <c r="SZT215" s="109"/>
      <c r="SZU215" s="109"/>
      <c r="SZV215" s="109"/>
      <c r="SZW215" s="109"/>
      <c r="SZX215" s="109"/>
      <c r="SZY215" s="109"/>
      <c r="SZZ215" s="109"/>
      <c r="TAA215" s="109"/>
      <c r="TAB215" s="109"/>
      <c r="TAC215" s="109"/>
      <c r="TAD215" s="109"/>
      <c r="TAE215" s="109"/>
      <c r="TAF215" s="109"/>
      <c r="TAG215" s="109"/>
      <c r="TAH215" s="109"/>
      <c r="TAI215" s="109"/>
      <c r="TAJ215" s="109"/>
      <c r="TAK215" s="109"/>
      <c r="TAL215" s="109"/>
      <c r="TAM215" s="109"/>
      <c r="TAN215" s="109"/>
      <c r="TAO215" s="109"/>
      <c r="TAP215" s="109"/>
      <c r="TAQ215" s="109"/>
      <c r="TAR215" s="109"/>
      <c r="TAS215" s="109"/>
      <c r="TAT215" s="109"/>
      <c r="TAU215" s="109"/>
      <c r="TAV215" s="109"/>
      <c r="TAW215" s="109"/>
      <c r="TAX215" s="109"/>
      <c r="TAY215" s="109"/>
      <c r="TAZ215" s="109"/>
      <c r="TBA215" s="109"/>
      <c r="TBB215" s="109"/>
      <c r="TBC215" s="109"/>
      <c r="TBD215" s="109"/>
      <c r="TBE215" s="109"/>
      <c r="TBF215" s="109"/>
      <c r="TBG215" s="109"/>
      <c r="TBH215" s="109"/>
      <c r="TBI215" s="109"/>
      <c r="TBJ215" s="109"/>
      <c r="TBK215" s="109"/>
      <c r="TBL215" s="109"/>
      <c r="TBM215" s="109"/>
      <c r="TBN215" s="109"/>
      <c r="TBO215" s="109"/>
      <c r="TBP215" s="109"/>
      <c r="TBQ215" s="109"/>
      <c r="TBR215" s="109"/>
      <c r="TBS215" s="109"/>
      <c r="TBT215" s="109"/>
      <c r="TBU215" s="109"/>
      <c r="TBV215" s="109"/>
      <c r="TBW215" s="109"/>
      <c r="TBX215" s="109"/>
      <c r="TBY215" s="109"/>
      <c r="TBZ215" s="109"/>
      <c r="TCA215" s="109"/>
      <c r="TCB215" s="109"/>
      <c r="TCC215" s="109"/>
      <c r="TCD215" s="109"/>
      <c r="TCE215" s="109"/>
      <c r="TCF215" s="109"/>
      <c r="TCG215" s="109"/>
      <c r="TCH215" s="109"/>
      <c r="TCI215" s="109"/>
      <c r="TCJ215" s="109"/>
      <c r="TCK215" s="109"/>
      <c r="TCL215" s="109"/>
      <c r="TCM215" s="109"/>
      <c r="TCN215" s="109"/>
      <c r="TCO215" s="109"/>
      <c r="TCP215" s="109"/>
      <c r="TCQ215" s="109"/>
      <c r="TCR215" s="109"/>
      <c r="TCS215" s="109"/>
      <c r="TCT215" s="109"/>
      <c r="TCU215" s="109"/>
      <c r="TCV215" s="109"/>
      <c r="TCW215" s="109"/>
      <c r="TCX215" s="109"/>
      <c r="TCY215" s="109"/>
      <c r="TCZ215" s="109"/>
      <c r="TDA215" s="109"/>
      <c r="TDB215" s="109"/>
      <c r="TDC215" s="109"/>
      <c r="TDD215" s="109"/>
      <c r="TDE215" s="109"/>
      <c r="TDF215" s="109"/>
      <c r="TDG215" s="109"/>
      <c r="TDH215" s="109"/>
      <c r="TDI215" s="109"/>
      <c r="TDJ215" s="109"/>
      <c r="TDK215" s="109"/>
      <c r="TDL215" s="109"/>
      <c r="TDM215" s="109"/>
      <c r="TDN215" s="109"/>
      <c r="TDO215" s="109"/>
      <c r="TDP215" s="109"/>
      <c r="TDQ215" s="109"/>
      <c r="TDR215" s="109"/>
      <c r="TDS215" s="109"/>
      <c r="TDT215" s="109"/>
      <c r="TDU215" s="109"/>
      <c r="TDV215" s="109"/>
      <c r="TDW215" s="109"/>
      <c r="TDX215" s="109"/>
      <c r="TDY215" s="109"/>
      <c r="TDZ215" s="109"/>
      <c r="TEA215" s="109"/>
      <c r="TEB215" s="109"/>
      <c r="TEC215" s="109"/>
      <c r="TED215" s="109"/>
      <c r="TEE215" s="109"/>
      <c r="TEF215" s="109"/>
      <c r="TEG215" s="109"/>
      <c r="TEH215" s="109"/>
      <c r="TEI215" s="109"/>
      <c r="TEJ215" s="109"/>
      <c r="TEK215" s="109"/>
      <c r="TEL215" s="109"/>
      <c r="TEM215" s="109"/>
      <c r="TEN215" s="109"/>
      <c r="TEO215" s="109"/>
      <c r="TEP215" s="109"/>
      <c r="TEQ215" s="109"/>
      <c r="TER215" s="109"/>
      <c r="TES215" s="109"/>
      <c r="TET215" s="109"/>
      <c r="TEU215" s="109"/>
      <c r="TEV215" s="109"/>
      <c r="TEW215" s="109"/>
      <c r="TEX215" s="109"/>
      <c r="TEY215" s="109"/>
      <c r="TEZ215" s="109"/>
      <c r="TFA215" s="109"/>
      <c r="TFB215" s="109"/>
      <c r="TFC215" s="109"/>
      <c r="TFD215" s="109"/>
      <c r="TFE215" s="109"/>
      <c r="TFF215" s="109"/>
      <c r="TFG215" s="109"/>
      <c r="TFH215" s="109"/>
      <c r="TFI215" s="109"/>
      <c r="TFJ215" s="109"/>
      <c r="TFK215" s="109"/>
      <c r="TFL215" s="109"/>
      <c r="TFM215" s="109"/>
      <c r="TFN215" s="109"/>
      <c r="TFO215" s="109"/>
      <c r="TFP215" s="109"/>
      <c r="TFQ215" s="109"/>
      <c r="TFR215" s="109"/>
      <c r="TFS215" s="109"/>
      <c r="TFT215" s="109"/>
      <c r="TFU215" s="109"/>
      <c r="TFV215" s="109"/>
      <c r="TFW215" s="109"/>
      <c r="TFX215" s="109"/>
      <c r="TFY215" s="109"/>
      <c r="TFZ215" s="109"/>
      <c r="TGA215" s="109"/>
      <c r="TGB215" s="109"/>
      <c r="TGC215" s="109"/>
      <c r="TGD215" s="109"/>
      <c r="TGE215" s="109"/>
      <c r="TGF215" s="109"/>
      <c r="TGG215" s="109"/>
      <c r="TGH215" s="109"/>
      <c r="TGI215" s="109"/>
      <c r="TGJ215" s="109"/>
      <c r="TGK215" s="109"/>
      <c r="TGL215" s="109"/>
      <c r="TGM215" s="109"/>
      <c r="TGN215" s="109"/>
      <c r="TGO215" s="109"/>
      <c r="TGP215" s="109"/>
      <c r="TGQ215" s="109"/>
      <c r="TGR215" s="109"/>
      <c r="TGS215" s="109"/>
      <c r="TGT215" s="109"/>
      <c r="TGU215" s="109"/>
      <c r="TGV215" s="109"/>
      <c r="TGW215" s="109"/>
      <c r="TGX215" s="109"/>
      <c r="TGY215" s="109"/>
      <c r="TGZ215" s="109"/>
      <c r="THA215" s="109"/>
      <c r="THB215" s="109"/>
      <c r="THC215" s="109"/>
      <c r="THD215" s="109"/>
      <c r="THE215" s="109"/>
      <c r="THF215" s="109"/>
      <c r="THG215" s="109"/>
      <c r="THH215" s="109"/>
      <c r="THI215" s="109"/>
      <c r="THJ215" s="109"/>
      <c r="THK215" s="109"/>
      <c r="THL215" s="109"/>
      <c r="THM215" s="109"/>
      <c r="THN215" s="109"/>
      <c r="THO215" s="109"/>
      <c r="THP215" s="109"/>
      <c r="THQ215" s="109"/>
      <c r="THR215" s="109"/>
      <c r="THS215" s="109"/>
      <c r="THT215" s="109"/>
      <c r="THU215" s="109"/>
      <c r="THV215" s="109"/>
      <c r="THW215" s="109"/>
      <c r="THX215" s="109"/>
      <c r="THY215" s="109"/>
      <c r="THZ215" s="109"/>
      <c r="TIA215" s="109"/>
      <c r="TIB215" s="109"/>
      <c r="TIC215" s="109"/>
      <c r="TID215" s="109"/>
      <c r="TIE215" s="109"/>
      <c r="TIF215" s="109"/>
      <c r="TIG215" s="109"/>
      <c r="TIH215" s="109"/>
      <c r="TII215" s="109"/>
      <c r="TIJ215" s="109"/>
      <c r="TIK215" s="109"/>
      <c r="TIL215" s="109"/>
      <c r="TIM215" s="109"/>
      <c r="TIN215" s="109"/>
      <c r="TIO215" s="109"/>
      <c r="TIP215" s="109"/>
      <c r="TIQ215" s="109"/>
      <c r="TIR215" s="109"/>
      <c r="TIS215" s="109"/>
      <c r="TIT215" s="109"/>
      <c r="TIU215" s="109"/>
      <c r="TIV215" s="109"/>
      <c r="TIW215" s="109"/>
      <c r="TIX215" s="109"/>
      <c r="TIY215" s="109"/>
      <c r="TIZ215" s="109"/>
      <c r="TJA215" s="109"/>
      <c r="TJB215" s="109"/>
      <c r="TJC215" s="109"/>
      <c r="TJD215" s="109"/>
      <c r="TJE215" s="109"/>
      <c r="TJF215" s="109"/>
      <c r="TJG215" s="109"/>
      <c r="TJH215" s="109"/>
      <c r="TJI215" s="109"/>
      <c r="TJJ215" s="109"/>
      <c r="TJK215" s="109"/>
      <c r="TJL215" s="109"/>
      <c r="TJM215" s="109"/>
      <c r="TJN215" s="109"/>
      <c r="TJO215" s="109"/>
      <c r="TJP215" s="109"/>
      <c r="TJQ215" s="109"/>
      <c r="TJR215" s="109"/>
      <c r="TJS215" s="109"/>
      <c r="TJT215" s="109"/>
      <c r="TJU215" s="109"/>
      <c r="TJV215" s="109"/>
      <c r="TJW215" s="109"/>
      <c r="TJX215" s="109"/>
      <c r="TJY215" s="109"/>
      <c r="TJZ215" s="109"/>
      <c r="TKA215" s="109"/>
      <c r="TKB215" s="109"/>
      <c r="TKC215" s="109"/>
      <c r="TKD215" s="109"/>
      <c r="TKE215" s="109"/>
      <c r="TKF215" s="109"/>
      <c r="TKG215" s="109"/>
      <c r="TKH215" s="109"/>
      <c r="TKI215" s="109"/>
      <c r="TKJ215" s="109"/>
      <c r="TKK215" s="109"/>
      <c r="TKL215" s="109"/>
      <c r="TKM215" s="109"/>
      <c r="TKN215" s="109"/>
      <c r="TKO215" s="109"/>
      <c r="TKP215" s="109"/>
      <c r="TKQ215" s="109"/>
      <c r="TKR215" s="109"/>
      <c r="TKS215" s="109"/>
      <c r="TKT215" s="109"/>
      <c r="TKU215" s="109"/>
      <c r="TKV215" s="109"/>
      <c r="TKW215" s="109"/>
      <c r="TKX215" s="109"/>
      <c r="TKY215" s="109"/>
      <c r="TKZ215" s="109"/>
      <c r="TLA215" s="109"/>
      <c r="TLB215" s="109"/>
      <c r="TLC215" s="109"/>
      <c r="TLD215" s="109"/>
      <c r="TLE215" s="109"/>
      <c r="TLF215" s="109"/>
      <c r="TLG215" s="109"/>
      <c r="TLH215" s="109"/>
      <c r="TLI215" s="109"/>
      <c r="TLJ215" s="109"/>
      <c r="TLK215" s="109"/>
      <c r="TLL215" s="109"/>
      <c r="TLM215" s="109"/>
      <c r="TLN215" s="109"/>
      <c r="TLO215" s="109"/>
      <c r="TLP215" s="109"/>
      <c r="TLQ215" s="109"/>
      <c r="TLR215" s="109"/>
      <c r="TLS215" s="109"/>
      <c r="TLT215" s="109"/>
      <c r="TLU215" s="109"/>
      <c r="TLV215" s="109"/>
      <c r="TLW215" s="109"/>
      <c r="TLX215" s="109"/>
      <c r="TLY215" s="109"/>
      <c r="TLZ215" s="109"/>
      <c r="TMA215" s="109"/>
      <c r="TMB215" s="109"/>
      <c r="TMC215" s="109"/>
      <c r="TMD215" s="109"/>
      <c r="TME215" s="109"/>
      <c r="TMF215" s="109"/>
      <c r="TMG215" s="109"/>
      <c r="TMH215" s="109"/>
      <c r="TMI215" s="109"/>
      <c r="TMJ215" s="109"/>
      <c r="TMK215" s="109"/>
      <c r="TML215" s="109"/>
      <c r="TMM215" s="109"/>
      <c r="TMN215" s="109"/>
      <c r="TMO215" s="109"/>
      <c r="TMP215" s="109"/>
      <c r="TMQ215" s="109"/>
      <c r="TMR215" s="109"/>
      <c r="TMS215" s="109"/>
      <c r="TMT215" s="109"/>
      <c r="TMU215" s="109"/>
      <c r="TMV215" s="109"/>
      <c r="TMW215" s="109"/>
      <c r="TMX215" s="109"/>
      <c r="TMY215" s="109"/>
      <c r="TMZ215" s="109"/>
      <c r="TNA215" s="109"/>
      <c r="TNB215" s="109"/>
      <c r="TNC215" s="109"/>
      <c r="TND215" s="109"/>
      <c r="TNE215" s="109"/>
      <c r="TNF215" s="109"/>
      <c r="TNG215" s="109"/>
      <c r="TNH215" s="109"/>
      <c r="TNI215" s="109"/>
      <c r="TNJ215" s="109"/>
      <c r="TNK215" s="109"/>
      <c r="TNL215" s="109"/>
      <c r="TNM215" s="109"/>
      <c r="TNN215" s="109"/>
      <c r="TNO215" s="109"/>
      <c r="TNP215" s="109"/>
      <c r="TNQ215" s="109"/>
      <c r="TNR215" s="109"/>
      <c r="TNS215" s="109"/>
      <c r="TNT215" s="109"/>
      <c r="TNU215" s="109"/>
      <c r="TNV215" s="109"/>
      <c r="TNW215" s="109"/>
      <c r="TNX215" s="109"/>
      <c r="TNY215" s="109"/>
      <c r="TNZ215" s="109"/>
      <c r="TOA215" s="109"/>
      <c r="TOB215" s="109"/>
      <c r="TOC215" s="109"/>
      <c r="TOD215" s="109"/>
      <c r="TOE215" s="109"/>
      <c r="TOF215" s="109"/>
      <c r="TOG215" s="109"/>
      <c r="TOH215" s="109"/>
      <c r="TOI215" s="109"/>
      <c r="TOJ215" s="109"/>
      <c r="TOK215" s="109"/>
      <c r="TOL215" s="109"/>
      <c r="TOM215" s="109"/>
      <c r="TON215" s="109"/>
      <c r="TOO215" s="109"/>
      <c r="TOP215" s="109"/>
      <c r="TOQ215" s="109"/>
      <c r="TOR215" s="109"/>
      <c r="TOS215" s="109"/>
      <c r="TOT215" s="109"/>
      <c r="TOU215" s="109"/>
      <c r="TOV215" s="109"/>
      <c r="TOW215" s="109"/>
      <c r="TOX215" s="109"/>
      <c r="TOY215" s="109"/>
      <c r="TOZ215" s="109"/>
      <c r="TPA215" s="109"/>
      <c r="TPB215" s="109"/>
      <c r="TPC215" s="109"/>
      <c r="TPD215" s="109"/>
      <c r="TPE215" s="109"/>
      <c r="TPF215" s="109"/>
      <c r="TPG215" s="109"/>
      <c r="TPH215" s="109"/>
      <c r="TPI215" s="109"/>
      <c r="TPJ215" s="109"/>
      <c r="TPK215" s="109"/>
      <c r="TPL215" s="109"/>
      <c r="TPM215" s="109"/>
      <c r="TPN215" s="109"/>
      <c r="TPO215" s="109"/>
      <c r="TPP215" s="109"/>
      <c r="TPQ215" s="109"/>
      <c r="TPR215" s="109"/>
      <c r="TPS215" s="109"/>
      <c r="TPT215" s="109"/>
      <c r="TPU215" s="109"/>
      <c r="TPV215" s="109"/>
      <c r="TPW215" s="109"/>
      <c r="TPX215" s="109"/>
      <c r="TPY215" s="109"/>
      <c r="TPZ215" s="109"/>
      <c r="TQA215" s="109"/>
      <c r="TQB215" s="109"/>
      <c r="TQC215" s="109"/>
      <c r="TQD215" s="109"/>
      <c r="TQE215" s="109"/>
      <c r="TQF215" s="109"/>
      <c r="TQG215" s="109"/>
      <c r="TQH215" s="109"/>
      <c r="TQI215" s="109"/>
      <c r="TQJ215" s="109"/>
      <c r="TQK215" s="109"/>
      <c r="TQL215" s="109"/>
      <c r="TQM215" s="109"/>
      <c r="TQN215" s="109"/>
      <c r="TQO215" s="109"/>
      <c r="TQP215" s="109"/>
      <c r="TQQ215" s="109"/>
      <c r="TQR215" s="109"/>
      <c r="TQS215" s="109"/>
      <c r="TQT215" s="109"/>
      <c r="TQU215" s="109"/>
      <c r="TQV215" s="109"/>
      <c r="TQW215" s="109"/>
      <c r="TQX215" s="109"/>
      <c r="TQY215" s="109"/>
      <c r="TQZ215" s="109"/>
      <c r="TRA215" s="109"/>
      <c r="TRB215" s="109"/>
      <c r="TRC215" s="109"/>
      <c r="TRD215" s="109"/>
      <c r="TRE215" s="109"/>
      <c r="TRF215" s="109"/>
      <c r="TRG215" s="109"/>
      <c r="TRH215" s="109"/>
      <c r="TRI215" s="109"/>
      <c r="TRJ215" s="109"/>
      <c r="TRK215" s="109"/>
      <c r="TRL215" s="109"/>
      <c r="TRM215" s="109"/>
      <c r="TRN215" s="109"/>
      <c r="TRO215" s="109"/>
      <c r="TRP215" s="109"/>
      <c r="TRQ215" s="109"/>
      <c r="TRR215" s="109"/>
      <c r="TRS215" s="109"/>
      <c r="TRT215" s="109"/>
      <c r="TRU215" s="109"/>
      <c r="TRV215" s="109"/>
      <c r="TRW215" s="109"/>
      <c r="TRX215" s="109"/>
      <c r="TRY215" s="109"/>
      <c r="TRZ215" s="109"/>
      <c r="TSA215" s="109"/>
      <c r="TSB215" s="109"/>
      <c r="TSC215" s="109"/>
      <c r="TSD215" s="109"/>
      <c r="TSE215" s="109"/>
      <c r="TSF215" s="109"/>
      <c r="TSG215" s="109"/>
      <c r="TSH215" s="109"/>
      <c r="TSI215" s="109"/>
      <c r="TSJ215" s="109"/>
      <c r="TSK215" s="109"/>
      <c r="TSL215" s="109"/>
      <c r="TSM215" s="109"/>
      <c r="TSN215" s="109"/>
      <c r="TSO215" s="109"/>
      <c r="TSP215" s="109"/>
      <c r="TSQ215" s="109"/>
      <c r="TSR215" s="109"/>
      <c r="TSS215" s="109"/>
      <c r="TST215" s="109"/>
      <c r="TSU215" s="109"/>
      <c r="TSV215" s="109"/>
      <c r="TSW215" s="109"/>
      <c r="TSX215" s="109"/>
      <c r="TSY215" s="109"/>
      <c r="TSZ215" s="109"/>
      <c r="TTA215" s="109"/>
      <c r="TTB215" s="109"/>
      <c r="TTC215" s="109"/>
      <c r="TTD215" s="109"/>
      <c r="TTE215" s="109"/>
      <c r="TTF215" s="109"/>
      <c r="TTG215" s="109"/>
      <c r="TTH215" s="109"/>
      <c r="TTI215" s="109"/>
      <c r="TTJ215" s="109"/>
      <c r="TTK215" s="109"/>
      <c r="TTL215" s="109"/>
      <c r="TTM215" s="109"/>
      <c r="TTN215" s="109"/>
      <c r="TTO215" s="109"/>
      <c r="TTP215" s="109"/>
      <c r="TTQ215" s="109"/>
      <c r="TTR215" s="109"/>
      <c r="TTS215" s="109"/>
      <c r="TTT215" s="109"/>
      <c r="TTU215" s="109"/>
      <c r="TTV215" s="109"/>
      <c r="TTW215" s="109"/>
      <c r="TTX215" s="109"/>
      <c r="TTY215" s="109"/>
      <c r="TTZ215" s="109"/>
      <c r="TUA215" s="109"/>
      <c r="TUB215" s="109"/>
      <c r="TUC215" s="109"/>
      <c r="TUD215" s="109"/>
      <c r="TUE215" s="109"/>
      <c r="TUF215" s="109"/>
      <c r="TUG215" s="109"/>
      <c r="TUH215" s="109"/>
      <c r="TUI215" s="109"/>
      <c r="TUJ215" s="109"/>
      <c r="TUK215" s="109"/>
      <c r="TUL215" s="109"/>
      <c r="TUM215" s="109"/>
      <c r="TUN215" s="109"/>
      <c r="TUO215" s="109"/>
      <c r="TUP215" s="109"/>
      <c r="TUQ215" s="109"/>
      <c r="TUR215" s="109"/>
      <c r="TUS215" s="109"/>
      <c r="TUT215" s="109"/>
      <c r="TUU215" s="109"/>
      <c r="TUV215" s="109"/>
      <c r="TUW215" s="109"/>
      <c r="TUX215" s="109"/>
      <c r="TUY215" s="109"/>
      <c r="TUZ215" s="109"/>
      <c r="TVA215" s="109"/>
      <c r="TVB215" s="109"/>
      <c r="TVC215" s="109"/>
      <c r="TVD215" s="109"/>
      <c r="TVE215" s="109"/>
      <c r="TVF215" s="109"/>
      <c r="TVG215" s="109"/>
      <c r="TVH215" s="109"/>
      <c r="TVI215" s="109"/>
      <c r="TVJ215" s="109"/>
      <c r="TVK215" s="109"/>
      <c r="TVL215" s="109"/>
      <c r="TVM215" s="109"/>
      <c r="TVN215" s="109"/>
      <c r="TVO215" s="109"/>
      <c r="TVP215" s="109"/>
      <c r="TVQ215" s="109"/>
      <c r="TVR215" s="109"/>
      <c r="TVS215" s="109"/>
      <c r="TVT215" s="109"/>
      <c r="TVU215" s="109"/>
      <c r="TVV215" s="109"/>
      <c r="TVW215" s="109"/>
      <c r="TVX215" s="109"/>
      <c r="TVY215" s="109"/>
      <c r="TVZ215" s="109"/>
      <c r="TWA215" s="109"/>
      <c r="TWB215" s="109"/>
      <c r="TWC215" s="109"/>
      <c r="TWD215" s="109"/>
      <c r="TWE215" s="109"/>
      <c r="TWF215" s="109"/>
      <c r="TWG215" s="109"/>
      <c r="TWH215" s="109"/>
      <c r="TWI215" s="109"/>
      <c r="TWJ215" s="109"/>
      <c r="TWK215" s="109"/>
      <c r="TWL215" s="109"/>
      <c r="TWM215" s="109"/>
      <c r="TWN215" s="109"/>
      <c r="TWO215" s="109"/>
      <c r="TWP215" s="109"/>
      <c r="TWQ215" s="109"/>
      <c r="TWR215" s="109"/>
      <c r="TWS215" s="109"/>
      <c r="TWT215" s="109"/>
      <c r="TWU215" s="109"/>
      <c r="TWV215" s="109"/>
      <c r="TWW215" s="109"/>
      <c r="TWX215" s="109"/>
      <c r="TWY215" s="109"/>
      <c r="TWZ215" s="109"/>
      <c r="TXA215" s="109"/>
      <c r="TXB215" s="109"/>
      <c r="TXC215" s="109"/>
      <c r="TXD215" s="109"/>
      <c r="TXE215" s="109"/>
      <c r="TXF215" s="109"/>
      <c r="TXG215" s="109"/>
      <c r="TXH215" s="109"/>
      <c r="TXI215" s="109"/>
      <c r="TXJ215" s="109"/>
      <c r="TXK215" s="109"/>
      <c r="TXL215" s="109"/>
      <c r="TXM215" s="109"/>
      <c r="TXN215" s="109"/>
      <c r="TXO215" s="109"/>
      <c r="TXP215" s="109"/>
      <c r="TXQ215" s="109"/>
      <c r="TXR215" s="109"/>
      <c r="TXS215" s="109"/>
      <c r="TXT215" s="109"/>
      <c r="TXU215" s="109"/>
      <c r="TXV215" s="109"/>
      <c r="TXW215" s="109"/>
      <c r="TXX215" s="109"/>
      <c r="TXY215" s="109"/>
      <c r="TXZ215" s="109"/>
      <c r="TYA215" s="109"/>
      <c r="TYB215" s="109"/>
      <c r="TYC215" s="109"/>
      <c r="TYD215" s="109"/>
      <c r="TYE215" s="109"/>
      <c r="TYF215" s="109"/>
      <c r="TYG215" s="109"/>
      <c r="TYH215" s="109"/>
      <c r="TYI215" s="109"/>
      <c r="TYJ215" s="109"/>
      <c r="TYK215" s="109"/>
      <c r="TYL215" s="109"/>
      <c r="TYM215" s="109"/>
      <c r="TYN215" s="109"/>
      <c r="TYO215" s="109"/>
      <c r="TYP215" s="109"/>
      <c r="TYQ215" s="109"/>
      <c r="TYR215" s="109"/>
      <c r="TYS215" s="109"/>
      <c r="TYT215" s="109"/>
      <c r="TYU215" s="109"/>
      <c r="TYV215" s="109"/>
      <c r="TYW215" s="109"/>
      <c r="TYX215" s="109"/>
      <c r="TYY215" s="109"/>
      <c r="TYZ215" s="109"/>
      <c r="TZA215" s="109"/>
      <c r="TZB215" s="109"/>
      <c r="TZC215" s="109"/>
      <c r="TZD215" s="109"/>
      <c r="TZE215" s="109"/>
      <c r="TZF215" s="109"/>
      <c r="TZG215" s="109"/>
      <c r="TZH215" s="109"/>
      <c r="TZI215" s="109"/>
      <c r="TZJ215" s="109"/>
      <c r="TZK215" s="109"/>
      <c r="TZL215" s="109"/>
      <c r="TZM215" s="109"/>
      <c r="TZN215" s="109"/>
      <c r="TZO215" s="109"/>
      <c r="TZP215" s="109"/>
      <c r="TZQ215" s="109"/>
      <c r="TZR215" s="109"/>
      <c r="TZS215" s="109"/>
      <c r="TZT215" s="109"/>
      <c r="TZU215" s="109"/>
      <c r="TZV215" s="109"/>
      <c r="TZW215" s="109"/>
      <c r="TZX215" s="109"/>
      <c r="TZY215" s="109"/>
      <c r="TZZ215" s="109"/>
      <c r="UAA215" s="109"/>
      <c r="UAB215" s="109"/>
      <c r="UAC215" s="109"/>
      <c r="UAD215" s="109"/>
      <c r="UAE215" s="109"/>
      <c r="UAF215" s="109"/>
      <c r="UAG215" s="109"/>
      <c r="UAH215" s="109"/>
      <c r="UAI215" s="109"/>
      <c r="UAJ215" s="109"/>
      <c r="UAK215" s="109"/>
      <c r="UAL215" s="109"/>
      <c r="UAM215" s="109"/>
      <c r="UAN215" s="109"/>
      <c r="UAO215" s="109"/>
      <c r="UAP215" s="109"/>
      <c r="UAQ215" s="109"/>
      <c r="UAR215" s="109"/>
      <c r="UAS215" s="109"/>
      <c r="UAT215" s="109"/>
      <c r="UAU215" s="109"/>
      <c r="UAV215" s="109"/>
      <c r="UAW215" s="109"/>
      <c r="UAX215" s="109"/>
      <c r="UAY215" s="109"/>
      <c r="UAZ215" s="109"/>
      <c r="UBA215" s="109"/>
      <c r="UBB215" s="109"/>
      <c r="UBC215" s="109"/>
      <c r="UBD215" s="109"/>
      <c r="UBE215" s="109"/>
      <c r="UBF215" s="109"/>
      <c r="UBG215" s="109"/>
      <c r="UBH215" s="109"/>
      <c r="UBI215" s="109"/>
      <c r="UBJ215" s="109"/>
      <c r="UBK215" s="109"/>
      <c r="UBL215" s="109"/>
      <c r="UBM215" s="109"/>
      <c r="UBN215" s="109"/>
      <c r="UBO215" s="109"/>
      <c r="UBP215" s="109"/>
      <c r="UBQ215" s="109"/>
      <c r="UBR215" s="109"/>
      <c r="UBS215" s="109"/>
      <c r="UBT215" s="109"/>
      <c r="UBU215" s="109"/>
      <c r="UBV215" s="109"/>
      <c r="UBW215" s="109"/>
      <c r="UBX215" s="109"/>
      <c r="UBY215" s="109"/>
      <c r="UBZ215" s="109"/>
      <c r="UCA215" s="109"/>
      <c r="UCB215" s="109"/>
      <c r="UCC215" s="109"/>
      <c r="UCD215" s="109"/>
      <c r="UCE215" s="109"/>
      <c r="UCF215" s="109"/>
      <c r="UCG215" s="109"/>
      <c r="UCH215" s="109"/>
      <c r="UCI215" s="109"/>
      <c r="UCJ215" s="109"/>
      <c r="UCK215" s="109"/>
      <c r="UCL215" s="109"/>
      <c r="UCM215" s="109"/>
      <c r="UCN215" s="109"/>
      <c r="UCO215" s="109"/>
      <c r="UCP215" s="109"/>
      <c r="UCQ215" s="109"/>
      <c r="UCR215" s="109"/>
      <c r="UCS215" s="109"/>
      <c r="UCT215" s="109"/>
      <c r="UCU215" s="109"/>
      <c r="UCV215" s="109"/>
      <c r="UCW215" s="109"/>
      <c r="UCX215" s="109"/>
      <c r="UCY215" s="109"/>
      <c r="UCZ215" s="109"/>
      <c r="UDA215" s="109"/>
      <c r="UDB215" s="109"/>
      <c r="UDC215" s="109"/>
      <c r="UDD215" s="109"/>
      <c r="UDE215" s="109"/>
      <c r="UDF215" s="109"/>
      <c r="UDG215" s="109"/>
      <c r="UDH215" s="109"/>
      <c r="UDI215" s="109"/>
      <c r="UDJ215" s="109"/>
      <c r="UDK215" s="109"/>
      <c r="UDL215" s="109"/>
      <c r="UDM215" s="109"/>
      <c r="UDN215" s="109"/>
      <c r="UDO215" s="109"/>
      <c r="UDP215" s="109"/>
      <c r="UDQ215" s="109"/>
      <c r="UDR215" s="109"/>
      <c r="UDS215" s="109"/>
      <c r="UDT215" s="109"/>
      <c r="UDU215" s="109"/>
      <c r="UDV215" s="109"/>
      <c r="UDW215" s="109"/>
      <c r="UDX215" s="109"/>
      <c r="UDY215" s="109"/>
      <c r="UDZ215" s="109"/>
      <c r="UEA215" s="109"/>
      <c r="UEB215" s="109"/>
      <c r="UEC215" s="109"/>
      <c r="UED215" s="109"/>
      <c r="UEE215" s="109"/>
      <c r="UEF215" s="109"/>
      <c r="UEG215" s="109"/>
      <c r="UEH215" s="109"/>
      <c r="UEI215" s="109"/>
      <c r="UEJ215" s="109"/>
      <c r="UEK215" s="109"/>
      <c r="UEL215" s="109"/>
      <c r="UEM215" s="109"/>
      <c r="UEN215" s="109"/>
      <c r="UEO215" s="109"/>
      <c r="UEP215" s="109"/>
      <c r="UEQ215" s="109"/>
      <c r="UER215" s="109"/>
      <c r="UES215" s="109"/>
      <c r="UET215" s="109"/>
      <c r="UEU215" s="109"/>
      <c r="UEV215" s="109"/>
      <c r="UEW215" s="109"/>
      <c r="UEX215" s="109"/>
      <c r="UEY215" s="109"/>
      <c r="UEZ215" s="109"/>
      <c r="UFA215" s="109"/>
      <c r="UFB215" s="109"/>
      <c r="UFC215" s="109"/>
      <c r="UFD215" s="109"/>
      <c r="UFE215" s="109"/>
      <c r="UFF215" s="109"/>
      <c r="UFG215" s="109"/>
      <c r="UFH215" s="109"/>
      <c r="UFI215" s="109"/>
      <c r="UFJ215" s="109"/>
      <c r="UFK215" s="109"/>
      <c r="UFL215" s="109"/>
      <c r="UFM215" s="109"/>
      <c r="UFN215" s="109"/>
      <c r="UFO215" s="109"/>
      <c r="UFP215" s="109"/>
      <c r="UFQ215" s="109"/>
      <c r="UFR215" s="109"/>
      <c r="UFS215" s="109"/>
      <c r="UFT215" s="109"/>
      <c r="UFU215" s="109"/>
      <c r="UFV215" s="109"/>
      <c r="UFW215" s="109"/>
      <c r="UFX215" s="109"/>
      <c r="UFY215" s="109"/>
      <c r="UFZ215" s="109"/>
      <c r="UGA215" s="109"/>
      <c r="UGB215" s="109"/>
      <c r="UGC215" s="109"/>
      <c r="UGD215" s="109"/>
      <c r="UGE215" s="109"/>
      <c r="UGF215" s="109"/>
      <c r="UGG215" s="109"/>
      <c r="UGH215" s="109"/>
      <c r="UGI215" s="109"/>
      <c r="UGJ215" s="109"/>
      <c r="UGK215" s="109"/>
      <c r="UGL215" s="109"/>
      <c r="UGM215" s="109"/>
      <c r="UGN215" s="109"/>
      <c r="UGO215" s="109"/>
      <c r="UGP215" s="109"/>
      <c r="UGQ215" s="109"/>
      <c r="UGR215" s="109"/>
      <c r="UGS215" s="109"/>
      <c r="UGT215" s="109"/>
      <c r="UGU215" s="109"/>
      <c r="UGV215" s="109"/>
      <c r="UGW215" s="109"/>
      <c r="UGX215" s="109"/>
      <c r="UGY215" s="109"/>
      <c r="UGZ215" s="109"/>
      <c r="UHA215" s="109"/>
      <c r="UHB215" s="109"/>
      <c r="UHC215" s="109"/>
      <c r="UHD215" s="109"/>
      <c r="UHE215" s="109"/>
      <c r="UHF215" s="109"/>
      <c r="UHG215" s="109"/>
      <c r="UHH215" s="109"/>
      <c r="UHI215" s="109"/>
      <c r="UHJ215" s="109"/>
      <c r="UHK215" s="109"/>
      <c r="UHL215" s="109"/>
      <c r="UHM215" s="109"/>
      <c r="UHN215" s="109"/>
      <c r="UHO215" s="109"/>
      <c r="UHP215" s="109"/>
      <c r="UHQ215" s="109"/>
      <c r="UHR215" s="109"/>
      <c r="UHS215" s="109"/>
      <c r="UHT215" s="109"/>
      <c r="UHU215" s="109"/>
      <c r="UHV215" s="109"/>
      <c r="UHW215" s="109"/>
      <c r="UHX215" s="109"/>
      <c r="UHY215" s="109"/>
      <c r="UHZ215" s="109"/>
      <c r="UIA215" s="109"/>
      <c r="UIB215" s="109"/>
      <c r="UIC215" s="109"/>
      <c r="UID215" s="109"/>
      <c r="UIE215" s="109"/>
      <c r="UIF215" s="109"/>
      <c r="UIG215" s="109"/>
      <c r="UIH215" s="109"/>
      <c r="UII215" s="109"/>
      <c r="UIJ215" s="109"/>
      <c r="UIK215" s="109"/>
      <c r="UIL215" s="109"/>
      <c r="UIM215" s="109"/>
      <c r="UIN215" s="109"/>
      <c r="UIO215" s="109"/>
      <c r="UIP215" s="109"/>
      <c r="UIQ215" s="109"/>
      <c r="UIR215" s="109"/>
      <c r="UIS215" s="109"/>
      <c r="UIT215" s="109"/>
      <c r="UIU215" s="109"/>
      <c r="UIV215" s="109"/>
      <c r="UIW215" s="109"/>
      <c r="UIX215" s="109"/>
      <c r="UIY215" s="109"/>
      <c r="UIZ215" s="109"/>
      <c r="UJA215" s="109"/>
      <c r="UJB215" s="109"/>
      <c r="UJC215" s="109"/>
      <c r="UJD215" s="109"/>
      <c r="UJE215" s="109"/>
      <c r="UJF215" s="109"/>
      <c r="UJG215" s="109"/>
      <c r="UJH215" s="109"/>
      <c r="UJI215" s="109"/>
      <c r="UJJ215" s="109"/>
      <c r="UJK215" s="109"/>
      <c r="UJL215" s="109"/>
      <c r="UJM215" s="109"/>
      <c r="UJN215" s="109"/>
      <c r="UJO215" s="109"/>
      <c r="UJP215" s="109"/>
      <c r="UJQ215" s="109"/>
      <c r="UJR215" s="109"/>
      <c r="UJS215" s="109"/>
      <c r="UJT215" s="109"/>
      <c r="UJU215" s="109"/>
      <c r="UJV215" s="109"/>
      <c r="UJW215" s="109"/>
      <c r="UJX215" s="109"/>
      <c r="UJY215" s="109"/>
      <c r="UJZ215" s="109"/>
      <c r="UKA215" s="109"/>
      <c r="UKB215" s="109"/>
      <c r="UKC215" s="109"/>
      <c r="UKD215" s="109"/>
      <c r="UKE215" s="109"/>
      <c r="UKF215" s="109"/>
      <c r="UKG215" s="109"/>
      <c r="UKH215" s="109"/>
      <c r="UKI215" s="109"/>
      <c r="UKJ215" s="109"/>
      <c r="UKK215" s="109"/>
      <c r="UKL215" s="109"/>
      <c r="UKM215" s="109"/>
      <c r="UKN215" s="109"/>
      <c r="UKO215" s="109"/>
      <c r="UKP215" s="109"/>
      <c r="UKQ215" s="109"/>
      <c r="UKR215" s="109"/>
      <c r="UKS215" s="109"/>
      <c r="UKT215" s="109"/>
      <c r="UKU215" s="109"/>
      <c r="UKV215" s="109"/>
      <c r="UKW215" s="109"/>
      <c r="UKX215" s="109"/>
      <c r="UKY215" s="109"/>
      <c r="UKZ215" s="109"/>
      <c r="ULA215" s="109"/>
      <c r="ULB215" s="109"/>
      <c r="ULC215" s="109"/>
      <c r="ULD215" s="109"/>
      <c r="ULE215" s="109"/>
      <c r="ULF215" s="109"/>
      <c r="ULG215" s="109"/>
      <c r="ULH215" s="109"/>
      <c r="ULI215" s="109"/>
      <c r="ULJ215" s="109"/>
      <c r="ULK215" s="109"/>
      <c r="ULL215" s="109"/>
      <c r="ULM215" s="109"/>
      <c r="ULN215" s="109"/>
      <c r="ULO215" s="109"/>
      <c r="ULP215" s="109"/>
      <c r="ULQ215" s="109"/>
      <c r="ULR215" s="109"/>
      <c r="ULS215" s="109"/>
      <c r="ULT215" s="109"/>
      <c r="ULU215" s="109"/>
      <c r="ULV215" s="109"/>
      <c r="ULW215" s="109"/>
      <c r="ULX215" s="109"/>
      <c r="ULY215" s="109"/>
      <c r="ULZ215" s="109"/>
      <c r="UMA215" s="109"/>
      <c r="UMB215" s="109"/>
      <c r="UMC215" s="109"/>
      <c r="UMD215" s="109"/>
      <c r="UME215" s="109"/>
      <c r="UMF215" s="109"/>
      <c r="UMG215" s="109"/>
      <c r="UMH215" s="109"/>
      <c r="UMI215" s="109"/>
      <c r="UMJ215" s="109"/>
      <c r="UMK215" s="109"/>
      <c r="UML215" s="109"/>
      <c r="UMM215" s="109"/>
      <c r="UMN215" s="109"/>
      <c r="UMO215" s="109"/>
      <c r="UMP215" s="109"/>
      <c r="UMQ215" s="109"/>
      <c r="UMR215" s="109"/>
      <c r="UMS215" s="109"/>
      <c r="UMT215" s="109"/>
      <c r="UMU215" s="109"/>
      <c r="UMV215" s="109"/>
      <c r="UMW215" s="109"/>
      <c r="UMX215" s="109"/>
      <c r="UMY215" s="109"/>
      <c r="UMZ215" s="109"/>
      <c r="UNA215" s="109"/>
      <c r="UNB215" s="109"/>
      <c r="UNC215" s="109"/>
      <c r="UND215" s="109"/>
      <c r="UNE215" s="109"/>
      <c r="UNF215" s="109"/>
      <c r="UNG215" s="109"/>
      <c r="UNH215" s="109"/>
      <c r="UNI215" s="109"/>
      <c r="UNJ215" s="109"/>
      <c r="UNK215" s="109"/>
      <c r="UNL215" s="109"/>
      <c r="UNM215" s="109"/>
      <c r="UNN215" s="109"/>
      <c r="UNO215" s="109"/>
      <c r="UNP215" s="109"/>
      <c r="UNQ215" s="109"/>
      <c r="UNR215" s="109"/>
      <c r="UNS215" s="109"/>
      <c r="UNT215" s="109"/>
      <c r="UNU215" s="109"/>
      <c r="UNV215" s="109"/>
      <c r="UNW215" s="109"/>
      <c r="UNX215" s="109"/>
      <c r="UNY215" s="109"/>
      <c r="UNZ215" s="109"/>
      <c r="UOA215" s="109"/>
      <c r="UOB215" s="109"/>
      <c r="UOC215" s="109"/>
      <c r="UOD215" s="109"/>
      <c r="UOE215" s="109"/>
      <c r="UOF215" s="109"/>
      <c r="UOG215" s="109"/>
      <c r="UOH215" s="109"/>
      <c r="UOI215" s="109"/>
      <c r="UOJ215" s="109"/>
      <c r="UOK215" s="109"/>
      <c r="UOL215" s="109"/>
      <c r="UOM215" s="109"/>
      <c r="UON215" s="109"/>
      <c r="UOO215" s="109"/>
      <c r="UOP215" s="109"/>
      <c r="UOQ215" s="109"/>
      <c r="UOR215" s="109"/>
      <c r="UOS215" s="109"/>
      <c r="UOT215" s="109"/>
      <c r="UOU215" s="109"/>
      <c r="UOV215" s="109"/>
      <c r="UOW215" s="109"/>
      <c r="UOX215" s="109"/>
      <c r="UOY215" s="109"/>
      <c r="UOZ215" s="109"/>
      <c r="UPA215" s="109"/>
      <c r="UPB215" s="109"/>
      <c r="UPC215" s="109"/>
      <c r="UPD215" s="109"/>
      <c r="UPE215" s="109"/>
      <c r="UPF215" s="109"/>
      <c r="UPG215" s="109"/>
      <c r="UPH215" s="109"/>
      <c r="UPI215" s="109"/>
      <c r="UPJ215" s="109"/>
      <c r="UPK215" s="109"/>
      <c r="UPL215" s="109"/>
      <c r="UPM215" s="109"/>
      <c r="UPN215" s="109"/>
      <c r="UPO215" s="109"/>
      <c r="UPP215" s="109"/>
      <c r="UPQ215" s="109"/>
      <c r="UPR215" s="109"/>
      <c r="UPS215" s="109"/>
      <c r="UPT215" s="109"/>
      <c r="UPU215" s="109"/>
      <c r="UPV215" s="109"/>
      <c r="UPW215" s="109"/>
      <c r="UPX215" s="109"/>
      <c r="UPY215" s="109"/>
      <c r="UPZ215" s="109"/>
      <c r="UQA215" s="109"/>
      <c r="UQB215" s="109"/>
      <c r="UQC215" s="109"/>
      <c r="UQD215" s="109"/>
      <c r="UQE215" s="109"/>
      <c r="UQF215" s="109"/>
      <c r="UQG215" s="109"/>
      <c r="UQH215" s="109"/>
      <c r="UQI215" s="109"/>
      <c r="UQJ215" s="109"/>
      <c r="UQK215" s="109"/>
      <c r="UQL215" s="109"/>
      <c r="UQM215" s="109"/>
      <c r="UQN215" s="109"/>
      <c r="UQO215" s="109"/>
      <c r="UQP215" s="109"/>
      <c r="UQQ215" s="109"/>
      <c r="UQR215" s="109"/>
      <c r="UQS215" s="109"/>
      <c r="UQT215" s="109"/>
      <c r="UQU215" s="109"/>
      <c r="UQV215" s="109"/>
      <c r="UQW215" s="109"/>
      <c r="UQX215" s="109"/>
      <c r="UQY215" s="109"/>
      <c r="UQZ215" s="109"/>
      <c r="URA215" s="109"/>
      <c r="URB215" s="109"/>
      <c r="URC215" s="109"/>
      <c r="URD215" s="109"/>
      <c r="URE215" s="109"/>
      <c r="URF215" s="109"/>
      <c r="URG215" s="109"/>
      <c r="URH215" s="109"/>
      <c r="URI215" s="109"/>
      <c r="URJ215" s="109"/>
      <c r="URK215" s="109"/>
      <c r="URL215" s="109"/>
      <c r="URM215" s="109"/>
      <c r="URN215" s="109"/>
      <c r="URO215" s="109"/>
      <c r="URP215" s="109"/>
      <c r="URQ215" s="109"/>
      <c r="URR215" s="109"/>
      <c r="URS215" s="109"/>
      <c r="URT215" s="109"/>
      <c r="URU215" s="109"/>
      <c r="URV215" s="109"/>
      <c r="URW215" s="109"/>
      <c r="URX215" s="109"/>
      <c r="URY215" s="109"/>
      <c r="URZ215" s="109"/>
      <c r="USA215" s="109"/>
      <c r="USB215" s="109"/>
      <c r="USC215" s="109"/>
      <c r="USD215" s="109"/>
      <c r="USE215" s="109"/>
      <c r="USF215" s="109"/>
      <c r="USG215" s="109"/>
      <c r="USH215" s="109"/>
      <c r="USI215" s="109"/>
      <c r="USJ215" s="109"/>
      <c r="USK215" s="109"/>
      <c r="USL215" s="109"/>
      <c r="USM215" s="109"/>
      <c r="USN215" s="109"/>
      <c r="USO215" s="109"/>
      <c r="USP215" s="109"/>
      <c r="USQ215" s="109"/>
      <c r="USR215" s="109"/>
      <c r="USS215" s="109"/>
      <c r="UST215" s="109"/>
      <c r="USU215" s="109"/>
      <c r="USV215" s="109"/>
      <c r="USW215" s="109"/>
      <c r="USX215" s="109"/>
      <c r="USY215" s="109"/>
      <c r="USZ215" s="109"/>
      <c r="UTA215" s="109"/>
      <c r="UTB215" s="109"/>
      <c r="UTC215" s="109"/>
      <c r="UTD215" s="109"/>
      <c r="UTE215" s="109"/>
      <c r="UTF215" s="109"/>
      <c r="UTG215" s="109"/>
      <c r="UTH215" s="109"/>
      <c r="UTI215" s="109"/>
      <c r="UTJ215" s="109"/>
      <c r="UTK215" s="109"/>
      <c r="UTL215" s="109"/>
      <c r="UTM215" s="109"/>
      <c r="UTN215" s="109"/>
      <c r="UTO215" s="109"/>
      <c r="UTP215" s="109"/>
      <c r="UTQ215" s="109"/>
      <c r="UTR215" s="109"/>
      <c r="UTS215" s="109"/>
      <c r="UTT215" s="109"/>
      <c r="UTU215" s="109"/>
      <c r="UTV215" s="109"/>
      <c r="UTW215" s="109"/>
      <c r="UTX215" s="109"/>
      <c r="UTY215" s="109"/>
      <c r="UTZ215" s="109"/>
      <c r="UUA215" s="109"/>
      <c r="UUB215" s="109"/>
      <c r="UUC215" s="109"/>
      <c r="UUD215" s="109"/>
      <c r="UUE215" s="109"/>
      <c r="UUF215" s="109"/>
      <c r="UUG215" s="109"/>
      <c r="UUH215" s="109"/>
      <c r="UUI215" s="109"/>
      <c r="UUJ215" s="109"/>
      <c r="UUK215" s="109"/>
      <c r="UUL215" s="109"/>
      <c r="UUM215" s="109"/>
      <c r="UUN215" s="109"/>
      <c r="UUO215" s="109"/>
      <c r="UUP215" s="109"/>
      <c r="UUQ215" s="109"/>
      <c r="UUR215" s="109"/>
      <c r="UUS215" s="109"/>
      <c r="UUT215" s="109"/>
      <c r="UUU215" s="109"/>
      <c r="UUV215" s="109"/>
      <c r="UUW215" s="109"/>
      <c r="UUX215" s="109"/>
      <c r="UUY215" s="109"/>
      <c r="UUZ215" s="109"/>
      <c r="UVA215" s="109"/>
      <c r="UVB215" s="109"/>
      <c r="UVC215" s="109"/>
      <c r="UVD215" s="109"/>
      <c r="UVE215" s="109"/>
      <c r="UVF215" s="109"/>
      <c r="UVG215" s="109"/>
      <c r="UVH215" s="109"/>
      <c r="UVI215" s="109"/>
      <c r="UVJ215" s="109"/>
      <c r="UVK215" s="109"/>
      <c r="UVL215" s="109"/>
      <c r="UVM215" s="109"/>
      <c r="UVN215" s="109"/>
      <c r="UVO215" s="109"/>
      <c r="UVP215" s="109"/>
      <c r="UVQ215" s="109"/>
      <c r="UVR215" s="109"/>
      <c r="UVS215" s="109"/>
      <c r="UVT215" s="109"/>
      <c r="UVU215" s="109"/>
      <c r="UVV215" s="109"/>
      <c r="UVW215" s="109"/>
      <c r="UVX215" s="109"/>
      <c r="UVY215" s="109"/>
      <c r="UVZ215" s="109"/>
      <c r="UWA215" s="109"/>
      <c r="UWB215" s="109"/>
      <c r="UWC215" s="109"/>
      <c r="UWD215" s="109"/>
      <c r="UWE215" s="109"/>
      <c r="UWF215" s="109"/>
      <c r="UWG215" s="109"/>
      <c r="UWH215" s="109"/>
      <c r="UWI215" s="109"/>
      <c r="UWJ215" s="109"/>
      <c r="UWK215" s="109"/>
      <c r="UWL215" s="109"/>
      <c r="UWM215" s="109"/>
      <c r="UWN215" s="109"/>
      <c r="UWO215" s="109"/>
      <c r="UWP215" s="109"/>
      <c r="UWQ215" s="109"/>
      <c r="UWR215" s="109"/>
      <c r="UWS215" s="109"/>
      <c r="UWT215" s="109"/>
      <c r="UWU215" s="109"/>
      <c r="UWV215" s="109"/>
      <c r="UWW215" s="109"/>
      <c r="UWX215" s="109"/>
      <c r="UWY215" s="109"/>
      <c r="UWZ215" s="109"/>
      <c r="UXA215" s="109"/>
      <c r="UXB215" s="109"/>
      <c r="UXC215" s="109"/>
      <c r="UXD215" s="109"/>
      <c r="UXE215" s="109"/>
      <c r="UXF215" s="109"/>
      <c r="UXG215" s="109"/>
      <c r="UXH215" s="109"/>
      <c r="UXI215" s="109"/>
      <c r="UXJ215" s="109"/>
      <c r="UXK215" s="109"/>
      <c r="UXL215" s="109"/>
      <c r="UXM215" s="109"/>
      <c r="UXN215" s="109"/>
      <c r="UXO215" s="109"/>
      <c r="UXP215" s="109"/>
      <c r="UXQ215" s="109"/>
      <c r="UXR215" s="109"/>
      <c r="UXS215" s="109"/>
      <c r="UXT215" s="109"/>
      <c r="UXU215" s="109"/>
      <c r="UXV215" s="109"/>
      <c r="UXW215" s="109"/>
      <c r="UXX215" s="109"/>
      <c r="UXY215" s="109"/>
      <c r="UXZ215" s="109"/>
      <c r="UYA215" s="109"/>
      <c r="UYB215" s="109"/>
      <c r="UYC215" s="109"/>
      <c r="UYD215" s="109"/>
      <c r="UYE215" s="109"/>
      <c r="UYF215" s="109"/>
      <c r="UYG215" s="109"/>
      <c r="UYH215" s="109"/>
      <c r="UYI215" s="109"/>
      <c r="UYJ215" s="109"/>
      <c r="UYK215" s="109"/>
      <c r="UYL215" s="109"/>
      <c r="UYM215" s="109"/>
      <c r="UYN215" s="109"/>
      <c r="UYO215" s="109"/>
      <c r="UYP215" s="109"/>
      <c r="UYQ215" s="109"/>
      <c r="UYR215" s="109"/>
      <c r="UYS215" s="109"/>
      <c r="UYT215" s="109"/>
      <c r="UYU215" s="109"/>
      <c r="UYV215" s="109"/>
      <c r="UYW215" s="109"/>
      <c r="UYX215" s="109"/>
      <c r="UYY215" s="109"/>
      <c r="UYZ215" s="109"/>
      <c r="UZA215" s="109"/>
      <c r="UZB215" s="109"/>
      <c r="UZC215" s="109"/>
      <c r="UZD215" s="109"/>
      <c r="UZE215" s="109"/>
      <c r="UZF215" s="109"/>
      <c r="UZG215" s="109"/>
      <c r="UZH215" s="109"/>
      <c r="UZI215" s="109"/>
      <c r="UZJ215" s="109"/>
      <c r="UZK215" s="109"/>
      <c r="UZL215" s="109"/>
      <c r="UZM215" s="109"/>
      <c r="UZN215" s="109"/>
      <c r="UZO215" s="109"/>
      <c r="UZP215" s="109"/>
      <c r="UZQ215" s="109"/>
      <c r="UZR215" s="109"/>
      <c r="UZS215" s="109"/>
      <c r="UZT215" s="109"/>
      <c r="UZU215" s="109"/>
      <c r="UZV215" s="109"/>
      <c r="UZW215" s="109"/>
      <c r="UZX215" s="109"/>
      <c r="UZY215" s="109"/>
      <c r="UZZ215" s="109"/>
      <c r="VAA215" s="109"/>
      <c r="VAB215" s="109"/>
      <c r="VAC215" s="109"/>
      <c r="VAD215" s="109"/>
      <c r="VAE215" s="109"/>
      <c r="VAF215" s="109"/>
      <c r="VAG215" s="109"/>
      <c r="VAH215" s="109"/>
      <c r="VAI215" s="109"/>
      <c r="VAJ215" s="109"/>
      <c r="VAK215" s="109"/>
      <c r="VAL215" s="109"/>
      <c r="VAM215" s="109"/>
      <c r="VAN215" s="109"/>
      <c r="VAO215" s="109"/>
      <c r="VAP215" s="109"/>
      <c r="VAQ215" s="109"/>
      <c r="VAR215" s="109"/>
      <c r="VAS215" s="109"/>
      <c r="VAT215" s="109"/>
      <c r="VAU215" s="109"/>
      <c r="VAV215" s="109"/>
      <c r="VAW215" s="109"/>
      <c r="VAX215" s="109"/>
      <c r="VAY215" s="109"/>
      <c r="VAZ215" s="109"/>
      <c r="VBA215" s="109"/>
      <c r="VBB215" s="109"/>
      <c r="VBC215" s="109"/>
      <c r="VBD215" s="109"/>
      <c r="VBE215" s="109"/>
      <c r="VBF215" s="109"/>
      <c r="VBG215" s="109"/>
      <c r="VBH215" s="109"/>
      <c r="VBI215" s="109"/>
      <c r="VBJ215" s="109"/>
      <c r="VBK215" s="109"/>
      <c r="VBL215" s="109"/>
      <c r="VBM215" s="109"/>
      <c r="VBN215" s="109"/>
      <c r="VBO215" s="109"/>
      <c r="VBP215" s="109"/>
      <c r="VBQ215" s="109"/>
      <c r="VBR215" s="109"/>
      <c r="VBS215" s="109"/>
      <c r="VBT215" s="109"/>
      <c r="VBU215" s="109"/>
      <c r="VBV215" s="109"/>
      <c r="VBW215" s="109"/>
      <c r="VBX215" s="109"/>
      <c r="VBY215" s="109"/>
      <c r="VBZ215" s="109"/>
      <c r="VCA215" s="109"/>
      <c r="VCB215" s="109"/>
      <c r="VCC215" s="109"/>
      <c r="VCD215" s="109"/>
      <c r="VCE215" s="109"/>
      <c r="VCF215" s="109"/>
      <c r="VCG215" s="109"/>
      <c r="VCH215" s="109"/>
      <c r="VCI215" s="109"/>
      <c r="VCJ215" s="109"/>
      <c r="VCK215" s="109"/>
      <c r="VCL215" s="109"/>
      <c r="VCM215" s="109"/>
      <c r="VCN215" s="109"/>
      <c r="VCO215" s="109"/>
      <c r="VCP215" s="109"/>
      <c r="VCQ215" s="109"/>
      <c r="VCR215" s="109"/>
      <c r="VCS215" s="109"/>
      <c r="VCT215" s="109"/>
      <c r="VCU215" s="109"/>
      <c r="VCV215" s="109"/>
      <c r="VCW215" s="109"/>
      <c r="VCX215" s="109"/>
      <c r="VCY215" s="109"/>
      <c r="VCZ215" s="109"/>
      <c r="VDA215" s="109"/>
      <c r="VDB215" s="109"/>
      <c r="VDC215" s="109"/>
      <c r="VDD215" s="109"/>
      <c r="VDE215" s="109"/>
      <c r="VDF215" s="109"/>
      <c r="VDG215" s="109"/>
      <c r="VDH215" s="109"/>
      <c r="VDI215" s="109"/>
      <c r="VDJ215" s="109"/>
      <c r="VDK215" s="109"/>
      <c r="VDL215" s="109"/>
      <c r="VDM215" s="109"/>
      <c r="VDN215" s="109"/>
      <c r="VDO215" s="109"/>
      <c r="VDP215" s="109"/>
      <c r="VDQ215" s="109"/>
      <c r="VDR215" s="109"/>
      <c r="VDS215" s="109"/>
      <c r="VDT215" s="109"/>
      <c r="VDU215" s="109"/>
      <c r="VDV215" s="109"/>
      <c r="VDW215" s="109"/>
      <c r="VDX215" s="109"/>
      <c r="VDY215" s="109"/>
      <c r="VDZ215" s="109"/>
      <c r="VEA215" s="109"/>
      <c r="VEB215" s="109"/>
      <c r="VEC215" s="109"/>
      <c r="VED215" s="109"/>
      <c r="VEE215" s="109"/>
      <c r="VEF215" s="109"/>
      <c r="VEG215" s="109"/>
      <c r="VEH215" s="109"/>
      <c r="VEI215" s="109"/>
      <c r="VEJ215" s="109"/>
      <c r="VEK215" s="109"/>
      <c r="VEL215" s="109"/>
      <c r="VEM215" s="109"/>
      <c r="VEN215" s="109"/>
      <c r="VEO215" s="109"/>
      <c r="VEP215" s="109"/>
      <c r="VEQ215" s="109"/>
      <c r="VER215" s="109"/>
      <c r="VES215" s="109"/>
      <c r="VET215" s="109"/>
      <c r="VEU215" s="109"/>
      <c r="VEV215" s="109"/>
      <c r="VEW215" s="109"/>
      <c r="VEX215" s="109"/>
      <c r="VEY215" s="109"/>
      <c r="VEZ215" s="109"/>
      <c r="VFA215" s="109"/>
      <c r="VFB215" s="109"/>
      <c r="VFC215" s="109"/>
      <c r="VFD215" s="109"/>
      <c r="VFE215" s="109"/>
      <c r="VFF215" s="109"/>
      <c r="VFG215" s="109"/>
      <c r="VFH215" s="109"/>
      <c r="VFI215" s="109"/>
      <c r="VFJ215" s="109"/>
      <c r="VFK215" s="109"/>
      <c r="VFL215" s="109"/>
      <c r="VFM215" s="109"/>
      <c r="VFN215" s="109"/>
      <c r="VFO215" s="109"/>
      <c r="VFP215" s="109"/>
      <c r="VFQ215" s="109"/>
      <c r="VFR215" s="109"/>
      <c r="VFS215" s="109"/>
      <c r="VFT215" s="109"/>
      <c r="VFU215" s="109"/>
      <c r="VFV215" s="109"/>
      <c r="VFW215" s="109"/>
      <c r="VFX215" s="109"/>
      <c r="VFY215" s="109"/>
      <c r="VFZ215" s="109"/>
      <c r="VGA215" s="109"/>
      <c r="VGB215" s="109"/>
      <c r="VGC215" s="109"/>
      <c r="VGD215" s="109"/>
      <c r="VGE215" s="109"/>
      <c r="VGF215" s="109"/>
      <c r="VGG215" s="109"/>
      <c r="VGH215" s="109"/>
      <c r="VGI215" s="109"/>
      <c r="VGJ215" s="109"/>
      <c r="VGK215" s="109"/>
      <c r="VGL215" s="109"/>
      <c r="VGM215" s="109"/>
      <c r="VGN215" s="109"/>
      <c r="VGO215" s="109"/>
      <c r="VGP215" s="109"/>
      <c r="VGQ215" s="109"/>
      <c r="VGR215" s="109"/>
      <c r="VGS215" s="109"/>
      <c r="VGT215" s="109"/>
      <c r="VGU215" s="109"/>
      <c r="VGV215" s="109"/>
      <c r="VGW215" s="109"/>
      <c r="VGX215" s="109"/>
      <c r="VGY215" s="109"/>
      <c r="VGZ215" s="109"/>
      <c r="VHA215" s="109"/>
      <c r="VHB215" s="109"/>
      <c r="VHC215" s="109"/>
      <c r="VHD215" s="109"/>
      <c r="VHE215" s="109"/>
      <c r="VHF215" s="109"/>
      <c r="VHG215" s="109"/>
      <c r="VHH215" s="109"/>
      <c r="VHI215" s="109"/>
      <c r="VHJ215" s="109"/>
      <c r="VHK215" s="109"/>
      <c r="VHL215" s="109"/>
      <c r="VHM215" s="109"/>
      <c r="VHN215" s="109"/>
      <c r="VHO215" s="109"/>
      <c r="VHP215" s="109"/>
      <c r="VHQ215" s="109"/>
      <c r="VHR215" s="109"/>
      <c r="VHS215" s="109"/>
      <c r="VHT215" s="109"/>
      <c r="VHU215" s="109"/>
      <c r="VHV215" s="109"/>
      <c r="VHW215" s="109"/>
      <c r="VHX215" s="109"/>
      <c r="VHY215" s="109"/>
      <c r="VHZ215" s="109"/>
      <c r="VIA215" s="109"/>
      <c r="VIB215" s="109"/>
      <c r="VIC215" s="109"/>
      <c r="VID215" s="109"/>
      <c r="VIE215" s="109"/>
      <c r="VIF215" s="109"/>
      <c r="VIG215" s="109"/>
      <c r="VIH215" s="109"/>
      <c r="VII215" s="109"/>
      <c r="VIJ215" s="109"/>
      <c r="VIK215" s="109"/>
      <c r="VIL215" s="109"/>
      <c r="VIM215" s="109"/>
      <c r="VIN215" s="109"/>
      <c r="VIO215" s="109"/>
      <c r="VIP215" s="109"/>
      <c r="VIQ215" s="109"/>
      <c r="VIR215" s="109"/>
      <c r="VIS215" s="109"/>
      <c r="VIT215" s="109"/>
      <c r="VIU215" s="109"/>
      <c r="VIV215" s="109"/>
      <c r="VIW215" s="109"/>
      <c r="VIX215" s="109"/>
      <c r="VIY215" s="109"/>
      <c r="VIZ215" s="109"/>
      <c r="VJA215" s="109"/>
      <c r="VJB215" s="109"/>
      <c r="VJC215" s="109"/>
      <c r="VJD215" s="109"/>
      <c r="VJE215" s="109"/>
      <c r="VJF215" s="109"/>
      <c r="VJG215" s="109"/>
      <c r="VJH215" s="109"/>
      <c r="VJI215" s="109"/>
      <c r="VJJ215" s="109"/>
      <c r="VJK215" s="109"/>
      <c r="VJL215" s="109"/>
      <c r="VJM215" s="109"/>
      <c r="VJN215" s="109"/>
      <c r="VJO215" s="109"/>
      <c r="VJP215" s="109"/>
      <c r="VJQ215" s="109"/>
      <c r="VJR215" s="109"/>
      <c r="VJS215" s="109"/>
      <c r="VJT215" s="109"/>
      <c r="VJU215" s="109"/>
      <c r="VJV215" s="109"/>
      <c r="VJW215" s="109"/>
      <c r="VJX215" s="109"/>
      <c r="VJY215" s="109"/>
      <c r="VJZ215" s="109"/>
      <c r="VKA215" s="109"/>
      <c r="VKB215" s="109"/>
      <c r="VKC215" s="109"/>
      <c r="VKD215" s="109"/>
      <c r="VKE215" s="109"/>
      <c r="VKF215" s="109"/>
      <c r="VKG215" s="109"/>
      <c r="VKH215" s="109"/>
      <c r="VKI215" s="109"/>
      <c r="VKJ215" s="109"/>
      <c r="VKK215" s="109"/>
      <c r="VKL215" s="109"/>
      <c r="VKM215" s="109"/>
      <c r="VKN215" s="109"/>
      <c r="VKO215" s="109"/>
      <c r="VKP215" s="109"/>
      <c r="VKQ215" s="109"/>
      <c r="VKR215" s="109"/>
      <c r="VKS215" s="109"/>
      <c r="VKT215" s="109"/>
      <c r="VKU215" s="109"/>
      <c r="VKV215" s="109"/>
      <c r="VKW215" s="109"/>
      <c r="VKX215" s="109"/>
      <c r="VKY215" s="109"/>
      <c r="VKZ215" s="109"/>
      <c r="VLA215" s="109"/>
      <c r="VLB215" s="109"/>
      <c r="VLC215" s="109"/>
      <c r="VLD215" s="109"/>
      <c r="VLE215" s="109"/>
      <c r="VLF215" s="109"/>
      <c r="VLG215" s="109"/>
      <c r="VLH215" s="109"/>
      <c r="VLI215" s="109"/>
      <c r="VLJ215" s="109"/>
      <c r="VLK215" s="109"/>
      <c r="VLL215" s="109"/>
      <c r="VLM215" s="109"/>
      <c r="VLN215" s="109"/>
      <c r="VLO215" s="109"/>
      <c r="VLP215" s="109"/>
      <c r="VLQ215" s="109"/>
      <c r="VLR215" s="109"/>
      <c r="VLS215" s="109"/>
      <c r="VLT215" s="109"/>
      <c r="VLU215" s="109"/>
      <c r="VLV215" s="109"/>
      <c r="VLW215" s="109"/>
      <c r="VLX215" s="109"/>
      <c r="VLY215" s="109"/>
      <c r="VLZ215" s="109"/>
      <c r="VMA215" s="109"/>
      <c r="VMB215" s="109"/>
      <c r="VMC215" s="109"/>
      <c r="VMD215" s="109"/>
      <c r="VME215" s="109"/>
      <c r="VMF215" s="109"/>
      <c r="VMG215" s="109"/>
      <c r="VMH215" s="109"/>
      <c r="VMI215" s="109"/>
      <c r="VMJ215" s="109"/>
      <c r="VMK215" s="109"/>
      <c r="VML215" s="109"/>
      <c r="VMM215" s="109"/>
      <c r="VMN215" s="109"/>
      <c r="VMO215" s="109"/>
      <c r="VMP215" s="109"/>
      <c r="VMQ215" s="109"/>
      <c r="VMR215" s="109"/>
      <c r="VMS215" s="109"/>
      <c r="VMT215" s="109"/>
      <c r="VMU215" s="109"/>
      <c r="VMV215" s="109"/>
      <c r="VMW215" s="109"/>
      <c r="VMX215" s="109"/>
      <c r="VMY215" s="109"/>
      <c r="VMZ215" s="109"/>
      <c r="VNA215" s="109"/>
      <c r="VNB215" s="109"/>
      <c r="VNC215" s="109"/>
      <c r="VND215" s="109"/>
      <c r="VNE215" s="109"/>
      <c r="VNF215" s="109"/>
      <c r="VNG215" s="109"/>
      <c r="VNH215" s="109"/>
      <c r="VNI215" s="109"/>
      <c r="VNJ215" s="109"/>
      <c r="VNK215" s="109"/>
      <c r="VNL215" s="109"/>
      <c r="VNM215" s="109"/>
      <c r="VNN215" s="109"/>
      <c r="VNO215" s="109"/>
      <c r="VNP215" s="109"/>
      <c r="VNQ215" s="109"/>
      <c r="VNR215" s="109"/>
      <c r="VNS215" s="109"/>
      <c r="VNT215" s="109"/>
      <c r="VNU215" s="109"/>
      <c r="VNV215" s="109"/>
      <c r="VNW215" s="109"/>
      <c r="VNX215" s="109"/>
      <c r="VNY215" s="109"/>
      <c r="VNZ215" s="109"/>
      <c r="VOA215" s="109"/>
      <c r="VOB215" s="109"/>
      <c r="VOC215" s="109"/>
      <c r="VOD215" s="109"/>
      <c r="VOE215" s="109"/>
      <c r="VOF215" s="109"/>
      <c r="VOG215" s="109"/>
      <c r="VOH215" s="109"/>
      <c r="VOI215" s="109"/>
      <c r="VOJ215" s="109"/>
      <c r="VOK215" s="109"/>
      <c r="VOL215" s="109"/>
      <c r="VOM215" s="109"/>
      <c r="VON215" s="109"/>
      <c r="VOO215" s="109"/>
      <c r="VOP215" s="109"/>
      <c r="VOQ215" s="109"/>
      <c r="VOR215" s="109"/>
      <c r="VOS215" s="109"/>
      <c r="VOT215" s="109"/>
      <c r="VOU215" s="109"/>
      <c r="VOV215" s="109"/>
      <c r="VOW215" s="109"/>
      <c r="VOX215" s="109"/>
      <c r="VOY215" s="109"/>
      <c r="VOZ215" s="109"/>
      <c r="VPA215" s="109"/>
      <c r="VPB215" s="109"/>
      <c r="VPC215" s="109"/>
      <c r="VPD215" s="109"/>
      <c r="VPE215" s="109"/>
      <c r="VPF215" s="109"/>
      <c r="VPG215" s="109"/>
      <c r="VPH215" s="109"/>
      <c r="VPI215" s="109"/>
      <c r="VPJ215" s="109"/>
      <c r="VPK215" s="109"/>
      <c r="VPL215" s="109"/>
      <c r="VPM215" s="109"/>
      <c r="VPN215" s="109"/>
      <c r="VPO215" s="109"/>
      <c r="VPP215" s="109"/>
      <c r="VPQ215" s="109"/>
      <c r="VPR215" s="109"/>
      <c r="VPS215" s="109"/>
      <c r="VPT215" s="109"/>
      <c r="VPU215" s="109"/>
      <c r="VPV215" s="109"/>
      <c r="VPW215" s="109"/>
      <c r="VPX215" s="109"/>
      <c r="VPY215" s="109"/>
      <c r="VPZ215" s="109"/>
      <c r="VQA215" s="109"/>
      <c r="VQB215" s="109"/>
      <c r="VQC215" s="109"/>
      <c r="VQD215" s="109"/>
      <c r="VQE215" s="109"/>
      <c r="VQF215" s="109"/>
      <c r="VQG215" s="109"/>
      <c r="VQH215" s="109"/>
      <c r="VQI215" s="109"/>
      <c r="VQJ215" s="109"/>
      <c r="VQK215" s="109"/>
      <c r="VQL215" s="109"/>
      <c r="VQM215" s="109"/>
      <c r="VQN215" s="109"/>
      <c r="VQO215" s="109"/>
      <c r="VQP215" s="109"/>
      <c r="VQQ215" s="109"/>
      <c r="VQR215" s="109"/>
      <c r="VQS215" s="109"/>
      <c r="VQT215" s="109"/>
      <c r="VQU215" s="109"/>
      <c r="VQV215" s="109"/>
      <c r="VQW215" s="109"/>
      <c r="VQX215" s="109"/>
      <c r="VQY215" s="109"/>
      <c r="VQZ215" s="109"/>
      <c r="VRA215" s="109"/>
      <c r="VRB215" s="109"/>
      <c r="VRC215" s="109"/>
      <c r="VRD215" s="109"/>
      <c r="VRE215" s="109"/>
      <c r="VRF215" s="109"/>
      <c r="VRG215" s="109"/>
      <c r="VRH215" s="109"/>
      <c r="VRI215" s="109"/>
      <c r="VRJ215" s="109"/>
      <c r="VRK215" s="109"/>
      <c r="VRL215" s="109"/>
      <c r="VRM215" s="109"/>
      <c r="VRN215" s="109"/>
      <c r="VRO215" s="109"/>
      <c r="VRP215" s="109"/>
      <c r="VRQ215" s="109"/>
      <c r="VRR215" s="109"/>
      <c r="VRS215" s="109"/>
      <c r="VRT215" s="109"/>
      <c r="VRU215" s="109"/>
      <c r="VRV215" s="109"/>
      <c r="VRW215" s="109"/>
      <c r="VRX215" s="109"/>
      <c r="VRY215" s="109"/>
      <c r="VRZ215" s="109"/>
      <c r="VSA215" s="109"/>
      <c r="VSB215" s="109"/>
      <c r="VSC215" s="109"/>
      <c r="VSD215" s="109"/>
      <c r="VSE215" s="109"/>
      <c r="VSF215" s="109"/>
      <c r="VSG215" s="109"/>
      <c r="VSH215" s="109"/>
      <c r="VSI215" s="109"/>
      <c r="VSJ215" s="109"/>
      <c r="VSK215" s="109"/>
      <c r="VSL215" s="109"/>
      <c r="VSM215" s="109"/>
      <c r="VSN215" s="109"/>
      <c r="VSO215" s="109"/>
      <c r="VSP215" s="109"/>
      <c r="VSQ215" s="109"/>
      <c r="VSR215" s="109"/>
      <c r="VSS215" s="109"/>
      <c r="VST215" s="109"/>
      <c r="VSU215" s="109"/>
      <c r="VSV215" s="109"/>
      <c r="VSW215" s="109"/>
      <c r="VSX215" s="109"/>
      <c r="VSY215" s="109"/>
      <c r="VSZ215" s="109"/>
      <c r="VTA215" s="109"/>
      <c r="VTB215" s="109"/>
      <c r="VTC215" s="109"/>
      <c r="VTD215" s="109"/>
      <c r="VTE215" s="109"/>
      <c r="VTF215" s="109"/>
      <c r="VTG215" s="109"/>
      <c r="VTH215" s="109"/>
      <c r="VTI215" s="109"/>
      <c r="VTJ215" s="109"/>
      <c r="VTK215" s="109"/>
      <c r="VTL215" s="109"/>
      <c r="VTM215" s="109"/>
      <c r="VTN215" s="109"/>
      <c r="VTO215" s="109"/>
      <c r="VTP215" s="109"/>
      <c r="VTQ215" s="109"/>
      <c r="VTR215" s="109"/>
      <c r="VTS215" s="109"/>
      <c r="VTT215" s="109"/>
      <c r="VTU215" s="109"/>
      <c r="VTV215" s="109"/>
      <c r="VTW215" s="109"/>
      <c r="VTX215" s="109"/>
      <c r="VTY215" s="109"/>
      <c r="VTZ215" s="109"/>
      <c r="VUA215" s="109"/>
      <c r="VUB215" s="109"/>
      <c r="VUC215" s="109"/>
      <c r="VUD215" s="109"/>
      <c r="VUE215" s="109"/>
      <c r="VUF215" s="109"/>
      <c r="VUG215" s="109"/>
      <c r="VUH215" s="109"/>
      <c r="VUI215" s="109"/>
      <c r="VUJ215" s="109"/>
      <c r="VUK215" s="109"/>
      <c r="VUL215" s="109"/>
      <c r="VUM215" s="109"/>
      <c r="VUN215" s="109"/>
      <c r="VUO215" s="109"/>
      <c r="VUP215" s="109"/>
      <c r="VUQ215" s="109"/>
      <c r="VUR215" s="109"/>
      <c r="VUS215" s="109"/>
      <c r="VUT215" s="109"/>
      <c r="VUU215" s="109"/>
      <c r="VUV215" s="109"/>
      <c r="VUW215" s="109"/>
      <c r="VUX215" s="109"/>
      <c r="VUY215" s="109"/>
      <c r="VUZ215" s="109"/>
      <c r="VVA215" s="109"/>
      <c r="VVB215" s="109"/>
      <c r="VVC215" s="109"/>
      <c r="VVD215" s="109"/>
      <c r="VVE215" s="109"/>
      <c r="VVF215" s="109"/>
      <c r="VVG215" s="109"/>
      <c r="VVH215" s="109"/>
      <c r="VVI215" s="109"/>
      <c r="VVJ215" s="109"/>
      <c r="VVK215" s="109"/>
      <c r="VVL215" s="109"/>
      <c r="VVM215" s="109"/>
      <c r="VVN215" s="109"/>
      <c r="VVO215" s="109"/>
      <c r="VVP215" s="109"/>
      <c r="VVQ215" s="109"/>
      <c r="VVR215" s="109"/>
      <c r="VVS215" s="109"/>
      <c r="VVT215" s="109"/>
      <c r="VVU215" s="109"/>
      <c r="VVV215" s="109"/>
      <c r="VVW215" s="109"/>
      <c r="VVX215" s="109"/>
      <c r="VVY215" s="109"/>
      <c r="VVZ215" s="109"/>
      <c r="VWA215" s="109"/>
      <c r="VWB215" s="109"/>
      <c r="VWC215" s="109"/>
      <c r="VWD215" s="109"/>
      <c r="VWE215" s="109"/>
      <c r="VWF215" s="109"/>
      <c r="VWG215" s="109"/>
      <c r="VWH215" s="109"/>
      <c r="VWI215" s="109"/>
      <c r="VWJ215" s="109"/>
      <c r="VWK215" s="109"/>
      <c r="VWL215" s="109"/>
      <c r="VWM215" s="109"/>
      <c r="VWN215" s="109"/>
      <c r="VWO215" s="109"/>
      <c r="VWP215" s="109"/>
      <c r="VWQ215" s="109"/>
      <c r="VWR215" s="109"/>
      <c r="VWS215" s="109"/>
      <c r="VWT215" s="109"/>
      <c r="VWU215" s="109"/>
      <c r="VWV215" s="109"/>
      <c r="VWW215" s="109"/>
      <c r="VWX215" s="109"/>
      <c r="VWY215" s="109"/>
      <c r="VWZ215" s="109"/>
      <c r="VXA215" s="109"/>
      <c r="VXB215" s="109"/>
      <c r="VXC215" s="109"/>
      <c r="VXD215" s="109"/>
      <c r="VXE215" s="109"/>
      <c r="VXF215" s="109"/>
      <c r="VXG215" s="109"/>
      <c r="VXH215" s="109"/>
      <c r="VXI215" s="109"/>
      <c r="VXJ215" s="109"/>
      <c r="VXK215" s="109"/>
      <c r="VXL215" s="109"/>
      <c r="VXM215" s="109"/>
      <c r="VXN215" s="109"/>
      <c r="VXO215" s="109"/>
      <c r="VXP215" s="109"/>
      <c r="VXQ215" s="109"/>
      <c r="VXR215" s="109"/>
      <c r="VXS215" s="109"/>
      <c r="VXT215" s="109"/>
      <c r="VXU215" s="109"/>
      <c r="VXV215" s="109"/>
      <c r="VXW215" s="109"/>
      <c r="VXX215" s="109"/>
      <c r="VXY215" s="109"/>
      <c r="VXZ215" s="109"/>
      <c r="VYA215" s="109"/>
      <c r="VYB215" s="109"/>
      <c r="VYC215" s="109"/>
      <c r="VYD215" s="109"/>
      <c r="VYE215" s="109"/>
      <c r="VYF215" s="109"/>
      <c r="VYG215" s="109"/>
      <c r="VYH215" s="109"/>
      <c r="VYI215" s="109"/>
      <c r="VYJ215" s="109"/>
      <c r="VYK215" s="109"/>
      <c r="VYL215" s="109"/>
      <c r="VYM215" s="109"/>
      <c r="VYN215" s="109"/>
      <c r="VYO215" s="109"/>
      <c r="VYP215" s="109"/>
      <c r="VYQ215" s="109"/>
      <c r="VYR215" s="109"/>
      <c r="VYS215" s="109"/>
      <c r="VYT215" s="109"/>
      <c r="VYU215" s="109"/>
      <c r="VYV215" s="109"/>
      <c r="VYW215" s="109"/>
      <c r="VYX215" s="109"/>
      <c r="VYY215" s="109"/>
      <c r="VYZ215" s="109"/>
      <c r="VZA215" s="109"/>
      <c r="VZB215" s="109"/>
      <c r="VZC215" s="109"/>
      <c r="VZD215" s="109"/>
      <c r="VZE215" s="109"/>
      <c r="VZF215" s="109"/>
      <c r="VZG215" s="109"/>
      <c r="VZH215" s="109"/>
      <c r="VZI215" s="109"/>
      <c r="VZJ215" s="109"/>
      <c r="VZK215" s="109"/>
      <c r="VZL215" s="109"/>
      <c r="VZM215" s="109"/>
      <c r="VZN215" s="109"/>
      <c r="VZO215" s="109"/>
      <c r="VZP215" s="109"/>
      <c r="VZQ215" s="109"/>
      <c r="VZR215" s="109"/>
      <c r="VZS215" s="109"/>
      <c r="VZT215" s="109"/>
      <c r="VZU215" s="109"/>
      <c r="VZV215" s="109"/>
      <c r="VZW215" s="109"/>
      <c r="VZX215" s="109"/>
      <c r="VZY215" s="109"/>
      <c r="VZZ215" s="109"/>
      <c r="WAA215" s="109"/>
      <c r="WAB215" s="109"/>
      <c r="WAC215" s="109"/>
      <c r="WAD215" s="109"/>
      <c r="WAE215" s="109"/>
      <c r="WAF215" s="109"/>
      <c r="WAG215" s="109"/>
      <c r="WAH215" s="109"/>
      <c r="WAI215" s="109"/>
      <c r="WAJ215" s="109"/>
      <c r="WAK215" s="109"/>
      <c r="WAL215" s="109"/>
      <c r="WAM215" s="109"/>
      <c r="WAN215" s="109"/>
      <c r="WAO215" s="109"/>
      <c r="WAP215" s="109"/>
      <c r="WAQ215" s="109"/>
      <c r="WAR215" s="109"/>
      <c r="WAS215" s="109"/>
      <c r="WAT215" s="109"/>
      <c r="WAU215" s="109"/>
      <c r="WAV215" s="109"/>
      <c r="WAW215" s="109"/>
      <c r="WAX215" s="109"/>
      <c r="WAY215" s="109"/>
      <c r="WAZ215" s="109"/>
      <c r="WBA215" s="109"/>
      <c r="WBB215" s="109"/>
      <c r="WBC215" s="109"/>
      <c r="WBD215" s="109"/>
      <c r="WBE215" s="109"/>
      <c r="WBF215" s="109"/>
      <c r="WBG215" s="109"/>
      <c r="WBH215" s="109"/>
      <c r="WBI215" s="109"/>
      <c r="WBJ215" s="109"/>
      <c r="WBK215" s="109"/>
      <c r="WBL215" s="109"/>
      <c r="WBM215" s="109"/>
      <c r="WBN215" s="109"/>
      <c r="WBO215" s="109"/>
      <c r="WBP215" s="109"/>
      <c r="WBQ215" s="109"/>
      <c r="WBR215" s="109"/>
      <c r="WBS215" s="109"/>
      <c r="WBT215" s="109"/>
      <c r="WBU215" s="109"/>
      <c r="WBV215" s="109"/>
      <c r="WBW215" s="109"/>
      <c r="WBX215" s="109"/>
      <c r="WBY215" s="109"/>
      <c r="WBZ215" s="109"/>
      <c r="WCA215" s="109"/>
      <c r="WCB215" s="109"/>
      <c r="WCC215" s="109"/>
      <c r="WCD215" s="109"/>
      <c r="WCE215" s="109"/>
      <c r="WCF215" s="109"/>
      <c r="WCG215" s="109"/>
      <c r="WCH215" s="109"/>
      <c r="WCI215" s="109"/>
      <c r="WCJ215" s="109"/>
      <c r="WCK215" s="109"/>
      <c r="WCL215" s="109"/>
      <c r="WCM215" s="109"/>
      <c r="WCN215" s="109"/>
      <c r="WCO215" s="109"/>
      <c r="WCP215" s="109"/>
      <c r="WCQ215" s="109"/>
      <c r="WCR215" s="109"/>
      <c r="WCS215" s="109"/>
      <c r="WCT215" s="109"/>
      <c r="WCU215" s="109"/>
      <c r="WCV215" s="109"/>
      <c r="WCW215" s="109"/>
      <c r="WCX215" s="109"/>
      <c r="WCY215" s="109"/>
      <c r="WCZ215" s="109"/>
      <c r="WDA215" s="109"/>
      <c r="WDB215" s="109"/>
      <c r="WDC215" s="109"/>
      <c r="WDD215" s="109"/>
      <c r="WDE215" s="109"/>
      <c r="WDF215" s="109"/>
      <c r="WDG215" s="109"/>
      <c r="WDH215" s="109"/>
      <c r="WDI215" s="109"/>
      <c r="WDJ215" s="109"/>
      <c r="WDK215" s="109"/>
      <c r="WDL215" s="109"/>
      <c r="WDM215" s="109"/>
      <c r="WDN215" s="109"/>
      <c r="WDO215" s="109"/>
      <c r="WDP215" s="109"/>
      <c r="WDQ215" s="109"/>
      <c r="WDR215" s="109"/>
      <c r="WDS215" s="109"/>
      <c r="WDT215" s="109"/>
      <c r="WDU215" s="109"/>
      <c r="WDV215" s="109"/>
      <c r="WDW215" s="109"/>
      <c r="WDX215" s="109"/>
      <c r="WDY215" s="109"/>
      <c r="WDZ215" s="109"/>
      <c r="WEA215" s="109"/>
      <c r="WEB215" s="109"/>
      <c r="WEC215" s="109"/>
      <c r="WED215" s="109"/>
      <c r="WEE215" s="109"/>
      <c r="WEF215" s="109"/>
      <c r="WEG215" s="109"/>
      <c r="WEH215" s="109"/>
      <c r="WEI215" s="109"/>
      <c r="WEJ215" s="109"/>
      <c r="WEK215" s="109"/>
      <c r="WEL215" s="109"/>
      <c r="WEM215" s="109"/>
      <c r="WEN215" s="109"/>
      <c r="WEO215" s="109"/>
      <c r="WEP215" s="109"/>
      <c r="WEQ215" s="109"/>
      <c r="WER215" s="109"/>
      <c r="WES215" s="109"/>
      <c r="WET215" s="109"/>
      <c r="WEU215" s="109"/>
      <c r="WEV215" s="109"/>
      <c r="WEW215" s="109"/>
      <c r="WEX215" s="109"/>
      <c r="WEY215" s="109"/>
      <c r="WEZ215" s="109"/>
      <c r="WFA215" s="109"/>
      <c r="WFB215" s="109"/>
      <c r="WFC215" s="109"/>
      <c r="WFD215" s="109"/>
      <c r="WFE215" s="109"/>
      <c r="WFF215" s="109"/>
      <c r="WFG215" s="109"/>
      <c r="WFH215" s="109"/>
      <c r="WFI215" s="109"/>
      <c r="WFJ215" s="109"/>
      <c r="WFK215" s="109"/>
      <c r="WFL215" s="109"/>
      <c r="WFM215" s="109"/>
      <c r="WFN215" s="109"/>
      <c r="WFO215" s="109"/>
      <c r="WFP215" s="109"/>
      <c r="WFQ215" s="109"/>
      <c r="WFR215" s="109"/>
      <c r="WFS215" s="109"/>
      <c r="WFT215" s="109"/>
      <c r="WFU215" s="109"/>
      <c r="WFV215" s="109"/>
      <c r="WFW215" s="109"/>
      <c r="WFX215" s="109"/>
      <c r="WFY215" s="109"/>
      <c r="WFZ215" s="109"/>
      <c r="WGA215" s="109"/>
      <c r="WGB215" s="109"/>
      <c r="WGC215" s="109"/>
      <c r="WGD215" s="109"/>
      <c r="WGE215" s="109"/>
      <c r="WGF215" s="109"/>
      <c r="WGG215" s="109"/>
      <c r="WGH215" s="109"/>
      <c r="WGI215" s="109"/>
      <c r="WGJ215" s="109"/>
      <c r="WGK215" s="109"/>
      <c r="WGL215" s="109"/>
      <c r="WGM215" s="109"/>
      <c r="WGN215" s="109"/>
      <c r="WGO215" s="109"/>
      <c r="WGP215" s="109"/>
      <c r="WGQ215" s="109"/>
      <c r="WGR215" s="109"/>
      <c r="WGS215" s="109"/>
      <c r="WGT215" s="109"/>
      <c r="WGU215" s="109"/>
      <c r="WGV215" s="109"/>
      <c r="WGW215" s="109"/>
      <c r="WGX215" s="109"/>
      <c r="WGY215" s="109"/>
      <c r="WGZ215" s="109"/>
      <c r="WHA215" s="109"/>
      <c r="WHB215" s="109"/>
      <c r="WHC215" s="109"/>
      <c r="WHD215" s="109"/>
      <c r="WHE215" s="109"/>
      <c r="WHF215" s="109"/>
      <c r="WHG215" s="109"/>
      <c r="WHH215" s="109"/>
      <c r="WHI215" s="109"/>
      <c r="WHJ215" s="109"/>
      <c r="WHK215" s="109"/>
      <c r="WHL215" s="109"/>
      <c r="WHM215" s="109"/>
      <c r="WHN215" s="109"/>
      <c r="WHO215" s="109"/>
      <c r="WHP215" s="109"/>
      <c r="WHQ215" s="109"/>
      <c r="WHR215" s="109"/>
      <c r="WHS215" s="109"/>
      <c r="WHT215" s="109"/>
      <c r="WHU215" s="109"/>
      <c r="WHV215" s="109"/>
      <c r="WHW215" s="109"/>
      <c r="WHX215" s="109"/>
      <c r="WHY215" s="109"/>
      <c r="WHZ215" s="109"/>
      <c r="WIA215" s="109"/>
      <c r="WIB215" s="109"/>
      <c r="WIC215" s="109"/>
      <c r="WID215" s="109"/>
      <c r="WIE215" s="109"/>
      <c r="WIF215" s="109"/>
      <c r="WIG215" s="109"/>
      <c r="WIH215" s="109"/>
      <c r="WII215" s="109"/>
      <c r="WIJ215" s="109"/>
      <c r="WIK215" s="109"/>
      <c r="WIL215" s="109"/>
      <c r="WIM215" s="109"/>
      <c r="WIN215" s="109"/>
      <c r="WIO215" s="109"/>
      <c r="WIP215" s="109"/>
      <c r="WIQ215" s="109"/>
      <c r="WIR215" s="109"/>
      <c r="WIS215" s="109"/>
      <c r="WIT215" s="109"/>
      <c r="WIU215" s="109"/>
      <c r="WIV215" s="109"/>
      <c r="WIW215" s="109"/>
      <c r="WIX215" s="109"/>
      <c r="WIY215" s="109"/>
      <c r="WIZ215" s="109"/>
      <c r="WJA215" s="109"/>
      <c r="WJB215" s="109"/>
      <c r="WJC215" s="109"/>
      <c r="WJD215" s="109"/>
      <c r="WJE215" s="109"/>
      <c r="WJF215" s="109"/>
      <c r="WJG215" s="109"/>
      <c r="WJH215" s="109"/>
      <c r="WJI215" s="109"/>
      <c r="WJJ215" s="109"/>
      <c r="WJK215" s="109"/>
      <c r="WJL215" s="109"/>
      <c r="WJM215" s="109"/>
      <c r="WJN215" s="109"/>
      <c r="WJO215" s="109"/>
      <c r="WJP215" s="109"/>
      <c r="WJQ215" s="109"/>
      <c r="WJR215" s="109"/>
      <c r="WJS215" s="109"/>
      <c r="WJT215" s="109"/>
      <c r="WJU215" s="109"/>
      <c r="WJV215" s="109"/>
      <c r="WJW215" s="109"/>
      <c r="WJX215" s="109"/>
      <c r="WJY215" s="109"/>
      <c r="WJZ215" s="109"/>
      <c r="WKA215" s="109"/>
      <c r="WKB215" s="109"/>
      <c r="WKC215" s="109"/>
      <c r="WKD215" s="109"/>
      <c r="WKE215" s="109"/>
      <c r="WKF215" s="109"/>
      <c r="WKG215" s="109"/>
      <c r="WKH215" s="109"/>
      <c r="WKI215" s="109"/>
      <c r="WKJ215" s="109"/>
      <c r="WKK215" s="109"/>
      <c r="WKL215" s="109"/>
      <c r="WKM215" s="109"/>
      <c r="WKN215" s="109"/>
      <c r="WKO215" s="109"/>
      <c r="WKP215" s="109"/>
      <c r="WKQ215" s="109"/>
      <c r="WKR215" s="109"/>
      <c r="WKS215" s="109"/>
      <c r="WKT215" s="109"/>
      <c r="WKU215" s="109"/>
      <c r="WKV215" s="109"/>
      <c r="WKW215" s="109"/>
      <c r="WKX215" s="109"/>
      <c r="WKY215" s="109"/>
      <c r="WKZ215" s="109"/>
      <c r="WLA215" s="109"/>
      <c r="WLB215" s="109"/>
      <c r="WLC215" s="109"/>
      <c r="WLD215" s="109"/>
      <c r="WLE215" s="109"/>
      <c r="WLF215" s="109"/>
      <c r="WLG215" s="109"/>
      <c r="WLH215" s="109"/>
      <c r="WLI215" s="109"/>
      <c r="WLJ215" s="109"/>
      <c r="WLK215" s="109"/>
      <c r="WLL215" s="109"/>
      <c r="WLM215" s="109"/>
      <c r="WLN215" s="109"/>
      <c r="WLO215" s="109"/>
      <c r="WLP215" s="109"/>
      <c r="WLQ215" s="109"/>
      <c r="WLR215" s="109"/>
      <c r="WLS215" s="109"/>
      <c r="WLT215" s="109"/>
      <c r="WLU215" s="109"/>
      <c r="WLV215" s="109"/>
      <c r="WLW215" s="109"/>
      <c r="WLX215" s="109"/>
      <c r="WLY215" s="109"/>
      <c r="WLZ215" s="109"/>
      <c r="WMA215" s="109"/>
      <c r="WMB215" s="109"/>
      <c r="WMC215" s="109"/>
      <c r="WMD215" s="109"/>
      <c r="WME215" s="109"/>
      <c r="WMF215" s="109"/>
      <c r="WMG215" s="109"/>
      <c r="WMH215" s="109"/>
      <c r="WMI215" s="109"/>
      <c r="WMJ215" s="109"/>
      <c r="WMK215" s="109"/>
      <c r="WML215" s="109"/>
      <c r="WMM215" s="109"/>
      <c r="WMN215" s="109"/>
      <c r="WMO215" s="109"/>
      <c r="WMP215" s="109"/>
      <c r="WMQ215" s="109"/>
      <c r="WMR215" s="109"/>
      <c r="WMS215" s="109"/>
      <c r="WMT215" s="109"/>
      <c r="WMU215" s="109"/>
      <c r="WMV215" s="109"/>
      <c r="WMW215" s="109"/>
      <c r="WMX215" s="109"/>
      <c r="WMY215" s="109"/>
      <c r="WMZ215" s="109"/>
      <c r="WNA215" s="109"/>
      <c r="WNB215" s="109"/>
      <c r="WNC215" s="109"/>
      <c r="WND215" s="109"/>
      <c r="WNE215" s="109"/>
      <c r="WNF215" s="109"/>
      <c r="WNG215" s="109"/>
      <c r="WNH215" s="109"/>
      <c r="WNI215" s="109"/>
      <c r="WNJ215" s="109"/>
      <c r="WNK215" s="109"/>
      <c r="WNL215" s="109"/>
      <c r="WNM215" s="109"/>
      <c r="WNN215" s="109"/>
      <c r="WNO215" s="109"/>
      <c r="WNP215" s="109"/>
      <c r="WNQ215" s="109"/>
      <c r="WNR215" s="109"/>
      <c r="WNS215" s="109"/>
      <c r="WNT215" s="109"/>
      <c r="WNU215" s="109"/>
      <c r="WNV215" s="109"/>
      <c r="WNW215" s="109"/>
      <c r="WNX215" s="109"/>
      <c r="WNY215" s="109"/>
      <c r="WNZ215" s="109"/>
      <c r="WOA215" s="109"/>
      <c r="WOB215" s="109"/>
      <c r="WOC215" s="109"/>
      <c r="WOD215" s="109"/>
      <c r="WOE215" s="109"/>
      <c r="WOF215" s="109"/>
      <c r="WOG215" s="109"/>
      <c r="WOH215" s="109"/>
      <c r="WOI215" s="109"/>
      <c r="WOJ215" s="109"/>
      <c r="WOK215" s="109"/>
      <c r="WOL215" s="109"/>
      <c r="WOM215" s="109"/>
      <c r="WON215" s="109"/>
      <c r="WOO215" s="109"/>
      <c r="WOP215" s="109"/>
      <c r="WOQ215" s="109"/>
      <c r="WOR215" s="109"/>
      <c r="WOS215" s="109"/>
      <c r="WOT215" s="109"/>
      <c r="WOU215" s="109"/>
      <c r="WOV215" s="109"/>
      <c r="WOW215" s="109"/>
      <c r="WOX215" s="109"/>
      <c r="WOY215" s="109"/>
      <c r="WOZ215" s="109"/>
      <c r="WPA215" s="109"/>
      <c r="WPB215" s="109"/>
      <c r="WPC215" s="109"/>
      <c r="WPD215" s="109"/>
      <c r="WPE215" s="109"/>
      <c r="WPF215" s="109"/>
      <c r="WPG215" s="109"/>
      <c r="WPH215" s="109"/>
      <c r="WPI215" s="109"/>
      <c r="WPJ215" s="109"/>
      <c r="WPK215" s="109"/>
      <c r="WPL215" s="109"/>
      <c r="WPM215" s="109"/>
      <c r="WPN215" s="109"/>
      <c r="WPO215" s="109"/>
      <c r="WPP215" s="109"/>
      <c r="WPQ215" s="109"/>
      <c r="WPR215" s="109"/>
      <c r="WPS215" s="109"/>
      <c r="WPT215" s="109"/>
      <c r="WPU215" s="109"/>
      <c r="WPV215" s="109"/>
      <c r="WPW215" s="109"/>
      <c r="WPX215" s="109"/>
      <c r="WPY215" s="109"/>
      <c r="WPZ215" s="109"/>
      <c r="WQA215" s="109"/>
      <c r="WQB215" s="109"/>
      <c r="WQC215" s="109"/>
      <c r="WQD215" s="109"/>
      <c r="WQE215" s="109"/>
      <c r="WQF215" s="109"/>
      <c r="WQG215" s="109"/>
      <c r="WQH215" s="109"/>
      <c r="WQI215" s="109"/>
      <c r="WQJ215" s="109"/>
      <c r="WQK215" s="109"/>
      <c r="WQL215" s="109"/>
      <c r="WQM215" s="109"/>
      <c r="WQN215" s="109"/>
      <c r="WQO215" s="109"/>
      <c r="WQP215" s="109"/>
      <c r="WQQ215" s="109"/>
      <c r="WQR215" s="109"/>
      <c r="WQS215" s="109"/>
      <c r="WQT215" s="109"/>
      <c r="WQU215" s="109"/>
      <c r="WQV215" s="109"/>
      <c r="WQW215" s="109"/>
      <c r="WQX215" s="109"/>
      <c r="WQY215" s="109"/>
      <c r="WQZ215" s="109"/>
      <c r="WRA215" s="109"/>
      <c r="WRB215" s="109"/>
      <c r="WRC215" s="109"/>
      <c r="WRD215" s="109"/>
      <c r="WRE215" s="109"/>
      <c r="WRF215" s="109"/>
      <c r="WRG215" s="109"/>
      <c r="WRH215" s="109"/>
      <c r="WRI215" s="109"/>
      <c r="WRJ215" s="109"/>
      <c r="WRK215" s="109"/>
      <c r="WRL215" s="109"/>
      <c r="WRM215" s="109"/>
      <c r="WRN215" s="109"/>
      <c r="WRO215" s="109"/>
      <c r="WRP215" s="109"/>
      <c r="WRQ215" s="109"/>
      <c r="WRR215" s="109"/>
      <c r="WRS215" s="109"/>
      <c r="WRT215" s="109"/>
      <c r="WRU215" s="109"/>
      <c r="WRV215" s="109"/>
      <c r="WRW215" s="109"/>
      <c r="WRX215" s="109"/>
      <c r="WRY215" s="109"/>
      <c r="WRZ215" s="109"/>
      <c r="WSA215" s="109"/>
      <c r="WSB215" s="109"/>
      <c r="WSC215" s="109"/>
      <c r="WSD215" s="109"/>
      <c r="WSE215" s="109"/>
      <c r="WSF215" s="109"/>
      <c r="WSG215" s="109"/>
      <c r="WSH215" s="109"/>
      <c r="WSI215" s="109"/>
      <c r="WSJ215" s="109"/>
      <c r="WSK215" s="109"/>
      <c r="WSL215" s="109"/>
      <c r="WSM215" s="109"/>
      <c r="WSN215" s="109"/>
      <c r="WSO215" s="109"/>
      <c r="WSP215" s="109"/>
      <c r="WSQ215" s="109"/>
      <c r="WSR215" s="109"/>
      <c r="WSS215" s="109"/>
      <c r="WST215" s="109"/>
      <c r="WSU215" s="109"/>
      <c r="WSV215" s="109"/>
      <c r="WSW215" s="109"/>
      <c r="WSX215" s="109"/>
      <c r="WSY215" s="109"/>
      <c r="WSZ215" s="109"/>
      <c r="WTA215" s="109"/>
      <c r="WTB215" s="109"/>
      <c r="WTC215" s="109"/>
      <c r="WTD215" s="109"/>
      <c r="WTE215" s="109"/>
      <c r="WTF215" s="109"/>
      <c r="WTG215" s="109"/>
      <c r="WTH215" s="109"/>
      <c r="WTI215" s="109"/>
      <c r="WTJ215" s="109"/>
      <c r="WTK215" s="109"/>
      <c r="WTL215" s="109"/>
      <c r="WTM215" s="109"/>
      <c r="WTN215" s="109"/>
      <c r="WTO215" s="109"/>
      <c r="WTP215" s="109"/>
      <c r="WTQ215" s="109"/>
      <c r="WTR215" s="109"/>
      <c r="WTS215" s="109"/>
      <c r="WTT215" s="109"/>
      <c r="WTU215" s="109"/>
      <c r="WTV215" s="109"/>
      <c r="WTW215" s="109"/>
      <c r="WTX215" s="109"/>
      <c r="WTY215" s="109"/>
      <c r="WTZ215" s="109"/>
      <c r="WUA215" s="109"/>
      <c r="WUB215" s="109"/>
      <c r="WUC215" s="109"/>
      <c r="WUD215" s="109"/>
      <c r="WUE215" s="109"/>
      <c r="WUF215" s="109"/>
      <c r="WUG215" s="109"/>
      <c r="WUH215" s="109"/>
      <c r="WUI215" s="109"/>
      <c r="WUJ215" s="109"/>
      <c r="WUK215" s="109"/>
      <c r="WUL215" s="109"/>
      <c r="WUM215" s="109"/>
      <c r="WUN215" s="109"/>
      <c r="WUO215" s="109"/>
      <c r="WUP215" s="109"/>
      <c r="WUQ215" s="109"/>
      <c r="WUR215" s="109"/>
      <c r="WUS215" s="109"/>
      <c r="WUT215" s="109"/>
      <c r="WUU215" s="109"/>
      <c r="WUV215" s="109"/>
      <c r="WUW215" s="109"/>
      <c r="WUX215" s="109"/>
      <c r="WUY215" s="109"/>
      <c r="WUZ215" s="109"/>
      <c r="WVA215" s="109"/>
      <c r="WVB215" s="109"/>
      <c r="WVC215" s="109"/>
      <c r="WVD215" s="109"/>
      <c r="WVE215" s="109"/>
      <c r="WVF215" s="109"/>
      <c r="WVG215" s="109"/>
      <c r="WVH215" s="109"/>
      <c r="WVI215" s="109"/>
      <c r="WVJ215" s="109"/>
      <c r="WVK215" s="109"/>
      <c r="WVL215" s="109"/>
      <c r="WVM215" s="109"/>
      <c r="WVN215" s="109"/>
      <c r="WVO215" s="109"/>
      <c r="WVP215" s="109"/>
      <c r="WVQ215" s="109"/>
      <c r="WVR215" s="109"/>
      <c r="WVS215" s="109"/>
      <c r="WVT215" s="109"/>
      <c r="WVU215" s="109"/>
      <c r="WVV215" s="109"/>
      <c r="WVW215" s="109"/>
      <c r="WVX215" s="109"/>
      <c r="WVY215" s="109"/>
      <c r="WVZ215" s="109"/>
      <c r="WWA215" s="109"/>
      <c r="WWB215" s="109"/>
      <c r="WWC215" s="109"/>
      <c r="WWD215" s="109"/>
      <c r="WWE215" s="109"/>
      <c r="WWF215" s="109"/>
      <c r="WWG215" s="109"/>
      <c r="WWH215" s="109"/>
      <c r="WWI215" s="109"/>
      <c r="WWJ215" s="109"/>
      <c r="WWK215" s="109"/>
      <c r="WWL215" s="109"/>
      <c r="WWM215" s="109"/>
      <c r="WWN215" s="109"/>
      <c r="WWO215" s="109"/>
      <c r="WWP215" s="109"/>
      <c r="WWQ215" s="109"/>
      <c r="WWR215" s="109"/>
      <c r="WWS215" s="109"/>
      <c r="WWT215" s="109"/>
      <c r="WWU215" s="109"/>
      <c r="WWV215" s="109"/>
      <c r="WWW215" s="109"/>
      <c r="WWX215" s="109"/>
      <c r="WWY215" s="109"/>
      <c r="WWZ215" s="109"/>
      <c r="WXA215" s="109"/>
      <c r="WXB215" s="109"/>
      <c r="WXC215" s="109"/>
      <c r="WXD215" s="109"/>
      <c r="WXE215" s="109"/>
      <c r="WXF215" s="109"/>
      <c r="WXG215" s="109"/>
      <c r="WXH215" s="109"/>
      <c r="WXI215" s="109"/>
      <c r="WXJ215" s="109"/>
      <c r="WXK215" s="109"/>
      <c r="WXL215" s="109"/>
      <c r="WXM215" s="109"/>
      <c r="WXN215" s="109"/>
      <c r="WXO215" s="109"/>
      <c r="WXP215" s="109"/>
      <c r="WXQ215" s="109"/>
      <c r="WXR215" s="109"/>
      <c r="WXS215" s="109"/>
      <c r="WXT215" s="109"/>
      <c r="WXU215" s="109"/>
      <c r="WXV215" s="109"/>
      <c r="WXW215" s="109"/>
      <c r="WXX215" s="109"/>
      <c r="WXY215" s="109"/>
      <c r="WXZ215" s="109"/>
      <c r="WYA215" s="109"/>
      <c r="WYB215" s="109"/>
      <c r="WYC215" s="109"/>
      <c r="WYD215" s="109"/>
      <c r="WYE215" s="109"/>
      <c r="WYF215" s="109"/>
      <c r="WYG215" s="109"/>
      <c r="WYH215" s="109"/>
      <c r="WYI215" s="109"/>
      <c r="WYJ215" s="109"/>
      <c r="WYK215" s="109"/>
      <c r="WYL215" s="109"/>
      <c r="WYM215" s="109"/>
      <c r="WYN215" s="109"/>
      <c r="WYO215" s="109"/>
      <c r="WYP215" s="109"/>
      <c r="WYQ215" s="109"/>
      <c r="WYR215" s="109"/>
      <c r="WYS215" s="109"/>
      <c r="WYT215" s="109"/>
      <c r="WYU215" s="109"/>
      <c r="WYV215" s="109"/>
      <c r="WYW215" s="109"/>
      <c r="WYX215" s="109"/>
      <c r="WYY215" s="109"/>
      <c r="WYZ215" s="109"/>
      <c r="WZA215" s="109"/>
      <c r="WZB215" s="109"/>
      <c r="WZC215" s="109"/>
      <c r="WZD215" s="109"/>
      <c r="WZE215" s="109"/>
      <c r="WZF215" s="109"/>
      <c r="WZG215" s="109"/>
      <c r="WZH215" s="109"/>
      <c r="WZI215" s="109"/>
      <c r="WZJ215" s="109"/>
      <c r="WZK215" s="109"/>
      <c r="WZL215" s="109"/>
      <c r="WZM215" s="109"/>
      <c r="WZN215" s="109"/>
      <c r="WZO215" s="109"/>
      <c r="WZP215" s="109"/>
      <c r="WZQ215" s="109"/>
      <c r="WZR215" s="109"/>
      <c r="WZS215" s="109"/>
      <c r="WZT215" s="109"/>
      <c r="WZU215" s="109"/>
      <c r="WZV215" s="109"/>
      <c r="WZW215" s="109"/>
      <c r="WZX215" s="109"/>
      <c r="WZY215" s="109"/>
      <c r="WZZ215" s="109"/>
      <c r="XAA215" s="109"/>
      <c r="XAB215" s="109"/>
      <c r="XAC215" s="109"/>
      <c r="XAD215" s="109"/>
      <c r="XAE215" s="109"/>
      <c r="XAF215" s="109"/>
      <c r="XAG215" s="109"/>
      <c r="XAH215" s="109"/>
      <c r="XAI215" s="109"/>
      <c r="XAJ215" s="109"/>
      <c r="XAK215" s="109"/>
      <c r="XAL215" s="109"/>
      <c r="XAM215" s="109"/>
      <c r="XAN215" s="109"/>
      <c r="XAO215" s="109"/>
      <c r="XAP215" s="109"/>
      <c r="XAQ215" s="109"/>
      <c r="XAR215" s="109"/>
      <c r="XAS215" s="109"/>
      <c r="XAT215" s="109"/>
      <c r="XAU215" s="109"/>
      <c r="XAV215" s="109"/>
      <c r="XAW215" s="109"/>
      <c r="XAX215" s="109"/>
      <c r="XAY215" s="109"/>
      <c r="XAZ215" s="109"/>
      <c r="XBA215" s="109"/>
      <c r="XBB215" s="109"/>
      <c r="XBC215" s="109"/>
      <c r="XBD215" s="109"/>
      <c r="XBE215" s="109"/>
      <c r="XBF215" s="109"/>
      <c r="XBG215" s="109"/>
      <c r="XBH215" s="109"/>
      <c r="XBI215" s="109"/>
      <c r="XBJ215" s="109"/>
      <c r="XBK215" s="109"/>
      <c r="XBL215" s="109"/>
      <c r="XBM215" s="109"/>
      <c r="XBN215" s="109"/>
      <c r="XBO215" s="109"/>
      <c r="XBP215" s="109"/>
      <c r="XBQ215" s="109"/>
      <c r="XBR215" s="109"/>
      <c r="XBS215" s="109"/>
      <c r="XBT215" s="109"/>
      <c r="XBU215" s="109"/>
      <c r="XBV215" s="109"/>
      <c r="XBW215" s="109"/>
      <c r="XBX215" s="109"/>
      <c r="XBY215" s="109"/>
      <c r="XBZ215" s="109"/>
      <c r="XCA215" s="109"/>
      <c r="XCB215" s="109"/>
      <c r="XCC215" s="109"/>
      <c r="XCD215" s="109"/>
      <c r="XCE215" s="109"/>
      <c r="XCF215" s="109"/>
      <c r="XCG215" s="109"/>
      <c r="XCH215" s="109"/>
      <c r="XCI215" s="109"/>
      <c r="XCJ215" s="109"/>
      <c r="XCK215" s="109"/>
      <c r="XCL215" s="109"/>
      <c r="XCM215" s="109"/>
      <c r="XCN215" s="109"/>
      <c r="XCO215" s="109"/>
      <c r="XCP215" s="109"/>
      <c r="XCQ215" s="109"/>
      <c r="XCR215" s="109"/>
      <c r="XCS215" s="109"/>
      <c r="XCT215" s="109"/>
      <c r="XCU215" s="109"/>
      <c r="XCV215" s="109"/>
      <c r="XCW215" s="109"/>
      <c r="XCX215" s="109"/>
      <c r="XCY215" s="109"/>
      <c r="XCZ215" s="109"/>
      <c r="XDA215" s="109"/>
      <c r="XDB215" s="109"/>
      <c r="XDC215" s="109"/>
      <c r="XDD215" s="109"/>
      <c r="XDE215" s="109"/>
      <c r="XDF215" s="109"/>
      <c r="XDG215" s="109"/>
      <c r="XDH215" s="109"/>
      <c r="XDI215" s="109"/>
      <c r="XDJ215" s="109"/>
      <c r="XDK215" s="109"/>
      <c r="XDL215" s="109"/>
      <c r="XDM215" s="109"/>
      <c r="XDN215" s="109"/>
      <c r="XDO215" s="109"/>
      <c r="XDP215" s="109"/>
      <c r="XDQ215" s="109"/>
      <c r="XDR215" s="109"/>
      <c r="XDS215" s="109"/>
      <c r="XDT215" s="109"/>
      <c r="XDU215" s="109"/>
      <c r="XDV215" s="109"/>
      <c r="XDW215" s="109"/>
      <c r="XDX215" s="109"/>
      <c r="XDY215" s="109"/>
      <c r="XDZ215" s="109"/>
      <c r="XEA215" s="109"/>
      <c r="XEB215" s="109"/>
      <c r="XEC215" s="109"/>
      <c r="XED215" s="109"/>
      <c r="XEE215" s="109"/>
      <c r="XEF215" s="109"/>
      <c r="XEG215" s="109"/>
      <c r="XEH215" s="109"/>
      <c r="XEI215" s="109"/>
      <c r="XEJ215" s="109"/>
      <c r="XEK215" s="109"/>
      <c r="XEL215" s="109"/>
      <c r="XEM215" s="109"/>
      <c r="XEN215" s="109"/>
      <c r="XEO215" s="109"/>
      <c r="XEP215" s="109"/>
      <c r="XEQ215" s="109"/>
      <c r="XER215" s="109"/>
      <c r="XES215" s="109"/>
      <c r="XET215" s="109"/>
      <c r="XEU215" s="109"/>
      <c r="XEV215" s="109"/>
      <c r="XEW215" s="109"/>
      <c r="XEX215" s="109"/>
      <c r="XEY215" s="109"/>
      <c r="XEZ215" s="109"/>
      <c r="XFA215" s="109"/>
      <c r="XFB215" s="109"/>
      <c r="XFC215" s="109"/>
      <c r="XFD215" s="109"/>
    </row>
    <row r="216" spans="1:16384">
      <c r="A216" s="104">
        <v>43466</v>
      </c>
      <c r="B216" s="105" t="s">
        <v>459</v>
      </c>
      <c r="C216" s="106">
        <f t="shared" si="61"/>
        <v>127.79008348952122</v>
      </c>
      <c r="D216" s="105" t="s">
        <v>18</v>
      </c>
      <c r="E216" s="105">
        <v>1173.8</v>
      </c>
      <c r="F216" s="105">
        <v>1172</v>
      </c>
      <c r="G216" s="105"/>
      <c r="H216" s="105"/>
      <c r="I216" s="107">
        <f t="shared" si="62"/>
        <v>230.02215028113238</v>
      </c>
      <c r="J216" s="108"/>
      <c r="K216" s="108"/>
      <c r="L216" s="108">
        <f t="shared" si="63"/>
        <v>1.7999999999999545</v>
      </c>
      <c r="M216" s="110">
        <f t="shared" si="64"/>
        <v>230.02215028113238</v>
      </c>
    </row>
    <row r="217" spans="1:16384">
      <c r="A217" s="104">
        <v>43466</v>
      </c>
      <c r="B217" s="105" t="s">
        <v>638</v>
      </c>
      <c r="C217" s="106">
        <f t="shared" si="61"/>
        <v>400.80160320641284</v>
      </c>
      <c r="D217" s="105" t="s">
        <v>18</v>
      </c>
      <c r="E217" s="105">
        <v>374.25</v>
      </c>
      <c r="F217" s="105">
        <v>371.45</v>
      </c>
      <c r="G217" s="105"/>
      <c r="H217" s="105"/>
      <c r="I217" s="107">
        <f t="shared" si="62"/>
        <v>1122.2444889779606</v>
      </c>
      <c r="J217" s="108"/>
      <c r="K217" s="108"/>
      <c r="L217" s="108">
        <f t="shared" si="63"/>
        <v>2.8000000000000118</v>
      </c>
      <c r="M217" s="110">
        <f t="shared" si="64"/>
        <v>1122.2444889779606</v>
      </c>
    </row>
    <row r="218" spans="1:16384">
      <c r="A218" s="104">
        <v>43466</v>
      </c>
      <c r="B218" s="105" t="s">
        <v>530</v>
      </c>
      <c r="C218" s="106">
        <f t="shared" si="61"/>
        <v>321.54340836012864</v>
      </c>
      <c r="D218" s="105" t="s">
        <v>18</v>
      </c>
      <c r="E218" s="105">
        <v>466.5</v>
      </c>
      <c r="F218" s="105">
        <v>465.8</v>
      </c>
      <c r="G218" s="105"/>
      <c r="H218" s="105"/>
      <c r="I218" s="107">
        <f t="shared" si="62"/>
        <v>225.08038585208638</v>
      </c>
      <c r="J218" s="108"/>
      <c r="K218" s="108"/>
      <c r="L218" s="108">
        <f t="shared" si="63"/>
        <v>0.69999999999998863</v>
      </c>
      <c r="M218" s="110">
        <f t="shared" si="64"/>
        <v>225.08038585208638</v>
      </c>
    </row>
    <row r="220" spans="1:16384" ht="15.75">
      <c r="A220" s="113"/>
      <c r="B220" s="114"/>
      <c r="C220" s="114"/>
      <c r="D220" s="114"/>
      <c r="E220" s="114"/>
      <c r="F220" s="114"/>
      <c r="G220" s="119" t="s">
        <v>676</v>
      </c>
      <c r="H220" s="114"/>
      <c r="I220" s="120">
        <f>SUM(I128:I219)</f>
        <v>36928.583363958314</v>
      </c>
      <c r="J220" s="115"/>
      <c r="K220" s="122" t="s">
        <v>677</v>
      </c>
      <c r="L220" s="120"/>
      <c r="M220" s="120">
        <f>SUM(M128:M218)</f>
        <v>63911.244625399559</v>
      </c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55 L127:M127 L8 L3:L4">
    <cfRule type="cellIs" dxfId="0" priority="4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6"/>
  <sheetViews>
    <sheetView topLeftCell="A7" workbookViewId="0">
      <selection activeCell="A98" sqref="A98:XFD98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4.75" customHeight="1">
      <c r="A2" s="138" t="s">
        <v>404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>
      <c r="A3" s="140" t="s">
        <v>405</v>
      </c>
      <c r="B3" s="141"/>
      <c r="C3" s="142" t="s">
        <v>634</v>
      </c>
      <c r="D3" s="143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34" t="s">
        <v>410</v>
      </c>
      <c r="J4" s="135"/>
      <c r="K4" s="136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 t="shared" ref="C5:C7" si="0"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1">(IF(D5="SHORT",E5-F5,IF(D5="LONG",F5-E5)))*C5</f>
        <v>1086.5986170563001</v>
      </c>
      <c r="J5" s="55"/>
      <c r="K5" s="55"/>
      <c r="L5" s="55">
        <f t="shared" ref="L5:L7" si="2">(J5+I5+K5)/C5</f>
        <v>1.0999999999999945</v>
      </c>
      <c r="M5" s="56">
        <f t="shared" ref="M5:M7" si="3">L5*C5</f>
        <v>1086.5986170563001</v>
      </c>
    </row>
    <row r="6" spans="1:13" s="57" customFormat="1">
      <c r="A6" s="51">
        <v>43465</v>
      </c>
      <c r="B6" s="52" t="s">
        <v>487</v>
      </c>
      <c r="C6" s="53">
        <f t="shared" si="0"/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1"/>
        <v>1114.2061281337046</v>
      </c>
      <c r="J6" s="55"/>
      <c r="K6" s="55"/>
      <c r="L6" s="55">
        <f t="shared" si="2"/>
        <v>2</v>
      </c>
      <c r="M6" s="56">
        <f t="shared" si="3"/>
        <v>1114.2061281337046</v>
      </c>
    </row>
    <row r="7" spans="1:13" s="57" customFormat="1">
      <c r="A7" s="51">
        <v>43465</v>
      </c>
      <c r="B7" s="52" t="s">
        <v>462</v>
      </c>
      <c r="C7" s="53">
        <f t="shared" si="0"/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1"/>
        <v>318.93082238590108</v>
      </c>
      <c r="J7" s="55"/>
      <c r="K7" s="55"/>
      <c r="L7" s="55">
        <f t="shared" si="2"/>
        <v>1.3999999999999773</v>
      </c>
      <c r="M7" s="56">
        <f t="shared" si="3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4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5">(IF(D8="SHORT",E8-F8,IF(D8="LONG",F8-E8)))*C8</f>
        <v>1365.7056145675265</v>
      </c>
      <c r="J8" s="55"/>
      <c r="K8" s="55"/>
      <c r="L8" s="55">
        <f t="shared" ref="L8:L10" si="6">(J8+I8+K8)/C8</f>
        <v>2.9999999999999996</v>
      </c>
      <c r="M8" s="56">
        <f t="shared" ref="M8:M10" si="7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4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5"/>
        <v>-424.23340279844689</v>
      </c>
      <c r="J9" s="55"/>
      <c r="K9" s="55"/>
      <c r="L9" s="55">
        <f t="shared" si="6"/>
        <v>-1.8999999999999773</v>
      </c>
      <c r="M9" s="56">
        <f t="shared" si="7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4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5"/>
        <v>1117.8509532062274</v>
      </c>
      <c r="J10" s="55">
        <f t="shared" ref="J10" si="8">(IF(D10="SHORT",IF(G10="",0,F10-G10),IF(D10="LONG",IF(G10="",0,G10-F10))))*C10</f>
        <v>1377.8162911611962</v>
      </c>
      <c r="K10" s="55"/>
      <c r="L10" s="55">
        <f t="shared" si="6"/>
        <v>4.8000000000000105</v>
      </c>
      <c r="M10" s="56">
        <f t="shared" si="7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9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10">(IF(D11="SHORT",E11-F11,IF(D11="LONG",F11-E11)))*C11</f>
        <v>1117.4785100286467</v>
      </c>
      <c r="J11" s="64">
        <f t="shared" ref="J11:J14" si="11">(IF(D11="SHORT",IF(G11="",0,F11-G11),IF(D11="LONG",IF(G11="",0,G11-F11))))*C11</f>
        <v>1375.3581661891312</v>
      </c>
      <c r="K11" s="64">
        <f t="shared" ref="K11" si="12">(IF(D11="SHORT",IF(H11="",0,G11-H11),IF(D11="LONG",IF(H11="",0,(H11-G11)))))*C11</f>
        <v>1375.3581661890987</v>
      </c>
      <c r="L11" s="64">
        <f t="shared" ref="L11:L14" si="13">(J11+I11+K11)/C11</f>
        <v>6.75</v>
      </c>
      <c r="M11" s="65">
        <f t="shared" ref="M11:M14" si="14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9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10"/>
        <v>-1355.3709731731881</v>
      </c>
      <c r="J12" s="55"/>
      <c r="K12" s="55"/>
      <c r="L12" s="55">
        <f t="shared" si="13"/>
        <v>-8.0499999999999545</v>
      </c>
      <c r="M12" s="56">
        <f t="shared" si="14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9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10"/>
        <v>1111.3221884498416</v>
      </c>
      <c r="J13" s="55">
        <f t="shared" si="11"/>
        <v>1396.2765957447068</v>
      </c>
      <c r="K13" s="55"/>
      <c r="L13" s="55">
        <f t="shared" si="13"/>
        <v>4.4000000000000341</v>
      </c>
      <c r="M13" s="56">
        <f t="shared" si="14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9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10"/>
        <v>1121.53147055979</v>
      </c>
      <c r="J14" s="55">
        <f t="shared" si="11"/>
        <v>1363.2408392149412</v>
      </c>
      <c r="K14" s="55"/>
      <c r="L14" s="55">
        <f t="shared" si="13"/>
        <v>25.700000000000045</v>
      </c>
      <c r="M14" s="56">
        <f t="shared" si="14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5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6">(IF(D15="SHORT",E15-F15,IF(D15="LONG",F15-E15)))*C15</f>
        <v>1121.6690766370527</v>
      </c>
      <c r="J15" s="55"/>
      <c r="K15" s="55"/>
      <c r="L15" s="55">
        <f t="shared" ref="L15:L21" si="17">(J15+I15+K15)/C15</f>
        <v>9.0499999999999545</v>
      </c>
      <c r="M15" s="56">
        <f t="shared" ref="M15:M21" si="18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5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6"/>
        <v>1119.9161700176694</v>
      </c>
      <c r="J16" s="55"/>
      <c r="K16" s="55"/>
      <c r="L16" s="55">
        <f t="shared" si="17"/>
        <v>5.6999999999999318</v>
      </c>
      <c r="M16" s="56">
        <f t="shared" si="18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5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6"/>
        <v>1123.1373711913309</v>
      </c>
      <c r="J17" s="55"/>
      <c r="K17" s="55"/>
      <c r="L17" s="55">
        <f t="shared" si="17"/>
        <v>5.0499999999999545</v>
      </c>
      <c r="M17" s="56">
        <f t="shared" si="18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5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6"/>
        <v>1124.7162413152503</v>
      </c>
      <c r="J18" s="55">
        <f t="shared" ref="J18" si="19">(IF(D18="SHORT",IF(G18="",0,F18-G18),IF(D18="LONG",IF(G18="",0,G18-F18))))*C18</f>
        <v>1356.8824379170485</v>
      </c>
      <c r="K18" s="55"/>
      <c r="L18" s="55">
        <f t="shared" si="17"/>
        <v>24.049999999999951</v>
      </c>
      <c r="M18" s="56">
        <f t="shared" si="18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5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6"/>
        <v>1121.0221793635362</v>
      </c>
      <c r="J19" s="55"/>
      <c r="K19" s="55"/>
      <c r="L19" s="55">
        <f t="shared" si="17"/>
        <v>6.1999999999999318</v>
      </c>
      <c r="M19" s="56">
        <f t="shared" si="18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5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6"/>
        <v>-1356.6475731082303</v>
      </c>
      <c r="J20" s="55"/>
      <c r="K20" s="55"/>
      <c r="L20" s="55">
        <f t="shared" si="17"/>
        <v>-4.5</v>
      </c>
      <c r="M20" s="56">
        <f t="shared" si="18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5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6"/>
        <v>-1358.9418372893642</v>
      </c>
      <c r="J21" s="55"/>
      <c r="K21" s="55"/>
      <c r="L21" s="55">
        <f t="shared" si="17"/>
        <v>-2.5</v>
      </c>
      <c r="M21" s="56">
        <f t="shared" si="18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20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1">(IF(D22="SHORT",E22-F22,IF(D22="LONG",F22-E22)))*C22</f>
        <v>1109.419186425941</v>
      </c>
      <c r="J22" s="55"/>
      <c r="K22" s="55"/>
      <c r="L22" s="55">
        <f t="shared" ref="L22:L25" si="22">(J22+I22+K22)/C22</f>
        <v>1.7000000000000168</v>
      </c>
      <c r="M22" s="56">
        <f t="shared" ref="M22:M25" si="23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20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1"/>
        <v>1091.9017288444002</v>
      </c>
      <c r="J23" s="55"/>
      <c r="K23" s="55"/>
      <c r="L23" s="55">
        <f t="shared" si="22"/>
        <v>0.39999999999999858</v>
      </c>
      <c r="M23" s="56">
        <f t="shared" si="23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20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1"/>
        <v>408.29552819183851</v>
      </c>
      <c r="J24" s="55"/>
      <c r="K24" s="55"/>
      <c r="L24" s="55">
        <f t="shared" si="22"/>
        <v>1.0500000000000114</v>
      </c>
      <c r="M24" s="56">
        <f t="shared" si="23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20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1"/>
        <v>-1349.4260359846887</v>
      </c>
      <c r="J25" s="55"/>
      <c r="K25" s="55"/>
      <c r="L25" s="55">
        <f t="shared" si="22"/>
        <v>-11.049999999999955</v>
      </c>
      <c r="M25" s="56">
        <f t="shared" si="23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4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5">(IF(D26="SHORT",E26-F26,IF(D26="LONG",F26-E26)))*C26</f>
        <v>1164.7254575707202</v>
      </c>
      <c r="J26" s="55">
        <f t="shared" ref="J26:J28" si="26">(IF(D26="SHORT",IF(G26="",0,F26-G26),IF(D26="LONG",IF(G26="",0,G26-F26))))*C26</f>
        <v>1331.1148086522414</v>
      </c>
      <c r="K26" s="55"/>
      <c r="L26" s="55">
        <f t="shared" ref="L26:L29" si="27">(J26+I26+K26)/C26</f>
        <v>1.5000000000000002</v>
      </c>
      <c r="M26" s="56">
        <f t="shared" ref="M26:M29" si="28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4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5"/>
        <v>-1349.9527516536921</v>
      </c>
      <c r="J27" s="55"/>
      <c r="K27" s="55"/>
      <c r="L27" s="55">
        <f t="shared" si="27"/>
        <v>-10</v>
      </c>
      <c r="M27" s="56">
        <f t="shared" si="28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4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5"/>
        <v>1129.10097997445</v>
      </c>
      <c r="J28" s="55">
        <f t="shared" si="26"/>
        <v>1342.1389007243192</v>
      </c>
      <c r="K28" s="55"/>
      <c r="L28" s="55">
        <f t="shared" si="27"/>
        <v>11.600000000000023</v>
      </c>
      <c r="M28" s="56">
        <f t="shared" si="28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4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5"/>
        <v>1129.2586448896434</v>
      </c>
      <c r="J29" s="55"/>
      <c r="K29" s="55"/>
      <c r="L29" s="55">
        <f t="shared" si="27"/>
        <v>2.9500000000000455</v>
      </c>
      <c r="M29" s="56">
        <f t="shared" si="28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9">(IF(D30="SHORT",E30-F30,IF(D30="LONG",F30-E30)))*C30</f>
        <v>90</v>
      </c>
      <c r="J30" s="55"/>
      <c r="K30" s="55"/>
      <c r="L30" s="55">
        <f t="shared" ref="L30:L34" si="30">(J30+I30+K30)/C30</f>
        <v>6</v>
      </c>
      <c r="M30" s="56">
        <f t="shared" ref="M30:M34" si="31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2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9"/>
        <v>66.62817039044107</v>
      </c>
      <c r="J31" s="55"/>
      <c r="K31" s="55"/>
      <c r="L31" s="55">
        <f t="shared" si="30"/>
        <v>0.5</v>
      </c>
      <c r="M31" s="56">
        <f t="shared" si="31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2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9"/>
        <v>1107.9979623025893</v>
      </c>
      <c r="J32" s="55"/>
      <c r="K32" s="55"/>
      <c r="L32" s="55">
        <f t="shared" si="30"/>
        <v>1.4499999999999884</v>
      </c>
      <c r="M32" s="56">
        <f t="shared" si="31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2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9"/>
        <v>1119.1735333907154</v>
      </c>
      <c r="J33" s="55">
        <f t="shared" ref="J33" si="33">(IF(D33="SHORT",IF(G33="",0,F33-G33),IF(D33="LONG",IF(G33="",0,G33-F33))))*C33</f>
        <v>1260.6075513466976</v>
      </c>
      <c r="K33" s="55"/>
      <c r="L33" s="55">
        <f t="shared" si="30"/>
        <v>19.349999999999909</v>
      </c>
      <c r="M33" s="56">
        <f t="shared" si="31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2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9"/>
        <v>1103.2308904649376</v>
      </c>
      <c r="J34" s="55"/>
      <c r="K34" s="55"/>
      <c r="L34" s="55">
        <f t="shared" si="30"/>
        <v>1.4000000000000059</v>
      </c>
      <c r="M34" s="56">
        <f t="shared" si="31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4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5">(IF(D35="SHORT",E35-F35,IF(D35="LONG",F35-E35)))*C35</f>
        <v>442.90390910840642</v>
      </c>
      <c r="J35" s="55"/>
      <c r="K35" s="55"/>
      <c r="L35" s="55">
        <f t="shared" ref="L35:L39" si="36">(J35+I35+K35)/C35</f>
        <v>2.2999999999999545</v>
      </c>
      <c r="M35" s="56">
        <f t="shared" ref="M35:M39" si="37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4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5"/>
        <v>1131.059245960515</v>
      </c>
      <c r="J36" s="55"/>
      <c r="K36" s="55"/>
      <c r="L36" s="55">
        <f t="shared" si="36"/>
        <v>2.1000000000000227</v>
      </c>
      <c r="M36" s="56">
        <f t="shared" si="37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4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5"/>
        <v>964.97498213009908</v>
      </c>
      <c r="J37" s="55"/>
      <c r="K37" s="55"/>
      <c r="L37" s="55">
        <f t="shared" si="36"/>
        <v>0.45000000000000284</v>
      </c>
      <c r="M37" s="56">
        <f t="shared" si="37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4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5"/>
        <v>1114.4883485308958</v>
      </c>
      <c r="J38" s="55"/>
      <c r="K38" s="55"/>
      <c r="L38" s="55">
        <f t="shared" si="36"/>
        <v>1.0999999999999943</v>
      </c>
      <c r="M38" s="56">
        <f t="shared" si="37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4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5"/>
        <v>1179.2452830188679</v>
      </c>
      <c r="J39" s="55"/>
      <c r="K39" s="55"/>
      <c r="L39" s="55">
        <f t="shared" si="36"/>
        <v>0.75</v>
      </c>
      <c r="M39" s="56">
        <f t="shared" si="37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8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9">(IF(D40="SHORT",E40-F40,IF(D40="LONG",F40-E40)))*C40</f>
        <v>1113.9002196423003</v>
      </c>
      <c r="J40" s="55"/>
      <c r="K40" s="55"/>
      <c r="L40" s="55">
        <f t="shared" ref="L40:L45" si="40">(J40+I40+K40)/C40</f>
        <v>3.5500000000000114</v>
      </c>
      <c r="M40" s="56">
        <f t="shared" ref="M40:M45" si="41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8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9"/>
        <v>1122.0318343915685</v>
      </c>
      <c r="J41" s="55"/>
      <c r="K41" s="55"/>
      <c r="L41" s="55">
        <f t="shared" si="40"/>
        <v>4.2999999999999545</v>
      </c>
      <c r="M41" s="56">
        <f t="shared" si="41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8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9"/>
        <v>-1348.6416558861667</v>
      </c>
      <c r="J42" s="55"/>
      <c r="K42" s="55"/>
      <c r="L42" s="55">
        <f t="shared" si="40"/>
        <v>-13.900000000000091</v>
      </c>
      <c r="M42" s="56">
        <f t="shared" si="41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8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9"/>
        <v>-418.18322620613827</v>
      </c>
      <c r="J43" s="55"/>
      <c r="K43" s="55"/>
      <c r="L43" s="55">
        <f t="shared" si="40"/>
        <v>-5.3999999999998636</v>
      </c>
      <c r="M43" s="56">
        <f t="shared" si="41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8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9"/>
        <v>445.63910306288943</v>
      </c>
      <c r="J44" s="55"/>
      <c r="K44" s="55"/>
      <c r="L44" s="55">
        <f t="shared" si="40"/>
        <v>2.1000000000000227</v>
      </c>
      <c r="M44" s="56">
        <f t="shared" si="41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8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9"/>
        <v>551.76037834998715</v>
      </c>
      <c r="J45" s="55"/>
      <c r="K45" s="55"/>
      <c r="L45" s="55">
        <f t="shared" si="40"/>
        <v>0.35000000000000853</v>
      </c>
      <c r="M45" s="56">
        <f t="shared" si="41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2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3">(IF(D46="SHORT",E46-F46,IF(D46="LONG",F46-E46)))*C46</f>
        <v>516.17343427391597</v>
      </c>
      <c r="J46" s="55"/>
      <c r="K46" s="55"/>
      <c r="L46" s="55">
        <f t="shared" ref="L46:L50" si="44">(J46+I46+K46)/C46</f>
        <v>0.25</v>
      </c>
      <c r="M46" s="56">
        <f t="shared" ref="M46:M50" si="45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2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3"/>
        <v>451.80722891563698</v>
      </c>
      <c r="J47" s="55"/>
      <c r="K47" s="55"/>
      <c r="L47" s="55">
        <f t="shared" si="44"/>
        <v>0.19999999999998863</v>
      </c>
      <c r="M47" s="56">
        <f t="shared" si="45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2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3"/>
        <v>-650.74261215740319</v>
      </c>
      <c r="J48" s="55"/>
      <c r="K48" s="55"/>
      <c r="L48" s="55">
        <f t="shared" si="44"/>
        <v>-4.25</v>
      </c>
      <c r="M48" s="56">
        <f t="shared" si="45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2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3"/>
        <v>470.57347220479357</v>
      </c>
      <c r="J49" s="55"/>
      <c r="K49" s="55"/>
      <c r="L49" s="55">
        <f t="shared" si="44"/>
        <v>6.25</v>
      </c>
      <c r="M49" s="56">
        <f t="shared" si="45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2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3"/>
        <v>-1351.4673073622789</v>
      </c>
      <c r="J50" s="55"/>
      <c r="K50" s="55"/>
      <c r="L50" s="55">
        <f t="shared" si="44"/>
        <v>-5.25</v>
      </c>
      <c r="M50" s="56">
        <f t="shared" si="45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6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7">(IF(D51="SHORT",E51-F51,IF(D51="LONG",F51-E51)))*C51</f>
        <v>852.87846481876329</v>
      </c>
      <c r="J51" s="55"/>
      <c r="K51" s="55"/>
      <c r="L51" s="55">
        <f t="shared" ref="L51:L55" si="48">(J51+I51+K51)/C51</f>
        <v>16</v>
      </c>
      <c r="M51" s="56">
        <f t="shared" ref="M51:M55" si="49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6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7"/>
        <v>1166.4074650077762</v>
      </c>
      <c r="J52" s="55"/>
      <c r="K52" s="55"/>
      <c r="L52" s="55">
        <f t="shared" si="48"/>
        <v>0.5</v>
      </c>
      <c r="M52" s="56">
        <f t="shared" si="49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6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7"/>
        <v>1111.1111111111209</v>
      </c>
      <c r="J53" s="55"/>
      <c r="K53" s="55"/>
      <c r="L53" s="55">
        <f t="shared" si="48"/>
        <v>1.3000000000000114</v>
      </c>
      <c r="M53" s="56">
        <f t="shared" si="49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6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7"/>
        <v>-1361.4522156967566</v>
      </c>
      <c r="J54" s="55"/>
      <c r="K54" s="55"/>
      <c r="L54" s="55">
        <f t="shared" si="48"/>
        <v>-3.4000000000000341</v>
      </c>
      <c r="M54" s="56">
        <f t="shared" si="49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6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7"/>
        <v>-1366.7425968109212</v>
      </c>
      <c r="J55" s="55"/>
      <c r="K55" s="55"/>
      <c r="L55" s="55">
        <f t="shared" si="48"/>
        <v>-2.3999999999999773</v>
      </c>
      <c r="M55" s="56">
        <f t="shared" si="49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50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1">(IF(D56="SHORT",E56-F56,IF(D56="LONG",F56-E56)))*C56</f>
        <v>1130.5764921572588</v>
      </c>
      <c r="J56" s="55"/>
      <c r="K56" s="55"/>
      <c r="L56" s="55">
        <f t="shared" ref="L56:L59" si="52">(J56+I56+K56)/C56</f>
        <v>1.8499999999999943</v>
      </c>
      <c r="M56" s="56">
        <f t="shared" ref="M56:M59" si="53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50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1"/>
        <v>578.62491490809691</v>
      </c>
      <c r="J57" s="55"/>
      <c r="K57" s="55"/>
      <c r="L57" s="55">
        <f t="shared" si="52"/>
        <v>0.84999999999999432</v>
      </c>
      <c r="M57" s="56">
        <f t="shared" si="53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50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1"/>
        <v>1185.7707509881311</v>
      </c>
      <c r="J58" s="55">
        <f t="shared" ref="J58" si="54">(IF(D58="SHORT",IF(G58="",0,F58-G58),IF(D58="LONG",IF(G58="",0,G58-F58))))*C58</f>
        <v>1317.5230566534915</v>
      </c>
      <c r="K58" s="55"/>
      <c r="L58" s="55">
        <f t="shared" si="52"/>
        <v>1.8999999999999915</v>
      </c>
      <c r="M58" s="56">
        <f t="shared" si="53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50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1"/>
        <v>-1358.719549731768</v>
      </c>
      <c r="J59" s="55"/>
      <c r="K59" s="55"/>
      <c r="L59" s="55">
        <f t="shared" si="52"/>
        <v>-5.1499999999999773</v>
      </c>
      <c r="M59" s="56">
        <f t="shared" si="53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5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6">(IF(D60="SHORT",E60-F60,IF(D60="LONG",F60-E60)))*C60</f>
        <v>932.07628026569523</v>
      </c>
      <c r="J60" s="55"/>
      <c r="K60" s="55"/>
      <c r="L60" s="55">
        <f t="shared" ref="L60:L66" si="57">(J60+I60+K60)/C60</f>
        <v>7.25</v>
      </c>
      <c r="M60" s="56">
        <f t="shared" ref="M60:M66" si="58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5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6"/>
        <v>85.886057829940725</v>
      </c>
      <c r="J61" s="55"/>
      <c r="K61" s="55"/>
      <c r="L61" s="55">
        <f t="shared" si="57"/>
        <v>9.9999999999994316E-2</v>
      </c>
      <c r="M61" s="56">
        <f t="shared" si="58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5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6"/>
        <v>1123.188405797096</v>
      </c>
      <c r="J62" s="64">
        <f t="shared" ref="J62:J66" si="59">(IF(D62="SHORT",IF(G62="",0,F62-G62),IF(D62="LONG",IF(G62="",0,G62-F62))))*C62</f>
        <v>1364.7342995169029</v>
      </c>
      <c r="K62" s="64">
        <f t="shared" ref="K62:K66" si="60">(IF(D62="SHORT",IF(H62="",0,G62-H62),IF(D62="LONG",IF(H62="",0,(H62-G62)))))*C62</f>
        <v>1376.8115942029096</v>
      </c>
      <c r="L62" s="64">
        <f t="shared" si="57"/>
        <v>16</v>
      </c>
      <c r="M62" s="65">
        <f t="shared" si="58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5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6"/>
        <v>-1365.8804168952202</v>
      </c>
      <c r="J63" s="55"/>
      <c r="K63" s="55"/>
      <c r="L63" s="55">
        <f t="shared" si="57"/>
        <v>-4.1499999999999773</v>
      </c>
      <c r="M63" s="56">
        <f t="shared" si="58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5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6"/>
        <v>-1352.757544224758</v>
      </c>
      <c r="J64" s="55"/>
      <c r="K64" s="55"/>
      <c r="L64" s="55">
        <f t="shared" si="57"/>
        <v>-3.8999999999999777</v>
      </c>
      <c r="M64" s="56">
        <f t="shared" si="58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5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6"/>
        <v>1137.9310344827529</v>
      </c>
      <c r="J65" s="55">
        <f t="shared" si="59"/>
        <v>1344.8275862069086</v>
      </c>
      <c r="K65" s="55"/>
      <c r="L65" s="55">
        <f t="shared" si="57"/>
        <v>1.2000000000000028</v>
      </c>
      <c r="M65" s="56">
        <f t="shared" si="58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5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6"/>
        <v>1124.8527679623032</v>
      </c>
      <c r="J66" s="64">
        <f t="shared" si="59"/>
        <v>1360.424028268546</v>
      </c>
      <c r="K66" s="64">
        <f t="shared" si="60"/>
        <v>1372.202591283874</v>
      </c>
      <c r="L66" s="64">
        <f t="shared" si="57"/>
        <v>32.75</v>
      </c>
      <c r="M66" s="65">
        <f t="shared" si="58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1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2">(IF(D67="SHORT",E67-F67,IF(D67="LONG",F67-E67)))*C67</f>
        <v>1113.8613861386139</v>
      </c>
      <c r="J67" s="55">
        <f t="shared" ref="J67:J70" si="63">(IF(D67="SHORT",IF(G67="",0,F67-G67),IF(D67="LONG",IF(G67="",0,G67-F67))))*C67</f>
        <v>1410.8910891089151</v>
      </c>
      <c r="K67" s="55"/>
      <c r="L67" s="55">
        <f t="shared" ref="L67:L71" si="64">(J67+I67+K67)/C67</f>
        <v>1.7000000000000031</v>
      </c>
      <c r="M67" s="56">
        <f t="shared" ref="M67:M71" si="65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1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2"/>
        <v>1124.2504996668888</v>
      </c>
      <c r="J68" s="55"/>
      <c r="K68" s="55"/>
      <c r="L68" s="55">
        <f t="shared" si="64"/>
        <v>11.250000000000002</v>
      </c>
      <c r="M68" s="56">
        <f t="shared" si="65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1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2"/>
        <v>1127.2545090180361</v>
      </c>
      <c r="J69" s="55"/>
      <c r="K69" s="55"/>
      <c r="L69" s="55">
        <f t="shared" si="64"/>
        <v>3.75</v>
      </c>
      <c r="M69" s="56">
        <f t="shared" si="65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1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2"/>
        <v>1119.9348401547545</v>
      </c>
      <c r="J70" s="55">
        <f t="shared" si="63"/>
        <v>1364.2842598248922</v>
      </c>
      <c r="K70" s="55"/>
      <c r="L70" s="55">
        <f t="shared" si="64"/>
        <v>24.400000000000091</v>
      </c>
      <c r="M70" s="56">
        <f t="shared" si="65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1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2"/>
        <v>-1355.4216867469736</v>
      </c>
      <c r="J71" s="55"/>
      <c r="K71" s="55"/>
      <c r="L71" s="55">
        <f t="shared" si="64"/>
        <v>-6.4499999999999318</v>
      </c>
      <c r="M71" s="56">
        <f t="shared" si="65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6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7">(IF(D72="SHORT",E72-F72,IF(D72="LONG",F72-E72)))*C72</f>
        <v>1127.9097672186062</v>
      </c>
      <c r="J72" s="55"/>
      <c r="K72" s="55"/>
      <c r="L72" s="55">
        <f t="shared" ref="L72:L76" si="68">(J72+I72+K72)/C72</f>
        <v>4.6999999999999318</v>
      </c>
      <c r="M72" s="56">
        <f t="shared" ref="M72:M76" si="69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6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7"/>
        <v>1113.2391668661596</v>
      </c>
      <c r="J73" s="55"/>
      <c r="K73" s="55"/>
      <c r="L73" s="55">
        <f t="shared" si="68"/>
        <v>1.5499999999999829</v>
      </c>
      <c r="M73" s="56">
        <f t="shared" si="69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6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7"/>
        <v>-757.11689884918223</v>
      </c>
      <c r="J74" s="55"/>
      <c r="K74" s="55"/>
      <c r="L74" s="55">
        <f t="shared" si="68"/>
        <v>-1.25</v>
      </c>
      <c r="M74" s="56">
        <f t="shared" si="69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6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7"/>
        <v>1135.2539062500084</v>
      </c>
      <c r="J75" s="64">
        <f t="shared" ref="J75" si="70">(IF(D75="SHORT",IF(G75="",0,F75-G75),IF(D75="LONG",IF(G75="",0,G75-F75))))*C75</f>
        <v>1354.9804687499959</v>
      </c>
      <c r="K75" s="64">
        <f t="shared" ref="K75" si="71">(IF(D75="SHORT",IF(H75="",0,G75-H75),IF(D75="LONG",IF(H75="",0,(H75-G75)))))*C75</f>
        <v>1318.3593750000084</v>
      </c>
      <c r="L75" s="64">
        <f t="shared" si="68"/>
        <v>5.2000000000000171</v>
      </c>
      <c r="M75" s="65">
        <f t="shared" si="69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6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7"/>
        <v>1134.5627431205878</v>
      </c>
      <c r="J76" s="55"/>
      <c r="K76" s="55"/>
      <c r="L76" s="55">
        <f t="shared" si="68"/>
        <v>5.25</v>
      </c>
      <c r="M76" s="56">
        <f t="shared" si="69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2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3">(IF(D77="SHORT",E77-F77,IF(D77="LONG",F77-E77)))*C77</f>
        <v>609.45118139767476</v>
      </c>
      <c r="J77" s="55"/>
      <c r="K77" s="55"/>
      <c r="L77" s="55">
        <f t="shared" ref="L77:L80" si="74">(J77+I77+K77)/C77</f>
        <v>3.25</v>
      </c>
      <c r="M77" s="56">
        <f t="shared" ref="M77:M80" si="75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2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3"/>
        <v>581.53254896672627</v>
      </c>
      <c r="J78" s="55"/>
      <c r="K78" s="55"/>
      <c r="L78" s="55">
        <f t="shared" si="74"/>
        <v>5.7500000000000009</v>
      </c>
      <c r="M78" s="56">
        <f t="shared" si="75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2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3"/>
        <v>1129.1811661103518</v>
      </c>
      <c r="J79" s="55">
        <f t="shared" ref="J79:J80" si="76">(IF(D79="SHORT",IF(G79="",0,F79-G79),IF(D79="LONG",IF(G79="",0,G79-F79))))*C79</f>
        <v>1342.2342163198541</v>
      </c>
      <c r="K79" s="55"/>
      <c r="L79" s="55">
        <f t="shared" si="74"/>
        <v>11.599999999999909</v>
      </c>
      <c r="M79" s="56">
        <f t="shared" si="75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2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3"/>
        <v>1142.1319796954206</v>
      </c>
      <c r="J80" s="64">
        <f t="shared" si="76"/>
        <v>1332.4873096446754</v>
      </c>
      <c r="K80" s="64">
        <f t="shared" ref="K80" si="77">(IF(D80="SHORT",IF(H80="",0,G80-H80),IF(D80="LONG",IF(H80="",0,(H80-G80)))))*C80</f>
        <v>1284.898477157355</v>
      </c>
      <c r="L80" s="64">
        <f t="shared" si="74"/>
        <v>3.9499999999999882</v>
      </c>
      <c r="M80" s="65">
        <f t="shared" si="75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8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9">(IF(D81="SHORT",E81-F81,IF(D81="LONG",F81-E81)))*C81</f>
        <v>555.1700208188837</v>
      </c>
      <c r="J81" s="55"/>
      <c r="K81" s="55"/>
      <c r="L81" s="55">
        <f t="shared" ref="L81:L84" si="80">(J81+I81+K81)/C81</f>
        <v>1.600000000000023</v>
      </c>
      <c r="M81" s="56">
        <f t="shared" ref="M81:M84" si="81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8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9"/>
        <v>1125.4019292604403</v>
      </c>
      <c r="J82" s="55">
        <f t="shared" ref="J82" si="82">(IF(D82="SHORT",IF(G82="",0,F82-G82),IF(D82="LONG",IF(G82="",0,G82-F82))))*C82</f>
        <v>1344.6360713241811</v>
      </c>
      <c r="K82" s="55"/>
      <c r="L82" s="55">
        <f t="shared" si="80"/>
        <v>16.899999999999977</v>
      </c>
      <c r="M82" s="56">
        <f t="shared" si="81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8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9"/>
        <v>-1372.7882855399635</v>
      </c>
      <c r="J83" s="55"/>
      <c r="K83" s="55"/>
      <c r="L83" s="55">
        <f t="shared" si="80"/>
        <v>-0.75</v>
      </c>
      <c r="M83" s="56">
        <f t="shared" si="81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8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9"/>
        <v>1125.4019292604546</v>
      </c>
      <c r="J84" s="55"/>
      <c r="K84" s="55"/>
      <c r="L84" s="55">
        <f t="shared" si="80"/>
        <v>5.6000000000000218</v>
      </c>
      <c r="M84" s="56">
        <f t="shared" si="81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3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4">(IF(D85="SHORT",E85-F85,IF(D85="LONG",F85-E85)))*C85</f>
        <v>1145.0381679389204</v>
      </c>
      <c r="J85" s="55"/>
      <c r="K85" s="55"/>
      <c r="L85" s="55">
        <f t="shared" ref="L85:L90" si="85">(J85+I85+K85)/C85</f>
        <v>2.3999999999999768</v>
      </c>
      <c r="M85" s="56">
        <f t="shared" ref="M85:M90" si="86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3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4"/>
        <v>1129.8583910816512</v>
      </c>
      <c r="J86" s="55"/>
      <c r="K86" s="55"/>
      <c r="L86" s="55">
        <f t="shared" si="85"/>
        <v>2.5</v>
      </c>
      <c r="M86" s="56">
        <f t="shared" si="86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3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4"/>
        <v>1113.7803013758389</v>
      </c>
      <c r="J87" s="64">
        <f t="shared" ref="J87:J89" si="87">(IF(D87="SHORT",IF(G87="",0,F87-G87),IF(D87="LONG",IF(G87="",0,G87-F87))))*C87</f>
        <v>1375.8462546407475</v>
      </c>
      <c r="K87" s="64">
        <f t="shared" ref="K87:K89" si="88">(IF(D87="SHORT",IF(H87="",0,G87-H87),IF(D87="LONG",IF(H87="",0,(H87-G87)))))*C87</f>
        <v>1310.3297663245251</v>
      </c>
      <c r="L87" s="64">
        <f t="shared" si="85"/>
        <v>5.7999999999999829</v>
      </c>
      <c r="M87" s="65">
        <f t="shared" si="86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3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4"/>
        <v>1128.095383674713</v>
      </c>
      <c r="J88" s="64">
        <f t="shared" si="87"/>
        <v>1339.0400489147175</v>
      </c>
      <c r="K88" s="64">
        <f t="shared" si="88"/>
        <v>1329.8685417303577</v>
      </c>
      <c r="L88" s="64">
        <f t="shared" si="85"/>
        <v>20.700000000000049</v>
      </c>
      <c r="M88" s="65">
        <f t="shared" si="86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3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4"/>
        <v>1181.7670230725751</v>
      </c>
      <c r="J89" s="64">
        <f t="shared" si="87"/>
        <v>1350.5908835115556</v>
      </c>
      <c r="K89" s="64">
        <f t="shared" si="88"/>
        <v>1266.1789532920654</v>
      </c>
      <c r="L89" s="64">
        <f t="shared" si="85"/>
        <v>2.25</v>
      </c>
      <c r="M89" s="65">
        <f t="shared" si="86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9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4"/>
        <v>1147.0588235294217</v>
      </c>
      <c r="J90" s="55"/>
      <c r="K90" s="55"/>
      <c r="L90" s="55">
        <f t="shared" si="85"/>
        <v>0.65000000000000557</v>
      </c>
      <c r="M90" s="56">
        <f t="shared" si="86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9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90">(IF(D91="SHORT",E91-F91,IF(D91="LONG",F91-E91)))*C91</f>
        <v>-548.95420749079915</v>
      </c>
      <c r="J91" s="55"/>
      <c r="K91" s="55"/>
      <c r="L91" s="55">
        <f t="shared" ref="L91:L93" si="91">(J91+I91+K91)/C91</f>
        <v>-7.9000000000000901</v>
      </c>
      <c r="M91" s="56">
        <f t="shared" ref="M91:M93" si="92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9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90"/>
        <v>1127.9407025459232</v>
      </c>
      <c r="J92" s="55"/>
      <c r="K92" s="55"/>
      <c r="L92" s="55">
        <f t="shared" si="91"/>
        <v>6.9999999999999991</v>
      </c>
      <c r="M92" s="56">
        <f t="shared" si="92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9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90"/>
        <v>-1352.0895930073564</v>
      </c>
      <c r="J93" s="55"/>
      <c r="K93" s="55"/>
      <c r="L93" s="55">
        <f t="shared" si="91"/>
        <v>-1.6499999999999773</v>
      </c>
      <c r="M93" s="56">
        <f t="shared" si="92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3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4">(IF(D94="SHORT",E94-F94,IF(D94="LONG",F94-E94)))*C94</f>
        <v>1130.9115832762079</v>
      </c>
      <c r="J94" s="55"/>
      <c r="K94" s="55"/>
      <c r="L94" s="55">
        <f t="shared" ref="L94:L97" si="95">(J94+I94+K94)/C94</f>
        <v>6.0499999999999545</v>
      </c>
      <c r="M94" s="56">
        <f t="shared" ref="M94:M97" si="96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3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4"/>
        <v>1114.0235910878037</v>
      </c>
      <c r="J95" s="55">
        <f t="shared" ref="J95" si="97">(IF(D95="SHORT",IF(G95="",0,F95-G95),IF(D95="LONG",IF(G95="",0,G95-F95))))*C95</f>
        <v>1376.146788990822</v>
      </c>
      <c r="K95" s="55"/>
      <c r="L95" s="55">
        <f t="shared" si="95"/>
        <v>3.7999999999999825</v>
      </c>
      <c r="M95" s="56">
        <f t="shared" si="96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3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4"/>
        <v>-1368.0059157012529</v>
      </c>
      <c r="J96" s="55"/>
      <c r="K96" s="55"/>
      <c r="L96" s="55">
        <f t="shared" si="95"/>
        <v>-1.8499999999999943</v>
      </c>
      <c r="M96" s="56">
        <f t="shared" si="96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3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4"/>
        <v>1141.6562535499145</v>
      </c>
      <c r="J97" s="55"/>
      <c r="K97" s="55"/>
      <c r="L97" s="55">
        <f t="shared" si="95"/>
        <v>3.3499999999999659</v>
      </c>
      <c r="M97" s="56">
        <f t="shared" si="96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8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9">(IF(D99="SHORT",E99-F99,IF(D99="LONG",F99-E99)))*C99</f>
        <v>-1349.6640703965916</v>
      </c>
      <c r="J99" s="55"/>
      <c r="K99" s="55"/>
      <c r="L99" s="55">
        <f t="shared" ref="L99:L102" si="100">(J99+I99+K99)/C99</f>
        <v>-22.700000000000273</v>
      </c>
      <c r="M99" s="56">
        <f t="shared" ref="M99:M102" si="101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8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9"/>
        <v>-1357.16205321149</v>
      </c>
      <c r="J100" s="55"/>
      <c r="K100" s="55"/>
      <c r="L100" s="55">
        <f t="shared" si="100"/>
        <v>-5.0499999999999545</v>
      </c>
      <c r="M100" s="56">
        <f t="shared" si="101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8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9"/>
        <v>1126.3736263736328</v>
      </c>
      <c r="J101" s="55"/>
      <c r="K101" s="55"/>
      <c r="L101" s="55">
        <f t="shared" si="100"/>
        <v>8.2000000000000455</v>
      </c>
      <c r="M101" s="56">
        <f t="shared" si="101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8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9"/>
        <v>1120.5273069679936</v>
      </c>
      <c r="J102" s="55">
        <f t="shared" ref="J102" si="102">(IF(D102="SHORT",IF(G102="",0,F102-G102),IF(D102="LONG",IF(G102="",0,G102-F102))))*C102</f>
        <v>1365.3483992467043</v>
      </c>
      <c r="K102" s="55"/>
      <c r="L102" s="55">
        <f t="shared" si="100"/>
        <v>13.200000000000045</v>
      </c>
      <c r="M102" s="56">
        <f t="shared" si="101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3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4">(IF(D103="SHORT",E103-F103,IF(D103="LONG",F103-E103)))*C103</f>
        <v>1002.9192956022094</v>
      </c>
      <c r="J103" s="55"/>
      <c r="K103" s="55"/>
      <c r="L103" s="55">
        <f t="shared" ref="L103" si="105">(J103+I103+K103)/C103</f>
        <v>3.5499999999999545</v>
      </c>
      <c r="M103" s="56">
        <f t="shared" ref="M103" si="106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7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8">(IF(D104="SHORT",E104-F104,IF(D104="LONG",F104-E104)))*C104</f>
        <v>1049.1803278688487</v>
      </c>
      <c r="J104" s="55"/>
      <c r="K104" s="55"/>
      <c r="L104" s="55">
        <f t="shared" ref="L104:L106" si="109">(J104+I104+K104)/C104</f>
        <v>6.3999999999999773</v>
      </c>
      <c r="M104" s="56">
        <f t="shared" ref="M104:M106" si="110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7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8"/>
        <v>1093.8259601361206</v>
      </c>
      <c r="J105" s="55">
        <f t="shared" ref="J105:J106" si="111">(IF(D105="SHORT",IF(G105="",0,F105-G105),IF(D105="LONG",IF(G105="",0,G105-F105))))*C105</f>
        <v>1385.5128828390903</v>
      </c>
      <c r="K105" s="55"/>
      <c r="L105" s="55">
        <f t="shared" si="109"/>
        <v>1.7000000000000026</v>
      </c>
      <c r="M105" s="56">
        <f t="shared" si="110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7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8"/>
        <v>1142.9102397323982</v>
      </c>
      <c r="J106" s="64">
        <f t="shared" si="111"/>
        <v>1338.0412562720558</v>
      </c>
      <c r="K106" s="64">
        <f t="shared" ref="K106" si="112">(IF(D106="SHORT",IF(H106="",0,G106-H106),IF(D106="LONG",IF(H106="",0,(H106-G106)))))*C106</f>
        <v>1393.7929752834045</v>
      </c>
      <c r="L106" s="64">
        <f t="shared" si="109"/>
        <v>6.9499999999999895</v>
      </c>
      <c r="M106" s="65">
        <f t="shared" si="110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3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4">(IF(D107="SHORT",E107-F107,IF(D107="LONG",F107-E107)))*C107</f>
        <v>1509.8468271334866</v>
      </c>
      <c r="J107" s="64">
        <f t="shared" ref="J107:J108" si="115">(IF(D107="SHORT",IF(G107="",0,F107-G107),IF(D107="LONG",IF(G107="",0,G107-F107))))*C107</f>
        <v>1903.7199124726326</v>
      </c>
      <c r="K107" s="64">
        <f t="shared" ref="K107" si="116">(IF(D107="SHORT",IF(H107="",0,G107-H107),IF(D107="LONG",IF(H107="",0,(H107-G107)))))*C107</f>
        <v>1772.4288840262693</v>
      </c>
      <c r="L107" s="64">
        <f t="shared" ref="L107:L110" si="117">(J107+I107+K107)/C107</f>
        <v>3.9500000000000028</v>
      </c>
      <c r="M107" s="65">
        <f t="shared" ref="M107:M110" si="118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3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4"/>
        <v>1118.3431952662643</v>
      </c>
      <c r="J108" s="55">
        <f t="shared" si="115"/>
        <v>1366.8639053254519</v>
      </c>
      <c r="K108" s="55"/>
      <c r="L108" s="55">
        <f t="shared" si="117"/>
        <v>7</v>
      </c>
      <c r="M108" s="56">
        <f t="shared" si="118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3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4"/>
        <v>1112.9032258064572</v>
      </c>
      <c r="J109" s="55"/>
      <c r="K109" s="55"/>
      <c r="L109" s="55">
        <f t="shared" si="117"/>
        <v>1.1500000000000057</v>
      </c>
      <c r="M109" s="56">
        <f t="shared" si="118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3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4"/>
        <v>-797.26651480636531</v>
      </c>
      <c r="J110" s="55"/>
      <c r="K110" s="55"/>
      <c r="L110" s="55">
        <f t="shared" si="117"/>
        <v>-1.3999999999999773</v>
      </c>
      <c r="M110" s="56">
        <f t="shared" si="118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9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20">(IF(D111="SHORT",E111-F111,IF(D111="LONG",F111-E111)))*C111</f>
        <v>159.50174692390524</v>
      </c>
      <c r="J111" s="55"/>
      <c r="K111" s="55"/>
      <c r="L111" s="55">
        <f t="shared" ref="L111:L115" si="121">(J111+I111+K111)/C111</f>
        <v>0.35000000000002274</v>
      </c>
      <c r="M111" s="56">
        <f t="shared" ref="M111:M115" si="122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9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20"/>
        <v>1123.7116065201108</v>
      </c>
      <c r="J112" s="55"/>
      <c r="K112" s="55"/>
      <c r="L112" s="55">
        <f t="shared" si="121"/>
        <v>43.5</v>
      </c>
      <c r="M112" s="56">
        <f t="shared" si="122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9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20"/>
        <v>1097.3936899862983</v>
      </c>
      <c r="J113" s="55"/>
      <c r="K113" s="55"/>
      <c r="L113" s="55">
        <f t="shared" si="121"/>
        <v>0.80000000000001137</v>
      </c>
      <c r="M113" s="56">
        <f t="shared" si="122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9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20"/>
        <v>1103.1946678924346</v>
      </c>
      <c r="J114" s="64">
        <f t="shared" ref="J114" si="123">(IF(D114="SHORT",IF(G114="",0,F114-G114),IF(D114="LONG",IF(G114="",0,G114-F114))))*C114</f>
        <v>1378.9933348655481</v>
      </c>
      <c r="K114" s="64">
        <f t="shared" ref="K114" si="124">(IF(D114="SHORT",IF(H114="",0,G114-H114),IF(D114="LONG",IF(H114="",0,(H114-G114)))))*C114</f>
        <v>1378.9933348655481</v>
      </c>
      <c r="L114" s="64">
        <f t="shared" si="121"/>
        <v>5.5999999999999943</v>
      </c>
      <c r="M114" s="65">
        <f t="shared" si="122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9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20"/>
        <v>-1356.6653558788896</v>
      </c>
      <c r="J115" s="55"/>
      <c r="K115" s="55"/>
      <c r="L115" s="55">
        <f t="shared" si="121"/>
        <v>-2.3000000000000114</v>
      </c>
      <c r="M115" s="56">
        <f t="shared" si="122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5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6">(IF(D116="SHORT",E116-F116,IF(D116="LONG",F116-E116)))*C116</f>
        <v>-1348.6328926841059</v>
      </c>
      <c r="J116" s="55"/>
      <c r="K116" s="55"/>
      <c r="L116" s="55">
        <f t="shared" ref="L116:L119" si="127">(J116+I116+K116)/C116</f>
        <v>-10.949999999999818</v>
      </c>
      <c r="M116" s="56">
        <f t="shared" ref="M116:M119" si="128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5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6"/>
        <v>1134.1542449773169</v>
      </c>
      <c r="J117" s="55"/>
      <c r="K117" s="55"/>
      <c r="L117" s="55">
        <f t="shared" si="127"/>
        <v>3.4999999999999996</v>
      </c>
      <c r="M117" s="56">
        <f t="shared" si="128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5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6"/>
        <v>1125.2228163993022</v>
      </c>
      <c r="J118" s="55"/>
      <c r="K118" s="55"/>
      <c r="L118" s="55">
        <f t="shared" si="127"/>
        <v>5.0500000000000682</v>
      </c>
      <c r="M118" s="56">
        <f t="shared" si="128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5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6"/>
        <v>1126.1730969760119</v>
      </c>
      <c r="J119" s="55"/>
      <c r="K119" s="55"/>
      <c r="L119" s="55">
        <f t="shared" si="127"/>
        <v>5.3999999999999773</v>
      </c>
      <c r="M119" s="56">
        <f t="shared" si="128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9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30">(IF(D120="SHORT",E120-F120,IF(D120="LONG",F120-E120)))*C120</f>
        <v>-1355.7619884509393</v>
      </c>
      <c r="J120" s="55"/>
      <c r="K120" s="55"/>
      <c r="L120" s="55">
        <f t="shared" ref="L120:L125" si="131">(J120+I120+K120)/C120</f>
        <v>-10.800000000000182</v>
      </c>
      <c r="M120" s="56">
        <f t="shared" ref="M120:M125" si="132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9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30"/>
        <v>1131.7064083457399</v>
      </c>
      <c r="J121" s="55">
        <f t="shared" ref="J121" si="133">(IF(D121="SHORT",IF(G121="",0,F121-G121),IF(D121="LONG",IF(G121="",0,G121-F121))))*C121</f>
        <v>1341.2816691505091</v>
      </c>
      <c r="K121" s="55"/>
      <c r="L121" s="55">
        <f t="shared" si="131"/>
        <v>8.8499999999999091</v>
      </c>
      <c r="M121" s="56">
        <f t="shared" si="132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9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30"/>
        <v>1141.7910447761244</v>
      </c>
      <c r="J122" s="55"/>
      <c r="K122" s="55"/>
      <c r="L122" s="55">
        <f t="shared" si="131"/>
        <v>2.5500000000000114</v>
      </c>
      <c r="M122" s="56">
        <f t="shared" si="132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9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30"/>
        <v>1137.7708978328121</v>
      </c>
      <c r="J123" s="55"/>
      <c r="K123" s="55"/>
      <c r="L123" s="55">
        <f t="shared" si="131"/>
        <v>2.4499999999999886</v>
      </c>
      <c r="M123" s="56">
        <f t="shared" si="132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9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30"/>
        <v>-1367.4100602311353</v>
      </c>
      <c r="J124" s="55"/>
      <c r="K124" s="55"/>
      <c r="L124" s="55">
        <f t="shared" si="131"/>
        <v>-2.7999999999999545</v>
      </c>
      <c r="M124" s="56">
        <f t="shared" si="132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9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30"/>
        <v>-1354.7687861271677</v>
      </c>
      <c r="J125" s="55"/>
      <c r="K125" s="55"/>
      <c r="L125" s="55">
        <f t="shared" si="131"/>
        <v>-6.25</v>
      </c>
      <c r="M125" s="56">
        <f t="shared" si="132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4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5">(IF(D126="SHORT",E126-F126,IF(D126="LONG",F126-E126)))*C126</f>
        <v>1121.5596330275355</v>
      </c>
      <c r="J126" s="64">
        <f t="shared" ref="J126:J129" si="136">(IF(D126="SHORT",IF(G126="",0,F126-G126),IF(D126="LONG",IF(G126="",0,G126-F126))))*C126</f>
        <v>1362.3853211008986</v>
      </c>
      <c r="K126" s="64">
        <f t="shared" ref="K126:K129" si="137">(IF(D126="SHORT",IF(H126="",0,G126-H126),IF(D126="LONG",IF(H126="",0,(H126-G126)))))*C126</f>
        <v>1369.2660550458779</v>
      </c>
      <c r="L126" s="64">
        <f t="shared" ref="L126:L129" si="138">(J126+I126+K126)/C126</f>
        <v>27.999999999999996</v>
      </c>
      <c r="M126" s="65">
        <f t="shared" ref="M126:M129" si="139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4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5"/>
        <v>1133.1030040405303</v>
      </c>
      <c r="J127" s="55"/>
      <c r="K127" s="55"/>
      <c r="L127" s="55">
        <f t="shared" si="138"/>
        <v>6.4500000000000455</v>
      </c>
      <c r="M127" s="56">
        <f t="shared" si="139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4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5"/>
        <v>-1363.9119013942211</v>
      </c>
      <c r="J128" s="55"/>
      <c r="K128" s="55"/>
      <c r="L128" s="55">
        <f t="shared" si="138"/>
        <v>-2.25</v>
      </c>
      <c r="M128" s="56">
        <f t="shared" si="139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4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5"/>
        <v>1378.3783783783692</v>
      </c>
      <c r="J129" s="64">
        <f t="shared" si="136"/>
        <v>1864.8648648648741</v>
      </c>
      <c r="K129" s="64">
        <f t="shared" si="137"/>
        <v>2027.0270270270271</v>
      </c>
      <c r="L129" s="64">
        <f t="shared" si="138"/>
        <v>3.2499999999999996</v>
      </c>
      <c r="M129" s="65">
        <f t="shared" si="139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40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1">(IF(D130="SHORT",E130-F130,IF(D130="LONG",F130-E130)))*C130</f>
        <v>-233.28149300156005</v>
      </c>
      <c r="J130" s="55"/>
      <c r="K130" s="55"/>
      <c r="L130" s="55">
        <f t="shared" ref="L130:L134" si="142">(J130+I130+K130)/C130</f>
        <v>-0.55000000000001137</v>
      </c>
      <c r="M130" s="56">
        <f t="shared" ref="M130:M134" si="143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40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1"/>
        <v>1165.8031088083067</v>
      </c>
      <c r="J131" s="55"/>
      <c r="K131" s="55"/>
      <c r="L131" s="55">
        <f t="shared" si="142"/>
        <v>1.2000000000000171</v>
      </c>
      <c r="M131" s="56">
        <f t="shared" si="143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40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1"/>
        <v>1127.9903098819084</v>
      </c>
      <c r="J132" s="55"/>
      <c r="K132" s="55"/>
      <c r="L132" s="55">
        <f t="shared" si="142"/>
        <v>7.4500000000000455</v>
      </c>
      <c r="M132" s="56">
        <f t="shared" si="143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40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1"/>
        <v>1130.6532663316655</v>
      </c>
      <c r="J133" s="55"/>
      <c r="K133" s="55"/>
      <c r="L133" s="55">
        <f t="shared" si="142"/>
        <v>0.4500000000000029</v>
      </c>
      <c r="M133" s="56">
        <f t="shared" si="143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40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1"/>
        <v>-1356.9424964936982</v>
      </c>
      <c r="J134" s="55"/>
      <c r="K134" s="55"/>
      <c r="L134" s="55">
        <f t="shared" si="142"/>
        <v>-6.4500000000000446</v>
      </c>
      <c r="M134" s="56">
        <f t="shared" si="143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4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5">(IF(D135="SHORT",E135-F135,IF(D135="LONG",F135-E135)))*C135</f>
        <v>1120.0716845878135</v>
      </c>
      <c r="J135" s="55"/>
      <c r="K135" s="55"/>
      <c r="L135" s="55">
        <f t="shared" ref="L135:L138" si="146">(J135+I135+K135)/C135</f>
        <v>6.25</v>
      </c>
      <c r="M135" s="56">
        <f t="shared" ref="M135:M138" si="147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5"/>
        <v>1122.3118279569769</v>
      </c>
      <c r="J136" s="55"/>
      <c r="K136" s="55"/>
      <c r="L136" s="55">
        <f t="shared" si="146"/>
        <v>8.3499999999999091</v>
      </c>
      <c r="M136" s="56">
        <f t="shared" si="147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4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5"/>
        <v>1107.9545454545389</v>
      </c>
      <c r="J137" s="64">
        <f t="shared" ref="J137:J138" si="148">(IF(D137="SHORT",IF(G137="",0,F137-G137),IF(D137="LONG",IF(G137="",0,G137-F137))))*C137</f>
        <v>1392.0454545454479</v>
      </c>
      <c r="K137" s="64">
        <f t="shared" ref="K137" si="149">(IF(D137="SHORT",IF(H137="",0,G137-H137),IF(D137="LONG",IF(H137="",0,(H137-G137)))))*C137</f>
        <v>1363.6363636363828</v>
      </c>
      <c r="L137" s="64">
        <f t="shared" si="146"/>
        <v>6.8000000000000105</v>
      </c>
      <c r="M137" s="65">
        <f t="shared" si="147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4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5"/>
        <v>1117.8265461800299</v>
      </c>
      <c r="J138" s="55">
        <f t="shared" si="148"/>
        <v>1373.0782771975041</v>
      </c>
      <c r="K138" s="55"/>
      <c r="L138" s="55">
        <f t="shared" si="146"/>
        <v>14.149999999999977</v>
      </c>
      <c r="M138" s="56">
        <f t="shared" si="147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50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1">(IF(D139="SHORT",E139-F139,IF(D139="LONG",F139-E139)))*C139</f>
        <v>239.11931903631225</v>
      </c>
      <c r="J139" s="55"/>
      <c r="K139" s="55"/>
      <c r="L139" s="55">
        <f t="shared" ref="L139:L141" si="152">(J139+I139+K139)/C139</f>
        <v>2.6500000000000909</v>
      </c>
      <c r="M139" s="56">
        <f t="shared" ref="M139:M141" si="153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50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1"/>
        <v>807.89946140035909</v>
      </c>
      <c r="J140" s="55"/>
      <c r="K140" s="55"/>
      <c r="L140" s="55">
        <f t="shared" si="152"/>
        <v>6</v>
      </c>
      <c r="M140" s="56">
        <f t="shared" si="153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50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1"/>
        <v>1122.8204074443727</v>
      </c>
      <c r="J141" s="55"/>
      <c r="K141" s="55"/>
      <c r="L141" s="55">
        <f t="shared" si="152"/>
        <v>12.749999999999998</v>
      </c>
      <c r="M141" s="56">
        <f t="shared" si="153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4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5">(IF(D142="SHORT",E142-F142,IF(D142="LONG",F142-E142)))*C142</f>
        <v>-1369.0476190476256</v>
      </c>
      <c r="J142" s="55"/>
      <c r="K142" s="55"/>
      <c r="L142" s="55">
        <f t="shared" ref="L142:L145" si="156">(J142+I142+K142)/C142</f>
        <v>-2.3000000000000114</v>
      </c>
      <c r="M142" s="56">
        <f t="shared" ref="M142:M145" si="157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4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5"/>
        <v>-1369.0476190476256</v>
      </c>
      <c r="J143" s="55"/>
      <c r="K143" s="55"/>
      <c r="L143" s="55">
        <f t="shared" si="156"/>
        <v>-2.3000000000000114</v>
      </c>
      <c r="M143" s="56">
        <f t="shared" si="157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4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5"/>
        <v>1139.2405063291033</v>
      </c>
      <c r="J144" s="64">
        <f t="shared" ref="J144" si="158">(IF(D144="SHORT",IF(G144="",0,F144-G144),IF(D144="LONG",IF(G144="",0,G144-F144))))*C144</f>
        <v>1329.1139240506384</v>
      </c>
      <c r="K144" s="64">
        <f t="shared" ref="K144" si="159">(IF(D144="SHORT",IF(H144="",0,G144-H144),IF(D144="LONG",IF(H144="",0,(H144-G144)))))*C144</f>
        <v>1424.0506329113923</v>
      </c>
      <c r="L144" s="64">
        <f t="shared" si="156"/>
        <v>2.0499999999999972</v>
      </c>
      <c r="M144" s="65">
        <f t="shared" si="157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4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5"/>
        <v>1001.4399790548547</v>
      </c>
      <c r="J145" s="55"/>
      <c r="K145" s="55"/>
      <c r="L145" s="55">
        <f t="shared" si="156"/>
        <v>5.1000000000000227</v>
      </c>
      <c r="M145" s="56">
        <f t="shared" si="157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60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1">(IF(D146="SHORT",E146-F146,IF(D146="LONG",F146-E146)))*C146</f>
        <v>1133.3771353482036</v>
      </c>
      <c r="J146" s="55"/>
      <c r="K146" s="55"/>
      <c r="L146" s="55">
        <f t="shared" ref="L146:L150" si="162">(J146+I146+K146)/C146</f>
        <v>1.1499999999999773</v>
      </c>
      <c r="M146" s="56">
        <f t="shared" ref="M146:M150" si="163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60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1"/>
        <v>713.43638525564802</v>
      </c>
      <c r="J147" s="55"/>
      <c r="K147" s="55"/>
      <c r="L147" s="55">
        <f t="shared" si="162"/>
        <v>4</v>
      </c>
      <c r="M147" s="56">
        <f t="shared" si="163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60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1"/>
        <v>451.63718479488784</v>
      </c>
      <c r="J148" s="55"/>
      <c r="K148" s="55"/>
      <c r="L148" s="55">
        <f t="shared" si="162"/>
        <v>0.80000000000001137</v>
      </c>
      <c r="M148" s="56">
        <f t="shared" si="163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60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1"/>
        <v>-1376.1467889908345</v>
      </c>
      <c r="J149" s="55"/>
      <c r="K149" s="55"/>
      <c r="L149" s="55">
        <f t="shared" si="162"/>
        <v>-0.90000000000000568</v>
      </c>
      <c r="M149" s="56">
        <f t="shared" si="163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60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1"/>
        <v>-1349.1357099358418</v>
      </c>
      <c r="J150" s="55"/>
      <c r="K150" s="55"/>
      <c r="L150" s="55">
        <f t="shared" si="162"/>
        <v>-9.6000000000001364</v>
      </c>
      <c r="M150" s="56">
        <f t="shared" si="163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4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5">(IF(D151="SHORT",E151-F151,IF(D151="LONG",F151-E151)))*C151</f>
        <v>1121.3775724485624</v>
      </c>
      <c r="J151" s="55">
        <f t="shared" ref="J151" si="166">(IF(D151="SHORT",IF(G151="",0,F151-G151),IF(D151="LONG",IF(G151="",0,G151-F151))))*C151</f>
        <v>1367.0726585468176</v>
      </c>
      <c r="K151" s="55"/>
      <c r="L151" s="55">
        <f t="shared" ref="L151:L154" si="167">(J151+I151+K151)/C151</f>
        <v>19.75</v>
      </c>
      <c r="M151" s="56">
        <f t="shared" ref="M151:M154" si="168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4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5"/>
        <v>-1355.6851311953453</v>
      </c>
      <c r="J152" s="55"/>
      <c r="K152" s="55"/>
      <c r="L152" s="55">
        <f t="shared" si="167"/>
        <v>-3.1000000000000227</v>
      </c>
      <c r="M152" s="56">
        <f t="shared" si="168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4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5"/>
        <v>821.18208707385566</v>
      </c>
      <c r="J153" s="55"/>
      <c r="K153" s="55"/>
      <c r="L153" s="55">
        <f t="shared" si="167"/>
        <v>10.550000000000182</v>
      </c>
      <c r="M153" s="56">
        <f t="shared" si="168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4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5"/>
        <v>1118.5885776646114</v>
      </c>
      <c r="J154" s="55"/>
      <c r="K154" s="55"/>
      <c r="L154" s="55">
        <f t="shared" si="167"/>
        <v>2.0500000000000114</v>
      </c>
      <c r="M154" s="56">
        <f t="shared" si="168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9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70">(IF(D155="SHORT",E155-F155,IF(D155="LONG",F155-E155)))*C155</f>
        <v>169.5736434108637</v>
      </c>
      <c r="J155" s="55"/>
      <c r="K155" s="55"/>
      <c r="L155" s="55">
        <f t="shared" ref="L155:L164" si="171">(J155+I155+K155)/C155</f>
        <v>0.70000000000004536</v>
      </c>
      <c r="M155" s="56">
        <f t="shared" ref="M155:M164" si="172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9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70"/>
        <v>1123.1786292498789</v>
      </c>
      <c r="J156" s="55"/>
      <c r="K156" s="55"/>
      <c r="L156" s="55">
        <f t="shared" si="171"/>
        <v>5.5500000000000682</v>
      </c>
      <c r="M156" s="56">
        <f t="shared" si="172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9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70"/>
        <v>-1360.2759980285921</v>
      </c>
      <c r="J157" s="55"/>
      <c r="K157" s="55"/>
      <c r="L157" s="55">
        <f t="shared" si="171"/>
        <v>-4.6000000000000227</v>
      </c>
      <c r="M157" s="56">
        <f t="shared" si="172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9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70"/>
        <v>-1352.9507795282243</v>
      </c>
      <c r="J158" s="55"/>
      <c r="K158" s="55"/>
      <c r="L158" s="55">
        <f t="shared" si="171"/>
        <v>-11.050000000000182</v>
      </c>
      <c r="M158" s="56">
        <f t="shared" si="172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9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70"/>
        <v>1121.3497728747636</v>
      </c>
      <c r="J159" s="55"/>
      <c r="K159" s="55"/>
      <c r="L159" s="55">
        <f t="shared" si="171"/>
        <v>14.400000000000089</v>
      </c>
      <c r="M159" s="56">
        <f t="shared" si="172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9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3">(IF(D160="SHORT",E160-F160,IF(D160="LONG",F160-E160)))*C160</f>
        <v>1121.3280454848655</v>
      </c>
      <c r="J160" s="55">
        <f t="shared" ref="J160" si="174">(IF(D160="SHORT",IF(G160="",0,F160-G160),IF(D160="LONG",IF(G160="",0,G160-F160))))*C160</f>
        <v>1342.4349840311654</v>
      </c>
      <c r="K160" s="55"/>
      <c r="L160" s="55">
        <f t="shared" ref="L160" si="175">(J160+I160+K160)/C160</f>
        <v>23.400000000000091</v>
      </c>
      <c r="M160" s="56">
        <f t="shared" ref="M160" si="176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9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70"/>
        <v>1154.4011544011503</v>
      </c>
      <c r="J161" s="55">
        <f t="shared" ref="J161:J164" si="177">(IF(D161="SHORT",IF(G161="",0,F161-G161),IF(D161="LONG",IF(G161="",0,G161-F161))))*C161</f>
        <v>1370.8513708513749</v>
      </c>
      <c r="K161" s="55"/>
      <c r="L161" s="55">
        <f t="shared" si="171"/>
        <v>1.75</v>
      </c>
      <c r="M161" s="56">
        <f t="shared" si="172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9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70"/>
        <v>-1350.5186402382758</v>
      </c>
      <c r="J162" s="55"/>
      <c r="K162" s="55"/>
      <c r="L162" s="55">
        <f t="shared" si="171"/>
        <v>-13.150000000000091</v>
      </c>
      <c r="M162" s="56">
        <f t="shared" si="172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9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70"/>
        <v>1130.5396442568585</v>
      </c>
      <c r="J163" s="55">
        <f t="shared" si="177"/>
        <v>1356.6475731082303</v>
      </c>
      <c r="K163" s="55"/>
      <c r="L163" s="55">
        <f t="shared" si="171"/>
        <v>2.75</v>
      </c>
      <c r="M163" s="56">
        <f t="shared" si="172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9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70"/>
        <v>1125.2446183953089</v>
      </c>
      <c r="J164" s="55">
        <f t="shared" si="177"/>
        <v>1339.2857142857197</v>
      </c>
      <c r="K164" s="55"/>
      <c r="L164" s="55">
        <f t="shared" si="171"/>
        <v>20.150000000000091</v>
      </c>
      <c r="M164" s="56">
        <f t="shared" si="172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8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9">(IF(D165="SHORT",E165-F165,IF(D165="LONG",F165-E165)))*C165</f>
        <v>-147.53130942233295</v>
      </c>
      <c r="J165" s="55"/>
      <c r="K165" s="55"/>
      <c r="L165" s="55">
        <f t="shared" ref="L165:L170" si="180">(J165+I165+K165)/C165</f>
        <v>-0.75</v>
      </c>
      <c r="M165" s="56">
        <f t="shared" ref="M165:M170" si="181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8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9"/>
        <v>1141.5929203539702</v>
      </c>
      <c r="J166" s="55"/>
      <c r="K166" s="55"/>
      <c r="L166" s="55">
        <f t="shared" si="180"/>
        <v>2.1499999999999773</v>
      </c>
      <c r="M166" s="56">
        <f t="shared" si="181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8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9"/>
        <v>1134.7105033459347</v>
      </c>
      <c r="J167" s="64">
        <f t="shared" ref="J167:J168" si="182">(IF(D167="SHORT",IF(G167="",0,F167-G167),IF(D167="LONG",IF(G167="",0,G167-F167))))*C167</f>
        <v>1352.9240616816928</v>
      </c>
      <c r="K167" s="64">
        <f t="shared" ref="K167:K168" si="183">(IF(D167="SHORT",IF(H167="",0,G167-H167),IF(D167="LONG",IF(H167="",0,(H167-G167)))))*C167</f>
        <v>1323.8289205702683</v>
      </c>
      <c r="L167" s="64">
        <f t="shared" si="180"/>
        <v>13.099999999999966</v>
      </c>
      <c r="M167" s="65">
        <f t="shared" si="181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8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9"/>
        <v>1208.1784386617205</v>
      </c>
      <c r="J168" s="64">
        <f t="shared" si="182"/>
        <v>1672.8624535315826</v>
      </c>
      <c r="K168" s="64">
        <f t="shared" si="183"/>
        <v>1301.1152416356931</v>
      </c>
      <c r="L168" s="64">
        <f t="shared" si="180"/>
        <v>2.2499999999999996</v>
      </c>
      <c r="M168" s="65">
        <f t="shared" si="181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8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9"/>
        <v>-1357.2836409245838</v>
      </c>
      <c r="J169" s="55"/>
      <c r="K169" s="55"/>
      <c r="L169" s="55">
        <f t="shared" si="180"/>
        <v>-5.0500000000000682</v>
      </c>
      <c r="M169" s="56">
        <f t="shared" si="181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8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9"/>
        <v>-465.71274298056767</v>
      </c>
      <c r="J170" s="55"/>
      <c r="K170" s="55"/>
      <c r="L170" s="55">
        <f t="shared" si="180"/>
        <v>-3.4500000000000455</v>
      </c>
      <c r="M170" s="56">
        <f t="shared" si="181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4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5">(IF(D171="SHORT",E171-F171,IF(D171="LONG",F171-E171)))*C171</f>
        <v>1117.3469387755031</v>
      </c>
      <c r="J171" s="55">
        <f t="shared" ref="J171:J173" si="186">(IF(D171="SHORT",IF(G171="",0,F171-G171),IF(D171="LONG",IF(G171="",0,G171-F171))))*C171</f>
        <v>1362.2448979591975</v>
      </c>
      <c r="K171" s="55"/>
      <c r="L171" s="55">
        <f t="shared" ref="L171:L174" si="187">(J171+I171+K171)/C171</f>
        <v>8.100000000000021</v>
      </c>
      <c r="M171" s="56">
        <f t="shared" ref="M171:M174" si="188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4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5"/>
        <v>-1357.2028695146385</v>
      </c>
      <c r="J172" s="55"/>
      <c r="K172" s="55"/>
      <c r="L172" s="55">
        <f t="shared" si="187"/>
        <v>-7</v>
      </c>
      <c r="M172" s="56">
        <f t="shared" si="188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4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5"/>
        <v>1123.1006386258584</v>
      </c>
      <c r="J173" s="55">
        <f t="shared" si="186"/>
        <v>1365.3380312706554</v>
      </c>
      <c r="K173" s="55"/>
      <c r="L173" s="55">
        <f t="shared" si="187"/>
        <v>11.300000000000068</v>
      </c>
      <c r="M173" s="56">
        <f t="shared" si="188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4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5"/>
        <v>-1364.2742061223428</v>
      </c>
      <c r="J174" s="55"/>
      <c r="K174" s="55"/>
      <c r="L174" s="55">
        <f t="shared" si="187"/>
        <v>-8.75</v>
      </c>
      <c r="M174" s="56">
        <f t="shared" si="188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9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90">(IF(D175="SHORT",E175-F175,IF(D175="LONG",F175-E175)))*C175</f>
        <v>1121.1104331909648</v>
      </c>
      <c r="J175" s="55"/>
      <c r="K175" s="55"/>
      <c r="L175" s="55">
        <f t="shared" ref="L175:L176" si="191">(J175+I175+K175)/C175</f>
        <v>2.4499999999999886</v>
      </c>
      <c r="M175" s="56">
        <f t="shared" ref="M175" si="192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9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90"/>
        <v>1121.2763583621631</v>
      </c>
      <c r="J176" s="55">
        <f t="shared" ref="J176" si="193">(IF(D176="SHORT",IF(G176="",0,F176-G176),IF(D176="LONG",IF(G176="",0,G176-F176))))*C176</f>
        <v>1372.3083788910039</v>
      </c>
      <c r="K176" s="55"/>
      <c r="L176" s="55">
        <f t="shared" si="191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4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5">(IF(D178="SHORT",E178-F178,IF(D178="LONG",F178-E178)))*C178</f>
        <v>1601.2396694214992</v>
      </c>
      <c r="J178" s="55"/>
      <c r="K178" s="55"/>
      <c r="L178" s="55">
        <f t="shared" ref="L178:L182" si="196">(J178+I178+K178)/C178</f>
        <v>6.2000000000000455</v>
      </c>
      <c r="M178" s="56">
        <f t="shared" ref="M178:M182" si="197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4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5"/>
        <v>1129.8790230540815</v>
      </c>
      <c r="J179" s="55"/>
      <c r="K179" s="55"/>
      <c r="L179" s="55">
        <f t="shared" si="196"/>
        <v>1.649999999999977</v>
      </c>
      <c r="M179" s="56">
        <f t="shared" si="197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4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5"/>
        <v>1122.7194760642606</v>
      </c>
      <c r="J180" s="55">
        <f t="shared" ref="J180:J181" si="198">(IF(D180="SHORT",IF(G180="",0,F180-G180),IF(D180="LONG",IF(G180="",0,G180-F180))))*C180</f>
        <v>1368.3143614533035</v>
      </c>
      <c r="K180" s="55"/>
      <c r="L180" s="55">
        <f t="shared" si="196"/>
        <v>10.650000000000093</v>
      </c>
      <c r="M180" s="56">
        <f t="shared" si="197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4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5"/>
        <v>1174.743024963306</v>
      </c>
      <c r="J181" s="55">
        <f t="shared" si="198"/>
        <v>1321.585903083688</v>
      </c>
      <c r="K181" s="55"/>
      <c r="L181" s="55">
        <f t="shared" si="196"/>
        <v>1.7000000000000028</v>
      </c>
      <c r="M181" s="56">
        <f t="shared" si="197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4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5"/>
        <v>-1393.4426229508103</v>
      </c>
      <c r="J182" s="55"/>
      <c r="K182" s="55"/>
      <c r="L182" s="55">
        <f t="shared" si="196"/>
        <v>-0.84999999999999432</v>
      </c>
      <c r="M182" s="56">
        <f t="shared" si="197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9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200">(IF(D183="SHORT",E183-F183,IF(D183="LONG",F183-E183)))*C183</f>
        <v>1125.7675687969108</v>
      </c>
      <c r="J183" s="64">
        <f t="shared" ref="J183" si="201">(IF(D183="SHORT",IF(G183="",0,F183-G183),IF(D183="LONG",IF(G183="",0,G183-F183))))*C183</f>
        <v>1364.566750056857</v>
      </c>
      <c r="K183" s="64">
        <f t="shared" ref="K183" si="202">(IF(D183="SHORT",IF(H183="",0,G183-H183),IF(D183="LONG",IF(H183="",0,(H183-G183)))))*C183</f>
        <v>1330.4525813054279</v>
      </c>
      <c r="L183" s="64">
        <f t="shared" ref="L183:L186" si="203">(J183+I183+K183)/C183</f>
        <v>5.5999999999999943</v>
      </c>
      <c r="M183" s="65">
        <f t="shared" ref="M183:M186" si="204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9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200"/>
        <v>1096.1027457927219</v>
      </c>
      <c r="J184" s="55"/>
      <c r="K184" s="55"/>
      <c r="L184" s="55">
        <f t="shared" si="203"/>
        <v>1.6499999999999775</v>
      </c>
      <c r="M184" s="56">
        <f t="shared" si="204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9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200"/>
        <v>1111.951588502264</v>
      </c>
      <c r="J185" s="55"/>
      <c r="K185" s="55"/>
      <c r="L185" s="55">
        <f t="shared" si="203"/>
        <v>2.4499999999999886</v>
      </c>
      <c r="M185" s="56">
        <f t="shared" si="204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9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200"/>
        <v>514.36156483906473</v>
      </c>
      <c r="J186" s="55"/>
      <c r="K186" s="55"/>
      <c r="L186" s="55">
        <f t="shared" si="203"/>
        <v>4.6500000000000909</v>
      </c>
      <c r="M186" s="56">
        <f t="shared" si="204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5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6">(IF(D187="SHORT",E187-F187,IF(D187="LONG",F187-E187)))*C187</f>
        <v>1113.0742049470086</v>
      </c>
      <c r="J187" s="55"/>
      <c r="K187" s="55"/>
      <c r="L187" s="55">
        <f t="shared" ref="L187:L191" si="207">(J187+I187+K187)/C187</f>
        <v>2.1000000000000227</v>
      </c>
      <c r="M187" s="56">
        <f t="shared" ref="M187:M191" si="208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5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6"/>
        <v>1121.1340206185566</v>
      </c>
      <c r="J188" s="55">
        <f t="shared" ref="J188:J190" si="209">(IF(D188="SHORT",IF(G188="",0,F188-G188),IF(D188="LONG",IF(G188="",0,G188-F188))))*C188</f>
        <v>1368.5567010309312</v>
      </c>
      <c r="K188" s="55"/>
      <c r="L188" s="55">
        <f t="shared" si="207"/>
        <v>16.100000000000023</v>
      </c>
      <c r="M188" s="56">
        <f t="shared" si="208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5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6"/>
        <v>1119.2764273600942</v>
      </c>
      <c r="J189" s="64">
        <f t="shared" si="209"/>
        <v>1373.6574335782966</v>
      </c>
      <c r="K189" s="64">
        <f t="shared" ref="K189:K190" si="210">(IF(D189="SHORT",IF(H189="",0,G189-H189),IF(D189="LONG",IF(H189="",0,(H189-G189)))))*C189</f>
        <v>1034.4827586206741</v>
      </c>
      <c r="L189" s="64">
        <f t="shared" si="207"/>
        <v>10.399999999999977</v>
      </c>
      <c r="M189" s="65">
        <f t="shared" si="208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5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6"/>
        <v>1102.7722468984687</v>
      </c>
      <c r="J190" s="64">
        <f t="shared" si="209"/>
        <v>1378.4653086230664</v>
      </c>
      <c r="K190" s="64">
        <f t="shared" si="210"/>
        <v>1378.4653086230664</v>
      </c>
      <c r="L190" s="64">
        <f t="shared" si="207"/>
        <v>8.4000000000000341</v>
      </c>
      <c r="M190" s="65">
        <f t="shared" si="208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5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6"/>
        <v>1122.7970437748527</v>
      </c>
      <c r="J191" s="55"/>
      <c r="K191" s="55"/>
      <c r="L191" s="55">
        <f t="shared" si="207"/>
        <v>3.9499999999999322</v>
      </c>
      <c r="M191" s="56">
        <f t="shared" si="208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1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2">(IF(D192="SHORT",E192-F192,IF(D192="LONG",F192-E192)))*C192</f>
        <v>1126.7031559333757</v>
      </c>
      <c r="J192" s="55">
        <f t="shared" ref="J192" si="213">(IF(D192="SHORT",IF(G192="",0,F192-G192),IF(D192="LONG",IF(G192="",0,G192-F192))))*C192</f>
        <v>1353.7906137184116</v>
      </c>
      <c r="K192" s="55"/>
      <c r="L192" s="55">
        <f t="shared" ref="L192" si="214">(J192+I192+K192)/C192</f>
        <v>14.199999999999932</v>
      </c>
      <c r="M192" s="56">
        <f t="shared" ref="M192" si="215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1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6">(IF(D193="SHORT",E193-F193,IF(D193="LONG",F193-E193)))*C193</f>
        <v>1126.822801590801</v>
      </c>
      <c r="J193" s="55"/>
      <c r="K193" s="55"/>
      <c r="L193" s="55">
        <f t="shared" ref="L193:L194" si="217">(J193+I193+K193)/C193</f>
        <v>1.6999999999999886</v>
      </c>
      <c r="M193" s="56">
        <f t="shared" ref="M193:M194" si="218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1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6"/>
        <v>1123.1480006372306</v>
      </c>
      <c r="J194" s="55"/>
      <c r="K194" s="55"/>
      <c r="L194" s="55">
        <f t="shared" si="217"/>
        <v>9.3999999999998636</v>
      </c>
      <c r="M194" s="56">
        <f t="shared" si="218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9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20">(IF(D195="SHORT",E195-F195,IF(D195="LONG",F195-E195)))*C195</f>
        <v>1128.6681715575621</v>
      </c>
      <c r="J195" s="55"/>
      <c r="K195" s="55"/>
      <c r="L195" s="55">
        <f t="shared" ref="L195:L200" si="221">(J195+I195+K195)/C195</f>
        <v>0.5</v>
      </c>
      <c r="M195" s="56">
        <f t="shared" ref="M195:M200" si="222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9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20"/>
        <v>-1354.9239920687453</v>
      </c>
      <c r="J196" s="55"/>
      <c r="K196" s="55"/>
      <c r="L196" s="55">
        <f t="shared" si="221"/>
        <v>-8.2000000000000455</v>
      </c>
      <c r="M196" s="56">
        <f t="shared" si="222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9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20"/>
        <v>1126.2135922330156</v>
      </c>
      <c r="J197" s="55">
        <f t="shared" ref="J197:J200" si="223">(IF(D197="SHORT",IF(G197="",0,F197-G197),IF(D197="LONG",IF(G197="",0,G197-F197))))*C197</f>
        <v>1339.8058252427065</v>
      </c>
      <c r="K197" s="55"/>
      <c r="L197" s="55">
        <f t="shared" si="221"/>
        <v>19.049999999999955</v>
      </c>
      <c r="M197" s="56">
        <f t="shared" si="222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9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20"/>
        <v>-1349.0099009901103</v>
      </c>
      <c r="J198" s="55"/>
      <c r="K198" s="55"/>
      <c r="L198" s="55">
        <f t="shared" si="221"/>
        <v>-5.4500000000000455</v>
      </c>
      <c r="M198" s="56">
        <f t="shared" si="222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9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20"/>
        <v>691.88191881918817</v>
      </c>
      <c r="J199" s="55"/>
      <c r="K199" s="55"/>
      <c r="L199" s="55">
        <f t="shared" si="221"/>
        <v>6.25</v>
      </c>
      <c r="M199" s="56">
        <f t="shared" si="222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9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20"/>
        <v>1131.3639220615858</v>
      </c>
      <c r="J200" s="55">
        <f t="shared" si="223"/>
        <v>1343.4946574481567</v>
      </c>
      <c r="K200" s="55"/>
      <c r="L200" s="55">
        <f t="shared" si="221"/>
        <v>5.25</v>
      </c>
      <c r="M200" s="56">
        <f t="shared" si="222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4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5">(IF(D201="SHORT",E201-F201,IF(D201="LONG",F201-E201)))*C201</f>
        <v>1123.2449297971918</v>
      </c>
      <c r="J201" s="55"/>
      <c r="K201" s="55"/>
      <c r="L201" s="55">
        <f t="shared" ref="L201:L204" si="226">(J201+I201+K201)/C201</f>
        <v>6</v>
      </c>
      <c r="M201" s="56">
        <f t="shared" ref="M201:M204" si="227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4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5"/>
        <v>1126.8745124100667</v>
      </c>
      <c r="J202" s="64">
        <f t="shared" ref="J202" si="228">(IF(D202="SHORT",IF(G202="",0,F202-G202),IF(D202="LONG",IF(G202="",0,G202-F202))))*C202</f>
        <v>1326.2446184518437</v>
      </c>
      <c r="K202" s="64">
        <f t="shared" ref="K202" si="229">(IF(D202="SHORT",IF(H202="",0,G202-H202),IF(D202="LONG",IF(H202="",0,(H202-G202)))))*C202</f>
        <v>1343.5811494120026</v>
      </c>
      <c r="L202" s="64">
        <f t="shared" si="226"/>
        <v>43.799999999999955</v>
      </c>
      <c r="M202" s="65">
        <f t="shared" si="227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4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5"/>
        <v>-1351.3513513513662</v>
      </c>
      <c r="J203" s="55"/>
      <c r="K203" s="55"/>
      <c r="L203" s="55">
        <f t="shared" si="226"/>
        <v>-3.1500000000000346</v>
      </c>
      <c r="M203" s="56">
        <f t="shared" si="227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4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5"/>
        <v>1164.9154865235384</v>
      </c>
      <c r="J204" s="55"/>
      <c r="K204" s="55"/>
      <c r="L204" s="55">
        <f t="shared" si="226"/>
        <v>0.85000000000000864</v>
      </c>
      <c r="M204" s="56">
        <f t="shared" si="227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30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1">(IF(D205="SHORT",E205-F205,IF(D205="LONG",F205-E205)))*C205</f>
        <v>1174.321503131524</v>
      </c>
      <c r="J205" s="55">
        <f t="shared" ref="J205:J207" si="232">(IF(D205="SHORT",IF(G205="",0,F205-G205),IF(D205="LONG",IF(G205="",0,G205-F205))))*C205</f>
        <v>1330.8977035490516</v>
      </c>
      <c r="K205" s="55"/>
      <c r="L205" s="55">
        <f t="shared" ref="L205:L209" si="233">(J205+I205+K205)/C205</f>
        <v>1.5999999999999943</v>
      </c>
      <c r="M205" s="56">
        <f t="shared" ref="M205:M209" si="234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30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1"/>
        <v>-1353.0867291007485</v>
      </c>
      <c r="J206" s="55"/>
      <c r="K206" s="55"/>
      <c r="L206" s="55">
        <f t="shared" si="233"/>
        <v>-14.399999999999864</v>
      </c>
      <c r="M206" s="56">
        <f t="shared" si="234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30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1"/>
        <v>1127.1676300578133</v>
      </c>
      <c r="J207" s="55">
        <f t="shared" si="232"/>
        <v>1343.9306358381355</v>
      </c>
      <c r="K207" s="55"/>
      <c r="L207" s="55">
        <f t="shared" si="233"/>
        <v>2.8499999999999943</v>
      </c>
      <c r="M207" s="56">
        <f t="shared" si="234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30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1"/>
        <v>608.10810810810813</v>
      </c>
      <c r="J208" s="55"/>
      <c r="K208" s="55"/>
      <c r="L208" s="55">
        <f t="shared" si="233"/>
        <v>3</v>
      </c>
      <c r="M208" s="56">
        <f t="shared" si="234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30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1"/>
        <v>-1360.9205576454856</v>
      </c>
      <c r="J209" s="55"/>
      <c r="K209" s="55"/>
      <c r="L209" s="55">
        <f t="shared" si="233"/>
        <v>-2.0499999999999829</v>
      </c>
      <c r="M209" s="56">
        <f t="shared" si="234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5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6">(IF(D210="SHORT",E210-F210,IF(D210="LONG",F210-E210)))*C210</f>
        <v>1091.2931236798752</v>
      </c>
      <c r="J210" s="55"/>
      <c r="K210" s="55"/>
      <c r="L210" s="55">
        <f t="shared" ref="L210:L213" si="237">(J210+I210+K210)/C210</f>
        <v>1.5499999999999827</v>
      </c>
      <c r="M210" s="56">
        <f t="shared" ref="M210:M213" si="238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5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6"/>
        <v>1147.720174890688</v>
      </c>
      <c r="J211" s="55"/>
      <c r="K211" s="55"/>
      <c r="L211" s="55">
        <f t="shared" si="237"/>
        <v>2.4499999999999886</v>
      </c>
      <c r="M211" s="56">
        <f t="shared" si="238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5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6"/>
        <v>1122.4489795918407</v>
      </c>
      <c r="J212" s="55"/>
      <c r="K212" s="55"/>
      <c r="L212" s="55">
        <f t="shared" si="237"/>
        <v>1.6500000000000057</v>
      </c>
      <c r="M212" s="56">
        <f t="shared" si="238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5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6"/>
        <v>-1348.2023968042838</v>
      </c>
      <c r="J213" s="55"/>
      <c r="K213" s="55"/>
      <c r="L213" s="55">
        <f t="shared" si="237"/>
        <v>-1.3500000000000227</v>
      </c>
      <c r="M213" s="56">
        <f t="shared" si="238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9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40">(IF(D214="SHORT",E214-F214,IF(D214="LONG",F214-E214)))*C214</f>
        <v>-169.87542468856171</v>
      </c>
      <c r="J214" s="55"/>
      <c r="K214" s="55"/>
      <c r="L214" s="55">
        <f t="shared" ref="L214:L217" si="241">(J214+I214+K214)/C214</f>
        <v>-0.25</v>
      </c>
      <c r="M214" s="56">
        <f t="shared" ref="M214:M217" si="242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9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40"/>
        <v>1127.9527559055064</v>
      </c>
      <c r="J215" s="64">
        <f t="shared" ref="J215:J217" si="243">(IF(D215="SHORT",IF(G215="",0,F215-G215),IF(D215="LONG",IF(G215="",0,G215-F215))))*C215</f>
        <v>1340.5511811023785</v>
      </c>
      <c r="K215" s="64">
        <f t="shared" ref="K215" si="244">(IF(D215="SHORT",IF(H215="",0,G215-H215),IF(D215="LONG",IF(H215="",0,(H215-G215)))))*C215</f>
        <v>1328.740157480315</v>
      </c>
      <c r="L215" s="64">
        <f t="shared" si="241"/>
        <v>32.150000000000091</v>
      </c>
      <c r="M215" s="65">
        <f t="shared" si="242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9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1"/>
        <v>-5.4000000000000909</v>
      </c>
      <c r="M216" s="56">
        <f t="shared" si="242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9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40"/>
        <v>1113.5371179039225</v>
      </c>
      <c r="J217" s="55">
        <f t="shared" si="243"/>
        <v>1375.545851528399</v>
      </c>
      <c r="K217" s="55"/>
      <c r="L217" s="55">
        <f t="shared" si="241"/>
        <v>1.9000000000000055</v>
      </c>
      <c r="M217" s="56">
        <f t="shared" si="242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5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6">(IF(D218="SHORT",E218-F218,IF(D218="LONG",F218-E218)))*C218</f>
        <v>1140.7579273008464</v>
      </c>
      <c r="J218" s="55"/>
      <c r="K218" s="55"/>
      <c r="L218" s="55">
        <f t="shared" ref="L218:L222" si="247">(J218+I218+K218)/C218</f>
        <v>2.9499999999999886</v>
      </c>
      <c r="M218" s="56">
        <f t="shared" ref="M218:M222" si="248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5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6"/>
        <v>1134.0725806451612</v>
      </c>
      <c r="J219" s="64">
        <f t="shared" ref="J219:J222" si="249">(IF(D219="SHORT",IF(G219="",0,F219-G219),IF(D219="LONG",IF(G219="",0,G219-F219))))*C219</f>
        <v>1360.8870967742021</v>
      </c>
      <c r="K219" s="64">
        <f t="shared" ref="K219:K222" si="250">(IF(D219="SHORT",IF(H219="",0,G219-H219),IF(D219="LONG",IF(H219="",0,(H219-G219)))))*C219</f>
        <v>1360.8870967741805</v>
      </c>
      <c r="L219" s="64">
        <f t="shared" si="247"/>
        <v>2.5499999999999972</v>
      </c>
      <c r="M219" s="65">
        <f t="shared" si="248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5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6"/>
        <v>1127.8926557334676</v>
      </c>
      <c r="J220" s="64">
        <f t="shared" si="249"/>
        <v>1341.803331820829</v>
      </c>
      <c r="K220" s="64">
        <f t="shared" si="250"/>
        <v>1332.0801192714116</v>
      </c>
      <c r="L220" s="64">
        <f t="shared" si="247"/>
        <v>19.550000000000068</v>
      </c>
      <c r="M220" s="65">
        <f t="shared" si="248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5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6"/>
        <v>-1349.4809688581367</v>
      </c>
      <c r="J221" s="55"/>
      <c r="K221" s="55"/>
      <c r="L221" s="55">
        <f t="shared" si="247"/>
        <v>-11.700000000000045</v>
      </c>
      <c r="M221" s="56">
        <f t="shared" si="248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5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6"/>
        <v>1118.7438665358284</v>
      </c>
      <c r="J222" s="64">
        <f t="shared" si="249"/>
        <v>1354.2688910696718</v>
      </c>
      <c r="K222" s="64">
        <f t="shared" si="250"/>
        <v>1324.8282630029441</v>
      </c>
      <c r="L222" s="64">
        <f t="shared" si="247"/>
        <v>19.350000000000026</v>
      </c>
      <c r="M222" s="65">
        <f t="shared" si="248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1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2">(IF(D223="SHORT",E223-F223,IF(D223="LONG",F223-E223)))*C223</f>
        <v>1129.7071129707065</v>
      </c>
      <c r="J223" s="64">
        <f t="shared" ref="J223:J225" si="253">(IF(D223="SHORT",IF(G223="",0,F223-G223),IF(D223="LONG",IF(G223="",0,G223-F223))))*C223</f>
        <v>1380.7531380753185</v>
      </c>
      <c r="K223" s="64">
        <f t="shared" ref="K223" si="254">(IF(D223="SHORT",IF(H223="",0,G223-H223),IF(D223="LONG",IF(H223="",0,(H223-G223)))))*C223</f>
        <v>1338.9121338912084</v>
      </c>
      <c r="L223" s="64">
        <f t="shared" ref="L223:L225" si="255">(J223+I223+K223)/C223</f>
        <v>4.5999999999999943</v>
      </c>
      <c r="M223" s="65">
        <f t="shared" ref="M223:M225" si="256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1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2"/>
        <v>1087.3908328100763</v>
      </c>
      <c r="J224" s="55"/>
      <c r="K224" s="55"/>
      <c r="L224" s="55">
        <f t="shared" si="255"/>
        <v>12.699999999999818</v>
      </c>
      <c r="M224" s="56">
        <f t="shared" si="256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1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2"/>
        <v>1121.9698624153782</v>
      </c>
      <c r="J225" s="55">
        <f t="shared" si="253"/>
        <v>1367.6566936012268</v>
      </c>
      <c r="K225" s="55"/>
      <c r="L225" s="55">
        <f t="shared" si="255"/>
        <v>15.200000000000044</v>
      </c>
      <c r="M225" s="56">
        <f t="shared" si="256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7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8">(IF(D226="SHORT",E226-F226,IF(D226="LONG",F226-E226)))*C226</f>
        <v>1124.0506329113891</v>
      </c>
      <c r="J226" s="55"/>
      <c r="K226" s="55"/>
      <c r="L226" s="55">
        <f t="shared" ref="L226:L229" si="259">(J226+I226+K226)/C226</f>
        <v>7.3999999999999782</v>
      </c>
      <c r="M226" s="56">
        <f t="shared" ref="M226:M229" si="260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7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8"/>
        <v>1110.936022691443</v>
      </c>
      <c r="J227" s="55"/>
      <c r="K227" s="55"/>
      <c r="L227" s="55">
        <f t="shared" si="259"/>
        <v>2.3499999999999659</v>
      </c>
      <c r="M227" s="56">
        <f t="shared" si="260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7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8"/>
        <v>-1351.4359006444433</v>
      </c>
      <c r="J228" s="55"/>
      <c r="K228" s="55"/>
      <c r="L228" s="55">
        <f t="shared" si="259"/>
        <v>-7.2000000000000464</v>
      </c>
      <c r="M228" s="56">
        <f t="shared" si="260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7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8"/>
        <v>1133.3529584927944</v>
      </c>
      <c r="J229" s="55"/>
      <c r="K229" s="55"/>
      <c r="L229" s="55">
        <f t="shared" si="259"/>
        <v>3.8500000000000227</v>
      </c>
      <c r="M229" s="56">
        <f t="shared" si="260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1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2">(IF(D230="SHORT",E230-F230,IF(D230="LONG",F230-E230)))*C230</f>
        <v>1191.2640635341004</v>
      </c>
      <c r="J230" s="55"/>
      <c r="K230" s="55"/>
      <c r="L230" s="55">
        <f t="shared" ref="L230:L234" si="263">(J230+I230+K230)/C230</f>
        <v>0.60000000000000853</v>
      </c>
      <c r="M230" s="56">
        <f t="shared" ref="M230:M234" si="264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1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3"/>
        <v>-8.8999999999999773</v>
      </c>
      <c r="M231" s="56">
        <f t="shared" si="264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1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2"/>
        <v>1117.6157530601429</v>
      </c>
      <c r="J232" s="64">
        <f t="shared" ref="J232:J233" si="265">(IF(D232="SHORT",IF(G232="",0,F232-G232),IF(D232="LONG",IF(G232="",0,G232-F232))))*C232</f>
        <v>1357.1048430015876</v>
      </c>
      <c r="K232" s="64">
        <f t="shared" ref="K232" si="266">(IF(D232="SHORT",IF(H232="",0,G232-H232),IF(D232="LONG",IF(H232="",0,(H232-G232)))))*C232</f>
        <v>1436.9345396487583</v>
      </c>
      <c r="L232" s="64">
        <f t="shared" si="263"/>
        <v>2.4500000000000028</v>
      </c>
      <c r="M232" s="65">
        <f t="shared" si="264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1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2"/>
        <v>1125.0000000000064</v>
      </c>
      <c r="J233" s="55">
        <f t="shared" si="265"/>
        <v>1362.0283018867924</v>
      </c>
      <c r="K233" s="55"/>
      <c r="L233" s="55">
        <f t="shared" si="263"/>
        <v>35.150000000000084</v>
      </c>
      <c r="M233" s="56">
        <f t="shared" si="264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1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2"/>
        <v>1123.4817813765183</v>
      </c>
      <c r="J234" s="55"/>
      <c r="K234" s="55"/>
      <c r="L234" s="55">
        <f t="shared" si="263"/>
        <v>9.25</v>
      </c>
      <c r="M234" s="56">
        <f t="shared" si="264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7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8">(IF(D235="SHORT",E235-F235,IF(D235="LONG",F235-E235)))*C235</f>
        <v>1132.0754716981132</v>
      </c>
      <c r="J235" s="64">
        <f t="shared" ref="J235" si="269">(IF(D235="SHORT",IF(G235="",0,F235-G235),IF(D235="LONG",IF(G235="",0,G235-F235))))*C235</f>
        <v>1339.6226415094384</v>
      </c>
      <c r="K235" s="64">
        <f t="shared" ref="K235" si="270">(IF(D235="SHORT",IF(H235="",0,G235-H235),IF(D235="LONG",IF(H235="",0,(H235-G235)))))*C235</f>
        <v>1330.1886792452744</v>
      </c>
      <c r="L235" s="64">
        <f t="shared" ref="L235" si="271">(J235+I235+K235)/C235</f>
        <v>20.149999999999977</v>
      </c>
      <c r="M235" s="65">
        <f t="shared" ref="M235" si="272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3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4">(IF(D236="SHORT",E236-F236,IF(D236="LONG",F236-E236)))*C236</f>
        <v>1150.3067484662577</v>
      </c>
      <c r="J236" s="55">
        <f t="shared" ref="J236" si="275">(IF(D236="SHORT",IF(G236="",0,F236-G236),IF(D236="LONG",IF(G236="",0,G236-F236))))*C236</f>
        <v>1380.3680981594962</v>
      </c>
      <c r="K236" s="55"/>
      <c r="L236" s="55">
        <f t="shared" ref="L236" si="276">(J236+I236+K236)/C236</f>
        <v>1.0999999999999945</v>
      </c>
      <c r="M236" s="56">
        <f t="shared" ref="M236" si="277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3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8">(IF(D237="SHORT",E237-F237,IF(D237="LONG",F237-E237)))*C237</f>
        <v>-1353.0927835051546</v>
      </c>
      <c r="J237" s="55"/>
      <c r="K237" s="55"/>
      <c r="L237" s="55">
        <f t="shared" ref="L237:L239" si="279">(J237+I237+K237)/C237</f>
        <v>-1.75</v>
      </c>
      <c r="M237" s="56">
        <f t="shared" ref="M237:M239" si="280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3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8"/>
        <v>1124.2826230124958</v>
      </c>
      <c r="J238" s="55"/>
      <c r="K238" s="55"/>
      <c r="L238" s="55">
        <f t="shared" si="279"/>
        <v>11.949999999999818</v>
      </c>
      <c r="M238" s="56">
        <f t="shared" si="280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3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8"/>
        <v>-1321.1701793016725</v>
      </c>
      <c r="J239" s="55"/>
      <c r="K239" s="55"/>
      <c r="L239" s="55">
        <f t="shared" si="279"/>
        <v>-2.8000000000000114</v>
      </c>
      <c r="M239" s="56">
        <f t="shared" si="280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1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2">(IF(D240="SHORT",E240-F240,IF(D240="LONG",F240-E240)))*C240</f>
        <v>1126.5580057526477</v>
      </c>
      <c r="J240" s="55"/>
      <c r="K240" s="55"/>
      <c r="L240" s="55">
        <f t="shared" ref="L240:L243" si="283">(J240+I240+K240)/C240</f>
        <v>2.3500000000000227</v>
      </c>
      <c r="M240" s="56">
        <f t="shared" ref="M240:M243" si="284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1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2"/>
        <v>1123.7192905144796</v>
      </c>
      <c r="J241" s="55"/>
      <c r="K241" s="55"/>
      <c r="L241" s="55">
        <f t="shared" si="283"/>
        <v>6.7999999999999545</v>
      </c>
      <c r="M241" s="56">
        <f t="shared" si="284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1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2"/>
        <v>1116.1307467446231</v>
      </c>
      <c r="J242" s="55"/>
      <c r="K242" s="55"/>
      <c r="L242" s="55">
        <f t="shared" si="283"/>
        <v>1.4000000000000057</v>
      </c>
      <c r="M242" s="56">
        <f t="shared" si="284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1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2"/>
        <v>-1357.9734219269217</v>
      </c>
      <c r="J243" s="55"/>
      <c r="K243" s="55"/>
      <c r="L243" s="55">
        <f t="shared" si="283"/>
        <v>-5.4500000000000455</v>
      </c>
      <c r="M243" s="56">
        <f t="shared" si="284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5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6">(IF(D244="SHORT",E244-F244,IF(D244="LONG",F244-E244)))*C244</f>
        <v>1114.9653121902875</v>
      </c>
      <c r="J244" s="55"/>
      <c r="K244" s="55"/>
      <c r="L244" s="55">
        <f t="shared" ref="L244:L247" si="287">(J244+I244+K244)/C244</f>
        <v>3.0000000000000004</v>
      </c>
      <c r="M244" s="56">
        <f t="shared" ref="M244:M247" si="288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5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6"/>
        <v>1136.7506811989215</v>
      </c>
      <c r="J245" s="55"/>
      <c r="K245" s="55"/>
      <c r="L245" s="55">
        <f t="shared" si="287"/>
        <v>4.4500000000000455</v>
      </c>
      <c r="M245" s="56">
        <f t="shared" si="288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5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6"/>
        <v>1288.343558282214</v>
      </c>
      <c r="J246" s="55">
        <f t="shared" ref="J246:J247" si="289">(IF(D246="SHORT",IF(G246="",0,F246-G246),IF(D246="LONG",IF(G246="",0,G246-F246))))*C246</f>
        <v>1288.343558282214</v>
      </c>
      <c r="K246" s="55"/>
      <c r="L246" s="55">
        <f t="shared" si="287"/>
        <v>0.70000000000000284</v>
      </c>
      <c r="M246" s="56">
        <f t="shared" si="288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5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6"/>
        <v>1123.7733459955718</v>
      </c>
      <c r="J247" s="55">
        <f t="shared" si="289"/>
        <v>1345.3624564735676</v>
      </c>
      <c r="K247" s="55"/>
      <c r="L247" s="55">
        <f t="shared" si="287"/>
        <v>15.600000000000023</v>
      </c>
      <c r="M247" s="56">
        <f t="shared" si="288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90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1">(IF(D248="SHORT",E248-F248,IF(D248="LONG",F248-E248)))*C248</f>
        <v>1125.3376012803842</v>
      </c>
      <c r="J248" s="55">
        <f t="shared" ref="J248" si="292">(IF(D248="SHORT",IF(G248="",0,F248-G248),IF(D248="LONG",IF(G248="",0,G248-F248))))*C248</f>
        <v>1342.9028708612652</v>
      </c>
      <c r="K248" s="55"/>
      <c r="L248" s="55">
        <f t="shared" ref="L248:L249" si="293">(J248+I248+K248)/C248</f>
        <v>16.450000000000049</v>
      </c>
      <c r="M248" s="56">
        <f t="shared" ref="M248:M249" si="294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90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1"/>
        <v>1126.2675036214521</v>
      </c>
      <c r="J249" s="55"/>
      <c r="K249" s="55"/>
      <c r="L249" s="55">
        <f t="shared" si="293"/>
        <v>15.550000000000182</v>
      </c>
      <c r="M249" s="56">
        <f t="shared" si="294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5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6">(IF(D250="SHORT",E250-F250,IF(D250="LONG",F250-E250)))*C250</f>
        <v>1143.3597185576177</v>
      </c>
      <c r="J250" s="64">
        <f t="shared" ref="J250:J252" si="297">(IF(D250="SHORT",IF(G250="",0,F250-G250),IF(D250="LONG",IF(G250="",0,G250-F250))))*C250</f>
        <v>1363.2365875110038</v>
      </c>
      <c r="K250" s="64">
        <f t="shared" ref="K250:K252" si="298">(IF(D250="SHORT",IF(H250="",0,G250-H250),IF(D250="LONG",IF(H250="",0,(H250-G250)))))*C250</f>
        <v>1319.2612137203166</v>
      </c>
      <c r="L250" s="64">
        <f t="shared" ref="L250:L253" si="299">(J250+I250+K250)/C250</f>
        <v>4.3500000000000236</v>
      </c>
      <c r="M250" s="65">
        <f t="shared" ref="M250:M253" si="300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5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6"/>
        <v>1133.3057338025358</v>
      </c>
      <c r="J251" s="55">
        <f t="shared" si="297"/>
        <v>1333.1867108259123</v>
      </c>
      <c r="K251" s="55"/>
      <c r="L251" s="55">
        <f t="shared" si="299"/>
        <v>63.550000000000182</v>
      </c>
      <c r="M251" s="56">
        <f t="shared" si="300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5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6"/>
        <v>1154.4585987261282</v>
      </c>
      <c r="J252" s="64">
        <f t="shared" si="297"/>
        <v>1313.6942675159055</v>
      </c>
      <c r="K252" s="64">
        <f t="shared" si="298"/>
        <v>1353.5031847133894</v>
      </c>
      <c r="L252" s="64">
        <f t="shared" si="299"/>
        <v>4.8000000000000114</v>
      </c>
      <c r="M252" s="65">
        <f t="shared" si="300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5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6"/>
        <v>-1444.4444444444571</v>
      </c>
      <c r="J253" s="55"/>
      <c r="K253" s="55"/>
      <c r="L253" s="55">
        <f t="shared" si="299"/>
        <v>-0.65000000000000568</v>
      </c>
      <c r="M253" s="56">
        <f t="shared" si="300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1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2">(IF(D254="SHORT",E254-F254,IF(D254="LONG",F254-E254)))*C254</f>
        <v>1136.7080933616246</v>
      </c>
      <c r="J254" s="55">
        <f t="shared" ref="J254:J256" si="303">(IF(D254="SHORT",IF(G254="",0,F254-G254),IF(D254="LONG",IF(G254="",0,G254-F254))))*C254</f>
        <v>1333.7374962109832</v>
      </c>
      <c r="K254" s="55"/>
      <c r="L254" s="55">
        <f t="shared" ref="L254:L256" si="304">(J254+I254+K254)/C254</f>
        <v>8.1500000000000341</v>
      </c>
      <c r="M254" s="56">
        <f t="shared" ref="M254:M256" si="305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1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2"/>
        <v>-1351.8588058580469</v>
      </c>
      <c r="J255" s="55"/>
      <c r="K255" s="55"/>
      <c r="L255" s="55">
        <f t="shared" si="304"/>
        <v>-15.599999999999909</v>
      </c>
      <c r="M255" s="56">
        <f t="shared" si="305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1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2"/>
        <v>1127.8195488721803</v>
      </c>
      <c r="J256" s="55">
        <f t="shared" si="303"/>
        <v>1337.8273269380381</v>
      </c>
      <c r="K256" s="55"/>
      <c r="L256" s="55">
        <f t="shared" si="304"/>
        <v>15.850000000000019</v>
      </c>
      <c r="M256" s="56">
        <f t="shared" si="305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6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7">(IF(D257="SHORT",E257-F257,IF(D257="LONG",F257-E257)))*C257</f>
        <v>1122.8148812191719</v>
      </c>
      <c r="J257" s="55">
        <f t="shared" ref="J257:J260" si="308">(IF(D257="SHORT",IF(G257="",0,F257-G257),IF(D257="LONG",IF(G257="",0,G257-F257))))*C257</f>
        <v>1344.688480502017</v>
      </c>
      <c r="K257" s="55"/>
      <c r="L257" s="55">
        <f t="shared" ref="L257:L260" si="309">(J257+I257+K257)/C257</f>
        <v>18.349999999999909</v>
      </c>
      <c r="M257" s="56">
        <f t="shared" ref="M257:M260" si="310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6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7"/>
        <v>1466.666666666659</v>
      </c>
      <c r="J258" s="55">
        <f t="shared" si="308"/>
        <v>1866.6666666666742</v>
      </c>
      <c r="K258" s="55"/>
      <c r="L258" s="55">
        <f t="shared" si="309"/>
        <v>1.25</v>
      </c>
      <c r="M258" s="56">
        <f t="shared" si="310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6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7"/>
        <v>1132.4743305818401</v>
      </c>
      <c r="J259" s="64">
        <f t="shared" si="308"/>
        <v>1343.8695389571135</v>
      </c>
      <c r="K259" s="64">
        <f t="shared" ref="K259" si="311">(IF(D259="SHORT",IF(H259="",0,G259-H259),IF(D259="LONG",IF(H259="",0,(H259-G259)))))*C259</f>
        <v>1328.7698812160188</v>
      </c>
      <c r="L259" s="64">
        <f t="shared" si="309"/>
        <v>12.599999999999966</v>
      </c>
      <c r="M259" s="65">
        <f t="shared" si="310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6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7"/>
        <v>1126.0053619302896</v>
      </c>
      <c r="J260" s="55">
        <f t="shared" si="308"/>
        <v>1344.3125239371941</v>
      </c>
      <c r="K260" s="55"/>
      <c r="L260" s="55">
        <f t="shared" si="309"/>
        <v>21.5</v>
      </c>
      <c r="M260" s="56">
        <f t="shared" si="310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2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3">(IF(D261="SHORT",E261-F261,IF(D261="LONG",F261-E261)))*C261</f>
        <v>1129.7071129707183</v>
      </c>
      <c r="J261" s="55"/>
      <c r="K261" s="55"/>
      <c r="L261" s="55">
        <f t="shared" ref="L261" si="314">(J261+I261+K261)/C261</f>
        <v>1.8000000000000114</v>
      </c>
      <c r="M261" s="56">
        <f t="shared" ref="M261" si="315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6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7">(IF(D262="SHORT",E262-F262,IF(D262="LONG",F262-E262)))*C262</f>
        <v>-1361.9854721549636</v>
      </c>
      <c r="J262" s="55"/>
      <c r="K262" s="55"/>
      <c r="L262" s="55">
        <f t="shared" ref="L262" si="318">(J262+I262+K262)/C262</f>
        <v>-4.5</v>
      </c>
      <c r="M262" s="56">
        <f t="shared" ref="M262" si="319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20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1">(IF(D264="SHORT",E264-F264,IF(D264="LONG",F264-E264)))*C264</f>
        <v>1125.7858570105823</v>
      </c>
      <c r="J264" s="55"/>
      <c r="K264" s="55"/>
      <c r="L264" s="55">
        <f t="shared" ref="L264:L268" si="322">(J264+I264+K264)/C264</f>
        <v>7.7000000000000455</v>
      </c>
      <c r="M264" s="56">
        <f t="shared" ref="M264:M268" si="323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20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1"/>
        <v>-1371.8317219754376</v>
      </c>
      <c r="J265" s="55"/>
      <c r="K265" s="55"/>
      <c r="L265" s="55">
        <f t="shared" si="322"/>
        <v>-1.7499999999999998</v>
      </c>
      <c r="M265" s="56">
        <f t="shared" si="323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20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1"/>
        <v>1122.9946524064217</v>
      </c>
      <c r="J266" s="64">
        <f t="shared" ref="J266:J268" si="324">(IF(D266="SHORT",IF(G266="",0,F266-G266),IF(D266="LONG",IF(G266="",0,G266-F266))))*C266</f>
        <v>1363.6363636363544</v>
      </c>
      <c r="K266" s="64">
        <f t="shared" ref="K266:K268" si="325">(IF(D266="SHORT",IF(H266="",0,G266-H266),IF(D266="LONG",IF(H266="",0,(H266-G266)))))*C266</f>
        <v>1363.6363636363774</v>
      </c>
      <c r="L266" s="64">
        <f t="shared" si="322"/>
        <v>2.4000000000000057</v>
      </c>
      <c r="M266" s="65">
        <f t="shared" si="323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20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1"/>
        <v>-1354.5521835677328</v>
      </c>
      <c r="J267" s="55"/>
      <c r="K267" s="55"/>
      <c r="L267" s="55">
        <f t="shared" si="322"/>
        <v>-6.1000000000000227</v>
      </c>
      <c r="M267" s="56">
        <f t="shared" si="323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20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1"/>
        <v>1124.0862489080773</v>
      </c>
      <c r="J268" s="64">
        <f t="shared" si="324"/>
        <v>1344.7657578961887</v>
      </c>
      <c r="K268" s="64">
        <f t="shared" si="325"/>
        <v>1324.0770539285738</v>
      </c>
      <c r="L268" s="64">
        <f t="shared" si="322"/>
        <v>27.500000000000004</v>
      </c>
      <c r="M268" s="65">
        <f t="shared" si="323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6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7">(IF(D269="SHORT",E269-F269,IF(D269="LONG",F269-E269)))*C269</f>
        <v>1135.9333585762968</v>
      </c>
      <c r="J269" s="55">
        <f t="shared" ref="J269:J273" si="328">(IF(D269="SHORT",IF(G269="",0,F269-G269),IF(D269="LONG",IF(G269="",0,G269-F269))))*C269</f>
        <v>1329.0420295342724</v>
      </c>
      <c r="K269" s="55"/>
      <c r="L269" s="55">
        <f t="shared" ref="L269:L273" si="329">(J269+I269+K269)/C269</f>
        <v>21.700000000000042</v>
      </c>
      <c r="M269" s="56">
        <f t="shared" ref="M269:M273" si="330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6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7"/>
        <v>1146.3994565217392</v>
      </c>
      <c r="J270" s="55">
        <f t="shared" si="328"/>
        <v>1324.728260869548</v>
      </c>
      <c r="K270" s="55"/>
      <c r="L270" s="55">
        <f t="shared" si="329"/>
        <v>4.8499999999999659</v>
      </c>
      <c r="M270" s="56">
        <f t="shared" si="330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6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7"/>
        <v>1243.5233160621717</v>
      </c>
      <c r="J271" s="64">
        <f t="shared" si="328"/>
        <v>1243.5233160621717</v>
      </c>
      <c r="K271" s="64">
        <f t="shared" ref="K271:K273" si="331">(IF(D271="SHORT",IF(H271="",0,G271-H271),IF(D271="LONG",IF(H271="",0,(H271-G271)))))*C271</f>
        <v>1398.9637305699571</v>
      </c>
      <c r="L271" s="64">
        <f t="shared" si="329"/>
        <v>1.25</v>
      </c>
      <c r="M271" s="65">
        <f t="shared" si="330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6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7"/>
        <v>1111.1111111111054</v>
      </c>
      <c r="J272" s="55"/>
      <c r="K272" s="55"/>
      <c r="L272" s="55">
        <f t="shared" si="329"/>
        <v>2.1999999999999886</v>
      </c>
      <c r="M272" s="56">
        <f t="shared" si="330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6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7"/>
        <v>1177.6251226693003</v>
      </c>
      <c r="J273" s="64">
        <f t="shared" si="328"/>
        <v>1324.8282630029314</v>
      </c>
      <c r="K273" s="64">
        <f t="shared" si="331"/>
        <v>1324.8282630029523</v>
      </c>
      <c r="L273" s="64">
        <f t="shared" si="329"/>
        <v>2.600000000000009</v>
      </c>
      <c r="M273" s="65">
        <f t="shared" si="330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2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3">(IF(D274="SHORT",E274-F274,IF(D274="LONG",F274-E274)))*C274</f>
        <v>-1423.5764235764279</v>
      </c>
      <c r="J274" s="55"/>
      <c r="K274" s="55"/>
      <c r="L274" s="55">
        <f t="shared" ref="L274:L278" si="334">(J274+I274+K274)/C274</f>
        <v>-0.95000000000000284</v>
      </c>
      <c r="M274" s="56">
        <f t="shared" ref="M274:M278" si="335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2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3"/>
        <v>1133.0731461664359</v>
      </c>
      <c r="J275" s="55"/>
      <c r="K275" s="55"/>
      <c r="L275" s="55">
        <f t="shared" si="334"/>
        <v>3</v>
      </c>
      <c r="M275" s="56">
        <f t="shared" si="335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2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3"/>
        <v>1118.1134376905875</v>
      </c>
      <c r="J276" s="64">
        <f t="shared" ref="J276:J278" si="336">(IF(D276="SHORT",IF(G276="",0,F276-G276),IF(D276="LONG",IF(G276="",0,G276-F276))))*C276</f>
        <v>1372.2301280748118</v>
      </c>
      <c r="K276" s="64">
        <f t="shared" ref="K276" si="337">(IF(D276="SHORT",IF(H276="",0,G276-H276),IF(D276="LONG",IF(H276="",0,(H276-G276)))))*C276</f>
        <v>1372.2301280748118</v>
      </c>
      <c r="L276" s="64">
        <f t="shared" si="334"/>
        <v>18.999999999999996</v>
      </c>
      <c r="M276" s="65">
        <f t="shared" si="335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2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4"/>
        <v>0.5</v>
      </c>
      <c r="M277" s="56">
        <f t="shared" si="335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2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3"/>
        <v>1115.1713709677376</v>
      </c>
      <c r="J278" s="55">
        <f t="shared" si="336"/>
        <v>1379.7883064516043</v>
      </c>
      <c r="K278" s="55"/>
      <c r="L278" s="55">
        <f t="shared" si="334"/>
        <v>6.5999999999999659</v>
      </c>
      <c r="M278" s="56">
        <f t="shared" si="335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8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9">(IF(D279="SHORT",E279-F279,IF(D279="LONG",F279-E279)))*C279</f>
        <v>1104.6025104602454</v>
      </c>
      <c r="J279" s="55"/>
      <c r="K279" s="55"/>
      <c r="L279" s="55">
        <f t="shared" ref="L279:L281" si="340">(J279+I279+K279)/C279</f>
        <v>2.1999999999999886</v>
      </c>
      <c r="M279" s="56">
        <f t="shared" ref="M279:M281" si="341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8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9"/>
        <v>1069.819819819807</v>
      </c>
      <c r="J280" s="55"/>
      <c r="K280" s="55"/>
      <c r="L280" s="55">
        <f t="shared" si="340"/>
        <v>2.8499999999999659</v>
      </c>
      <c r="M280" s="56">
        <f t="shared" si="341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8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9"/>
        <v>-1351.1669168827837</v>
      </c>
      <c r="J281" s="55"/>
      <c r="K281" s="55"/>
      <c r="L281" s="55">
        <f t="shared" si="340"/>
        <v>-23.100000000000364</v>
      </c>
      <c r="M281" s="56">
        <f t="shared" si="341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2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3">(IF(D282="SHORT",E282-F282,IF(D282="LONG",F282-E282)))*C282</f>
        <v>1166.9024045261608</v>
      </c>
      <c r="J282" s="64">
        <f t="shared" ref="J282:J304" si="344">(IF(D282="SHORT",IF(G282="",0,F282-G282),IF(D282="LONG",IF(G282="",0,G282-F282))))*C282</f>
        <v>1379.0664780763911</v>
      </c>
      <c r="K282" s="64">
        <f t="shared" ref="K282:K287" si="345">(IF(D282="SHORT",IF(H282="",0,G282-H282),IF(D282="LONG",IF(H282="",0,(H282-G282)))))*C282</f>
        <v>1272.9844413012609</v>
      </c>
      <c r="L282" s="64">
        <f t="shared" ref="L282:L308" si="346">(J282+I282+K282)/C282</f>
        <v>1.7999999999999972</v>
      </c>
      <c r="M282" s="65">
        <f t="shared" ref="M282:M308" si="347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2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3"/>
        <v>1121.6517857142933</v>
      </c>
      <c r="J283" s="55"/>
      <c r="K283" s="55"/>
      <c r="L283" s="55">
        <f t="shared" si="346"/>
        <v>3.3500000000000227</v>
      </c>
      <c r="M283" s="56">
        <f t="shared" si="347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2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3"/>
        <v>260.24723487313315</v>
      </c>
      <c r="J284" s="55"/>
      <c r="K284" s="55"/>
      <c r="L284" s="55">
        <f t="shared" si="346"/>
        <v>0.40000000000000568</v>
      </c>
      <c r="M284" s="56">
        <f t="shared" si="347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2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3"/>
        <v>1133.8372610049023</v>
      </c>
      <c r="J285" s="64">
        <f t="shared" si="344"/>
        <v>1333.9261894175188</v>
      </c>
      <c r="K285" s="64">
        <f t="shared" si="345"/>
        <v>1333.9261894175188</v>
      </c>
      <c r="L285" s="64">
        <f t="shared" si="346"/>
        <v>2.8500000000000085</v>
      </c>
      <c r="M285" s="65">
        <f t="shared" si="347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2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3"/>
        <v>1123.1281198003328</v>
      </c>
      <c r="J286" s="64">
        <f t="shared" si="344"/>
        <v>1347.7537437603937</v>
      </c>
      <c r="K286" s="64">
        <f t="shared" si="345"/>
        <v>1322.7953410981868</v>
      </c>
      <c r="L286" s="64">
        <f t="shared" si="346"/>
        <v>7.6000000000000236</v>
      </c>
      <c r="M286" s="65">
        <f t="shared" si="347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2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3"/>
        <v>1113.0742049470086</v>
      </c>
      <c r="J287" s="64">
        <f t="shared" si="344"/>
        <v>1378.0918727915014</v>
      </c>
      <c r="K287" s="64">
        <f t="shared" si="345"/>
        <v>1325.0883392226149</v>
      </c>
      <c r="L287" s="64">
        <f t="shared" si="346"/>
        <v>7.1999999999999886</v>
      </c>
      <c r="M287" s="65">
        <f t="shared" si="347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2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3"/>
        <v>1108.9367253750927</v>
      </c>
      <c r="J288" s="55">
        <f t="shared" si="344"/>
        <v>1369.8630136986267</v>
      </c>
      <c r="K288" s="55"/>
      <c r="L288" s="55">
        <f t="shared" si="346"/>
        <v>3.8000000000000109</v>
      </c>
      <c r="M288" s="56">
        <f t="shared" si="347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2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8">(IF(D289="SHORT",E289-F289,IF(D289="LONG",F289-E289)))*C289</f>
        <v>945.37815126050418</v>
      </c>
      <c r="J289" s="55">
        <f t="shared" ref="J289:J290" si="349">(IF(D289="SHORT",IF(G289="",0,F289-G289),IF(D289="LONG",IF(G289="",0,G289-F289))))*C289</f>
        <v>0</v>
      </c>
      <c r="K289" s="55">
        <f t="shared" ref="K289:K290" si="350">(IF(D289="SHORT",IF(H289="",0,G289-H289),IF(D289="LONG",IF(H289="",0,(H289-G289)))))*C289</f>
        <v>0</v>
      </c>
      <c r="L289" s="55">
        <f t="shared" ref="L289:L290" si="351">(J289+I289+K289)/C289</f>
        <v>1.5</v>
      </c>
      <c r="M289" s="56">
        <f t="shared" ref="M289:M290" si="352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2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8"/>
        <v>1003.3444816053511</v>
      </c>
      <c r="J290" s="55">
        <f t="shared" si="349"/>
        <v>0</v>
      </c>
      <c r="K290" s="55">
        <f t="shared" si="350"/>
        <v>0</v>
      </c>
      <c r="L290" s="55">
        <f t="shared" si="351"/>
        <v>2</v>
      </c>
      <c r="M290" s="56">
        <f t="shared" si="352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3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3"/>
        <v>-1848.8085456039441</v>
      </c>
      <c r="J291" s="55">
        <f t="shared" si="344"/>
        <v>0</v>
      </c>
      <c r="K291" s="55">
        <f t="shared" ref="K291:K304" si="354">(IF(D291="SHORT",IF(H291="",0,G291-H291),IF(D291="LONG",IF(H291="",0,(H291-G291)))))*C291</f>
        <v>0</v>
      </c>
      <c r="L291" s="55">
        <f t="shared" si="346"/>
        <v>-15</v>
      </c>
      <c r="M291" s="56">
        <f t="shared" si="347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3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3"/>
        <v>-2499.9999999999945</v>
      </c>
      <c r="J292" s="55">
        <f t="shared" si="344"/>
        <v>0</v>
      </c>
      <c r="K292" s="55">
        <f t="shared" si="354"/>
        <v>0</v>
      </c>
      <c r="L292" s="55">
        <f t="shared" si="346"/>
        <v>-1.2999999999999972</v>
      </c>
      <c r="M292" s="56">
        <f t="shared" si="347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3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3"/>
        <v>1145.0381679389313</v>
      </c>
      <c r="J293" s="55">
        <f t="shared" si="344"/>
        <v>0</v>
      </c>
      <c r="K293" s="55">
        <f t="shared" si="354"/>
        <v>0</v>
      </c>
      <c r="L293" s="55">
        <f t="shared" si="346"/>
        <v>2</v>
      </c>
      <c r="M293" s="56">
        <f t="shared" si="347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3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3"/>
        <v>1435.5468749999934</v>
      </c>
      <c r="J294" s="55">
        <f t="shared" si="344"/>
        <v>0</v>
      </c>
      <c r="K294" s="55">
        <f t="shared" si="354"/>
        <v>0</v>
      </c>
      <c r="L294" s="55">
        <f t="shared" si="346"/>
        <v>2.4499999999999886</v>
      </c>
      <c r="M294" s="56">
        <f t="shared" si="347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3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3"/>
        <v>-1571.1645101663587</v>
      </c>
      <c r="J295" s="55">
        <f t="shared" si="344"/>
        <v>0</v>
      </c>
      <c r="K295" s="55">
        <f t="shared" si="354"/>
        <v>0</v>
      </c>
      <c r="L295" s="55">
        <f t="shared" si="346"/>
        <v>-8.5</v>
      </c>
      <c r="M295" s="56">
        <f t="shared" si="347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3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3"/>
        <v>1415.0943396226414</v>
      </c>
      <c r="J296" s="64">
        <f t="shared" si="344"/>
        <v>1415.0943396226414</v>
      </c>
      <c r="K296" s="64">
        <f t="shared" si="354"/>
        <v>1415.0943396226414</v>
      </c>
      <c r="L296" s="64">
        <f t="shared" si="346"/>
        <v>12</v>
      </c>
      <c r="M296" s="65">
        <f t="shared" si="347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3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3"/>
        <v>1145.0381679389313</v>
      </c>
      <c r="J297" s="64">
        <f t="shared" si="344"/>
        <v>1145.0381679389313</v>
      </c>
      <c r="K297" s="64">
        <f t="shared" si="354"/>
        <v>1145.0381679389313</v>
      </c>
      <c r="L297" s="64">
        <f t="shared" si="346"/>
        <v>15</v>
      </c>
      <c r="M297" s="65">
        <f t="shared" si="347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3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3"/>
        <v>839.55223880597021</v>
      </c>
      <c r="J298" s="55">
        <f t="shared" si="344"/>
        <v>0</v>
      </c>
      <c r="K298" s="55">
        <f t="shared" si="354"/>
        <v>0</v>
      </c>
      <c r="L298" s="55">
        <f t="shared" si="346"/>
        <v>1.5</v>
      </c>
      <c r="M298" s="56">
        <f t="shared" si="347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3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3"/>
        <v>1298.7012987012988</v>
      </c>
      <c r="J299" s="64">
        <f t="shared" si="344"/>
        <v>1298.7012987012988</v>
      </c>
      <c r="K299" s="64">
        <f t="shared" si="354"/>
        <v>1298.7012987012988</v>
      </c>
      <c r="L299" s="64">
        <f t="shared" si="346"/>
        <v>3</v>
      </c>
      <c r="M299" s="65">
        <f t="shared" si="347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3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3"/>
        <v>806.45161290322574</v>
      </c>
      <c r="J300" s="55">
        <f t="shared" si="344"/>
        <v>806.45161290322574</v>
      </c>
      <c r="K300" s="55">
        <f t="shared" si="354"/>
        <v>0</v>
      </c>
      <c r="L300" s="55">
        <f t="shared" si="346"/>
        <v>20</v>
      </c>
      <c r="M300" s="56">
        <f t="shared" si="347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3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3"/>
        <v>1185.7707509881423</v>
      </c>
      <c r="J301" s="55">
        <f t="shared" si="344"/>
        <v>1185.7707509881423</v>
      </c>
      <c r="K301" s="55">
        <f t="shared" si="354"/>
        <v>0</v>
      </c>
      <c r="L301" s="55">
        <f t="shared" si="346"/>
        <v>20</v>
      </c>
      <c r="M301" s="56">
        <f t="shared" si="347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3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3"/>
        <v>921.65898617511516</v>
      </c>
      <c r="J302" s="55">
        <f t="shared" si="344"/>
        <v>0</v>
      </c>
      <c r="K302" s="55">
        <f t="shared" si="354"/>
        <v>0</v>
      </c>
      <c r="L302" s="55">
        <f t="shared" si="346"/>
        <v>4</v>
      </c>
      <c r="M302" s="56">
        <f t="shared" si="347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3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3"/>
        <v>-2000</v>
      </c>
      <c r="J303" s="55"/>
      <c r="K303" s="55"/>
      <c r="L303" s="55">
        <f t="shared" si="346"/>
        <v>-2.25</v>
      </c>
      <c r="M303" s="56">
        <f t="shared" si="347"/>
        <v>-2000</v>
      </c>
    </row>
    <row r="304" spans="1:13" s="57" customFormat="1">
      <c r="A304" s="51">
        <v>43355</v>
      </c>
      <c r="B304" s="52" t="s">
        <v>430</v>
      </c>
      <c r="C304" s="53">
        <f t="shared" si="353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3"/>
        <v>1939.655172413793</v>
      </c>
      <c r="J304" s="55">
        <f t="shared" si="344"/>
        <v>2909.4827586206898</v>
      </c>
      <c r="K304" s="55">
        <f t="shared" si="354"/>
        <v>0</v>
      </c>
      <c r="L304" s="55">
        <f t="shared" si="346"/>
        <v>30</v>
      </c>
      <c r="M304" s="56">
        <f t="shared" si="347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2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3"/>
        <v>1120.996441281151</v>
      </c>
      <c r="J305" s="55"/>
      <c r="K305" s="55"/>
      <c r="L305" s="55">
        <f t="shared" si="346"/>
        <v>8.4000000000000909</v>
      </c>
      <c r="M305" s="56">
        <f t="shared" si="347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2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3"/>
        <v>1115.518096182449</v>
      </c>
      <c r="J306" s="55"/>
      <c r="K306" s="55"/>
      <c r="L306" s="55">
        <f t="shared" si="346"/>
        <v>4.4999999999999991</v>
      </c>
      <c r="M306" s="56">
        <f t="shared" si="347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2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3"/>
        <v>1078.7839163125429</v>
      </c>
      <c r="J307" s="55"/>
      <c r="K307" s="55"/>
      <c r="L307" s="55">
        <f t="shared" si="346"/>
        <v>1.1000000000000227</v>
      </c>
      <c r="M307" s="56">
        <f t="shared" si="347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2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3"/>
        <v>1130.8203991130745</v>
      </c>
      <c r="J308" s="55"/>
      <c r="K308" s="55"/>
      <c r="L308" s="55">
        <f t="shared" si="346"/>
        <v>1.6999999999999884</v>
      </c>
      <c r="M308" s="56">
        <f t="shared" si="347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5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6">(IF(D309="SHORT",E309-F309,IF(D309="LONG",F309-E309)))*C309</f>
        <v>1122.7624192352407</v>
      </c>
      <c r="J309" s="55"/>
      <c r="K309" s="55"/>
      <c r="L309" s="55">
        <f t="shared" ref="L309:L310" si="357">(J309+I309+K309)/C309</f>
        <v>10.599999999999909</v>
      </c>
      <c r="M309" s="56">
        <f t="shared" ref="M309:M310" si="358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5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6"/>
        <v>1111.1111111111188</v>
      </c>
      <c r="J310" s="64">
        <f t="shared" ref="J310" si="359">(IF(D310="SHORT",IF(G310="",0,F310-G310),IF(D310="LONG",IF(G310="",0,G310-F310))))*C310</f>
        <v>1376.4510779436077</v>
      </c>
      <c r="K310" s="64"/>
      <c r="L310" s="64">
        <f t="shared" si="357"/>
        <v>7.4999999999999991</v>
      </c>
      <c r="M310" s="65">
        <f t="shared" si="358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60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1">(IF(D311="SHORT",E311-F311,IF(D311="LONG",F311-E311)))*C311</f>
        <v>986.84210526315792</v>
      </c>
      <c r="J311" s="55"/>
      <c r="K311" s="55"/>
      <c r="L311" s="55">
        <f t="shared" ref="L311:L312" si="362">(J311+I311+K311)/C311</f>
        <v>6.5</v>
      </c>
      <c r="M311" s="56">
        <f t="shared" ref="M311:M312" si="363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60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1"/>
        <v>1108.2963901203293</v>
      </c>
      <c r="J312" s="64">
        <f t="shared" ref="J312" si="364">(IF(D312="SHORT",IF(G312="",0,F312-G312),IF(D312="LONG",IF(G312="",0,G312-F312))))*C312</f>
        <v>1393.2868904369961</v>
      </c>
      <c r="K312" s="64">
        <f t="shared" ref="K312" si="365">(IF(D312="SHORT",IF(H312="",0,G312-H312),IF(D312="LONG",IF(H312="",0,(H312-G312)))))*C312</f>
        <v>1361.6212792906758</v>
      </c>
      <c r="L312" s="64">
        <f t="shared" si="362"/>
        <v>6.0999999999999943</v>
      </c>
      <c r="M312" s="65">
        <f t="shared" si="363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6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7">(IF(D313="SHORT",E313-F313,IF(D313="LONG",F313-E313)))*C313</f>
        <v>-1351.008499302279</v>
      </c>
      <c r="J313" s="55"/>
      <c r="K313" s="55"/>
      <c r="L313" s="55">
        <f t="shared" ref="L313:L316" si="368">(J313+I313+K313)/C313</f>
        <v>-7.0999999999999099</v>
      </c>
      <c r="M313" s="56">
        <f t="shared" ref="M313:M316" si="369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6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70">(IF(D314="SHORT",IF(G314="",0,F314-G314),IF(D314="LONG",IF(G314="",0,G314-F314))))*C314</f>
        <v>1372.5490196078488</v>
      </c>
      <c r="K314" s="64">
        <f t="shared" ref="K314" si="371">(IF(D314="SHORT",IF(H314="",0,G314-H314),IF(D314="LONG",IF(H314="",0,(H314-G314)))))*C314</f>
        <v>1372.5490196078208</v>
      </c>
      <c r="L314" s="64">
        <f t="shared" si="368"/>
        <v>3.9499999999999886</v>
      </c>
      <c r="M314" s="65">
        <f t="shared" si="369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6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7"/>
        <v>1123.9782016348813</v>
      </c>
      <c r="J315" s="55"/>
      <c r="K315" s="55"/>
      <c r="L315" s="55">
        <f t="shared" si="368"/>
        <v>3.3000000000000114</v>
      </c>
      <c r="M315" s="56">
        <f t="shared" si="369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6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7"/>
        <v>1120.5432937181702</v>
      </c>
      <c r="J316" s="55"/>
      <c r="K316" s="55"/>
      <c r="L316" s="55">
        <f t="shared" si="368"/>
        <v>6.6000000000000227</v>
      </c>
      <c r="M316" s="56">
        <f t="shared" si="369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2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3">(IF(D317="SHORT",E317-F317,IF(D317="LONG",F317-E317)))*C317</f>
        <v>1141.8685121107267</v>
      </c>
      <c r="J317" s="55">
        <f t="shared" ref="J317" si="374">(IF(D317="SHORT",IF(G317="",0,F317-G317),IF(D317="LONG",IF(G317="",0,G317-F317))))*C317</f>
        <v>1328.7197231833863</v>
      </c>
      <c r="K317" s="55"/>
      <c r="L317" s="55">
        <f t="shared" ref="L317:L321" si="375">(J317+I317+K317)/C317</f>
        <v>5.9499999999999886</v>
      </c>
      <c r="M317" s="56">
        <f t="shared" ref="M317:M321" si="376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2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3"/>
        <v>-1358.8157313300812</v>
      </c>
      <c r="J318" s="55"/>
      <c r="K318" s="55"/>
      <c r="L318" s="55">
        <f t="shared" si="375"/>
        <v>-4.0999999999999659</v>
      </c>
      <c r="M318" s="56">
        <f t="shared" si="376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2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3"/>
        <v>1132.6329612606662</v>
      </c>
      <c r="J319" s="55"/>
      <c r="K319" s="55"/>
      <c r="L319" s="55">
        <f t="shared" si="375"/>
        <v>3.4499999999999891</v>
      </c>
      <c r="M319" s="56">
        <f t="shared" si="376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2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3"/>
        <v>1124.8345831495335</v>
      </c>
      <c r="J320" s="55"/>
      <c r="K320" s="55"/>
      <c r="L320" s="55">
        <f t="shared" si="375"/>
        <v>7.6499999999999773</v>
      </c>
      <c r="M320" s="56">
        <f t="shared" si="376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2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3"/>
        <v>1123.9708865290406</v>
      </c>
      <c r="J321" s="55"/>
      <c r="K321" s="55"/>
      <c r="L321" s="55">
        <f t="shared" si="375"/>
        <v>15.699999999999816</v>
      </c>
      <c r="M321" s="56">
        <f t="shared" si="376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7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8">(IF(D322="SHORT",E322-F322,IF(D322="LONG",F322-E322)))*C322</f>
        <v>1119.495812256406</v>
      </c>
      <c r="J322" s="55"/>
      <c r="K322" s="55"/>
      <c r="L322" s="55">
        <f t="shared" ref="L322:L323" si="379">(J322+I322+K322)/C322</f>
        <v>4.5</v>
      </c>
      <c r="M322" s="56">
        <f t="shared" ref="M322:M323" si="380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7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8"/>
        <v>1018.9228529839925</v>
      </c>
      <c r="J323" s="64">
        <f t="shared" ref="J323" si="381">(IF(D323="SHORT",IF(G323="",0,F323-G323),IF(D323="LONG",IF(G323="",0,G323-F323))))*C323</f>
        <v>1455.6040756914119</v>
      </c>
      <c r="K323" s="64">
        <f t="shared" ref="K323" si="382">(IF(D323="SHORT",IF(H323="",0,G323-H323),IF(D323="LONG",IF(H323="",0,(H323-G323)))))*C323</f>
        <v>1382.8238719068247</v>
      </c>
      <c r="L323" s="64">
        <f t="shared" si="379"/>
        <v>2.6499999999999919</v>
      </c>
      <c r="M323" s="65">
        <f t="shared" si="380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7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3">(IF(D324="SHORT",E324-F324,IF(D324="LONG",F324-E324)))*C324</f>
        <v>1126.3028129552727</v>
      </c>
      <c r="J324" s="55"/>
      <c r="K324" s="55"/>
      <c r="L324" s="55">
        <f t="shared" ref="L324" si="384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5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6">(IF(D325="SHORT",E325-F325,IF(D325="LONG",F325-E325)))*C325</f>
        <v>1174.1682974559644</v>
      </c>
      <c r="J325" s="55"/>
      <c r="K325" s="55"/>
      <c r="L325" s="55">
        <f t="shared" ref="L325:L328" si="387">(J325+I325+K325)/C325</f>
        <v>0.79999999999999716</v>
      </c>
      <c r="M325" s="56">
        <f t="shared" ref="M325:M328" si="388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5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6"/>
        <v>1157.5954508529512</v>
      </c>
      <c r="J326" s="55">
        <f t="shared" ref="J326:J327" si="389">(IF(D326="SHORT",IF(G326="",0,F326-G326),IF(D326="LONG",IF(G326="",0,G326-F326))))*C326</f>
        <v>1340.3736799350227</v>
      </c>
      <c r="K326" s="55"/>
      <c r="L326" s="55">
        <f t="shared" si="387"/>
        <v>2.0499999999999972</v>
      </c>
      <c r="M326" s="56">
        <f t="shared" si="388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5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6"/>
        <v>1123.2497307277972</v>
      </c>
      <c r="J327" s="55">
        <f t="shared" si="389"/>
        <v>1361.7479612248073</v>
      </c>
      <c r="K327" s="55"/>
      <c r="L327" s="55">
        <f t="shared" si="387"/>
        <v>16.149999999999977</v>
      </c>
      <c r="M327" s="56">
        <f t="shared" si="388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5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6"/>
        <v>1113.0136986301468</v>
      </c>
      <c r="J328" s="55"/>
      <c r="K328" s="55"/>
      <c r="L328" s="55">
        <f t="shared" si="387"/>
        <v>2.6000000000000227</v>
      </c>
      <c r="M328" s="56">
        <f t="shared" si="388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90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1">(IF(D330="SHORT",E330-F330,IF(D330="LONG",F330-E330)))*C330</f>
        <v>1082.1643286573214</v>
      </c>
      <c r="J330" s="55"/>
      <c r="K330" s="55"/>
      <c r="L330" s="55">
        <f t="shared" ref="L330:L333" si="392">(J330+I330+K330)/C330</f>
        <v>0.90000000000000568</v>
      </c>
      <c r="M330" s="56">
        <f t="shared" ref="M330:M333" si="393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90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1"/>
        <v>1126.4980026631088</v>
      </c>
      <c r="J331" s="55"/>
      <c r="K331" s="55"/>
      <c r="L331" s="55">
        <f t="shared" si="392"/>
        <v>7.0499999999999554</v>
      </c>
      <c r="M331" s="56">
        <f t="shared" si="393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90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1"/>
        <v>1115.6462585034074</v>
      </c>
      <c r="J332" s="55">
        <f t="shared" ref="J332" si="394">(IF(D332="SHORT",IF(G332="",0,F332-G332),IF(D332="LONG",IF(G332="",0,G332-F332))))*C332</f>
        <v>1360.5442176870747</v>
      </c>
      <c r="K332" s="55"/>
      <c r="L332" s="55">
        <f t="shared" si="392"/>
        <v>9.1000000000000227</v>
      </c>
      <c r="M332" s="56">
        <f t="shared" si="393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90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1"/>
        <v>-1352.1828754268709</v>
      </c>
      <c r="J333" s="55"/>
      <c r="K333" s="55"/>
      <c r="L333" s="55">
        <f t="shared" si="392"/>
        <v>-14.649999999999864</v>
      </c>
      <c r="M333" s="56">
        <f t="shared" si="393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5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6">(IF(D334="SHORT",E334-F334,IF(D334="LONG",F334-E334)))*C334</f>
        <v>-1351.8659558263346</v>
      </c>
      <c r="J334" s="55"/>
      <c r="K334" s="55"/>
      <c r="L334" s="55">
        <f t="shared" ref="L334:L337" si="397">(J334+I334+K334)/C334</f>
        <v>-3.5499999999999545</v>
      </c>
      <c r="M334" s="56">
        <f t="shared" ref="M334:M337" si="398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5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6"/>
        <v>1120.7235548564552</v>
      </c>
      <c r="J335" s="55"/>
      <c r="K335" s="55"/>
      <c r="L335" s="55">
        <f t="shared" si="397"/>
        <v>0.94999999999998863</v>
      </c>
      <c r="M335" s="56">
        <f t="shared" si="398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5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6"/>
        <v>1118.8170635959038</v>
      </c>
      <c r="J336" s="55"/>
      <c r="K336" s="55"/>
      <c r="L336" s="55">
        <f t="shared" si="397"/>
        <v>2.8499999999999659</v>
      </c>
      <c r="M336" s="56">
        <f t="shared" si="398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5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6"/>
        <v>1123.5019973368842</v>
      </c>
      <c r="J337" s="55"/>
      <c r="K337" s="55"/>
      <c r="L337" s="55">
        <f t="shared" si="397"/>
        <v>4.5</v>
      </c>
      <c r="M337" s="56">
        <f t="shared" si="398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9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400">(IF(D338="SHORT",E338-F338,IF(D338="LONG",F338-E338)))*C338</f>
        <v>1118.5605801463907</v>
      </c>
      <c r="J338" s="55"/>
      <c r="K338" s="55"/>
      <c r="L338" s="55">
        <f t="shared" ref="L338:L341" si="401">(J338+I338+K338)/C338</f>
        <v>5.4499999999999318</v>
      </c>
      <c r="M338" s="56">
        <f t="shared" ref="M338:M341" si="402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9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400"/>
        <v>1122.8774876757097</v>
      </c>
      <c r="J339" s="55"/>
      <c r="K339" s="55"/>
      <c r="L339" s="55">
        <f t="shared" si="401"/>
        <v>4.0999999999999091</v>
      </c>
      <c r="M339" s="56">
        <f t="shared" si="402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9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400"/>
        <v>-1351.0019392372392</v>
      </c>
      <c r="J340" s="55"/>
      <c r="K340" s="55"/>
      <c r="L340" s="55">
        <f t="shared" si="401"/>
        <v>-10.450000000000045</v>
      </c>
      <c r="M340" s="56">
        <f t="shared" si="402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9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400"/>
        <v>1121.2624584717503</v>
      </c>
      <c r="J341" s="55"/>
      <c r="K341" s="55"/>
      <c r="L341" s="55">
        <f t="shared" si="401"/>
        <v>3.5999999999999663</v>
      </c>
      <c r="M341" s="56">
        <f t="shared" si="402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3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4">(IF(D342="SHORT",E342-F342,IF(D342="LONG",F342-E342)))*C342</f>
        <v>1102.6796300687774</v>
      </c>
      <c r="J342" s="55"/>
      <c r="K342" s="55"/>
      <c r="L342" s="55">
        <f t="shared" ref="L342:L345" si="405">(J342+I342+K342)/C342</f>
        <v>1.5500000000000116</v>
      </c>
      <c r="M342" s="56">
        <f t="shared" ref="M342:M345" si="406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3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4"/>
        <v>1117.8071539657853</v>
      </c>
      <c r="J343" s="55">
        <f t="shared" ref="J343:J344" si="407">(IF(D343="SHORT",IF(G343="",0,F343-G343),IF(D343="LONG",IF(G343="",0,G343-F343))))*C343</f>
        <v>1360.8087091757386</v>
      </c>
      <c r="K343" s="55"/>
      <c r="L343" s="55">
        <f t="shared" si="405"/>
        <v>12.75</v>
      </c>
      <c r="M343" s="56">
        <f t="shared" si="406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3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4"/>
        <v>1122.7626107394585</v>
      </c>
      <c r="J344" s="55">
        <f t="shared" si="407"/>
        <v>1361.4174651961869</v>
      </c>
      <c r="K344" s="55"/>
      <c r="L344" s="55">
        <f t="shared" si="405"/>
        <v>22.900000000000091</v>
      </c>
      <c r="M344" s="56">
        <f t="shared" si="406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3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4"/>
        <v>3883.2028898254166</v>
      </c>
      <c r="J345" s="64"/>
      <c r="K345" s="64"/>
      <c r="L345" s="64">
        <f t="shared" si="405"/>
        <v>4.3000000000000114</v>
      </c>
      <c r="M345" s="65">
        <f t="shared" si="406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8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9">(IF(D346="SHORT",E346-F346,IF(D346="LONG",F346-E346)))*C346</f>
        <v>1112.1408711770205</v>
      </c>
      <c r="J346" s="55">
        <f t="shared" ref="J346:J347" si="410">(IF(D346="SHORT",IF(G346="",0,F346-G346),IF(D346="LONG",IF(G346="",0,G346-F346))))*C346</f>
        <v>1370.31643055739</v>
      </c>
      <c r="K346" s="55"/>
      <c r="L346" s="55">
        <f t="shared" ref="L346:L348" si="411">(J346+I346+K346)/C346</f>
        <v>6.25</v>
      </c>
      <c r="M346" s="56">
        <f t="shared" ref="M346:M348" si="412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8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9"/>
        <v>1091.1179173047669</v>
      </c>
      <c r="J347" s="55">
        <f t="shared" si="410"/>
        <v>1435.6814701378255</v>
      </c>
      <c r="K347" s="55"/>
      <c r="L347" s="55">
        <f t="shared" si="411"/>
        <v>2.2000000000000171</v>
      </c>
      <c r="M347" s="56">
        <f t="shared" si="412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8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9"/>
        <v>1120.971508640838</v>
      </c>
      <c r="J348" s="55"/>
      <c r="K348" s="55"/>
      <c r="L348" s="55">
        <f t="shared" si="411"/>
        <v>2.4000000000000341</v>
      </c>
      <c r="M348" s="56">
        <f t="shared" si="412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3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4">(IF(D349="SHORT",E349-F349,IF(D349="LONG",F349-E349)))*C349</f>
        <v>469.81776765376821</v>
      </c>
      <c r="J349" s="55"/>
      <c r="K349" s="55"/>
      <c r="L349" s="55">
        <f t="shared" ref="L349:L353" si="415">(J349+I349+K349)/C349</f>
        <v>0.55000000000001137</v>
      </c>
      <c r="M349" s="56">
        <f t="shared" ref="M349:M353" si="416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3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4"/>
        <v>1000.6064281382604</v>
      </c>
      <c r="J350" s="55"/>
      <c r="K350" s="55"/>
      <c r="L350" s="55">
        <f t="shared" si="415"/>
        <v>0.54999999999999716</v>
      </c>
      <c r="M350" s="56">
        <f t="shared" si="416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3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4"/>
        <v>1109.1549295774569</v>
      </c>
      <c r="J351" s="55">
        <f t="shared" ref="J351" si="417">(IF(D351="SHORT",IF(G351="",0,F351-G351),IF(D351="LONG",IF(G351="",0,G351-F351))))*C351</f>
        <v>1373.2394366197304</v>
      </c>
      <c r="K351" s="55"/>
      <c r="L351" s="55">
        <f t="shared" si="415"/>
        <v>7.0500000000000114</v>
      </c>
      <c r="M351" s="56">
        <f t="shared" si="416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3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4"/>
        <v>1118.2902584493042</v>
      </c>
      <c r="J352" s="55"/>
      <c r="K352" s="55"/>
      <c r="L352" s="55">
        <f t="shared" si="415"/>
        <v>1.5</v>
      </c>
      <c r="M352" s="56">
        <f t="shared" si="416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3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4"/>
        <v>-1356.4431047475509</v>
      </c>
      <c r="J353" s="55"/>
      <c r="K353" s="55"/>
      <c r="L353" s="55">
        <f t="shared" si="415"/>
        <v>-6</v>
      </c>
      <c r="M353" s="56">
        <f t="shared" si="416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8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9">(IF(D354="SHORT",E354-F354,IF(D354="LONG",F354-E354)))*C354</f>
        <v>1112.3787792355815</v>
      </c>
      <c r="J354" s="64">
        <f t="shared" ref="J354:J356" si="420">(IF(D354="SHORT",IF(G354="",0,F354-G354),IF(D354="LONG",IF(G354="",0,G354-F354))))*C354</f>
        <v>1369.0815744438057</v>
      </c>
      <c r="K354" s="64">
        <f t="shared" ref="K354:K356" si="421">(IF(D354="SHORT",IF(H354="",0,G354-H354),IF(D354="LONG",IF(H354="",0,(H354-G354)))))*C354</f>
        <v>1369.08157444383</v>
      </c>
      <c r="L354" s="64">
        <f t="shared" ref="L354:L357" si="422">(J354+I354+K354)/C354</f>
        <v>2.2500000000000004</v>
      </c>
      <c r="M354" s="65">
        <f t="shared" ref="M354:M357" si="423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8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9"/>
        <v>1124.4769874477067</v>
      </c>
      <c r="J355" s="64">
        <f t="shared" si="420"/>
        <v>1359.8326359832556</v>
      </c>
      <c r="K355" s="64">
        <f t="shared" si="421"/>
        <v>1377.2663877266348</v>
      </c>
      <c r="L355" s="64">
        <f t="shared" si="422"/>
        <v>22.149999999999977</v>
      </c>
      <c r="M355" s="65">
        <f t="shared" si="423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8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9"/>
        <v>1120.0203640066125</v>
      </c>
      <c r="J356" s="64">
        <f t="shared" si="420"/>
        <v>1349.1154384625058</v>
      </c>
      <c r="K356" s="64">
        <f t="shared" si="421"/>
        <v>1323.6604301896514</v>
      </c>
      <c r="L356" s="64">
        <f t="shared" si="422"/>
        <v>29.799999999999951</v>
      </c>
      <c r="M356" s="65">
        <f t="shared" si="423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8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9"/>
        <v>1123.1281198003448</v>
      </c>
      <c r="J357" s="55"/>
      <c r="K357" s="55"/>
      <c r="L357" s="55">
        <f t="shared" si="422"/>
        <v>3.1500000000000337</v>
      </c>
      <c r="M357" s="56">
        <f t="shared" si="423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4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5">(IF(D358="SHORT",E358-F358,IF(D358="LONG",F358-E358)))*C358</f>
        <v>581.95926285160863</v>
      </c>
      <c r="J358" s="55"/>
      <c r="K358" s="55"/>
      <c r="L358" s="55">
        <f t="shared" ref="L358:L361" si="426">(J358+I358+K358)/C358</f>
        <v>0.80000000000001137</v>
      </c>
      <c r="M358" s="56">
        <f t="shared" ref="M358:M361" si="427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4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5"/>
        <v>-1369.2465929544696</v>
      </c>
      <c r="J359" s="55"/>
      <c r="K359" s="55"/>
      <c r="L359" s="55">
        <f t="shared" si="426"/>
        <v>-3.5499999999999545</v>
      </c>
      <c r="M359" s="56">
        <f t="shared" si="427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4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5"/>
        <v>1153.8461538461461</v>
      </c>
      <c r="J360" s="55">
        <f t="shared" ref="J360:J361" si="428">(IF(D360="SHORT",IF(G360="",0,F360-G360),IF(D360="LONG",IF(G360="",0,G360-F360))))*C360</f>
        <v>1357.4660633484164</v>
      </c>
      <c r="K360" s="55"/>
      <c r="L360" s="55">
        <f t="shared" si="426"/>
        <v>1.8499999999999943</v>
      </c>
      <c r="M360" s="56">
        <f t="shared" si="427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4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5"/>
        <v>1109.5819714433344</v>
      </c>
      <c r="J361" s="55">
        <f t="shared" si="428"/>
        <v>1393.4285222776477</v>
      </c>
      <c r="K361" s="55"/>
      <c r="L361" s="55">
        <f t="shared" si="426"/>
        <v>4.8500000000000227</v>
      </c>
      <c r="M361" s="56">
        <f t="shared" si="427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9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30">(IF(D362="SHORT",E362-F362,IF(D362="LONG",F362-E362)))*C362</f>
        <v>1124.2432977803337</v>
      </c>
      <c r="J362" s="64">
        <f t="shared" ref="J362" si="431">(IF(D362="SHORT",IF(G362="",0,F362-G362),IF(D362="LONG",IF(G362="",0,G362-F362))))*C362</f>
        <v>1362.0639953877264</v>
      </c>
      <c r="K362" s="64">
        <f t="shared" ref="K362" si="432">(IF(D362="SHORT",IF(H362="",0,G362-H362),IF(D362="LONG",IF(H362="",0,(H362-G362)))))*C362</f>
        <v>1376.4773710002817</v>
      </c>
      <c r="L362" s="64">
        <f t="shared" ref="L362" si="433">(J362+I362+K362)/C362</f>
        <v>26.799999999999955</v>
      </c>
      <c r="M362" s="65">
        <f t="shared" ref="M362" si="434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5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6">(IF(D363="SHORT",E363-F363,IF(D363="LONG",F363-E363)))*C363</f>
        <v>-1352.4590163934427</v>
      </c>
      <c r="J363" s="55"/>
      <c r="K363" s="55"/>
      <c r="L363" s="55">
        <f t="shared" ref="L363" si="437">(J363+I363+K363)/C363</f>
        <v>-11</v>
      </c>
      <c r="M363" s="56">
        <f t="shared" ref="M363" si="438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9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40">(IF(D364="SHORT",E364-F364,IF(D364="LONG",F364-E364)))*C364</f>
        <v>1124.3538196438788</v>
      </c>
      <c r="J364" s="55"/>
      <c r="K364" s="55"/>
      <c r="L364" s="55">
        <f t="shared" ref="L364:L365" si="441">(J364+I364+K364)/C364</f>
        <v>13.049999999999953</v>
      </c>
      <c r="M364" s="56">
        <f t="shared" ref="M364:M365" si="442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9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40"/>
        <v>1113.2940406024811</v>
      </c>
      <c r="J365" s="64">
        <f t="shared" ref="J365" si="443">(IF(D365="SHORT",IF(G365="",0,F365-G365),IF(D365="LONG",IF(G365="",0,G365-F365))))*C365</f>
        <v>1375.2455795677761</v>
      </c>
      <c r="K365" s="64">
        <f t="shared" ref="K365" si="444">(IF(D365="SHORT",IF(H365="",0,G365-H365),IF(D365="LONG",IF(H365="",0,(H365-G365)))))*C365</f>
        <v>1309.7576948264571</v>
      </c>
      <c r="L365" s="64">
        <f t="shared" si="441"/>
        <v>5.7999999999999821</v>
      </c>
      <c r="M365" s="65">
        <f t="shared" si="442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5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6">(IF(D366="SHORT",E366-F366,IF(D366="LONG",F366-E366)))*C366</f>
        <v>1123.0636833046433</v>
      </c>
      <c r="J366" s="64">
        <f t="shared" ref="J366:J369" si="447">(IF(D366="SHORT",IF(G366="",0,F366-G366),IF(D366="LONG",IF(G366="",0,G366-F366))))*C366</f>
        <v>1364.0275387263457</v>
      </c>
      <c r="K366" s="64">
        <f t="shared" ref="K366:K369" si="448">(IF(D366="SHORT",IF(H366="",0,G366-H366),IF(D366="LONG",IF(H366="",0,(H366-G366)))))*C366</f>
        <v>1372.6333907056642</v>
      </c>
      <c r="L366" s="64">
        <f t="shared" ref="L366:L369" si="449">(J366+I366+K366)/C366</f>
        <v>44.849999999999909</v>
      </c>
      <c r="M366" s="65">
        <f t="shared" ref="M366:M369" si="450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5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6"/>
        <v>61.485489424495825</v>
      </c>
      <c r="J367" s="55"/>
      <c r="K367" s="55"/>
      <c r="L367" s="55">
        <f t="shared" si="449"/>
        <v>0.25</v>
      </c>
      <c r="M367" s="56">
        <f t="shared" si="450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5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6"/>
        <v>-1350.629938073894</v>
      </c>
      <c r="J368" s="55"/>
      <c r="K368" s="55"/>
      <c r="L368" s="55">
        <f t="shared" si="449"/>
        <v>-12.650000000000091</v>
      </c>
      <c r="M368" s="56">
        <f t="shared" si="450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5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6"/>
        <v>1121.8487394958099</v>
      </c>
      <c r="J369" s="64">
        <f t="shared" si="447"/>
        <v>1361.3445378151205</v>
      </c>
      <c r="K369" s="64">
        <f t="shared" si="448"/>
        <v>1373.9495798319156</v>
      </c>
      <c r="L369" s="64">
        <f t="shared" si="449"/>
        <v>15.299999999999955</v>
      </c>
      <c r="M369" s="65">
        <f t="shared" si="450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5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1">(IF(D370="SHORT",E370-F370,IF(D370="LONG",F370-E370)))*C370</f>
        <v>1117.9132286398767</v>
      </c>
      <c r="J370" s="55">
        <f t="shared" ref="J370" si="452">(IF(D370="SHORT",IF(G370="",0,F370-G370),IF(D370="LONG",IF(G370="",0,G370-F370))))*C370</f>
        <v>1357.4660633484073</v>
      </c>
      <c r="K370" s="55"/>
      <c r="L370" s="55">
        <f t="shared" ref="L370" si="453">(J370+I370+K370)/C370</f>
        <v>6.1999999999999886</v>
      </c>
      <c r="M370" s="56">
        <f t="shared" ref="M370" si="454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5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6">(IF(D371="SHORT",E371-F371,IF(D371="LONG",F371-E371)))*C371</f>
        <v>1119.4756311246672</v>
      </c>
      <c r="J371" s="55"/>
      <c r="K371" s="55"/>
      <c r="L371" s="55">
        <f t="shared" ref="L371:L375" si="457">(J371+I371+K371)/C371</f>
        <v>5.75</v>
      </c>
      <c r="M371" s="56">
        <f t="shared" ref="M371:M375" si="458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5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6"/>
        <v>604.61707585197291</v>
      </c>
      <c r="J372" s="55"/>
      <c r="K372" s="55"/>
      <c r="L372" s="55">
        <f t="shared" si="457"/>
        <v>0.55000000000001137</v>
      </c>
      <c r="M372" s="56">
        <f t="shared" si="458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5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6"/>
        <v>1122.0806332361904</v>
      </c>
      <c r="J373" s="55"/>
      <c r="K373" s="55"/>
      <c r="L373" s="55">
        <f t="shared" si="457"/>
        <v>8.5999999999999091</v>
      </c>
      <c r="M373" s="56">
        <f t="shared" si="458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5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6"/>
        <v>236.60490736104839</v>
      </c>
      <c r="J374" s="55"/>
      <c r="K374" s="55"/>
      <c r="L374" s="55">
        <f t="shared" si="457"/>
        <v>3.1500000000000909</v>
      </c>
      <c r="M374" s="56">
        <f t="shared" si="458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5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6"/>
        <v>1120.6176961602728</v>
      </c>
      <c r="J375" s="55"/>
      <c r="K375" s="55"/>
      <c r="L375" s="55">
        <f t="shared" si="457"/>
        <v>8.9500000000000455</v>
      </c>
      <c r="M375" s="56">
        <f t="shared" si="458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9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60">(IF(D376="SHORT",E376-F376,IF(D376="LONG",F376-E376)))*C376</f>
        <v>1121.7948717948839</v>
      </c>
      <c r="J376" s="55"/>
      <c r="K376" s="55"/>
      <c r="L376" s="55">
        <f t="shared" ref="L376:L379" si="461">(J376+I376+K376)/C376</f>
        <v>1.0500000000000114</v>
      </c>
      <c r="M376" s="56">
        <f t="shared" ref="M376:M379" si="462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9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60"/>
        <v>1127.8195488721763</v>
      </c>
      <c r="J377" s="55"/>
      <c r="K377" s="55"/>
      <c r="L377" s="55">
        <f t="shared" si="461"/>
        <v>0.79999999999999705</v>
      </c>
      <c r="M377" s="56">
        <f t="shared" si="462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9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60"/>
        <v>-1360.2015113350212</v>
      </c>
      <c r="J378" s="55"/>
      <c r="K378" s="55"/>
      <c r="L378" s="55">
        <f t="shared" si="461"/>
        <v>-0.90000000000000568</v>
      </c>
      <c r="M378" s="56">
        <f t="shared" si="462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9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60"/>
        <v>1163.7931034482833</v>
      </c>
      <c r="J379" s="55">
        <f t="shared" ref="J379" si="463">(IF(D379="SHORT",IF(G379="",0,F379-G379),IF(D379="LONG",IF(G379="",0,G379-F379))))*C379</f>
        <v>1357.7586206896515</v>
      </c>
      <c r="K379" s="55"/>
      <c r="L379" s="55">
        <f t="shared" si="461"/>
        <v>1.9500000000000028</v>
      </c>
      <c r="M379" s="56">
        <f t="shared" si="462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4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5">(IF(D380="SHORT",E380-F380,IF(D380="LONG",F380-E380)))*C380</f>
        <v>548.55749695246755</v>
      </c>
      <c r="J380" s="55"/>
      <c r="K380" s="55"/>
      <c r="L380" s="55">
        <f t="shared" ref="L380:L385" si="466">(J380+I380+K380)/C380</f>
        <v>1.3500000000000225</v>
      </c>
      <c r="M380" s="56">
        <f t="shared" ref="M380:M385" si="467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4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5"/>
        <v>1111.8598382749269</v>
      </c>
      <c r="J381" s="55"/>
      <c r="K381" s="55"/>
      <c r="L381" s="55">
        <f t="shared" si="466"/>
        <v>2.1999999999999886</v>
      </c>
      <c r="M381" s="56">
        <f t="shared" si="467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4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5"/>
        <v>-1350.0000000000086</v>
      </c>
      <c r="J382" s="55"/>
      <c r="K382" s="55"/>
      <c r="L382" s="55">
        <f t="shared" si="466"/>
        <v>-0.4500000000000029</v>
      </c>
      <c r="M382" s="56">
        <f t="shared" si="467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4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5"/>
        <v>-1353.4218590398443</v>
      </c>
      <c r="J383" s="55"/>
      <c r="K383" s="55"/>
      <c r="L383" s="55">
        <f t="shared" si="466"/>
        <v>-7.9500000000000455</v>
      </c>
      <c r="M383" s="56">
        <f t="shared" si="467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4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5"/>
        <v>986.45465253239774</v>
      </c>
      <c r="J384" s="55"/>
      <c r="K384" s="55"/>
      <c r="L384" s="55">
        <f t="shared" si="466"/>
        <v>6.7000000000000455</v>
      </c>
      <c r="M384" s="56">
        <f t="shared" si="467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4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5"/>
        <v>-1361.0315186246457</v>
      </c>
      <c r="J385" s="55"/>
      <c r="K385" s="55"/>
      <c r="L385" s="55">
        <f t="shared" si="466"/>
        <v>-0.95000000000000284</v>
      </c>
      <c r="M385" s="56">
        <f t="shared" si="467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8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9">(IF(D386="SHORT",E386-F386,IF(D386="LONG",F386-E386)))*C386</f>
        <v>1109.8354381936601</v>
      </c>
      <c r="J386" s="55"/>
      <c r="K386" s="55"/>
      <c r="L386" s="55">
        <f t="shared" ref="L386" si="470">(J386+I386+K386)/C386</f>
        <v>2.9000000000000341</v>
      </c>
      <c r="M386" s="56">
        <f t="shared" ref="M386" si="471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2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3">(IF(D387="SHORT",E387-F387,IF(D387="LONG",F387-E387)))*C387</f>
        <v>1105.2631578947414</v>
      </c>
      <c r="J387" s="64">
        <f t="shared" ref="J387:J390" si="474">(IF(D387="SHORT",IF(G387="",0,F387-G387),IF(D387="LONG",IF(G387="",0,G387-F387))))*C387</f>
        <v>1263.1578947368378</v>
      </c>
      <c r="K387" s="64">
        <f t="shared" ref="K387:K390" si="475">(IF(D387="SHORT",IF(H387="",0,G387-H387),IF(D387="LONG",IF(H387="",0,(H387-G387)))))*C387</f>
        <v>1381.578947368421</v>
      </c>
      <c r="L387" s="64">
        <f t="shared" ref="L387:L390" si="476">(J387+I387+K387)/C387</f>
        <v>4.75</v>
      </c>
      <c r="M387" s="65">
        <f t="shared" ref="M387:M390" si="477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2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3"/>
        <v>1116.8384879725086</v>
      </c>
      <c r="J388" s="55"/>
      <c r="K388" s="55"/>
      <c r="L388" s="55">
        <f t="shared" si="476"/>
        <v>6.5</v>
      </c>
      <c r="M388" s="56">
        <f t="shared" si="477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2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3"/>
        <v>-1360.2418207681426</v>
      </c>
      <c r="J389" s="55"/>
      <c r="K389" s="55"/>
      <c r="L389" s="55">
        <f t="shared" si="476"/>
        <v>-5.1000000000000227</v>
      </c>
      <c r="M389" s="56">
        <f t="shared" si="477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2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3"/>
        <v>1144.5783132530155</v>
      </c>
      <c r="J390" s="64">
        <f t="shared" si="474"/>
        <v>1355.4216867469879</v>
      </c>
      <c r="K390" s="64">
        <f t="shared" si="475"/>
        <v>1355.4216867469879</v>
      </c>
      <c r="L390" s="64">
        <f t="shared" si="476"/>
        <v>6.4000000000000057</v>
      </c>
      <c r="M390" s="65">
        <f t="shared" si="477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8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9">(IF(D391="SHORT",E391-F391,IF(D391="LONG",F391-E391)))*C391</f>
        <v>1120.845143004386</v>
      </c>
      <c r="J391" s="55"/>
      <c r="K391" s="55"/>
      <c r="L391" s="55">
        <f t="shared" ref="L391:L395" si="480">(J391+I391+K391)/C391</f>
        <v>8.7000000000000455</v>
      </c>
      <c r="M391" s="56">
        <f t="shared" ref="M391:M395" si="481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8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9"/>
        <v>-233.48899266177074</v>
      </c>
      <c r="J392" s="55"/>
      <c r="K392" s="55"/>
      <c r="L392" s="55">
        <f t="shared" si="480"/>
        <v>-0.34999999999999432</v>
      </c>
      <c r="M392" s="56">
        <f t="shared" si="481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8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9"/>
        <v>1120.1866977829532</v>
      </c>
      <c r="J393" s="55"/>
      <c r="K393" s="55"/>
      <c r="L393" s="55">
        <f t="shared" si="480"/>
        <v>4.7999999999999545</v>
      </c>
      <c r="M393" s="56">
        <f t="shared" si="481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8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9"/>
        <v>-1356.9243049088641</v>
      </c>
      <c r="J394" s="55"/>
      <c r="K394" s="55"/>
      <c r="L394" s="55">
        <f t="shared" si="480"/>
        <v>-3.3999999999999773</v>
      </c>
      <c r="M394" s="56">
        <f t="shared" si="481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8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9"/>
        <v>-520.4031058978793</v>
      </c>
      <c r="J395" s="55"/>
      <c r="K395" s="55"/>
      <c r="L395" s="55">
        <f t="shared" si="480"/>
        <v>-1.0499999999999545</v>
      </c>
      <c r="M395" s="56">
        <f t="shared" si="481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2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3">(IF(D396="SHORT",E396-F396,IF(D396="LONG",F396-E396)))*C396</f>
        <v>1125.0000000000045</v>
      </c>
      <c r="J396" s="55"/>
      <c r="K396" s="55"/>
      <c r="L396" s="55">
        <f t="shared" ref="L396" si="484">(J396+I396+K396)/C396</f>
        <v>10.950000000000045</v>
      </c>
      <c r="M396" s="56">
        <f t="shared" ref="M396" si="485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6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7">(IF(D397="SHORT",E397-F397,IF(D397="LONG",F397-E397)))*C397</f>
        <v>-1372.2397476340586</v>
      </c>
      <c r="J397" s="55"/>
      <c r="K397" s="55"/>
      <c r="L397" s="55">
        <f t="shared" ref="L397:L401" si="488">(J397+I397+K397)/C397</f>
        <v>-2.8999999999999773</v>
      </c>
      <c r="M397" s="56">
        <f t="shared" ref="M397:M401" si="489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6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7"/>
        <v>491.80327868852459</v>
      </c>
      <c r="J398" s="55"/>
      <c r="K398" s="55"/>
      <c r="L398" s="55">
        <f t="shared" si="488"/>
        <v>1</v>
      </c>
      <c r="M398" s="56">
        <f t="shared" si="489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6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7"/>
        <v>1119.5182211241508</v>
      </c>
      <c r="J399" s="55"/>
      <c r="K399" s="55"/>
      <c r="L399" s="55">
        <f t="shared" si="488"/>
        <v>7.2500000000000009</v>
      </c>
      <c r="M399" s="56">
        <f t="shared" si="489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6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7"/>
        <v>1123.66449711409</v>
      </c>
      <c r="J400" s="55"/>
      <c r="K400" s="55"/>
      <c r="L400" s="55">
        <f t="shared" si="488"/>
        <v>6.1000000000000218</v>
      </c>
      <c r="M400" s="56">
        <f t="shared" si="489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6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7"/>
        <v>1115.2416356877322</v>
      </c>
      <c r="J401" s="55"/>
      <c r="K401" s="55"/>
      <c r="L401" s="55">
        <f t="shared" si="488"/>
        <v>1.5</v>
      </c>
      <c r="M401" s="56">
        <f t="shared" si="489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90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1">(IF(D402="SHORT",E402-F402,IF(D402="LONG",F402-E402)))*C402</f>
        <v>407.9782411604715</v>
      </c>
      <c r="J402" s="55"/>
      <c r="K402" s="55"/>
      <c r="L402" s="55">
        <f t="shared" ref="L402:L406" si="492">(J402+I402+K402)/C402</f>
        <v>3</v>
      </c>
      <c r="M402" s="56">
        <f t="shared" ref="M402:M406" si="493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90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1"/>
        <v>1102.1505376344146</v>
      </c>
      <c r="J403" s="55"/>
      <c r="K403" s="55"/>
      <c r="L403" s="55">
        <f t="shared" si="492"/>
        <v>2.0500000000000114</v>
      </c>
      <c r="M403" s="56">
        <f t="shared" si="493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90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1"/>
        <v>1119.4496560350276</v>
      </c>
      <c r="J404" s="64">
        <f t="shared" ref="J404" si="494">(IF(D404="SHORT",IF(G404="",0,F404-G404),IF(D404="LONG",IF(G404="",0,G404-F404))))*C404</f>
        <v>1444.6529080675364</v>
      </c>
      <c r="K404" s="64">
        <f t="shared" ref="K404" si="495">(IF(D404="SHORT",IF(H404="",0,G404-H404),IF(D404="LONG",IF(H404="",0,(H404-G404)))))*C404</f>
        <v>1369.6060037523509</v>
      </c>
      <c r="L404" s="64">
        <f t="shared" si="492"/>
        <v>31.450000000000045</v>
      </c>
      <c r="M404" s="65">
        <f t="shared" si="493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90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1"/>
        <v>-1352.204092671054</v>
      </c>
      <c r="J405" s="55"/>
      <c r="K405" s="55"/>
      <c r="L405" s="55">
        <f t="shared" si="492"/>
        <v>-10</v>
      </c>
      <c r="M405" s="56">
        <f t="shared" si="493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90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1"/>
        <v>1125.2446183953089</v>
      </c>
      <c r="J406" s="55"/>
      <c r="K406" s="55"/>
      <c r="L406" s="55">
        <f t="shared" si="492"/>
        <v>2.3000000000000114</v>
      </c>
      <c r="M406" s="56">
        <f t="shared" si="493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6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7">(IF(D407="SHORT",E407-F407,IF(D407="LONG",F407-E407)))*C407</f>
        <v>121.6685979142605</v>
      </c>
      <c r="J407" s="55"/>
      <c r="K407" s="55"/>
      <c r="L407" s="55">
        <f t="shared" ref="L407:L410" si="498">(J407+I407+K407)/C407</f>
        <v>0.35000000000002274</v>
      </c>
      <c r="M407" s="56">
        <f t="shared" ref="M407:M410" si="499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6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7"/>
        <v>805.2490307187644</v>
      </c>
      <c r="J408" s="55"/>
      <c r="K408" s="55"/>
      <c r="L408" s="55">
        <f t="shared" si="498"/>
        <v>3.6000000000000232</v>
      </c>
      <c r="M408" s="56">
        <f t="shared" si="499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6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7"/>
        <v>-1356.9435088056775</v>
      </c>
      <c r="J409" s="55"/>
      <c r="K409" s="55"/>
      <c r="L409" s="55">
        <f t="shared" si="498"/>
        <v>-4.6999999999999318</v>
      </c>
      <c r="M409" s="56">
        <f t="shared" si="499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6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7"/>
        <v>1133.7209302325516</v>
      </c>
      <c r="J410" s="64">
        <f t="shared" ref="J410" si="500">(IF(D410="SHORT",IF(G410="",0,F410-G410),IF(D410="LONG",IF(G410="",0,G410-F410))))*C410</f>
        <v>1337.2093023255882</v>
      </c>
      <c r="K410" s="64">
        <f t="shared" ref="K410" si="501">(IF(D410="SHORT",IF(H410="",0,G410-H410),IF(D410="LONG",IF(H410="",0,(H410-G410)))))*C410</f>
        <v>1395.3488372092891</v>
      </c>
      <c r="L410" s="64">
        <f t="shared" si="498"/>
        <v>6.6499999999999782</v>
      </c>
      <c r="M410" s="65">
        <f t="shared" si="499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2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3">(IF(D412="SHORT",E412-F412,IF(D412="LONG",F412-E412)))*C412</f>
        <v>1120.2778983933881</v>
      </c>
      <c r="J412" s="55">
        <f t="shared" ref="J412" si="504">(IF(D412="SHORT",IF(G412="",0,F412-G412),IF(D412="LONG",IF(G412="",0,G412-F412))))*C412</f>
        <v>1367.7811550151976</v>
      </c>
      <c r="K412" s="55"/>
      <c r="L412" s="55">
        <f t="shared" ref="L412" si="505">(J412+I412+K412)/C412</f>
        <v>19.099999999999913</v>
      </c>
      <c r="M412" s="56">
        <f t="shared" ref="M412" si="506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7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8">(IF(D413="SHORT",E413-F413,IF(D413="LONG",F413-E413)))*C413</f>
        <v>1137.6896149358076</v>
      </c>
      <c r="J413" s="55">
        <f t="shared" ref="J413" si="509">(IF(D413="SHORT",IF(G413="",0,F413-G413),IF(D413="LONG",IF(G413="",0,G413-F413))))*C413</f>
        <v>1400.2333722287246</v>
      </c>
      <c r="K413" s="55"/>
      <c r="L413" s="55">
        <f t="shared" ref="L413:L414" si="510">(J413+I413+K413)/C413</f>
        <v>1.4500000000000028</v>
      </c>
      <c r="M413" s="56">
        <f t="shared" ref="M413:M414" si="511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7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8"/>
        <v>1138.7163561076545</v>
      </c>
      <c r="J414" s="55"/>
      <c r="K414" s="55"/>
      <c r="L414" s="55">
        <f t="shared" si="510"/>
        <v>0.54999999999999716</v>
      </c>
      <c r="M414" s="56">
        <f t="shared" si="511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2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3">(IF(D415="SHORT",E415-F415,IF(D415="LONG",F415-E415)))*C415</f>
        <v>1099.5207217366885</v>
      </c>
      <c r="J415" s="55"/>
      <c r="K415" s="55"/>
      <c r="L415" s="55">
        <f t="shared" ref="L415:L416" si="514">(J415+I415+K415)/C415</f>
        <v>1.3000000000000114</v>
      </c>
      <c r="M415" s="56">
        <f t="shared" ref="M415:M416" si="515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2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3"/>
        <v>1122.6749335695367</v>
      </c>
      <c r="J416" s="64">
        <f t="shared" ref="J416" si="516">(IF(D416="SHORT",IF(G416="",0,F416-G416),IF(D416="LONG",IF(G416="",0,G416-F416))))*C416</f>
        <v>1361.8246235606732</v>
      </c>
      <c r="K416" s="64">
        <f t="shared" ref="K416" si="517">(IF(D416="SHORT",IF(H416="",0,G416-H416),IF(D416="LONG",IF(H416="",0,(H416-G416)))))*C416</f>
        <v>1375.110717449058</v>
      </c>
      <c r="L416" s="64">
        <f t="shared" si="514"/>
        <v>29.049999999999955</v>
      </c>
      <c r="M416" s="65">
        <f t="shared" si="515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2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8">(IF(D417="SHORT",E417-F417,IF(D417="LONG",F417-E417)))*C417</f>
        <v>704.12204782163235</v>
      </c>
      <c r="J417" s="55"/>
      <c r="K417" s="55"/>
      <c r="L417" s="55">
        <f t="shared" ref="L417:L418" si="519">(J417+I417+K417)/C417</f>
        <v>3.2000000000000455</v>
      </c>
      <c r="M417" s="56">
        <f t="shared" ref="M417:M418" si="520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2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8"/>
        <v>-1349.9999999999943</v>
      </c>
      <c r="J418" s="55"/>
      <c r="K418" s="55"/>
      <c r="L418" s="55">
        <f t="shared" si="519"/>
        <v>-1.3499999999999943</v>
      </c>
      <c r="M418" s="56">
        <f t="shared" si="520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1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2">(IF(D419="SHORT",E419-F419,IF(D419="LONG",F419-E419)))*C419</f>
        <v>1114.7011308562253</v>
      </c>
      <c r="J419" s="55"/>
      <c r="K419" s="55"/>
      <c r="L419" s="55">
        <f t="shared" ref="L419:L422" si="523">(J419+I419+K419)/C419</f>
        <v>4.6000000000000227</v>
      </c>
      <c r="M419" s="56">
        <f t="shared" ref="M419:M422" si="524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1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2"/>
        <v>1123.2449297971812</v>
      </c>
      <c r="J420" s="55"/>
      <c r="K420" s="55"/>
      <c r="L420" s="55">
        <f t="shared" si="523"/>
        <v>2.3999999999999773</v>
      </c>
      <c r="M420" s="56">
        <f t="shared" si="524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1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2"/>
        <v>-1353.5814606741476</v>
      </c>
      <c r="J421" s="55"/>
      <c r="K421" s="55"/>
      <c r="L421" s="55">
        <f t="shared" si="523"/>
        <v>-12.849999999999909</v>
      </c>
      <c r="M421" s="56">
        <f t="shared" si="524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1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2"/>
        <v>1119.04761904763</v>
      </c>
      <c r="J422" s="55">
        <f t="shared" ref="J422" si="525">(IF(D422="SHORT",IF(G422="",0,F422-G422),IF(D422="LONG",IF(G422="",0,G422-F422))))*C422</f>
        <v>1369.047619047619</v>
      </c>
      <c r="K422" s="55"/>
      <c r="L422" s="55">
        <f t="shared" si="523"/>
        <v>10.450000000000045</v>
      </c>
      <c r="M422" s="56">
        <f t="shared" si="524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6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7">(IF(D423="SHORT",E423-F423,IF(D423="LONG",F423-E423)))*C423</f>
        <v>1102.3176936121959</v>
      </c>
      <c r="J423" s="64">
        <f t="shared" ref="J423:J426" si="528">(IF(D423="SHORT",IF(G423="",0,F423-G423),IF(D423="LONG",IF(G423="",0,G423-F423))))*C423</f>
        <v>1356.6986998304319</v>
      </c>
      <c r="K423" s="64">
        <f t="shared" ref="K423:K426" si="529">(IF(D423="SHORT",IF(H423="",0,G423-H423),IF(D423="LONG",IF(H423="",0,(H423-G423)))))*C423</f>
        <v>1399.0955342000937</v>
      </c>
      <c r="L423" s="64">
        <f t="shared" ref="L423:L427" si="530">(J423+I423+K423)/C423</f>
        <v>4.5499999999999829</v>
      </c>
      <c r="M423" s="65">
        <f t="shared" ref="M423:M427" si="531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6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7"/>
        <v>1120.2389843166541</v>
      </c>
      <c r="J424" s="55"/>
      <c r="K424" s="55"/>
      <c r="L424" s="55">
        <f t="shared" si="530"/>
        <v>4</v>
      </c>
      <c r="M424" s="56">
        <f t="shared" si="531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6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7"/>
        <v>-1352.2319973932986</v>
      </c>
      <c r="J425" s="55"/>
      <c r="K425" s="55"/>
      <c r="L425" s="55">
        <f t="shared" si="530"/>
        <v>-8.3000000000000682</v>
      </c>
      <c r="M425" s="56">
        <f t="shared" si="531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6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7"/>
        <v>1122.0546066575239</v>
      </c>
      <c r="J426" s="64">
        <f t="shared" si="528"/>
        <v>1211.8189751901009</v>
      </c>
      <c r="K426" s="64">
        <f t="shared" si="529"/>
        <v>1375.140256825857</v>
      </c>
      <c r="L426" s="64">
        <f t="shared" si="530"/>
        <v>29.75</v>
      </c>
      <c r="M426" s="65">
        <f t="shared" si="531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6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7"/>
        <v>-1354.2504692947352</v>
      </c>
      <c r="J427" s="55"/>
      <c r="K427" s="55"/>
      <c r="L427" s="55">
        <f t="shared" si="530"/>
        <v>-10.100000000000136</v>
      </c>
      <c r="M427" s="56">
        <f t="shared" si="531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2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3">(IF(D428="SHORT",E428-F428,IF(D428="LONG",F428-E428)))*C428</f>
        <v>1120.1298701298756</v>
      </c>
      <c r="J428" s="55"/>
      <c r="K428" s="55"/>
      <c r="L428" s="55">
        <f t="shared" ref="L428:L430" si="534">(J428+I428+K428)/C428</f>
        <v>4.6000000000000227</v>
      </c>
      <c r="M428" s="56">
        <f t="shared" ref="M428:M430" si="535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2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3"/>
        <v>1122.5328947368309</v>
      </c>
      <c r="J429" s="64">
        <f t="shared" ref="J429" si="536">(IF(D429="SHORT",IF(G429="",0,F429-G429),IF(D429="LONG",IF(G429="",0,G429-F429))))*C429</f>
        <v>1363.0756578947594</v>
      </c>
      <c r="K429" s="64">
        <f t="shared" ref="K429" si="537">(IF(D429="SHORT",IF(H429="",0,G429-H429),IF(D429="LONG",IF(H429="",0,(H429-G429)))))*C429</f>
        <v>1375.4111842105094</v>
      </c>
      <c r="L429" s="64">
        <f t="shared" si="534"/>
        <v>31.299999999999951</v>
      </c>
      <c r="M429" s="65">
        <f t="shared" si="535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2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3"/>
        <v>1118.7516530018443</v>
      </c>
      <c r="J430" s="55"/>
      <c r="K430" s="55"/>
      <c r="L430" s="55">
        <f t="shared" si="534"/>
        <v>7.0499999999999545</v>
      </c>
      <c r="M430" s="56">
        <f t="shared" si="535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8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9">(IF(D431="SHORT",E431-F431,IF(D431="LONG",F431-E431)))*C431</f>
        <v>1122.5055432372458</v>
      </c>
      <c r="J431" s="55">
        <f t="shared" ref="J431:J433" si="540">(IF(D431="SHORT",IF(G431="",0,F431-G431),IF(D431="LONG",IF(G431="",0,G431-F431))))*C431</f>
        <v>1371.9512195121999</v>
      </c>
      <c r="K431" s="55"/>
      <c r="L431" s="55">
        <f t="shared" ref="L431:L435" si="541">(J431+I431+K431)/C431</f>
        <v>6</v>
      </c>
      <c r="M431" s="56">
        <f t="shared" ref="M431:M435" si="542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8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9"/>
        <v>1128.8805268109086</v>
      </c>
      <c r="J432" s="64">
        <f t="shared" si="540"/>
        <v>1411.1006585136406</v>
      </c>
      <c r="K432" s="64">
        <f t="shared" ref="K432:K433" si="543">(IF(D432="SHORT",IF(H432="",0,G432-H432),IF(D432="LONG",IF(H432="",0,(H432-G432)))))*C432</f>
        <v>1411.1006585136406</v>
      </c>
      <c r="L432" s="64">
        <f t="shared" si="541"/>
        <v>1.3999999999999986</v>
      </c>
      <c r="M432" s="65">
        <f t="shared" si="542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8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9"/>
        <v>1121.7700758161845</v>
      </c>
      <c r="J433" s="64">
        <f t="shared" si="540"/>
        <v>1369.3331270307767</v>
      </c>
      <c r="K433" s="64">
        <f t="shared" si="543"/>
        <v>1369.3331270307942</v>
      </c>
      <c r="L433" s="64">
        <f t="shared" si="541"/>
        <v>24.949999999999932</v>
      </c>
      <c r="M433" s="65">
        <f t="shared" si="542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8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9"/>
        <v>846.74005080440304</v>
      </c>
      <c r="J434" s="55"/>
      <c r="K434" s="55"/>
      <c r="L434" s="55">
        <f t="shared" si="541"/>
        <v>1</v>
      </c>
      <c r="M434" s="56">
        <f t="shared" si="542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8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9"/>
        <v>-1350.8839354342849</v>
      </c>
      <c r="J435" s="55"/>
      <c r="K435" s="55"/>
      <c r="L435" s="55">
        <f t="shared" si="541"/>
        <v>-35.150000000000091</v>
      </c>
      <c r="M435" s="56">
        <f t="shared" si="542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4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5">(IF(D436="SHORT",E436-F436,IF(D436="LONG",F436-E436)))*C436</f>
        <v>1127.2545090180361</v>
      </c>
      <c r="J436" s="55">
        <f t="shared" ref="J436:J439" si="546">(IF(D436="SHORT",IF(G436="",0,F436-G436),IF(D436="LONG",IF(G436="",0,G436-F436))))*C436</f>
        <v>1367.7354709418871</v>
      </c>
      <c r="K436" s="55"/>
      <c r="L436" s="55">
        <f t="shared" ref="L436:L440" si="547">(J436+I436+K436)/C436</f>
        <v>8.3000000000000114</v>
      </c>
      <c r="M436" s="56">
        <f t="shared" ref="M436:M440" si="548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4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5"/>
        <v>1123.0040357957496</v>
      </c>
      <c r="J437" s="55"/>
      <c r="K437" s="55"/>
      <c r="L437" s="55">
        <f t="shared" si="547"/>
        <v>6.3999999999999773</v>
      </c>
      <c r="M437" s="56">
        <f t="shared" si="548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4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5"/>
        <v>1137.5523012552212</v>
      </c>
      <c r="J438" s="55"/>
      <c r="K438" s="55"/>
      <c r="L438" s="55">
        <f t="shared" si="547"/>
        <v>2.8999999999999773</v>
      </c>
      <c r="M438" s="56">
        <f t="shared" si="548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4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5"/>
        <v>1254.646840148687</v>
      </c>
      <c r="J439" s="64">
        <f t="shared" si="546"/>
        <v>1254.6468401487068</v>
      </c>
      <c r="K439" s="64">
        <f t="shared" ref="K439" si="549">(IF(D439="SHORT",IF(H439="",0,G439-H439),IF(D439="LONG",IF(H439="",0,(H439-G439)))))*C439</f>
        <v>1394.0520446096655</v>
      </c>
      <c r="L439" s="64">
        <f t="shared" si="547"/>
        <v>1.3999999999999984</v>
      </c>
      <c r="M439" s="65">
        <f t="shared" si="548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4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5"/>
        <v>-1357.4660633484079</v>
      </c>
      <c r="J440" s="55"/>
      <c r="K440" s="55"/>
      <c r="L440" s="55">
        <f t="shared" si="547"/>
        <v>-7.2999999999999545</v>
      </c>
      <c r="M440" s="56">
        <f t="shared" si="548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50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1">(IF(D441="SHORT",E441-F441,IF(D441="LONG",F441-E441)))*C441</f>
        <v>1140.4133998574443</v>
      </c>
      <c r="J441" s="55">
        <f t="shared" ref="J441" si="552">(IF(D441="SHORT",IF(G441="",0,F441-G441),IF(D441="LONG",IF(G441="",0,G441-F441))))*C441</f>
        <v>1995.7234497505224</v>
      </c>
      <c r="K441" s="55"/>
      <c r="L441" s="55">
        <f t="shared" ref="L441:L443" si="553">(J441+I441+K441)/C441</f>
        <v>4.3999999999999773</v>
      </c>
      <c r="M441" s="56">
        <f t="shared" ref="M441:M443" si="554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50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1"/>
        <v>1122.7024341778395</v>
      </c>
      <c r="J442" s="55"/>
      <c r="K442" s="55"/>
      <c r="L442" s="55">
        <f t="shared" si="553"/>
        <v>11.299999999999955</v>
      </c>
      <c r="M442" s="56">
        <f t="shared" si="554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50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1"/>
        <v>1119.499013468308</v>
      </c>
      <c r="J443" s="55"/>
      <c r="K443" s="55"/>
      <c r="L443" s="55">
        <f t="shared" si="553"/>
        <v>4.3500000000000227</v>
      </c>
      <c r="M443" s="56">
        <f t="shared" si="554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5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6">(IF(D444="SHORT",E444-F444,IF(D444="LONG",F444-E444)))*C444</f>
        <v>879.96389891696742</v>
      </c>
      <c r="J444" s="55"/>
      <c r="K444" s="55"/>
      <c r="L444" s="55">
        <f t="shared" ref="L444:L447" si="557">(J444+I444+K444)/C444</f>
        <v>3.25</v>
      </c>
      <c r="M444" s="56">
        <f t="shared" ref="M444:M447" si="558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5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6"/>
        <v>1136.6028204588399</v>
      </c>
      <c r="J445" s="55">
        <f t="shared" ref="J445:J446" si="559">(IF(D445="SHORT",IF(G445="",0,F445-G445),IF(D445="LONG",IF(G445="",0,G445-F445))))*C445</f>
        <v>1357.6089244369641</v>
      </c>
      <c r="K445" s="55"/>
      <c r="L445" s="55">
        <f t="shared" si="557"/>
        <v>3.9499999999999886</v>
      </c>
      <c r="M445" s="56">
        <f t="shared" si="558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5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6"/>
        <v>1117.9132286398767</v>
      </c>
      <c r="J446" s="55">
        <f t="shared" si="559"/>
        <v>1397.3915357998403</v>
      </c>
      <c r="K446" s="55"/>
      <c r="L446" s="55">
        <f t="shared" si="557"/>
        <v>3.1500000000000057</v>
      </c>
      <c r="M446" s="56">
        <f t="shared" si="558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5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6"/>
        <v>1134.146341463409</v>
      </c>
      <c r="J447" s="55"/>
      <c r="K447" s="55"/>
      <c r="L447" s="55">
        <f t="shared" si="557"/>
        <v>4.6499999999999773</v>
      </c>
      <c r="M447" s="56">
        <f t="shared" si="558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60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1">(IF(D448="SHORT",E448-F448,IF(D448="LONG",F448-E448)))*C448</f>
        <v>1121.3024535657084</v>
      </c>
      <c r="J448" s="55"/>
      <c r="K448" s="55"/>
      <c r="L448" s="55">
        <f t="shared" ref="L448:L452" si="562">(J448+I448+K448)/C448</f>
        <v>8.1500000000000909</v>
      </c>
      <c r="M448" s="56">
        <f t="shared" ref="M448:M452" si="563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60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1"/>
        <v>-1369.2500447467396</v>
      </c>
      <c r="J449" s="55"/>
      <c r="K449" s="55"/>
      <c r="L449" s="55">
        <f t="shared" si="562"/>
        <v>-2.5500000000000114</v>
      </c>
      <c r="M449" s="56">
        <f t="shared" si="563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60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1"/>
        <v>1122.8406909788803</v>
      </c>
      <c r="J450" s="55"/>
      <c r="K450" s="55"/>
      <c r="L450" s="55">
        <f t="shared" si="562"/>
        <v>3.8999999999999777</v>
      </c>
      <c r="M450" s="56">
        <f t="shared" si="563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60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1"/>
        <v>205.47945205480229</v>
      </c>
      <c r="J451" s="55"/>
      <c r="K451" s="55"/>
      <c r="L451" s="55">
        <f t="shared" si="562"/>
        <v>0.60000000000002274</v>
      </c>
      <c r="M451" s="56">
        <f t="shared" si="563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60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1"/>
        <v>1118.9889025893874</v>
      </c>
      <c r="J452" s="55"/>
      <c r="K452" s="55"/>
      <c r="L452" s="55">
        <f t="shared" si="562"/>
        <v>6.0499999999999545</v>
      </c>
      <c r="M452" s="56">
        <f t="shared" si="563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4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5">(IF(D453="SHORT",E453-F453,IF(D453="LONG",F453-E453)))*C453</f>
        <v>321.65832737669763</v>
      </c>
      <c r="J453" s="55"/>
      <c r="K453" s="55"/>
      <c r="L453" s="55">
        <f t="shared" ref="L453:L454" si="566">(J453+I453+K453)/C453</f>
        <v>3</v>
      </c>
      <c r="M453" s="56">
        <f t="shared" ref="M453:M454" si="567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4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5"/>
        <v>1116.2790697674379</v>
      </c>
      <c r="J454" s="64">
        <f t="shared" ref="J454" si="568">(IF(D454="SHORT",IF(G454="",0,F454-G454),IF(D454="LONG",IF(G454="",0,G454-F454))))*C454</f>
        <v>1395.3488372093022</v>
      </c>
      <c r="K454" s="64">
        <f t="shared" ref="K454" si="569">(IF(D454="SHORT",IF(H454="",0,G454-H454),IF(D454="LONG",IF(H454="",0,(H454-G454)))))*C454</f>
        <v>1360.4651162790815</v>
      </c>
      <c r="L454" s="64">
        <f t="shared" si="566"/>
        <v>5.5500000000000114</v>
      </c>
      <c r="M454" s="65">
        <f t="shared" si="567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70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1">(IF(D455="SHORT",E455-F455,IF(D455="LONG",F455-E455)))*C455</f>
        <v>1120.5432937181606</v>
      </c>
      <c r="J455" s="64">
        <f t="shared" ref="J455" si="572">(IF(D455="SHORT",IF(G455="",0,F455-G455),IF(D455="LONG",IF(G455="",0,G455-F455))))*C455</f>
        <v>1438.879456706276</v>
      </c>
      <c r="K455" s="64">
        <f t="shared" ref="K455" si="573">(IF(D455="SHORT",IF(H455="",0,G455-H455),IF(D455="LONG",IF(H455="",0,(H455-G455)))))*C455</f>
        <v>1375.212224108682</v>
      </c>
      <c r="L455" s="64">
        <f t="shared" ref="L455" si="574">(J455+I455+K455)/C455</f>
        <v>15.450000000000044</v>
      </c>
      <c r="M455" s="65">
        <f t="shared" ref="M455" si="575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6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7">(J456+I456+K456)/C456</f>
        <v>7.25</v>
      </c>
      <c r="M456" s="56">
        <f t="shared" ref="M456:M458" si="578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6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9">(IF(D457="SHORT",E457-F457,IF(D457="LONG",F457-E457)))*C457</f>
        <v>1120.5608550741294</v>
      </c>
      <c r="J457" s="64">
        <f t="shared" ref="J457" si="580">(IF(D457="SHORT",IF(G457="",0,F457-G457),IF(D457="LONG",IF(G457="",0,G457-F457))))*C457</f>
        <v>1344.6730260889669</v>
      </c>
      <c r="K457" s="64">
        <f t="shared" ref="K457" si="581">(IF(D457="SHORT",IF(H457="",0,G457-H457),IF(D457="LONG",IF(H457="",0,(H457-G457)))))*C457</f>
        <v>1344.6730260889474</v>
      </c>
      <c r="L457" s="64">
        <f t="shared" si="577"/>
        <v>11.05000000000001</v>
      </c>
      <c r="M457" s="65">
        <f t="shared" si="578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6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9"/>
        <v>1108.03324099723</v>
      </c>
      <c r="J458" s="55"/>
      <c r="K458" s="55"/>
      <c r="L458" s="55">
        <f t="shared" si="577"/>
        <v>2</v>
      </c>
      <c r="M458" s="56">
        <f t="shared" si="578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2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3">(IF(D459="SHORT",E459-F459,IF(D459="LONG",F459-E459)))*C459</f>
        <v>1118.9516129032224</v>
      </c>
      <c r="J459" s="55"/>
      <c r="K459" s="55"/>
      <c r="L459" s="55">
        <f t="shared" ref="L459:L464" si="584">(J459+I459+K459)/C459</f>
        <v>3.6999999999999886</v>
      </c>
      <c r="M459" s="56">
        <f t="shared" ref="M459:M464" si="585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2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3"/>
        <v>551.47058823529414</v>
      </c>
      <c r="J460" s="55"/>
      <c r="K460" s="55"/>
      <c r="L460" s="55">
        <f t="shared" si="584"/>
        <v>1</v>
      </c>
      <c r="M460" s="56">
        <f t="shared" si="585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2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3"/>
        <v>573.73565660857025</v>
      </c>
      <c r="J461" s="55"/>
      <c r="K461" s="55"/>
      <c r="L461" s="55">
        <f t="shared" si="584"/>
        <v>0.44999999999998863</v>
      </c>
      <c r="M461" s="56">
        <f t="shared" si="585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2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3"/>
        <v>-1432.1608040201004</v>
      </c>
      <c r="J462" s="55"/>
      <c r="K462" s="55"/>
      <c r="L462" s="55">
        <f t="shared" si="584"/>
        <v>-4.75</v>
      </c>
      <c r="M462" s="56">
        <f t="shared" si="585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2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3"/>
        <v>1069.0423162583479</v>
      </c>
      <c r="J463" s="55"/>
      <c r="K463" s="55"/>
      <c r="L463" s="55">
        <f t="shared" si="584"/>
        <v>0.79999999999999705</v>
      </c>
      <c r="M463" s="56">
        <f t="shared" si="585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6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3"/>
        <v>1119.2109777015496</v>
      </c>
      <c r="J464" s="55">
        <f t="shared" ref="J464" si="587">(IF(D464="SHORT",IF(G464="",0,F464-G464),IF(D464="LONG",IF(G464="",0,G464-F464))))*C464</f>
        <v>2740.1372212692909</v>
      </c>
      <c r="K464" s="55"/>
      <c r="L464" s="55">
        <f t="shared" si="584"/>
        <v>15.000000000000002</v>
      </c>
      <c r="M464" s="56">
        <f t="shared" si="585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6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8">(IF(D465="SHORT",E465-F465,IF(D465="LONG",F465-E465)))*C465</f>
        <v>1011.2359550561862</v>
      </c>
      <c r="J465" s="55"/>
      <c r="K465" s="55"/>
      <c r="L465" s="55">
        <f t="shared" ref="L465:L466" si="589">(J465+I465+K465)/C465</f>
        <v>0.90000000000000568</v>
      </c>
      <c r="M465" s="56">
        <f t="shared" ref="M465:M466" si="590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6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8"/>
        <v>612.66167460857139</v>
      </c>
      <c r="J466" s="55"/>
      <c r="K466" s="55"/>
      <c r="L466" s="55">
        <f t="shared" si="589"/>
        <v>0.29999999999999716</v>
      </c>
      <c r="M466" s="56">
        <f t="shared" si="590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1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2">(IF(D467="SHORT",E467-F467,IF(D467="LONG",F467-E467)))*C467</f>
        <v>1128.0991735537077</v>
      </c>
      <c r="J467" s="55"/>
      <c r="K467" s="55"/>
      <c r="L467" s="55">
        <f t="shared" ref="L467:L469" si="593">(J467+I467+K467)/C467</f>
        <v>9.0999999999999091</v>
      </c>
      <c r="M467" s="56">
        <f t="shared" ref="M467:M469" si="594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1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2"/>
        <v>1124.7130833970873</v>
      </c>
      <c r="J468" s="64">
        <f t="shared" ref="J468" si="595">(IF(D468="SHORT",IF(G468="",0,F468-G468),IF(D468="LONG",IF(G468="",0,G468-F468))))*C468</f>
        <v>1434.5830145371078</v>
      </c>
      <c r="K468" s="64">
        <f t="shared" ref="K468" si="596">(IF(D468="SHORT",IF(H468="",0,G468-H468),IF(D468="LONG",IF(H468="",0,(H468-G468)))))*C468</f>
        <v>1377.1996939556234</v>
      </c>
      <c r="L468" s="64">
        <f t="shared" si="593"/>
        <v>17.149999999999977</v>
      </c>
      <c r="M468" s="65">
        <f t="shared" si="594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1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2"/>
        <v>1019.4174757281554</v>
      </c>
      <c r="J469" s="55"/>
      <c r="K469" s="55"/>
      <c r="L469" s="55">
        <f t="shared" si="593"/>
        <v>7</v>
      </c>
      <c r="M469" s="56">
        <f t="shared" si="594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7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8">(IF(D470="SHORT",E470-F470,IF(D470="LONG",F470-E470)))*C470</f>
        <v>859.60801022580858</v>
      </c>
      <c r="J470" s="55"/>
      <c r="K470" s="55"/>
      <c r="L470" s="55">
        <f t="shared" ref="L470:L473" si="599">(J470+I470+K470)/C470</f>
        <v>13.449999999999818</v>
      </c>
      <c r="M470" s="56">
        <f t="shared" ref="M470:M473" si="600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7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8"/>
        <v>1101.3215859030838</v>
      </c>
      <c r="J471" s="55"/>
      <c r="K471" s="55"/>
      <c r="L471" s="55">
        <f t="shared" si="599"/>
        <v>2</v>
      </c>
      <c r="M471" s="56">
        <f t="shared" si="600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7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8"/>
        <v>-474.92595240527362</v>
      </c>
      <c r="J472" s="55"/>
      <c r="K472" s="55"/>
      <c r="L472" s="55">
        <f t="shared" si="599"/>
        <v>-3.1000000000000227</v>
      </c>
      <c r="M472" s="56">
        <f t="shared" si="600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7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8"/>
        <v>1116.0714285714284</v>
      </c>
      <c r="J473" s="55">
        <f t="shared" ref="J473" si="601">(IF(D473="SHORT",IF(G473="",0,F473-G473),IF(D473="LONG",IF(G473="",0,G473-F473))))*C473</f>
        <v>1443.4523809523876</v>
      </c>
      <c r="K473" s="55"/>
      <c r="L473" s="55">
        <f t="shared" si="599"/>
        <v>8.6000000000000227</v>
      </c>
      <c r="M473" s="56">
        <f t="shared" si="600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2">(IF(D474="SHORT",E474-F474,IF(D474="LONG",F474-E474)))*C474</f>
        <v>1142.3841059602705</v>
      </c>
      <c r="J474" s="55"/>
      <c r="K474" s="55"/>
      <c r="L474" s="55">
        <f t="shared" ref="L474:L478" si="603">(J474+I474+K474)/C474</f>
        <v>1.1500000000000057</v>
      </c>
      <c r="M474" s="56">
        <f t="shared" ref="M474:M478" si="604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5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2"/>
        <v>1119.8832918561802</v>
      </c>
      <c r="J475" s="55"/>
      <c r="K475" s="55"/>
      <c r="L475" s="55">
        <f t="shared" si="603"/>
        <v>8.7000000000000455</v>
      </c>
      <c r="M475" s="56">
        <f t="shared" si="604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5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2"/>
        <v>1128.318584070789</v>
      </c>
      <c r="J476" s="55"/>
      <c r="K476" s="55"/>
      <c r="L476" s="55">
        <f t="shared" si="603"/>
        <v>0.84999999999999432</v>
      </c>
      <c r="M476" s="56">
        <f t="shared" si="604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5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2"/>
        <v>-1428.9494575284332</v>
      </c>
      <c r="J477" s="55"/>
      <c r="K477" s="55"/>
      <c r="L477" s="55">
        <f t="shared" si="603"/>
        <v>-3.5999999999999659</v>
      </c>
      <c r="M477" s="56">
        <f t="shared" si="604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5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2"/>
        <v>1117.4242424242382</v>
      </c>
      <c r="J478" s="55"/>
      <c r="K478" s="55"/>
      <c r="L478" s="55">
        <f t="shared" si="603"/>
        <v>2.9499999999999886</v>
      </c>
      <c r="M478" s="56">
        <f t="shared" si="604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6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7">(IF(D479="SHORT",E479-F479,IF(D479="LONG",F479-E479)))*C479</f>
        <v>961.53846153845814</v>
      </c>
      <c r="J479" s="55"/>
      <c r="K479" s="55"/>
      <c r="L479" s="55">
        <f t="shared" ref="L479:L483" si="608">(J479+I479+K479)/C479</f>
        <v>0.39999999999999858</v>
      </c>
      <c r="M479" s="56">
        <f t="shared" ref="M479:M483" si="609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6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7"/>
        <v>-1427.3356401384083</v>
      </c>
      <c r="J480" s="55"/>
      <c r="K480" s="55"/>
      <c r="L480" s="55">
        <f t="shared" si="608"/>
        <v>-13.75</v>
      </c>
      <c r="M480" s="56">
        <f t="shared" si="609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6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7"/>
        <v>-1428.4442862228611</v>
      </c>
      <c r="J481" s="55"/>
      <c r="K481" s="55"/>
      <c r="L481" s="55">
        <f t="shared" si="608"/>
        <v>-5.3500000000000227</v>
      </c>
      <c r="M481" s="56">
        <f t="shared" si="609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6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7"/>
        <v>1145.0381679389436</v>
      </c>
      <c r="J482" s="55">
        <f t="shared" ref="J482" si="610">(IF(D482="SHORT",IF(G482="",0,F482-G482),IF(D482="LONG",IF(G482="",0,G482-F482))))*C482</f>
        <v>1363.1406761177752</v>
      </c>
      <c r="K482" s="55"/>
      <c r="L482" s="55">
        <f t="shared" si="608"/>
        <v>2.3000000000000114</v>
      </c>
      <c r="M482" s="56">
        <f t="shared" si="609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6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7"/>
        <v>1153.273809523818</v>
      </c>
      <c r="J483" s="55"/>
      <c r="K483" s="55"/>
      <c r="L483" s="55">
        <f t="shared" si="608"/>
        <v>1.5500000000000114</v>
      </c>
      <c r="M483" s="56">
        <f t="shared" si="609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1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2">(IF(D484="SHORT",E484-F484,IF(D484="LONG",F484-E484)))*C484</f>
        <v>-1426.8024990150163</v>
      </c>
      <c r="J484" s="55"/>
      <c r="K484" s="55"/>
      <c r="L484" s="55">
        <f t="shared" ref="L484:L487" si="613">(J484+I484+K484)/C484</f>
        <v>-8.4499999999999318</v>
      </c>
      <c r="M484" s="56">
        <f t="shared" ref="M484:M487" si="614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1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2"/>
        <v>1124.869201255656</v>
      </c>
      <c r="J485" s="55"/>
      <c r="K485" s="55"/>
      <c r="L485" s="55">
        <f t="shared" si="613"/>
        <v>6.4499999999999318</v>
      </c>
      <c r="M485" s="56">
        <f t="shared" si="614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1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2"/>
        <v>-1425.1207729468545</v>
      </c>
      <c r="J486" s="55"/>
      <c r="K486" s="55"/>
      <c r="L486" s="55">
        <f t="shared" si="613"/>
        <v>-2.9499999999999886</v>
      </c>
      <c r="M486" s="56">
        <f t="shared" si="614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1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2"/>
        <v>1115.8638646085176</v>
      </c>
      <c r="J487" s="55">
        <f t="shared" ref="J487" si="615">(IF(D487="SHORT",IF(G487="",0,F487-G487),IF(D487="LONG",IF(G487="",0,G487-F487))))*C487</f>
        <v>1450.6230239910537</v>
      </c>
      <c r="K487" s="55"/>
      <c r="L487" s="55">
        <f t="shared" si="613"/>
        <v>9.19999999999993</v>
      </c>
      <c r="M487" s="56">
        <f t="shared" si="614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6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7">(IF(D488="SHORT",E488-F488,IF(D488="LONG",F488-E488)))*C488</f>
        <v>-1473.214285714278</v>
      </c>
      <c r="J488" s="55"/>
      <c r="K488" s="55"/>
      <c r="L488" s="55">
        <f t="shared" ref="L488:L490" si="618">(J488+I488+K488)/C488</f>
        <v>-0.54999999999999716</v>
      </c>
      <c r="M488" s="56">
        <f t="shared" ref="M488:M490" si="619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6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7"/>
        <v>-1426.0424862313139</v>
      </c>
      <c r="J489" s="55"/>
      <c r="K489" s="55"/>
      <c r="L489" s="55">
        <f t="shared" si="618"/>
        <v>-21.75</v>
      </c>
      <c r="M489" s="56">
        <f t="shared" si="619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6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7"/>
        <v>1121.4953271028082</v>
      </c>
      <c r="J490" s="55"/>
      <c r="K490" s="55"/>
      <c r="L490" s="55">
        <f t="shared" si="618"/>
        <v>1.4000000000000055</v>
      </c>
      <c r="M490" s="56">
        <f t="shared" si="619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20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1">(IF(D492="SHORT",E492-F492,IF(D492="LONG",F492-E492)))*C492</f>
        <v>1109.6938775510118</v>
      </c>
      <c r="J492" s="55"/>
      <c r="K492" s="55"/>
      <c r="L492" s="55">
        <f t="shared" ref="L492:L496" si="622">(J492+I492+K492)/C492</f>
        <v>1.4499999999999886</v>
      </c>
      <c r="M492" s="56">
        <f t="shared" ref="M492:M496" si="623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20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1"/>
        <v>1104.294478527597</v>
      </c>
      <c r="J493" s="55"/>
      <c r="K493" s="55"/>
      <c r="L493" s="55">
        <f t="shared" si="622"/>
        <v>1.1999999999999886</v>
      </c>
      <c r="M493" s="56">
        <f t="shared" si="623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20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1"/>
        <v>1124.5983577293878</v>
      </c>
      <c r="J494" s="55"/>
      <c r="K494" s="55"/>
      <c r="L494" s="55">
        <f t="shared" si="622"/>
        <v>9.4500000000000455</v>
      </c>
      <c r="M494" s="56">
        <f t="shared" si="623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20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1"/>
        <v>1126.6094420600807</v>
      </c>
      <c r="J495" s="55">
        <f t="shared" ref="J495" si="624">(IF(D495="SHORT",IF(G495="",0,F495-G495),IF(D495="LONG",IF(G495="",0,G495-F495))))*C495</f>
        <v>1437.0018393623545</v>
      </c>
      <c r="K495" s="55"/>
      <c r="L495" s="55">
        <f t="shared" si="622"/>
        <v>11.149999999999977</v>
      </c>
      <c r="M495" s="56">
        <f t="shared" si="623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20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1"/>
        <v>-1426.448736998509</v>
      </c>
      <c r="J496" s="55"/>
      <c r="K496" s="55"/>
      <c r="L496" s="55">
        <f t="shared" si="622"/>
        <v>-3.1999999999999886</v>
      </c>
      <c r="M496" s="56">
        <f t="shared" si="623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5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6">(IF(D497="SHORT",E497-F497,IF(D497="LONG",F497-E497)))*C497</f>
        <v>1152.4609843937533</v>
      </c>
      <c r="J497" s="55"/>
      <c r="K497" s="55"/>
      <c r="L497" s="55">
        <f t="shared" ref="L497:L500" si="627">(J497+I497+K497)/C497</f>
        <v>1.5999999999999941</v>
      </c>
      <c r="M497" s="56">
        <f t="shared" ref="M497:M500" si="628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5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6"/>
        <v>1136.3636363636322</v>
      </c>
      <c r="J498" s="55">
        <f t="shared" ref="J498" si="629">(IF(D498="SHORT",IF(G498="",0,F498-G498),IF(D498="LONG",IF(G498="",0,G498-F498))))*C498</f>
        <v>1328.9676425269604</v>
      </c>
      <c r="K498" s="55"/>
      <c r="L498" s="55">
        <f t="shared" si="627"/>
        <v>6.3999999999999773</v>
      </c>
      <c r="M498" s="56">
        <f t="shared" si="628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5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6"/>
        <v>1122.7495908347032</v>
      </c>
      <c r="J499" s="55"/>
      <c r="K499" s="55"/>
      <c r="L499" s="55">
        <f t="shared" si="627"/>
        <v>17.150000000000091</v>
      </c>
      <c r="M499" s="56">
        <f t="shared" si="628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5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6"/>
        <v>-1467.7103718199608</v>
      </c>
      <c r="J500" s="55"/>
      <c r="K500" s="55"/>
      <c r="L500" s="55">
        <f t="shared" si="627"/>
        <v>-1.5</v>
      </c>
      <c r="M500" s="56">
        <f t="shared" si="628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30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1">(IF(D501="SHORT",E501-F501,IF(D501="LONG",F501-E501)))*C501</f>
        <v>462.71913324805234</v>
      </c>
      <c r="J501" s="55"/>
      <c r="K501" s="55"/>
      <c r="L501" s="55">
        <f t="shared" ref="L501:L502" si="632">(J501+I501+K501)/C501</f>
        <v>4.0999999999999091</v>
      </c>
      <c r="M501" s="56">
        <f t="shared" ref="M501:M502" si="633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30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1"/>
        <v>1207.243460764576</v>
      </c>
      <c r="J502" s="64">
        <f t="shared" ref="J502" si="634">(IF(D502="SHORT",IF(G502="",0,F502-G502),IF(D502="LONG",IF(G502="",0,G502-F502))))*C502</f>
        <v>1307.8470824949814</v>
      </c>
      <c r="K502" s="64">
        <f t="shared" ref="K502" si="635">(IF(D502="SHORT",IF(H502="",0,G502-H502),IF(D502="LONG",IF(H502="",0,(H502-G502)))))*C502</f>
        <v>1408.4507042253579</v>
      </c>
      <c r="L502" s="64">
        <f t="shared" si="632"/>
        <v>1.9500000000000031</v>
      </c>
      <c r="M502" s="65">
        <f t="shared" si="633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6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7">(IF(D503="SHORT",E503-F503,IF(D503="LONG",F503-E503)))*C503</f>
        <v>1127.6564984819859</v>
      </c>
      <c r="J503" s="55">
        <f t="shared" ref="J503:J506" si="638">(IF(D503="SHORT",IF(G503="",0,F503-G503),IF(D503="LONG",IF(G503="",0,G503-F503))))*C503</f>
        <v>1431.2563249963905</v>
      </c>
      <c r="K503" s="55"/>
      <c r="L503" s="55">
        <f t="shared" ref="L503:L506" si="639">(J503+I503+K503)/C503</f>
        <v>5.8999999999999773</v>
      </c>
      <c r="M503" s="56">
        <f t="shared" ref="M503:M506" si="640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6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7"/>
        <v>-1478.6418400876171</v>
      </c>
      <c r="J504" s="55"/>
      <c r="K504" s="55"/>
      <c r="L504" s="55">
        <f t="shared" si="639"/>
        <v>-1.3499999999999943</v>
      </c>
      <c r="M504" s="56">
        <f t="shared" si="640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6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7"/>
        <v>523.34644792515246</v>
      </c>
      <c r="J505" s="55"/>
      <c r="K505" s="55"/>
      <c r="L505" s="55">
        <f t="shared" si="639"/>
        <v>4.699999999999819</v>
      </c>
      <c r="M505" s="56">
        <f t="shared" si="640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6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7"/>
        <v>1122.0048176477931</v>
      </c>
      <c r="J506" s="55">
        <f t="shared" si="638"/>
        <v>1438.9553311076247</v>
      </c>
      <c r="K506" s="55"/>
      <c r="L506" s="55">
        <f t="shared" si="639"/>
        <v>20.199999999999818</v>
      </c>
      <c r="M506" s="56">
        <f t="shared" si="640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1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2">(IF(D507="SHORT",E507-F507,IF(D507="LONG",F507-E507)))*C507</f>
        <v>1022.7272727272727</v>
      </c>
      <c r="J507" s="55"/>
      <c r="K507" s="55"/>
      <c r="L507" s="55">
        <f t="shared" ref="L507:L508" si="643">(J507+I507+K507)/C507</f>
        <v>6</v>
      </c>
      <c r="M507" s="56">
        <f t="shared" ref="M507:M508" si="644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1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2"/>
        <v>999.39430648091559</v>
      </c>
      <c r="J508" s="55">
        <f t="shared" ref="J508" si="645">(IF(D508="SHORT",IF(G508="",0,F508-G508),IF(D508="LONG",IF(G508="",0,G508-F508))))*C508</f>
        <v>1362.8104179285283</v>
      </c>
      <c r="K508" s="55"/>
      <c r="L508" s="55">
        <f t="shared" si="643"/>
        <v>1.2999999999999972</v>
      </c>
      <c r="M508" s="56">
        <f t="shared" si="644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6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7">(IF(D509="SHORT",E509-F509,IF(D509="LONG",F509-E509)))*C509</f>
        <v>835.47557840616969</v>
      </c>
      <c r="J509" s="55"/>
      <c r="K509" s="55"/>
      <c r="L509" s="55">
        <f t="shared" ref="L509:L513" si="648">(J509+I509+K509)/C509</f>
        <v>13</v>
      </c>
      <c r="M509" s="56">
        <f t="shared" ref="M509:M513" si="649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6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7"/>
        <v>-1426.9406392694063</v>
      </c>
      <c r="J510" s="55"/>
      <c r="K510" s="55"/>
      <c r="L510" s="55">
        <f t="shared" si="648"/>
        <v>-12.5</v>
      </c>
      <c r="M510" s="56">
        <f t="shared" si="649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6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7"/>
        <v>739.93083807974301</v>
      </c>
      <c r="J511" s="55"/>
      <c r="K511" s="55"/>
      <c r="L511" s="55">
        <f t="shared" si="648"/>
        <v>4.8500000000000227</v>
      </c>
      <c r="M511" s="56">
        <f t="shared" si="649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6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7"/>
        <v>1124.0433673469497</v>
      </c>
      <c r="J512" s="55"/>
      <c r="K512" s="55"/>
      <c r="L512" s="55">
        <f t="shared" si="648"/>
        <v>4.7000000000000455</v>
      </c>
      <c r="M512" s="56">
        <f t="shared" si="649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6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7"/>
        <v>1128.1070745697855</v>
      </c>
      <c r="J513" s="55">
        <f t="shared" ref="J513" si="650">(IF(D513="SHORT",IF(G513="",0,F513-G513),IF(D513="LONG",IF(G513="",0,G513-F513))))*C513</f>
        <v>1414.9139579349862</v>
      </c>
      <c r="K513" s="55"/>
      <c r="L513" s="55">
        <f t="shared" si="648"/>
        <v>6.6499999999999782</v>
      </c>
      <c r="M513" s="56">
        <f t="shared" si="649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1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2">(IF(D514="SHORT",E514-F514,IF(D514="LONG",F514-E514)))*C514</f>
        <v>1124.1007194244605</v>
      </c>
      <c r="J514" s="55"/>
      <c r="K514" s="55"/>
      <c r="L514" s="55">
        <f t="shared" ref="L514:L521" si="653">(J514+I514+K514)/C514</f>
        <v>6.2500000000000009</v>
      </c>
      <c r="M514" s="56">
        <f t="shared" ref="M514:M521" si="654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1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2"/>
        <v>1123.9463003434439</v>
      </c>
      <c r="J515" s="55"/>
      <c r="K515" s="55"/>
      <c r="L515" s="55">
        <f t="shared" si="653"/>
        <v>1.2000000000000171</v>
      </c>
      <c r="M515" s="56">
        <f t="shared" si="654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1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2"/>
        <v>1161.9328661010823</v>
      </c>
      <c r="J516" s="55">
        <f t="shared" ref="J516:J521" si="655">(IF(D516="SHORT",IF(G516="",0,F516-G516),IF(D516="LONG",IF(G516="",0,G516-F516))))*C516</f>
        <v>1383.253412025083</v>
      </c>
      <c r="K516" s="55"/>
      <c r="L516" s="55">
        <f t="shared" si="653"/>
        <v>2.3000000000000114</v>
      </c>
      <c r="M516" s="56">
        <f t="shared" si="654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1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2"/>
        <v>1148.2254697285953</v>
      </c>
      <c r="J517" s="55"/>
      <c r="K517" s="55"/>
      <c r="L517" s="55">
        <f t="shared" si="653"/>
        <v>0.54999999999999716</v>
      </c>
      <c r="M517" s="56">
        <f t="shared" si="654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1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2"/>
        <v>935.9047078842832</v>
      </c>
      <c r="J518" s="55"/>
      <c r="K518" s="55"/>
      <c r="L518" s="55">
        <f t="shared" si="653"/>
        <v>2.1999999999999886</v>
      </c>
      <c r="M518" s="56">
        <f t="shared" si="654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1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2"/>
        <v>651.40150019740781</v>
      </c>
      <c r="J519" s="55"/>
      <c r="K519" s="55"/>
      <c r="L519" s="55">
        <f t="shared" si="653"/>
        <v>0.55000000000001137</v>
      </c>
      <c r="M519" s="56">
        <f t="shared" si="654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1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2"/>
        <v>-1429.1072768192098</v>
      </c>
      <c r="J520" s="55"/>
      <c r="K520" s="55"/>
      <c r="L520" s="55">
        <f t="shared" si="653"/>
        <v>-12.700000000000045</v>
      </c>
      <c r="M520" s="56">
        <f t="shared" si="654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1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2"/>
        <v>1119.5054945055072</v>
      </c>
      <c r="J521" s="64">
        <f t="shared" si="655"/>
        <v>1366.7582417582169</v>
      </c>
      <c r="K521" s="64">
        <f t="shared" ref="K521" si="656">(IF(D521="SHORT",IF(H521="",0,G521-H521),IF(D521="LONG",IF(H521="",0,(H521-G521)))))*C521</f>
        <v>1449.1758241758494</v>
      </c>
      <c r="L521" s="64">
        <f t="shared" si="653"/>
        <v>28.650000000000095</v>
      </c>
      <c r="M521" s="65">
        <f t="shared" si="654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7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8">(IF(D522="SHORT",E522-F522,IF(D522="LONG",F522-E522)))*C522</f>
        <v>1121.4953271027964</v>
      </c>
      <c r="J522" s="55">
        <f t="shared" ref="J522" si="659">(IF(D522="SHORT",IF(G522="",0,F522-G522),IF(D522="LONG",IF(G522="",0,G522-F522))))*C522</f>
        <v>1418.3617372182557</v>
      </c>
      <c r="K522" s="55"/>
      <c r="L522" s="55">
        <f t="shared" ref="L522" si="660">(J522+I522+K522)/C522</f>
        <v>15.399999999999979</v>
      </c>
      <c r="M522" s="56">
        <f t="shared" ref="M522" si="661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7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2">(IF(D523="SHORT",E523-F523,IF(D523="LONG",F523-E523)))*C523</f>
        <v>1124.694376528123</v>
      </c>
      <c r="J523" s="55"/>
      <c r="K523" s="55"/>
      <c r="L523" s="55">
        <f t="shared" ref="L523:L525" si="663">(J523+I523+K523)/C523</f>
        <v>2.3000000000000114</v>
      </c>
      <c r="M523" s="56">
        <f t="shared" ref="M523:M525" si="664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7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2"/>
        <v>1192.1965317919012</v>
      </c>
      <c r="J524" s="55"/>
      <c r="K524" s="55"/>
      <c r="L524" s="55">
        <f t="shared" si="663"/>
        <v>0.54999999999999716</v>
      </c>
      <c r="M524" s="56">
        <f t="shared" si="664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7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2"/>
        <v>460.13285370642978</v>
      </c>
      <c r="J525" s="55"/>
      <c r="K525" s="55"/>
      <c r="L525" s="55">
        <f t="shared" si="663"/>
        <v>6.9499999999998181</v>
      </c>
      <c r="M525" s="56">
        <f t="shared" si="664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5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6">(IF(D526="SHORT",E526-F526,IF(D526="LONG",F526-E526)))*C526</f>
        <v>1127.6667795462149</v>
      </c>
      <c r="J526" s="55"/>
      <c r="K526" s="55"/>
      <c r="L526" s="55">
        <f t="shared" ref="L526" si="667">(J526+I526+K526)/C526</f>
        <v>11.099999999999909</v>
      </c>
      <c r="M526" s="56">
        <f t="shared" ref="M526" si="668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9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70">(IF(D527="SHORT",E527-F527,IF(D527="LONG",F527-E527)))*C527</f>
        <v>1053.7190082644627</v>
      </c>
      <c r="J527" s="55"/>
      <c r="K527" s="55"/>
      <c r="L527" s="55">
        <f t="shared" ref="L527:L529" si="671">(J527+I527+K527)/C527</f>
        <v>4.25</v>
      </c>
      <c r="M527" s="56">
        <f t="shared" ref="M527:M530" si="672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9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70"/>
        <v>1049.3827160493875</v>
      </c>
      <c r="J528" s="55"/>
      <c r="K528" s="55"/>
      <c r="L528" s="55">
        <f t="shared" si="671"/>
        <v>5.1000000000000227</v>
      </c>
      <c r="M528" s="56">
        <f t="shared" si="672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9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70"/>
        <v>1045.053413841152</v>
      </c>
      <c r="J529" s="64">
        <f t="shared" ref="J529" si="673">(IF(D529="SHORT",IF(G529="",0,F529-G529),IF(D529="LONG",IF(G529="",0,G529-F529))))*C529</f>
        <v>1365.5364607524323</v>
      </c>
      <c r="K529" s="64">
        <f t="shared" ref="K529" si="674">(IF(D529="SHORT",IF(H529="",0,G529-H529),IF(D529="LONG",IF(H529="",0,(H529-G529)))))*C529</f>
        <v>1372.5034835113986</v>
      </c>
      <c r="L529" s="64">
        <f t="shared" si="671"/>
        <v>27.150000000000091</v>
      </c>
      <c r="M529" s="65">
        <f t="shared" si="672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5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6">(IF(D530="SHORT",E530-F530,IF(D530="LONG",F530-E530)))*C530</f>
        <v>1127.7173913043416</v>
      </c>
      <c r="J530" s="55"/>
      <c r="K530" s="55"/>
      <c r="L530" s="55">
        <f t="shared" ref="L530" si="677">(J530+I530+K530)/C530</f>
        <v>4.1499999999999773</v>
      </c>
      <c r="M530" s="65">
        <f t="shared" si="672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8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9">(IF(D531="SHORT",E531-F531,IF(D531="LONG",F531-E531)))*C531</f>
        <v>1132.867132867128</v>
      </c>
      <c r="J531" s="55">
        <f t="shared" ref="J531" si="680">(IF(D531="SHORT",IF(G531="",0,F531-G531),IF(D531="LONG",IF(G531="",0,G531-F531))))*C531</f>
        <v>1353.1468531468627</v>
      </c>
      <c r="K531" s="55"/>
      <c r="L531" s="55">
        <f t="shared" ref="L531:L534" si="681">(J531+I531+K531)/C531</f>
        <v>11.850000000000023</v>
      </c>
      <c r="M531" s="56">
        <f t="shared" ref="M531:M534" si="682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8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9"/>
        <v>381.59847360610195</v>
      </c>
      <c r="J532" s="55"/>
      <c r="K532" s="55"/>
      <c r="L532" s="55">
        <f t="shared" si="681"/>
        <v>0.59999999999999432</v>
      </c>
      <c r="M532" s="56">
        <f t="shared" si="682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8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9"/>
        <v>1107.8286558345642</v>
      </c>
      <c r="J533" s="55"/>
      <c r="K533" s="55"/>
      <c r="L533" s="55">
        <f t="shared" si="681"/>
        <v>2</v>
      </c>
      <c r="M533" s="56">
        <f t="shared" si="682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8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9"/>
        <v>1121.2624584717607</v>
      </c>
      <c r="J534" s="55"/>
      <c r="K534" s="55"/>
      <c r="L534" s="55">
        <f t="shared" si="681"/>
        <v>4.5</v>
      </c>
      <c r="M534" s="56">
        <f t="shared" si="682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3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4">(IF(D535="SHORT",E535-F535,IF(D535="LONG",F535-E535)))*C535</f>
        <v>1117.4408413672265</v>
      </c>
      <c r="J535" s="55"/>
      <c r="K535" s="55"/>
      <c r="L535" s="55">
        <f t="shared" ref="L535:L536" si="685">(J535+I535+K535)/C535</f>
        <v>2.5500000000000109</v>
      </c>
      <c r="M535" s="56">
        <f t="shared" ref="M535:M536" si="686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3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4"/>
        <v>1055.5555555555429</v>
      </c>
      <c r="J536" s="55"/>
      <c r="K536" s="55"/>
      <c r="L536" s="55">
        <f t="shared" si="685"/>
        <v>3.7999999999999545</v>
      </c>
      <c r="M536" s="56">
        <f t="shared" si="686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7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8">(IF(D537="SHORT",E537-F537,IF(D537="LONG",F537-E537)))*C537</f>
        <v>1206.1403508772178</v>
      </c>
      <c r="J537" s="64">
        <f t="shared" ref="J537:J539" si="689">(IF(D537="SHORT",IF(G537="",0,F537-G537),IF(D537="LONG",IF(G537="",0,G537-F537))))*C537</f>
        <v>1425.4385964912092</v>
      </c>
      <c r="K537" s="64">
        <f t="shared" ref="K537" si="690">(IF(D537="SHORT",IF(H537="",0,G537-H537),IF(D537="LONG",IF(H537="",0,(H537-G537)))))*C537</f>
        <v>1425.4385964912403</v>
      </c>
      <c r="L537" s="64">
        <f t="shared" ref="L537:L539" si="691">(J537+I537+K537)/C537</f>
        <v>1.8500000000000085</v>
      </c>
      <c r="M537" s="65">
        <f t="shared" ref="M537:M539" si="692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7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8"/>
        <v>1352.3994183228242</v>
      </c>
      <c r="J538" s="55"/>
      <c r="K538" s="55"/>
      <c r="L538" s="55">
        <f t="shared" si="691"/>
        <v>4.6499999999999773</v>
      </c>
      <c r="M538" s="56">
        <f t="shared" si="692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7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8"/>
        <v>1120.5543225247623</v>
      </c>
      <c r="J539" s="55">
        <f t="shared" si="689"/>
        <v>1437.232718020899</v>
      </c>
      <c r="K539" s="55"/>
      <c r="L539" s="55">
        <f t="shared" si="691"/>
        <v>15.75</v>
      </c>
      <c r="M539" s="56">
        <f t="shared" si="692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3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4">(IF(D540="SHORT",E540-F540,IF(D540="LONG",F540-E540)))*C540</f>
        <v>1190.4761904761906</v>
      </c>
      <c r="J540" s="55"/>
      <c r="K540" s="55"/>
      <c r="L540" s="55">
        <f t="shared" ref="L540:L542" si="695">(J540+I540+K540)/C540</f>
        <v>5.5</v>
      </c>
      <c r="M540" s="56">
        <f t="shared" ref="M540:M542" si="696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3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4"/>
        <v>1208.0536912751563</v>
      </c>
      <c r="J541" s="64">
        <f t="shared" ref="J541:J542" si="697">(IF(D541="SHORT",IF(G541="",0,F541-G541),IF(D541="LONG",IF(G541="",0,G541-F541))))*C541</f>
        <v>1812.0805369127631</v>
      </c>
      <c r="K541" s="64">
        <f t="shared" ref="K541:K542" si="698">(IF(D541="SHORT",IF(H541="",0,G541-H541),IF(D541="LONG",IF(H541="",0,(H541-G541)))))*C541</f>
        <v>1912.7516778523548</v>
      </c>
      <c r="L541" s="64">
        <f t="shared" si="695"/>
        <v>2.4500000000000028</v>
      </c>
      <c r="M541" s="65">
        <f t="shared" si="696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3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4"/>
        <v>1781.4726840855105</v>
      </c>
      <c r="J542" s="64">
        <f t="shared" si="697"/>
        <v>1781.4726840855105</v>
      </c>
      <c r="K542" s="64">
        <f t="shared" si="698"/>
        <v>1781.4726840855105</v>
      </c>
      <c r="L542" s="64">
        <f t="shared" si="695"/>
        <v>0.74999999999999989</v>
      </c>
      <c r="M542" s="65">
        <f t="shared" si="696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9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700">(IF(D543="SHORT",E543-F543,IF(D543="LONG",F543-E543)))*C543</f>
        <v>280.37383177570092</v>
      </c>
      <c r="J543" s="55"/>
      <c r="K543" s="55"/>
      <c r="L543" s="55">
        <f t="shared" ref="L543:L545" si="701">(J543+I543+K543)/C543</f>
        <v>0.5</v>
      </c>
      <c r="M543" s="56">
        <f t="shared" ref="M543:M545" si="702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9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700"/>
        <v>1124.274661508704</v>
      </c>
      <c r="J544" s="55"/>
      <c r="K544" s="55"/>
      <c r="L544" s="55">
        <f t="shared" si="701"/>
        <v>7.75</v>
      </c>
      <c r="M544" s="56">
        <f t="shared" si="702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9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700"/>
        <v>1098.4104304340121</v>
      </c>
      <c r="J545" s="55"/>
      <c r="K545" s="55"/>
      <c r="L545" s="55">
        <f t="shared" si="701"/>
        <v>4.1000000000000227</v>
      </c>
      <c r="M545" s="56">
        <f t="shared" si="702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3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4">(IF(D546="SHORT",E546-F546,IF(D546="LONG",F546-E546)))*C546</f>
        <v>1130.2325581395221</v>
      </c>
      <c r="J546" s="55"/>
      <c r="K546" s="55"/>
      <c r="L546" s="55">
        <f t="shared" ref="L546:L548" si="705">(J546+I546+K546)/C546</f>
        <v>4.0499999999999545</v>
      </c>
      <c r="M546" s="56">
        <f t="shared" ref="M546:M548" si="706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3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4"/>
        <v>1129.8583910816512</v>
      </c>
      <c r="J547" s="55"/>
      <c r="K547" s="55"/>
      <c r="L547" s="55">
        <f t="shared" si="705"/>
        <v>2.5</v>
      </c>
      <c r="M547" s="56">
        <f t="shared" si="706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3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4"/>
        <v>1126.0474860335075</v>
      </c>
      <c r="J548" s="55">
        <f t="shared" ref="J548" si="707">(IF(D548="SHORT",IF(G548="",0,F548-G548),IF(D548="LONG",IF(G548="",0,G548-F548))))*C548</f>
        <v>1414.1061452513907</v>
      </c>
      <c r="K548" s="55"/>
      <c r="L548" s="55">
        <f t="shared" si="705"/>
        <v>4.8499999999999659</v>
      </c>
      <c r="M548" s="56">
        <f t="shared" si="706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8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9">(IF(D549="SHORT",E549-F549,IF(D549="LONG",F549-E549)))*C549</f>
        <v>1076.6580534022394</v>
      </c>
      <c r="J549" s="55">
        <f t="shared" ref="J549" si="710">(IF(D549="SHORT",IF(G549="",0,F549-G549),IF(D549="LONG",IF(G549="",0,G549-F549))))*C549</f>
        <v>1421.1886304909608</v>
      </c>
      <c r="K549" s="55"/>
      <c r="L549" s="55">
        <f t="shared" ref="L549:L552" si="711">(J549+I549+K549)/C549</f>
        <v>2.9000000000000052</v>
      </c>
      <c r="M549" s="56">
        <f t="shared" ref="M549:M552" si="712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8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9"/>
        <v>1133.9092872570261</v>
      </c>
      <c r="J550" s="55"/>
      <c r="K550" s="55"/>
      <c r="L550" s="55">
        <f t="shared" si="711"/>
        <v>3.8500000000000227</v>
      </c>
      <c r="M550" s="56">
        <f t="shared" si="712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8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9"/>
        <v>1167.8832116788278</v>
      </c>
      <c r="J551" s="55"/>
      <c r="K551" s="55"/>
      <c r="L551" s="55">
        <f t="shared" si="711"/>
        <v>0.79999999999999716</v>
      </c>
      <c r="M551" s="56">
        <f t="shared" si="712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8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9"/>
        <v>-1428.1507656066026</v>
      </c>
      <c r="J552" s="55"/>
      <c r="K552" s="55"/>
      <c r="L552" s="55">
        <f t="shared" si="711"/>
        <v>-9.7000000000000455</v>
      </c>
      <c r="M552" s="56">
        <f t="shared" si="712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3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4">(IF(D553="SHORT",E553-F553,IF(D553="LONG",F553-E553)))*C553</f>
        <v>1127.8920308483334</v>
      </c>
      <c r="J553" s="64">
        <f t="shared" ref="J553:J554" si="715">(IF(D553="SHORT",IF(G553="",0,F553-G553),IF(D553="LONG",IF(G553="",0,G553-F553))))*C553</f>
        <v>1417.0951156812384</v>
      </c>
      <c r="K553" s="64">
        <f t="shared" ref="K553" si="716">(IF(D553="SHORT",IF(H553="",0,G553-H553),IF(D553="LONG",IF(H553="",0,(H553-G553)))))*C553</f>
        <v>1407.4550128534618</v>
      </c>
      <c r="L553" s="64">
        <f t="shared" ref="L553:L555" si="717">(J553+I553+K553)/C553</f>
        <v>20.5</v>
      </c>
      <c r="M553" s="65">
        <f t="shared" ref="M553:M555" si="718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3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4"/>
        <v>1055.0749103186326</v>
      </c>
      <c r="J554" s="55">
        <f t="shared" si="715"/>
        <v>1339.9451361046681</v>
      </c>
      <c r="K554" s="55"/>
      <c r="L554" s="55">
        <f t="shared" si="717"/>
        <v>11.350000000000023</v>
      </c>
      <c r="M554" s="56">
        <f t="shared" si="718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3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4"/>
        <v>1130.3692539562924</v>
      </c>
      <c r="J555" s="55"/>
      <c r="K555" s="55"/>
      <c r="L555" s="55">
        <f t="shared" si="717"/>
        <v>10</v>
      </c>
      <c r="M555" s="56">
        <f t="shared" si="718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9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20">(IF(D557="SHORT",E557-F557,IF(D557="LONG",F557-E557)))*C557</f>
        <v>1121.4953271027998</v>
      </c>
      <c r="J557" s="55"/>
      <c r="K557" s="55"/>
      <c r="L557" s="55">
        <f t="shared" ref="L557" si="721">(J557+I557+K557)/C557</f>
        <v>6.3999999999999773</v>
      </c>
      <c r="M557" s="56">
        <f t="shared" ref="M557" si="722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3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4">(IF(D558="SHORT",E558-F558,IF(D558="LONG",F558-E558)))*C558</f>
        <v>1125.0000000000091</v>
      </c>
      <c r="J558" s="64">
        <f t="shared" ref="J558" si="725">(IF(D558="SHORT",IF(G558="",0,F558-G558),IF(D558="LONG",IF(G558="",0,G558-F558))))*C558</f>
        <v>1440.7894736842015</v>
      </c>
      <c r="K558" s="64">
        <f t="shared" ref="K558" si="726">(IF(D558="SHORT",IF(H558="",0,G558-H558),IF(D558="LONG",IF(H558="",0,(H558-G558)))))*C558</f>
        <v>1440.7894736842015</v>
      </c>
      <c r="L558" s="64">
        <f t="shared" ref="L558:L559" si="727">(J558+I558+K558)/C558</f>
        <v>10.149999999999977</v>
      </c>
      <c r="M558" s="65">
        <f t="shared" ref="M558:M559" si="728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3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4"/>
        <v>710.63689544368458</v>
      </c>
      <c r="J559" s="55"/>
      <c r="K559" s="55"/>
      <c r="L559" s="55">
        <f t="shared" si="727"/>
        <v>5.75</v>
      </c>
      <c r="M559" s="56">
        <f t="shared" si="728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9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30">(IF(D560="SHORT",E560-F560,IF(D560="LONG",F560-E560)))*C560</f>
        <v>644.37478230581144</v>
      </c>
      <c r="J560" s="55"/>
      <c r="K560" s="55"/>
      <c r="L560" s="55">
        <f t="shared" ref="L560" si="731">(J560+I560+K560)/C560</f>
        <v>5.5499999999999545</v>
      </c>
      <c r="M560" s="56">
        <f t="shared" ref="M560" si="732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3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4">(IF(D561="SHORT",E561-F561,IF(D561="LONG",F561-E561)))*C561</f>
        <v>1128.1137242968425</v>
      </c>
      <c r="J561" s="55"/>
      <c r="K561" s="55"/>
      <c r="L561" s="55">
        <f t="shared" ref="L561:L562" si="735">(J561+I561+K561)/C561</f>
        <v>8.6500000000000909</v>
      </c>
      <c r="M561" s="56">
        <f t="shared" ref="M561:M562" si="736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3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4"/>
        <v>-297.2136222910259</v>
      </c>
      <c r="J562" s="55"/>
      <c r="K562" s="55"/>
      <c r="L562" s="55">
        <f t="shared" si="735"/>
        <v>-0.80000000000001137</v>
      </c>
      <c r="M562" s="56">
        <f t="shared" si="736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7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8">(IF(D563="SHORT",E563-F563,IF(D563="LONG",F563-E563)))*C563</f>
        <v>474.5896776745173</v>
      </c>
      <c r="J563" s="55"/>
      <c r="K563" s="55"/>
      <c r="L563" s="55">
        <f t="shared" ref="L563:L564" si="739">(J563+I563+K563)/C563</f>
        <v>0.80000000000001137</v>
      </c>
      <c r="M563" s="56">
        <f t="shared" ref="M563:M564" si="740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7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8"/>
        <v>1121.3592233009776</v>
      </c>
      <c r="J564" s="55">
        <f t="shared" ref="J564" si="741">(IF(D564="SHORT",IF(G564="",0,F564-G564),IF(D564="LONG",IF(G564="",0,G564-F564))))*C564</f>
        <v>1441.7475728155141</v>
      </c>
      <c r="K564" s="55"/>
      <c r="L564" s="55">
        <f t="shared" si="739"/>
        <v>8.7999999999999545</v>
      </c>
      <c r="M564" s="56">
        <f t="shared" si="740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2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3">(IF(D565="SHORT",E565-F565,IF(D565="LONG",F565-E565)))*C565</f>
        <v>901.96793002917332</v>
      </c>
      <c r="J565" s="64">
        <f t="shared" ref="J565:J568" si="744">(IF(D565="SHORT",IF(G565="",0,F565-G565),IF(D565="LONG",IF(G565="",0,G565-F565))))*C565</f>
        <v>1434.9489795918371</v>
      </c>
      <c r="K565" s="64">
        <f t="shared" ref="K565" si="745">(IF(D565="SHORT",IF(H565="",0,G565-H565),IF(D565="LONG",IF(H565="",0,(H565-G565)))))*C565</f>
        <v>1448.615160349842</v>
      </c>
      <c r="L565" s="64">
        <f t="shared" ref="L565:L568" si="746">(J565+I565+K565)/C565</f>
        <v>13.850000000000023</v>
      </c>
      <c r="M565" s="65">
        <f t="shared" ref="M565:M568" si="747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2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3"/>
        <v>275.22935779816515</v>
      </c>
      <c r="J566" s="55"/>
      <c r="K566" s="55"/>
      <c r="L566" s="55">
        <f t="shared" si="746"/>
        <v>2</v>
      </c>
      <c r="M566" s="56">
        <f t="shared" si="747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2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3"/>
        <v>1103.5207566999295</v>
      </c>
      <c r="J567" s="55">
        <f t="shared" si="744"/>
        <v>1261.1665790856721</v>
      </c>
      <c r="K567" s="55"/>
      <c r="L567" s="55">
        <f t="shared" si="746"/>
        <v>1.5</v>
      </c>
      <c r="M567" s="56">
        <f t="shared" si="747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2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3"/>
        <v>1147.0588235294217</v>
      </c>
      <c r="J568" s="55">
        <f t="shared" si="744"/>
        <v>1411.7647058823479</v>
      </c>
      <c r="K568" s="55"/>
      <c r="L568" s="55">
        <f t="shared" si="746"/>
        <v>2.9000000000000052</v>
      </c>
      <c r="M568" s="56">
        <f t="shared" si="747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8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9">(IF(D569="SHORT",E569-F569,IF(D569="LONG",F569-E569)))*C569</f>
        <v>1150.3067484662577</v>
      </c>
      <c r="J569" s="55"/>
      <c r="K569" s="55"/>
      <c r="L569" s="55">
        <f t="shared" ref="L569:L570" si="750">(J569+I569+K569)/C569</f>
        <v>1.75</v>
      </c>
      <c r="M569" s="56">
        <f t="shared" ref="M569:M570" si="751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8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9"/>
        <v>708.07453416149633</v>
      </c>
      <c r="J570" s="55"/>
      <c r="K570" s="55"/>
      <c r="L570" s="55">
        <f t="shared" si="750"/>
        <v>2.8500000000000227</v>
      </c>
      <c r="M570" s="56">
        <f t="shared" si="751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2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3">(IF(D571="SHORT",E571-F571,IF(D571="LONG",F571-E571)))*C571</f>
        <v>1101.7838405036846</v>
      </c>
      <c r="J571" s="55"/>
      <c r="K571" s="55"/>
      <c r="L571" s="55">
        <f t="shared" ref="L571:L574" si="754">(J571+I571+K571)/C571</f>
        <v>1.0500000000000114</v>
      </c>
      <c r="M571" s="56">
        <f t="shared" ref="M571:M574" si="755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2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3"/>
        <v>646.06741573032434</v>
      </c>
      <c r="J572" s="55"/>
      <c r="K572" s="55"/>
      <c r="L572" s="55">
        <f t="shared" si="754"/>
        <v>1.1499999999999773</v>
      </c>
      <c r="M572" s="56">
        <f t="shared" si="755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2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3"/>
        <v>1049.3664202745269</v>
      </c>
      <c r="J573" s="55"/>
      <c r="K573" s="55"/>
      <c r="L573" s="55">
        <f t="shared" si="754"/>
        <v>7.9499999999998172</v>
      </c>
      <c r="M573" s="56">
        <f t="shared" si="755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2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3"/>
        <v>-1429.1632145816143</v>
      </c>
      <c r="J574" s="55"/>
      <c r="K574" s="55"/>
      <c r="L574" s="55">
        <f t="shared" si="754"/>
        <v>-4.6000000000000227</v>
      </c>
      <c r="M574" s="56">
        <f t="shared" si="755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6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7">(IF(D575="SHORT",E575-F575,IF(D575="LONG",F575-E575)))*C575</f>
        <v>1122.3323873060438</v>
      </c>
      <c r="J575" s="55"/>
      <c r="K575" s="55"/>
      <c r="L575" s="55">
        <f t="shared" ref="L575:L577" si="758">(J575+I575+K575)/C575</f>
        <v>10.150000000000091</v>
      </c>
      <c r="M575" s="56">
        <f t="shared" ref="M575:M577" si="759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6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7"/>
        <v>1147.227533460803</v>
      </c>
      <c r="J576" s="55"/>
      <c r="K576" s="55"/>
      <c r="L576" s="55">
        <f t="shared" si="758"/>
        <v>1</v>
      </c>
      <c r="M576" s="56">
        <f t="shared" si="759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6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7"/>
        <v>-1427.6116896204232</v>
      </c>
      <c r="J577" s="55"/>
      <c r="K577" s="55"/>
      <c r="L577" s="55">
        <f t="shared" si="758"/>
        <v>-8.5</v>
      </c>
      <c r="M577" s="56">
        <f t="shared" si="759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60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1">(IF(D578="SHORT",E578-F578,IF(D578="LONG",F578-E578)))*C578</f>
        <v>1132.0754716981132</v>
      </c>
      <c r="J578" s="55">
        <f t="shared" ref="J578:J581" si="762">(IF(D578="SHORT",IF(G578="",0,F578-G578),IF(D578="LONG",IF(G578="",0,G578-F578))))*C578</f>
        <v>1358.4905660377231</v>
      </c>
      <c r="K578" s="55"/>
      <c r="L578" s="55">
        <f t="shared" ref="L578:L581" si="763">(J578+I578+K578)/C578</f>
        <v>1.0999999999999943</v>
      </c>
      <c r="M578" s="56">
        <f t="shared" ref="M578:M581" si="764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60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1"/>
        <v>-826.82926829269627</v>
      </c>
      <c r="J579" s="55"/>
      <c r="K579" s="55"/>
      <c r="L579" s="55">
        <f t="shared" si="763"/>
        <v>-5.6500000000000909</v>
      </c>
      <c r="M579" s="56">
        <f t="shared" si="764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60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1"/>
        <v>1198.7307556704586</v>
      </c>
      <c r="J580" s="55">
        <f t="shared" si="762"/>
        <v>1427.8998707251185</v>
      </c>
      <c r="K580" s="55"/>
      <c r="L580" s="55">
        <f t="shared" si="763"/>
        <v>7.4499999999999886</v>
      </c>
      <c r="M580" s="56">
        <f t="shared" si="764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60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1"/>
        <v>1165.9192825112209</v>
      </c>
      <c r="J581" s="64">
        <f t="shared" si="762"/>
        <v>1479.8206278026701</v>
      </c>
      <c r="K581" s="64">
        <f t="shared" ref="K581" si="765">(IF(D581="SHORT",IF(H581="",0,G581-H581),IF(D581="LONG",IF(H581="",0,(H581-G581)))))*C581</f>
        <v>1390.1345291479922</v>
      </c>
      <c r="L581" s="64">
        <f t="shared" si="763"/>
        <v>4.5</v>
      </c>
      <c r="M581" s="65">
        <f t="shared" si="764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6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7">(IF(D582="SHORT",E582-F582,IF(D582="LONG",F582-E582)))*C582</f>
        <v>1099.1379310344755</v>
      </c>
      <c r="J582" s="55">
        <f t="shared" ref="J582:J585" si="768">(IF(D582="SHORT",IF(G582="",0,F582-G582),IF(D582="LONG",IF(G582="",0,G582-F582))))*C582</f>
        <v>1422.4137931034593</v>
      </c>
      <c r="K582" s="55"/>
      <c r="L582" s="55">
        <f t="shared" ref="L582:L585" si="769">(J582+I582+K582)/C582</f>
        <v>1.9500000000000028</v>
      </c>
      <c r="M582" s="56">
        <f t="shared" ref="M582:M585" si="770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6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7"/>
        <v>1077.0703685974149</v>
      </c>
      <c r="J583" s="55"/>
      <c r="K583" s="55"/>
      <c r="L583" s="55">
        <f t="shared" si="769"/>
        <v>0.75</v>
      </c>
      <c r="M583" s="56">
        <f t="shared" si="770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6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7"/>
        <v>-417.24617524339362</v>
      </c>
      <c r="J584" s="55"/>
      <c r="K584" s="55"/>
      <c r="L584" s="55">
        <f t="shared" si="769"/>
        <v>-3</v>
      </c>
      <c r="M584" s="56">
        <f t="shared" si="770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6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7"/>
        <v>1044.634377967715</v>
      </c>
      <c r="J585" s="55">
        <f t="shared" si="768"/>
        <v>1424.5014245014245</v>
      </c>
      <c r="K585" s="55"/>
      <c r="L585" s="55">
        <f t="shared" si="769"/>
        <v>7.8000000000000114</v>
      </c>
      <c r="M585" s="56">
        <f t="shared" si="770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1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2">(IF(D586="SHORT",E586-F586,IF(D586="LONG",F586-E586)))*C586</f>
        <v>95.393840283462183</v>
      </c>
      <c r="J586" s="55"/>
      <c r="K586" s="55"/>
      <c r="L586" s="55">
        <f t="shared" ref="L586:L588" si="773">(J586+I586+K586)/C586</f>
        <v>0.70000000000004547</v>
      </c>
      <c r="M586" s="56">
        <f t="shared" ref="M586:M588" si="774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1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2"/>
        <v>448.3037156704417</v>
      </c>
      <c r="J587" s="55"/>
      <c r="K587" s="55"/>
      <c r="L587" s="55">
        <f t="shared" si="773"/>
        <v>1.8500000000000227</v>
      </c>
      <c r="M587" s="56">
        <f t="shared" si="774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1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2"/>
        <v>545.18110038851989</v>
      </c>
      <c r="J588" s="55"/>
      <c r="K588" s="55"/>
      <c r="L588" s="55">
        <f t="shared" si="773"/>
        <v>14.5</v>
      </c>
      <c r="M588" s="56">
        <f t="shared" si="774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5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6">(IF(D589="SHORT",E589-F589,IF(D589="LONG",F589-E589)))*C589</f>
        <v>1074.1138560687432</v>
      </c>
      <c r="J589" s="55"/>
      <c r="K589" s="55"/>
      <c r="L589" s="55">
        <f t="shared" ref="L589:L590" si="777">(J589+I589+K589)/C589</f>
        <v>2</v>
      </c>
      <c r="M589" s="56">
        <f t="shared" ref="M589:M590" si="778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5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6"/>
        <v>1047.5978647686711</v>
      </c>
      <c r="J590" s="55"/>
      <c r="K590" s="55"/>
      <c r="L590" s="55">
        <f t="shared" si="777"/>
        <v>15.699999999999818</v>
      </c>
      <c r="M590" s="56">
        <f t="shared" si="778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9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80">(IF(D591="SHORT",E591-F591,IF(D591="LONG",F591-E591)))*C591</f>
        <v>1056.7936736160987</v>
      </c>
      <c r="J591" s="55"/>
      <c r="K591" s="55"/>
      <c r="L591" s="55">
        <f t="shared" ref="L591:L593" si="781">(J591+I591+K591)/C591</f>
        <v>2.4499999999999886</v>
      </c>
      <c r="M591" s="56">
        <f t="shared" ref="M591:M593" si="782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9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80"/>
        <v>-1427.4447949526741</v>
      </c>
      <c r="J592" s="55"/>
      <c r="K592" s="55"/>
      <c r="L592" s="55">
        <f t="shared" si="781"/>
        <v>-9.0499999999999545</v>
      </c>
      <c r="M592" s="56">
        <f t="shared" si="782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9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80"/>
        <v>1148.7481590574475</v>
      </c>
      <c r="J593" s="55"/>
      <c r="K593" s="55"/>
      <c r="L593" s="55">
        <f t="shared" si="781"/>
        <v>1.3000000000000114</v>
      </c>
      <c r="M593" s="56">
        <f t="shared" si="782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3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4">(IF(D594="SHORT",E594-F594,IF(D594="LONG",F594-E594)))*C594</f>
        <v>1047.5944128297981</v>
      </c>
      <c r="J594" s="55"/>
      <c r="K594" s="55"/>
      <c r="L594" s="55">
        <f t="shared" ref="L594" si="785">(J594+I594+K594)/C594</f>
        <v>6.75</v>
      </c>
      <c r="M594" s="56">
        <f t="shared" ref="M594" si="786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7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8">(IF(D595="SHORT",E595-F595,IF(D595="LONG",F595-E595)))*C595</f>
        <v>1122.8988702121922</v>
      </c>
      <c r="J595" s="55"/>
      <c r="K595" s="55"/>
      <c r="L595" s="55">
        <f t="shared" ref="L595:L597" si="789">(J595+I595+K595)/C595</f>
        <v>8.1500000000000909</v>
      </c>
      <c r="M595" s="56">
        <f t="shared" ref="M595:M597" si="790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7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8"/>
        <v>1094.9999999999932</v>
      </c>
      <c r="J596" s="55"/>
      <c r="K596" s="55"/>
      <c r="L596" s="55">
        <f t="shared" si="789"/>
        <v>3.6499999999999773</v>
      </c>
      <c r="M596" s="56">
        <f t="shared" si="790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7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8"/>
        <v>398.62435516647719</v>
      </c>
      <c r="J597" s="55"/>
      <c r="K597" s="55"/>
      <c r="L597" s="55">
        <f t="shared" si="789"/>
        <v>2.5499999999999545</v>
      </c>
      <c r="M597" s="56">
        <f t="shared" si="790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1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2">(IF(D598="SHORT",E598-F598,IF(D598="LONG",F598-E598)))*C598</f>
        <v>-427.92414834702095</v>
      </c>
      <c r="J598" s="55"/>
      <c r="K598" s="55"/>
      <c r="L598" s="55">
        <f t="shared" ref="L598:L600" si="793">(J598+I598+K598)/C598</f>
        <v>-3.3999999999998636</v>
      </c>
      <c r="M598" s="56">
        <f t="shared" ref="M598:M600" si="794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1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2"/>
        <v>-329.67032967032969</v>
      </c>
      <c r="J599" s="55"/>
      <c r="K599" s="55"/>
      <c r="L599" s="55">
        <f t="shared" si="793"/>
        <v>-3.5</v>
      </c>
      <c r="M599" s="56">
        <f t="shared" si="794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1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2"/>
        <v>1052.8452926503778</v>
      </c>
      <c r="J600" s="55">
        <f t="shared" ref="J600" si="795">(IF(D600="SHORT",IF(G600="",0,F600-G600),IF(D600="LONG",IF(G600="",0,G600-F600))))*C600</f>
        <v>1435.698126341435</v>
      </c>
      <c r="K600" s="55"/>
      <c r="L600" s="55">
        <f t="shared" si="793"/>
        <v>14.299999999999955</v>
      </c>
      <c r="M600" s="56">
        <f t="shared" si="794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6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7">(IF(D601="SHORT",E601-F601,IF(D601="LONG",F601-E601)))*C601</f>
        <v>1036.3075113920431</v>
      </c>
      <c r="J601" s="55"/>
      <c r="K601" s="55"/>
      <c r="L601" s="55">
        <f t="shared" ref="L601:L603" si="798">(J601+I601+K601)/C601</f>
        <v>2.3500000000000227</v>
      </c>
      <c r="M601" s="56">
        <f t="shared" ref="M601:M603" si="799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6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7"/>
        <v>1049.5388063561354</v>
      </c>
      <c r="J602" s="55"/>
      <c r="K602" s="55"/>
      <c r="L602" s="55">
        <f t="shared" si="798"/>
        <v>24.349999999999909</v>
      </c>
      <c r="M602" s="56">
        <f t="shared" si="799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6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7"/>
        <v>-873.42935948515208</v>
      </c>
      <c r="J603" s="55"/>
      <c r="K603" s="55"/>
      <c r="L603" s="55">
        <f t="shared" si="798"/>
        <v>-0.95000000000001705</v>
      </c>
      <c r="M603" s="56">
        <f t="shared" si="799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800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1">(IF(D604="SHORT",E604-F604,IF(D604="LONG",F604-E604)))*C604</f>
        <v>1135.1351351351398</v>
      </c>
      <c r="J604" s="55"/>
      <c r="K604" s="55"/>
      <c r="L604" s="55">
        <f t="shared" ref="L604:L608" si="802">(J604+I604+K604)/C604</f>
        <v>2.8000000000000114</v>
      </c>
      <c r="M604" s="56">
        <f t="shared" ref="M604:M608" si="803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800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1"/>
        <v>1049.3723849372429</v>
      </c>
      <c r="J605" s="55"/>
      <c r="K605" s="55"/>
      <c r="L605" s="55">
        <f t="shared" si="802"/>
        <v>10.450000000000045</v>
      </c>
      <c r="M605" s="56">
        <f t="shared" si="803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800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1"/>
        <v>-1491.4772727272787</v>
      </c>
      <c r="J606" s="55"/>
      <c r="K606" s="55"/>
      <c r="L606" s="55">
        <f t="shared" si="802"/>
        <v>-0.70000000000000284</v>
      </c>
      <c r="M606" s="56">
        <f t="shared" si="803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800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1"/>
        <v>1120.0378071833777</v>
      </c>
      <c r="J607" s="64">
        <f t="shared" ref="J607" si="804">(IF(D607="SHORT",IF(G607="",0,F607-G607),IF(D607="LONG",IF(G607="",0,G607-F607))))*C607</f>
        <v>1446.1247637050783</v>
      </c>
      <c r="K607" s="64">
        <f t="shared" ref="K607" si="805">(IF(D607="SHORT",IF(H607="",0,G607-H607),IF(D607="LONG",IF(H607="",0,(H607-G607)))))*C607</f>
        <v>1446.1247637051106</v>
      </c>
      <c r="L607" s="64">
        <f t="shared" si="802"/>
        <v>14.149999999999977</v>
      </c>
      <c r="M607" s="65">
        <f t="shared" si="803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800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1"/>
        <v>-1434.887459807085</v>
      </c>
      <c r="J608" s="55"/>
      <c r="K608" s="55"/>
      <c r="L608" s="55">
        <f t="shared" si="802"/>
        <v>-5.9500000000000464</v>
      </c>
      <c r="M608" s="56">
        <f t="shared" si="803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6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7">(IF(D609="SHORT",E609-F609,IF(D609="LONG",F609-E609)))*C609</f>
        <v>1219.5121951219396</v>
      </c>
      <c r="J609" s="55"/>
      <c r="K609" s="55"/>
      <c r="L609" s="55">
        <f t="shared" ref="L609:L610" si="808">(J609+I609+K609)/C609</f>
        <v>0.29999999999999716</v>
      </c>
      <c r="M609" s="56">
        <f t="shared" ref="M609:M610" si="809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6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7"/>
        <v>1047.1698113207676</v>
      </c>
      <c r="J610" s="55">
        <f t="shared" ref="J610" si="810">(IF(D610="SHORT",IF(G610="",0,F610-G610),IF(D610="LONG",IF(G610="",0,G610-F610))))*C610</f>
        <v>1443.3962264150687</v>
      </c>
      <c r="K610" s="55"/>
      <c r="L610" s="55">
        <f t="shared" si="808"/>
        <v>4.3999999999999773</v>
      </c>
      <c r="M610" s="56">
        <f t="shared" si="809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1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2">(IF(D611="SHORT",E611-F611,IF(D611="LONG",F611-E611)))*C611</f>
        <v>1008.4033613445341</v>
      </c>
      <c r="J611" s="64">
        <f t="shared" ref="J611" si="813">(IF(D611="SHORT",IF(G611="",0,F611-G611),IF(D611="LONG",IF(G611="",0,G611-F611))))*C611</f>
        <v>1512.6050420168101</v>
      </c>
      <c r="K611" s="64">
        <f t="shared" ref="K611" si="814">(IF(D611="SHORT",IF(H611="",0,G611-H611),IF(D611="LONG",IF(H611="",0,(H611-G611)))))*C611</f>
        <v>1449.5798319327801</v>
      </c>
      <c r="L611" s="64">
        <f t="shared" ref="L611" si="815">(J611+I611+K611)/C611</f>
        <v>3.1500000000000057</v>
      </c>
      <c r="M611" s="65">
        <f t="shared" ref="M611" si="816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7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8">(IF(D612="SHORT",E612-F612,IF(D612="LONG",F612-E612)))*C612</f>
        <v>1030.5343511450446</v>
      </c>
      <c r="J612" s="64">
        <f t="shared" ref="J612:J615" si="819">(IF(D612="SHORT",IF(G612="",0,F612-G612),IF(D612="LONG",IF(G612="",0,G612-F612))))*C612</f>
        <v>1488.5496183205912</v>
      </c>
      <c r="K612" s="64">
        <f t="shared" ref="K612:K615" si="820">(IF(D612="SHORT",IF(H612="",0,G612-H612),IF(D612="LONG",IF(H612="",0,(H612-G612)))))*C612</f>
        <v>1488.5496183206237</v>
      </c>
      <c r="L612" s="64">
        <f t="shared" ref="L612:L615" si="821">(J612+I612+K612)/C612</f>
        <v>1.75</v>
      </c>
      <c r="M612" s="65">
        <f t="shared" ref="M612:M615" si="822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7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8"/>
        <v>1051.36821891502</v>
      </c>
      <c r="J613" s="55">
        <f t="shared" si="819"/>
        <v>1433.0292846855564</v>
      </c>
      <c r="K613" s="55"/>
      <c r="L613" s="55">
        <f t="shared" si="821"/>
        <v>17.25</v>
      </c>
      <c r="M613" s="56">
        <f t="shared" si="822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7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8"/>
        <v>-1433.0332537203562</v>
      </c>
      <c r="J614" s="55"/>
      <c r="K614" s="55"/>
      <c r="L614" s="55">
        <f t="shared" si="821"/>
        <v>-2.5999999999999659</v>
      </c>
      <c r="M614" s="56">
        <f t="shared" si="822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7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8"/>
        <v>1037.0835952231248</v>
      </c>
      <c r="J615" s="64">
        <f t="shared" si="819"/>
        <v>1461.3450659962396</v>
      </c>
      <c r="K615" s="64">
        <f t="shared" si="820"/>
        <v>1437.7749842866176</v>
      </c>
      <c r="L615" s="64">
        <f t="shared" si="821"/>
        <v>8.3500000000000245</v>
      </c>
      <c r="M615" s="65">
        <f t="shared" si="822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3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4">(IF(D616="SHORT",E616-F616,IF(D616="LONG",F616-E616)))*C616</f>
        <v>1047.9041916167664</v>
      </c>
      <c r="J616" s="55"/>
      <c r="K616" s="55"/>
      <c r="L616" s="55">
        <f t="shared" ref="L616:L619" si="825">(J616+I616+K616)/C616</f>
        <v>1.75</v>
      </c>
      <c r="M616" s="56">
        <f t="shared" ref="M616:M619" si="826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3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4"/>
        <v>-1429.3006636038851</v>
      </c>
      <c r="J617" s="55"/>
      <c r="K617" s="55"/>
      <c r="L617" s="55">
        <f t="shared" si="825"/>
        <v>-5.6000000000000227</v>
      </c>
      <c r="M617" s="56">
        <f t="shared" si="826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3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4"/>
        <v>-1656.1514195583495</v>
      </c>
      <c r="J618" s="55"/>
      <c r="K618" s="55"/>
      <c r="L618" s="55">
        <f t="shared" si="825"/>
        <v>-0.34999999999999787</v>
      </c>
      <c r="M618" s="56">
        <f t="shared" si="826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3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4"/>
        <v>1042.8100987925441</v>
      </c>
      <c r="J619" s="55">
        <f t="shared" ref="J619" si="827">(IF(D619="SHORT",IF(G619="",0,F619-G619),IF(D619="LONG",IF(G619="",0,G619-F619))))*C619</f>
        <v>1445.2982070984226</v>
      </c>
      <c r="K619" s="55"/>
      <c r="L619" s="55">
        <f t="shared" si="825"/>
        <v>13.600000000000023</v>
      </c>
      <c r="M619" s="56">
        <f t="shared" si="826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8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9">(IF(D620="SHORT",E620-F620,IF(D620="LONG",F620-E620)))*C620</f>
        <v>414.44359756098868</v>
      </c>
      <c r="J620" s="55"/>
      <c r="K620" s="55"/>
      <c r="L620" s="55">
        <f t="shared" ref="L620:L624" si="830">(J620+I620+K620)/C620</f>
        <v>1.4500000000000455</v>
      </c>
      <c r="M620" s="56">
        <f t="shared" ref="M620:M624" si="831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8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9"/>
        <v>1145.0381679389313</v>
      </c>
      <c r="J621" s="55">
        <f t="shared" ref="J621:J624" si="832">(IF(D621="SHORT",IF(G621="",0,F621-G621),IF(D621="LONG",IF(G621="",0,G621-F621))))*C621</f>
        <v>1450.3816793893172</v>
      </c>
      <c r="K621" s="55"/>
      <c r="L621" s="55">
        <f t="shared" si="830"/>
        <v>1.7000000000000028</v>
      </c>
      <c r="M621" s="56">
        <f t="shared" si="831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8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9"/>
        <v>-514.01869158879572</v>
      </c>
      <c r="J622" s="55"/>
      <c r="K622" s="55"/>
      <c r="L622" s="55">
        <f t="shared" si="830"/>
        <v>-0.55000000000001137</v>
      </c>
      <c r="M622" s="56">
        <f t="shared" si="831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8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9"/>
        <v>-1426.1916965658602</v>
      </c>
      <c r="J623" s="55"/>
      <c r="K623" s="55"/>
      <c r="L623" s="55">
        <f t="shared" si="830"/>
        <v>-18.549999999999955</v>
      </c>
      <c r="M623" s="56">
        <f t="shared" si="831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8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9"/>
        <v>1145.0381679389313</v>
      </c>
      <c r="J624" s="64">
        <f t="shared" si="832"/>
        <v>1603.0534351145104</v>
      </c>
      <c r="K624" s="64">
        <f t="shared" ref="K624" si="833">(IF(D624="SHORT",IF(H624="",0,G624-H624),IF(D624="LONG",IF(H624="",0,(H624-G624)))))*C624</f>
        <v>1374.0458015267045</v>
      </c>
      <c r="L624" s="64">
        <f t="shared" si="830"/>
        <v>0.89999999999999847</v>
      </c>
      <c r="M624" s="65">
        <f t="shared" si="831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4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5">(IF(D625="SHORT",E625-F625,IF(D625="LONG",F625-E625)))*C625</f>
        <v>1051.5463917525701</v>
      </c>
      <c r="J625" s="64">
        <f t="shared" ref="J625:J629" si="836">(IF(D625="SHORT",IF(G625="",0,F625-G625),IF(D625="LONG",IF(G625="",0,G625-F625))))*C625</f>
        <v>1546.3917525773195</v>
      </c>
      <c r="K625" s="64">
        <f t="shared" ref="K625" si="837">(IF(D625="SHORT",IF(H625="",0,G625-H625),IF(D625="LONG",IF(H625="",0,(H625-G625)))))*C625</f>
        <v>1546.3917525773195</v>
      </c>
      <c r="L625" s="64">
        <f t="shared" ref="L625:L629" si="838">(J625+I625+K625)/C625</f>
        <v>3.3499999999999943</v>
      </c>
      <c r="M625" s="65">
        <f t="shared" ref="M625:M629" si="839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4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8"/>
        <v>1.600000000000023</v>
      </c>
      <c r="M626" s="56">
        <f t="shared" si="839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4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5"/>
        <v>47.303689687806404</v>
      </c>
      <c r="J627" s="55"/>
      <c r="K627" s="55"/>
      <c r="L627" s="55">
        <f t="shared" si="838"/>
        <v>0.2000000000000455</v>
      </c>
      <c r="M627" s="56">
        <f t="shared" si="839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4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5"/>
        <v>1049.6671786994327</v>
      </c>
      <c r="J628" s="55">
        <f t="shared" si="836"/>
        <v>1416.6239972691701</v>
      </c>
      <c r="K628" s="55"/>
      <c r="L628" s="55">
        <f t="shared" si="838"/>
        <v>14.450000000000047</v>
      </c>
      <c r="M628" s="56">
        <f t="shared" si="839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4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5"/>
        <v>1045.1358457493488</v>
      </c>
      <c r="J629" s="55">
        <f t="shared" si="836"/>
        <v>1419.8071866783464</v>
      </c>
      <c r="K629" s="55"/>
      <c r="L629" s="55">
        <f t="shared" si="838"/>
        <v>18.75</v>
      </c>
      <c r="M629" s="56">
        <f t="shared" si="839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40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1">(IF(D631="SHORT",E631-F631,IF(D631="LONG",F631-E631)))*C631</f>
        <v>945.77553593947039</v>
      </c>
      <c r="J631" s="55"/>
      <c r="K631" s="55"/>
      <c r="L631" s="55">
        <f t="shared" ref="L631:L634" si="842">(J631+I631+K631)/C631</f>
        <v>0.25</v>
      </c>
      <c r="M631" s="56">
        <f t="shared" ref="M631:M634" si="843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40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1"/>
        <v>1018.5185185185134</v>
      </c>
      <c r="J632" s="64">
        <f t="shared" ref="J632" si="844">(IF(D632="SHORT",IF(G632="",0,F632-G632),IF(D632="LONG",IF(G632="",0,G632-F632))))*C632</f>
        <v>1481.4814814814763</v>
      </c>
      <c r="K632" s="64">
        <f t="shared" ref="K632" si="845">(IF(D632="SHORT",IF(H632="",0,G632-H632),IF(D632="LONG",IF(H632="",0,(H632-G632)))))*C632</f>
        <v>1388.8888888888889</v>
      </c>
      <c r="L632" s="64">
        <f t="shared" si="842"/>
        <v>2.0999999999999943</v>
      </c>
      <c r="M632" s="65">
        <f t="shared" si="843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40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1"/>
        <v>1044.0835266821346</v>
      </c>
      <c r="J633" s="55"/>
      <c r="K633" s="55"/>
      <c r="L633" s="55">
        <f t="shared" si="842"/>
        <v>7.5</v>
      </c>
      <c r="M633" s="56">
        <f t="shared" si="843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40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1"/>
        <v>1047.0129336891739</v>
      </c>
      <c r="J634" s="55"/>
      <c r="K634" s="55"/>
      <c r="L634" s="55">
        <f t="shared" si="842"/>
        <v>6.7999999999999554</v>
      </c>
      <c r="M634" s="56">
        <f t="shared" si="843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6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7">(IF(D635="SHORT",E635-F635,IF(D635="LONG",F635-E635)))*C635</f>
        <v>1196.9111969112057</v>
      </c>
      <c r="J635" s="55"/>
      <c r="K635" s="55"/>
      <c r="L635" s="55">
        <f t="shared" ref="L635" si="848">(J635+I635+K635)/C635</f>
        <v>1.5500000000000114</v>
      </c>
      <c r="M635" s="56">
        <f t="shared" ref="M635" si="849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50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1">(IF(D636="SHORT",E636-F636,IF(D636="LONG",F636-E636)))*C636</f>
        <v>1197.610751617731</v>
      </c>
      <c r="J636" s="55"/>
      <c r="K636" s="55"/>
      <c r="L636" s="55">
        <f t="shared" ref="L636:L639" si="852">(J636+I636+K636)/C636</f>
        <v>20.050000000000182</v>
      </c>
      <c r="M636" s="56">
        <f t="shared" ref="M636:M639" si="853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50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1"/>
        <v>-995.72610712011749</v>
      </c>
      <c r="J637" s="55"/>
      <c r="K637" s="55"/>
      <c r="L637" s="55">
        <f t="shared" si="852"/>
        <v>-7.2999999999999545</v>
      </c>
      <c r="M637" s="56">
        <f t="shared" si="853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50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1"/>
        <v>1204.8192771084257</v>
      </c>
      <c r="J638" s="64">
        <f t="shared" ref="J638" si="854">(IF(D638="SHORT",IF(G638="",0,F638-G638),IF(D638="LONG",IF(G638="",0,G638-F638))))*C638</f>
        <v>1541.4599574769748</v>
      </c>
      <c r="K638" s="64">
        <f t="shared" ref="K638" si="855">(IF(D638="SHORT",IF(H638="",0,G638-H638),IF(D638="LONG",IF(H638="",0,(H638-G638)))))*C638</f>
        <v>1523.7420269312586</v>
      </c>
      <c r="L638" s="64">
        <f t="shared" si="852"/>
        <v>12.050000000000013</v>
      </c>
      <c r="M638" s="65">
        <f t="shared" si="853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50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1"/>
        <v>1189.6551724137992</v>
      </c>
      <c r="J639" s="55"/>
      <c r="K639" s="55"/>
      <c r="L639" s="55">
        <f t="shared" si="852"/>
        <v>2.3000000000000114</v>
      </c>
      <c r="M639" s="56">
        <f t="shared" si="853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6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7">(IF(D640="SHORT",E640-F640,IF(D640="LONG",F640-E640)))*C640</f>
        <v>1126.1980830670925</v>
      </c>
      <c r="J640" s="55"/>
      <c r="K640" s="55"/>
      <c r="L640" s="55">
        <f t="shared" ref="L640:L641" si="858">(J640+I640+K640)/C640</f>
        <v>11.749999999999998</v>
      </c>
      <c r="M640" s="56">
        <f t="shared" ref="M640:M641" si="859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6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7"/>
        <v>1020.408163265306</v>
      </c>
      <c r="J641" s="55"/>
      <c r="K641" s="55"/>
      <c r="L641" s="55">
        <f t="shared" si="858"/>
        <v>7.5</v>
      </c>
      <c r="M641" s="56">
        <f t="shared" si="859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60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1">(IF(D642="SHORT",E642-F642,IF(D642="LONG",F642-E642)))*C642</f>
        <v>1172.9746637472631</v>
      </c>
      <c r="J642" s="55"/>
      <c r="K642" s="55"/>
      <c r="L642" s="55">
        <f t="shared" ref="L642:L644" si="862">(J642+I642+K642)/C642</f>
        <v>1.25</v>
      </c>
      <c r="M642" s="56">
        <f t="shared" ref="M642:M644" si="863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60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1"/>
        <v>1197.5642760487099</v>
      </c>
      <c r="J643" s="55"/>
      <c r="K643" s="55"/>
      <c r="L643" s="55">
        <f t="shared" si="862"/>
        <v>11.799999999999955</v>
      </c>
      <c r="M643" s="56">
        <f t="shared" si="863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60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1"/>
        <v>-1532.2514210396355</v>
      </c>
      <c r="J644" s="55"/>
      <c r="K644" s="55"/>
      <c r="L644" s="55">
        <f t="shared" si="862"/>
        <v>-12.400000000000091</v>
      </c>
      <c r="M644" s="56">
        <f t="shared" si="863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4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5">(IF(D645="SHORT",E645-F645,IF(D645="LONG",F645-E645)))*C645</f>
        <v>1197.6189351348862</v>
      </c>
      <c r="J645" s="55"/>
      <c r="K645" s="55"/>
      <c r="L645" s="55">
        <f t="shared" ref="L645:L646" si="866">(J645+I645+K645)/C645</f>
        <v>16.900000000000091</v>
      </c>
      <c r="M645" s="56">
        <f t="shared" ref="M645:M646" si="867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4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5"/>
        <v>1200.0000000000059</v>
      </c>
      <c r="J646" s="55">
        <f t="shared" ref="J646" si="868">(IF(D646="SHORT",IF(G646="",0,F646-G646),IF(D646="LONG",IF(G646="",0,G646-F646))))*C646</f>
        <v>1587.3015873015875</v>
      </c>
      <c r="K646" s="55"/>
      <c r="L646" s="55">
        <f t="shared" si="866"/>
        <v>21.950000000000045</v>
      </c>
      <c r="M646" s="56">
        <f t="shared" si="867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9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70">(IF(D647="SHORT",E647-F647,IF(D647="LONG",F647-E647)))*C647</f>
        <v>1228.5927029039399</v>
      </c>
      <c r="J647" s="64">
        <f t="shared" ref="J647" si="871">(IF(D647="SHORT",IF(G647="",0,F647-G647),IF(D647="LONG",IF(G647="",0,G647-F647))))*C647</f>
        <v>1563.6634400595742</v>
      </c>
      <c r="K647" s="64">
        <f t="shared" ref="K647" si="872">(IF(D647="SHORT",IF(H647="",0,G647-H647),IF(D647="LONG",IF(H647="",0,(H647-G647)))))*C647</f>
        <v>1675.3536857781085</v>
      </c>
      <c r="L647" s="64">
        <f t="shared" ref="L647" si="873">(J647+I647+K647)/C647</f>
        <v>4</v>
      </c>
      <c r="M647" s="65">
        <f t="shared" ref="M647" si="874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5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6">(IF(D648="SHORT",E648-F648,IF(D648="LONG",F648-E648)))*C648</f>
        <v>-1534.4411685875161</v>
      </c>
      <c r="J648" s="55"/>
      <c r="K648" s="55"/>
      <c r="L648" s="55">
        <f t="shared" ref="L648:L650" si="877">(J648+I648+K648)/C648</f>
        <v>-11.450000000000045</v>
      </c>
      <c r="M648" s="67">
        <f t="shared" ref="M648:M650" si="878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5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6"/>
        <v>-1652.374670184701</v>
      </c>
      <c r="J649" s="55"/>
      <c r="K649" s="55"/>
      <c r="L649" s="55">
        <f t="shared" si="877"/>
        <v>-16.700000000000045</v>
      </c>
      <c r="M649" s="67">
        <f t="shared" si="878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5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6"/>
        <v>1201.6021361815754</v>
      </c>
      <c r="J650" s="55"/>
      <c r="K650" s="55"/>
      <c r="L650" s="55">
        <f t="shared" si="877"/>
        <v>9</v>
      </c>
      <c r="M650" s="67">
        <f t="shared" si="878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9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80">(IF(D651="SHORT",E651-F651,IF(D651="LONG",F651-E651)))*C651</f>
        <v>1196.4980544747148</v>
      </c>
      <c r="J651" s="64">
        <f t="shared" ref="J651:J652" si="881">(IF(D651="SHORT",IF(G651="",0,F651-G651),IF(D651="LONG",IF(G651="",0,G651-F651))))*C651</f>
        <v>1546.6926070038778</v>
      </c>
      <c r="K651" s="64">
        <f t="shared" ref="K651:K652" si="882">(IF(D651="SHORT",IF(H651="",0,G651-H651),IF(D651="LONG",IF(H651="",0,(H651-G651)))))*C651</f>
        <v>1605.0583657587549</v>
      </c>
      <c r="L651" s="64">
        <f t="shared" ref="L651:L652" si="883">(J651+I651+K651)/C651</f>
        <v>7.4499999999999877</v>
      </c>
      <c r="M651" s="65">
        <f t="shared" ref="M651:M652" si="884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9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80"/>
        <v>1192.7112092766504</v>
      </c>
      <c r="J652" s="64">
        <f t="shared" si="881"/>
        <v>1557.150745444502</v>
      </c>
      <c r="K652" s="64">
        <f t="shared" si="882"/>
        <v>1606.8470458310212</v>
      </c>
      <c r="L652" s="64">
        <f t="shared" si="883"/>
        <v>13.149999999999975</v>
      </c>
      <c r="M652" s="65">
        <f t="shared" si="884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5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6">(IF(D653="SHORT",E653-F653,IF(D653="LONG",F653-E653)))*C653</f>
        <v>-1536.8852459016393</v>
      </c>
      <c r="J653" s="55"/>
      <c r="K653" s="55"/>
      <c r="L653" s="55">
        <f t="shared" ref="L653:L655" si="887">(J653+I653+K653)/C653</f>
        <v>-1.5</v>
      </c>
      <c r="M653" s="67">
        <f t="shared" ref="M653:M655" si="888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5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6"/>
        <v>1183.4319526627107</v>
      </c>
      <c r="J654" s="55"/>
      <c r="K654" s="55"/>
      <c r="L654" s="55">
        <f t="shared" si="887"/>
        <v>1.1999999999999886</v>
      </c>
      <c r="M654" s="67">
        <f t="shared" si="888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5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6"/>
        <v>1147.4269819193264</v>
      </c>
      <c r="J655" s="55"/>
      <c r="K655" s="55"/>
      <c r="L655" s="55">
        <f t="shared" si="887"/>
        <v>0.54999999999999716</v>
      </c>
      <c r="M655" s="67">
        <f t="shared" si="888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9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90">(IF(D656="SHORT",E656-F656,IF(D656="LONG",F656-E656)))*C656</f>
        <v>1197.9764386256775</v>
      </c>
      <c r="J656" s="55"/>
      <c r="K656" s="55"/>
      <c r="L656" s="55">
        <f t="shared" ref="L656" si="891">(J656+I656+K656)/C656</f>
        <v>17.050000000000182</v>
      </c>
      <c r="M656" s="67">
        <f t="shared" ref="M656" si="892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3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4">(IF(D657="SHORT",E657-F657,IF(D657="LONG",F657-E657)))*C657</f>
        <v>1183.0296437313166</v>
      </c>
      <c r="J657" s="64">
        <f t="shared" ref="J657:J658" si="895">(IF(D657="SHORT",IF(G657="",0,F657-G657),IF(D657="LONG",IF(G657="",0,G657-F657))))*C657</f>
        <v>1550.1767745444472</v>
      </c>
      <c r="K657" s="64">
        <f t="shared" ref="K657:K658" si="896">(IF(D657="SHORT",IF(H657="",0,G657-H657),IF(D657="LONG",IF(H657="",0,(H657-G657)))))*C657</f>
        <v>1468.5885232526609</v>
      </c>
      <c r="L657" s="64">
        <f t="shared" ref="L657:L658" si="897">(J657+I657+K657)/C657</f>
        <v>5.1500000000000057</v>
      </c>
      <c r="M657" s="65">
        <f t="shared" ref="M657:M658" si="898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3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4"/>
        <v>1193.2333098378779</v>
      </c>
      <c r="J658" s="64">
        <f t="shared" si="895"/>
        <v>1601.0472258584266</v>
      </c>
      <c r="K658" s="64">
        <f t="shared" si="896"/>
        <v>1601.0472258584266</v>
      </c>
      <c r="L658" s="64">
        <f t="shared" si="897"/>
        <v>14.550000000000013</v>
      </c>
      <c r="M658" s="65">
        <f t="shared" si="898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9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900">(IF(D659="SHORT",E659-F659,IF(D659="LONG",F659-E659)))*C659</f>
        <v>1197.1644202251871</v>
      </c>
      <c r="J659" s="55"/>
      <c r="K659" s="55"/>
      <c r="L659" s="55">
        <f t="shared" ref="L659:L660" si="901">(J659+I659+K659)/C659</f>
        <v>16.549999999999727</v>
      </c>
      <c r="M659" s="67">
        <f t="shared" ref="M659:M660" si="902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9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900"/>
        <v>1203.6108324974882</v>
      </c>
      <c r="J660" s="55"/>
      <c r="K660" s="55"/>
      <c r="L660" s="55">
        <f t="shared" si="901"/>
        <v>0.79999999999999716</v>
      </c>
      <c r="M660" s="67">
        <f t="shared" si="902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3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4">(IF(D661="SHORT",E661-F661,IF(D661="LONG",F661-E661)))*C661</f>
        <v>1274.8789671866559</v>
      </c>
      <c r="J661" s="55"/>
      <c r="K661" s="55"/>
      <c r="L661" s="55">
        <f t="shared" ref="L661:L662" si="905">(J661+I661+K661)/C661</f>
        <v>7.8999999999999782</v>
      </c>
      <c r="M661" s="67">
        <f t="shared" ref="M661:M662" si="906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3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4"/>
        <v>1195.8405545927269</v>
      </c>
      <c r="J662" s="55"/>
      <c r="K662" s="55"/>
      <c r="L662" s="55">
        <f t="shared" si="905"/>
        <v>2.3000000000000114</v>
      </c>
      <c r="M662" s="67">
        <f t="shared" si="906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7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8">(IF(D663="SHORT",E663-F663,IF(D663="LONG",F663-E663)))*C663</f>
        <v>1146.2047885888946</v>
      </c>
      <c r="J663" s="55"/>
      <c r="K663" s="55"/>
      <c r="L663" s="55">
        <f t="shared" ref="L663:L664" si="909">(J663+I663+K663)/C663</f>
        <v>0.75000000000000011</v>
      </c>
      <c r="M663" s="67">
        <f t="shared" ref="M663:M664" si="910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7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8"/>
        <v>1197.0487853844677</v>
      </c>
      <c r="J664" s="55"/>
      <c r="K664" s="55"/>
      <c r="L664" s="55">
        <f t="shared" si="909"/>
        <v>7.9500000000000446</v>
      </c>
      <c r="M664" s="67">
        <f t="shared" si="910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1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2">(IF(D665="SHORT",E665-F665,IF(D665="LONG",F665-E665)))*C665</f>
        <v>1274.7875354107614</v>
      </c>
      <c r="J665" s="64">
        <f t="shared" ref="J665" si="913">(IF(D665="SHORT",IF(G665="",0,F665-G665),IF(D665="LONG",IF(G665="",0,G665-F665))))*C665</f>
        <v>1669.364629704573</v>
      </c>
      <c r="K665" s="64">
        <f t="shared" ref="K665" si="914">(IF(D665="SHORT",IF(H665="",0,G665-H665),IF(D665="LONG",IF(H665="",0,(H665-G665)))))*C665</f>
        <v>1608.6604613516829</v>
      </c>
      <c r="L665" s="64">
        <f t="shared" ref="L665:L668" si="915">(J665+I665+K665)/C665</f>
        <v>7.5</v>
      </c>
      <c r="M665" s="65">
        <f t="shared" ref="M665:M668" si="916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1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2"/>
        <v>495.97855227882644</v>
      </c>
      <c r="J666" s="55"/>
      <c r="K666" s="55"/>
      <c r="L666" s="55">
        <f t="shared" si="915"/>
        <v>1.8500000000000227</v>
      </c>
      <c r="M666" s="67">
        <f t="shared" si="916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1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2"/>
        <v>-1487.4682164911105</v>
      </c>
      <c r="J667" s="55"/>
      <c r="K667" s="55"/>
      <c r="L667" s="55">
        <f t="shared" si="915"/>
        <v>-13.650000000000091</v>
      </c>
      <c r="M667" s="67">
        <f t="shared" si="916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1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2"/>
        <v>-1486.5591397849512</v>
      </c>
      <c r="J668" s="55"/>
      <c r="K668" s="55"/>
      <c r="L668" s="55">
        <f t="shared" si="915"/>
        <v>-27.650000000000091</v>
      </c>
      <c r="M668" s="67">
        <f t="shared" si="916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7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8">(IF(D669="SHORT",E669-F669,IF(D669="LONG",F669-E669)))*C669</f>
        <v>1192.0529801324503</v>
      </c>
      <c r="J669" s="55"/>
      <c r="K669" s="55"/>
      <c r="L669" s="55">
        <f t="shared" ref="L669:L670" si="919">(J669+I669+K669)/C669</f>
        <v>6</v>
      </c>
      <c r="M669" s="67">
        <f t="shared" ref="M669:M670" si="920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7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8"/>
        <v>1272.4306688417666</v>
      </c>
      <c r="J670" s="55"/>
      <c r="K670" s="55"/>
      <c r="L670" s="55">
        <f t="shared" si="919"/>
        <v>11.700000000000044</v>
      </c>
      <c r="M670" s="67">
        <f t="shared" si="920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1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2">(IF(D671="SHORT",E671-F671,IF(D671="LONG",F671-E671)))*C671</f>
        <v>1197.6196379866037</v>
      </c>
      <c r="J671" s="55">
        <f t="shared" ref="J671:J672" si="923">(IF(D671="SHORT",IF(G671="",0,F671-G671),IF(D671="LONG",IF(G671="",0,G671-F671))))*C671</f>
        <v>1439.3751549714787</v>
      </c>
      <c r="K671" s="55"/>
      <c r="L671" s="55">
        <f t="shared" ref="L671:L672" si="924">(J671+I671+K671)/C671</f>
        <v>35.449999999999818</v>
      </c>
      <c r="M671" s="67">
        <f t="shared" ref="M671:M672" si="925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1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2"/>
        <v>1181.5068493150743</v>
      </c>
      <c r="J672" s="55">
        <f t="shared" si="923"/>
        <v>1489.7260273972483</v>
      </c>
      <c r="K672" s="55"/>
      <c r="L672" s="55">
        <f t="shared" si="924"/>
        <v>2.5999999999999943</v>
      </c>
      <c r="M672" s="67">
        <f t="shared" si="925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6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7">(IF(D673="SHORT",E673-F673,IF(D673="LONG",F673-E673)))*C673</f>
        <v>-1489.6684286400607</v>
      </c>
      <c r="J673" s="55"/>
      <c r="K673" s="55"/>
      <c r="L673" s="55">
        <f t="shared" ref="L673:L674" si="928">(J673+I673+K673)/C673</f>
        <v>-3.0999999999999659</v>
      </c>
      <c r="M673" s="67">
        <f t="shared" ref="M673:M674" si="929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6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7"/>
        <v>195.64563058092727</v>
      </c>
      <c r="J674" s="55"/>
      <c r="K674" s="55"/>
      <c r="L674" s="55">
        <f t="shared" si="928"/>
        <v>0.65000000000003411</v>
      </c>
      <c r="M674" s="67">
        <f t="shared" si="929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30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1">(IF(D675="SHORT",E675-F675,IF(D675="LONG",F675-E675)))*C675</f>
        <v>1198.3775811209439</v>
      </c>
      <c r="J675" s="64">
        <f t="shared" ref="J675" si="932">(IF(D675="SHORT",IF(G675="",0,F675-G675),IF(D675="LONG",IF(G675="",0,G675-F675))))*C675</f>
        <v>1474.9262536873157</v>
      </c>
      <c r="K675" s="64">
        <f t="shared" ref="K675" si="933">(IF(D675="SHORT",IF(H675="",0,G675-H675),IF(D675="LONG",IF(H675="",0,(H675-G675)))))*C675</f>
        <v>1474.9262536873157</v>
      </c>
      <c r="L675" s="64">
        <f t="shared" ref="L675" si="934">(J675+I675+K675)/C675</f>
        <v>11.249999999999998</v>
      </c>
      <c r="M675" s="65">
        <f t="shared" ref="M675" si="935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6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7">(IF(D676="SHORT",E676-F676,IF(D676="LONG",F676-E676)))*C676</f>
        <v>1194.4869831546812</v>
      </c>
      <c r="J676" s="55"/>
      <c r="K676" s="55"/>
      <c r="L676" s="55">
        <f t="shared" ref="L676:L677" si="938">(J676+I676+K676)/C676</f>
        <v>2.6000000000000227</v>
      </c>
      <c r="M676" s="67">
        <f t="shared" ref="M676:M677" si="939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6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7"/>
        <v>1316.7556742323188</v>
      </c>
      <c r="J677" s="55">
        <f t="shared" ref="J677" si="940">(IF(D677="SHORT",IF(G677="",0,F677-G677),IF(D677="LONG",IF(G677="",0,G677-F677))))*C677</f>
        <v>1517.0226969292253</v>
      </c>
      <c r="K677" s="55"/>
      <c r="L677" s="55">
        <f t="shared" si="938"/>
        <v>28.299999999999951</v>
      </c>
      <c r="M677" s="67">
        <f t="shared" si="939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1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2">(IF(D679="SHORT",E679-F679,IF(D679="LONG",F679-E679)))*C679</f>
        <v>589.13689050674043</v>
      </c>
      <c r="J679" s="55"/>
      <c r="K679" s="55"/>
      <c r="L679" s="55">
        <f t="shared" ref="L679" si="943">(J679+I679+K679)/C679</f>
        <v>2.0499999999999545</v>
      </c>
      <c r="M679" s="56">
        <f t="shared" ref="M679" si="944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5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6">(IF(D680="SHORT",E680-F680,IF(D680="LONG",F680-E680)))*C680</f>
        <v>1206.1648425284675</v>
      </c>
      <c r="J680" s="64">
        <f t="shared" ref="J680" si="947">(IF(D680="SHORT",IF(G680="",0,F680-G680),IF(D680="LONG",IF(G680="",0,G680-F680))))*C680</f>
        <v>1440.6968952423538</v>
      </c>
      <c r="K680" s="64">
        <f t="shared" ref="K680" si="948">(IF(D680="SHORT",IF(H680="",0,G680-H680),IF(D680="LONG",IF(H680="",0,(H680-G680)))))*C680</f>
        <v>1373.6877373241086</v>
      </c>
      <c r="L680" s="64">
        <f t="shared" ref="L680" si="949">(J680+I680+K680)/C680</f>
        <v>6</v>
      </c>
      <c r="M680" s="65">
        <f t="shared" ref="M680" si="950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1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2">(IF(D681="SHORT",E681-F681,IF(D681="LONG",F681-E681)))*C681</f>
        <v>1186.7088607594937</v>
      </c>
      <c r="J681" s="55">
        <f t="shared" ref="J681:J682" si="953">(IF(D681="SHORT",IF(G681="",0,F681-G681),IF(D681="LONG",IF(G681="",0,G681-F681))))*C681</f>
        <v>1447.7848101265877</v>
      </c>
      <c r="K681" s="55">
        <f t="shared" ref="K681:K682" si="954">(IF(D681="SHORT",IF(H681="",0,G681-H681),IF(D681="LONG",IF(H681="",0,(H681-G681)))))*C681</f>
        <v>0</v>
      </c>
      <c r="L681" s="55">
        <f t="shared" ref="L681:L683" si="955">(J681+I681+K681)/C681</f>
        <v>5.5500000000000114</v>
      </c>
      <c r="M681" s="56">
        <f t="shared" ref="M681:M683" si="956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1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2"/>
        <v>1145.4647047867452</v>
      </c>
      <c r="J682" s="64">
        <f t="shared" si="953"/>
        <v>1424.8463401005838</v>
      </c>
      <c r="K682" s="64">
        <f t="shared" si="954"/>
        <v>1452.7845036319422</v>
      </c>
      <c r="L682" s="64">
        <f t="shared" si="955"/>
        <v>7.1999999999999886</v>
      </c>
      <c r="M682" s="65">
        <f t="shared" si="956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1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2"/>
        <v>1193.043947155586</v>
      </c>
      <c r="J683" s="55"/>
      <c r="K683" s="55"/>
      <c r="L683" s="55">
        <f t="shared" si="955"/>
        <v>2.9500000000000455</v>
      </c>
      <c r="M683" s="56">
        <f t="shared" si="956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7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8">(IF(D684="SHORT",E684-F684,IF(D684="LONG",F684-E684)))*C684</f>
        <v>1951.5079834417404</v>
      </c>
      <c r="J684" s="55"/>
      <c r="K684" s="55"/>
      <c r="L684" s="55">
        <f t="shared" ref="L684" si="959">(J684+I684+K684)/C684</f>
        <v>1.0999999999999943</v>
      </c>
      <c r="M684" s="67">
        <f t="shared" ref="M684" si="960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1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2">(IF(D685="SHORT",E685-F685,IF(D685="LONG",F685-E685)))*C685</f>
        <v>873.43143450393313</v>
      </c>
      <c r="J685" s="55"/>
      <c r="K685" s="55"/>
      <c r="L685" s="55">
        <f t="shared" ref="L685" si="963">(J685+I685+K685)/C685</f>
        <v>6.4500000000000455</v>
      </c>
      <c r="M685" s="67">
        <f t="shared" ref="M685" si="964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5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6">(IF(D686="SHORT",E686-F686,IF(D686="LONG",F686-E686)))*C686</f>
        <v>1266.5123246629537</v>
      </c>
      <c r="J686" s="55">
        <f t="shared" ref="J686" si="967">(IF(D686="SHORT",IF(G686="",0,F686-G686),IF(D686="LONG",IF(G686="",0,G686-F686))))*C686</f>
        <v>1450.3608879204733</v>
      </c>
      <c r="K686" s="55"/>
      <c r="L686" s="55">
        <f t="shared" ref="L686" si="968">(J686+I686+K686)/C686</f>
        <v>13.300000000000066</v>
      </c>
      <c r="M686" s="67">
        <f t="shared" ref="M686" si="969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70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1">(IF(D687="SHORT",E687-F687,IF(D687="LONG",F687-E687)))*C687</f>
        <v>-728.00601544875678</v>
      </c>
      <c r="J687" s="55"/>
      <c r="K687" s="55"/>
      <c r="L687" s="55">
        <f t="shared" ref="L687" si="972">(J687+I687+K687)/C687</f>
        <v>-3.5499999999999545</v>
      </c>
      <c r="M687" s="67">
        <f t="shared" ref="M687" si="973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4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5">(IF(D688="SHORT",E688-F688,IF(D688="LONG",F688-E688)))*C688</f>
        <v>580.64516129032268</v>
      </c>
      <c r="J688" s="55"/>
      <c r="K688" s="55"/>
      <c r="L688" s="55">
        <f t="shared" ref="L688:L690" si="976">(J688+I688+K688)/C688</f>
        <v>6.0000000000000009</v>
      </c>
      <c r="M688" s="67">
        <f t="shared" ref="M688:M690" si="977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4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5"/>
        <v>-737.20136518771801</v>
      </c>
      <c r="J689" s="55"/>
      <c r="K689" s="55"/>
      <c r="L689" s="55">
        <f t="shared" si="976"/>
        <v>-3.6000000000000232</v>
      </c>
      <c r="M689" s="67">
        <f t="shared" si="977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4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5"/>
        <v>1674.1071428571429</v>
      </c>
      <c r="J690" s="55"/>
      <c r="K690" s="55"/>
      <c r="L690" s="55">
        <f t="shared" si="976"/>
        <v>0.25</v>
      </c>
      <c r="M690" s="67">
        <f t="shared" si="977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8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9">(IF(D691="SHORT",E691-F691,IF(D691="LONG",F691-E691)))*C691</f>
        <v>1343.033016228311</v>
      </c>
      <c r="J691" s="64">
        <f t="shared" ref="J691" si="980">(IF(D691="SHORT",IF(G691="",0,F691-G691),IF(D691="LONG",IF(G691="",0,G691-F691))))*C691</f>
        <v>1846.6703973139245</v>
      </c>
      <c r="K691" s="64">
        <f t="shared" ref="K691" si="981">(IF(D691="SHORT",IF(H691="",0,G691-H691),IF(D691="LONG",IF(H691="",0,(H691-G691)))))*C691</f>
        <v>1762.7308337996596</v>
      </c>
      <c r="L691" s="64">
        <f t="shared" ref="L691" si="982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8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3">(IF(D692="SHORT",E692-F692,IF(D692="LONG",F692-E692)))*C692</f>
        <v>370.37037037036686</v>
      </c>
      <c r="J692" s="55"/>
      <c r="K692" s="55"/>
      <c r="L692" s="55">
        <f t="shared" ref="L692" si="984">(J692+I692+K692)/C692</f>
        <v>0.29999999999999716</v>
      </c>
      <c r="M692" s="67">
        <f t="shared" ref="M692" si="985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6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7">(IF(D693="SHORT",E693-F693,IF(D693="LONG",F693-E693)))*C693</f>
        <v>1177.6251226693003</v>
      </c>
      <c r="J693" s="64">
        <f t="shared" ref="J693" si="988">(IF(D693="SHORT",IF(G693="",0,F693-G693),IF(D693="LONG",IF(G693="",0,G693-F693))))*C693</f>
        <v>2060.8439646712336</v>
      </c>
      <c r="K693" s="64">
        <f t="shared" ref="K693" si="989">(IF(D693="SHORT",IF(H693="",0,G693-H693),IF(D693="LONG",IF(H693="",0,(H693-G693)))))*C693</f>
        <v>1472.0314033366044</v>
      </c>
      <c r="L693" s="64">
        <f t="shared" ref="L693" si="990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1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2">(IF(D694="SHORT",E694-F694,IF(D694="LONG",F694-E694)))*C694</f>
        <v>1258.7904360056325</v>
      </c>
      <c r="J694" s="55"/>
      <c r="K694" s="55"/>
      <c r="L694" s="55">
        <f t="shared" ref="L694" si="993">(J694+I694+K694)/C694</f>
        <v>8.9500000000000455</v>
      </c>
      <c r="M694" s="67">
        <f t="shared" ref="M694" si="994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5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6">(IF(D695="SHORT",E695-F695,IF(D695="LONG",F695-E695)))*C695</f>
        <v>1241.4800389483851</v>
      </c>
      <c r="J695" s="55"/>
      <c r="K695" s="55"/>
      <c r="L695" s="55">
        <f t="shared" ref="L695" si="997">(J695+I695+K695)/C695</f>
        <v>0.84999999999999432</v>
      </c>
      <c r="M695" s="67">
        <f t="shared" ref="M695" si="998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9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1000">(IF(D696="SHORT",E696-F696,IF(D696="LONG",F696-E696)))*C696</f>
        <v>1407.2272411396741</v>
      </c>
      <c r="J696" s="55"/>
      <c r="K696" s="55"/>
      <c r="L696" s="55">
        <f t="shared" ref="L696" si="1001">(J696+I696+K696)/C696</f>
        <v>5.3999999999999773</v>
      </c>
      <c r="M696" s="67">
        <f t="shared" ref="M696" si="1002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3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4">(IF(D697="SHORT",E697-F697,IF(D697="LONG",F697-E697)))*C697</f>
        <v>-1505.0167224080099</v>
      </c>
      <c r="J697" s="55"/>
      <c r="K697" s="55"/>
      <c r="L697" s="55">
        <f t="shared" ref="L697" si="1005">(J697+I697+K697)/C697</f>
        <v>-4.0499999999999545</v>
      </c>
      <c r="M697" s="67">
        <f t="shared" ref="M697" si="1006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7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8">(IF(D698="SHORT",E698-F698,IF(D698="LONG",F698-E698)))*C698</f>
        <v>-1043.3624389522076</v>
      </c>
      <c r="J698" s="55"/>
      <c r="K698" s="55"/>
      <c r="L698" s="55">
        <f t="shared" ref="L698" si="1009">(J698+I698+K698)/C698</f>
        <v>-9.4000000000000909</v>
      </c>
      <c r="M698" s="67">
        <f t="shared" ref="M698" si="1010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1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2">(IF(D699="SHORT",E699-F699,IF(D699="LONG",F699-E699)))*C699</f>
        <v>1522.5563909774371</v>
      </c>
      <c r="J699" s="55"/>
      <c r="K699" s="55"/>
      <c r="L699" s="55">
        <f t="shared" ref="L699" si="1013">(J699+I699+K699)/C699</f>
        <v>1.3499999999999943</v>
      </c>
      <c r="M699" s="67">
        <f t="shared" ref="M699" si="1014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5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6">(IF(D700="SHORT",E700-F700,IF(D700="LONG",F700-E700)))*C700</f>
        <v>1497.2527472527599</v>
      </c>
      <c r="J700" s="55"/>
      <c r="K700" s="55"/>
      <c r="L700" s="55">
        <f t="shared" ref="L700:L701" si="1017">(J700+I700+K700)/C700</f>
        <v>5.4500000000000455</v>
      </c>
      <c r="M700" s="67">
        <f t="shared" ref="M700:M701" si="1018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5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6"/>
        <v>-1499.3978321959107</v>
      </c>
      <c r="J701" s="55"/>
      <c r="K701" s="55"/>
      <c r="L701" s="55">
        <f t="shared" si="1017"/>
        <v>-12.450000000000045</v>
      </c>
      <c r="M701" s="67">
        <f t="shared" si="1018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9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20">(IF(D702="SHORT",E702-F702,IF(D702="LONG",F702-E702)))*C702</f>
        <v>769.66932725199547</v>
      </c>
      <c r="J702" s="55"/>
      <c r="K702" s="55"/>
      <c r="L702" s="55">
        <f t="shared" ref="L702:L705" si="1021">(J702+I702+K702)/C702</f>
        <v>4.5</v>
      </c>
      <c r="M702" s="67">
        <f t="shared" ref="M702:M705" si="1022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9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20"/>
        <v>1449.2753623188405</v>
      </c>
      <c r="J703" s="55">
        <f t="shared" ref="J703" si="1023">(IF(D703="SHORT",IF(G703="",0,F703-G703),IF(D703="LONG",IF(G703="",0,G703-F703))))*C703</f>
        <v>1992.7536231884058</v>
      </c>
      <c r="K703" s="55"/>
      <c r="L703" s="55">
        <f t="shared" si="1021"/>
        <v>4.75</v>
      </c>
      <c r="M703" s="67">
        <f t="shared" si="1022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9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20"/>
        <v>-1420.7377866400798</v>
      </c>
      <c r="J704" s="55"/>
      <c r="K704" s="55"/>
      <c r="L704" s="55">
        <f t="shared" si="1021"/>
        <v>-19</v>
      </c>
      <c r="M704" s="67">
        <f t="shared" si="1022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9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20"/>
        <v>1471.6981132075387</v>
      </c>
      <c r="J705" s="55"/>
      <c r="K705" s="55"/>
      <c r="L705" s="55">
        <f t="shared" si="1021"/>
        <v>1.9499999999999886</v>
      </c>
      <c r="M705" s="67">
        <f t="shared" si="1022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4">(IF(D706="SHORT",E706-F706,IF(D706="LONG",F706-E706)))*C706</f>
        <v>-1481.7813765182241</v>
      </c>
      <c r="J706" s="55"/>
      <c r="K706" s="55"/>
      <c r="L706" s="55">
        <f t="shared" ref="L706" si="1025">(J706+I706+K706)/C706</f>
        <v>-3.0500000000000114</v>
      </c>
      <c r="M706" s="56">
        <f t="shared" ref="M706" si="1026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activeCell="F28" sqref="F28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65.2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s="1" customFormat="1">
      <c r="A3" s="151" t="s">
        <v>1</v>
      </c>
      <c r="B3" s="153" t="s">
        <v>2</v>
      </c>
      <c r="C3" s="153" t="s">
        <v>3</v>
      </c>
      <c r="D3" s="155" t="s">
        <v>4</v>
      </c>
      <c r="E3" s="155" t="s">
        <v>392</v>
      </c>
      <c r="F3" s="157" t="s">
        <v>5</v>
      </c>
      <c r="G3" s="157"/>
      <c r="H3" s="157"/>
      <c r="I3" s="157" t="s">
        <v>6</v>
      </c>
      <c r="J3" s="157"/>
      <c r="K3" s="157"/>
      <c r="L3" s="34" t="s">
        <v>7</v>
      </c>
    </row>
    <row r="4" spans="1:12" s="1" customFormat="1" ht="15.75" thickBot="1">
      <c r="A4" s="152"/>
      <c r="B4" s="154"/>
      <c r="C4" s="154"/>
      <c r="D4" s="156"/>
      <c r="E4" s="156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44"/>
      <c r="B4430" s="144"/>
      <c r="C4430" s="144"/>
      <c r="D4430" s="144"/>
      <c r="E4430" s="144"/>
      <c r="F4430" s="144"/>
      <c r="G4430" s="144"/>
      <c r="H4430" s="144"/>
      <c r="I4430" s="144"/>
      <c r="J4430" s="144"/>
      <c r="K4430" s="30"/>
      <c r="L4430" s="31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430:B4430"/>
    <mergeCell ref="C4430:D4430"/>
    <mergeCell ref="E4430:F4430"/>
    <mergeCell ref="G4430:H4430"/>
    <mergeCell ref="I4430:J4430"/>
  </mergeCells>
  <conditionalFormatting sqref="L4431:L68006 L2559:L4429 L3:L4">
    <cfRule type="cellIs" dxfId="1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7.5703125" customWidth="1"/>
  </cols>
  <sheetData>
    <row r="1" spans="1:5" ht="22.5">
      <c r="A1" s="158" t="s">
        <v>575</v>
      </c>
      <c r="B1" s="159"/>
      <c r="C1" s="159"/>
      <c r="D1" s="84"/>
      <c r="E1" s="84"/>
    </row>
    <row r="2" spans="1:5" ht="15.75">
      <c r="A2" s="85" t="s">
        <v>576</v>
      </c>
      <c r="B2" s="85" t="s">
        <v>577</v>
      </c>
      <c r="C2" s="85" t="s">
        <v>578</v>
      </c>
      <c r="D2" s="85" t="s">
        <v>584</v>
      </c>
    </row>
    <row r="3" spans="1:5" s="83" customFormat="1" ht="15.75">
      <c r="A3" s="86" t="s">
        <v>579</v>
      </c>
      <c r="B3" s="87">
        <v>100000</v>
      </c>
      <c r="C3" s="86">
        <v>83275</v>
      </c>
      <c r="D3" s="88">
        <f t="shared" ref="D3:D6" si="0">C3/B3</f>
        <v>0.83274999999999999</v>
      </c>
    </row>
    <row r="4" spans="1:5" s="83" customFormat="1" ht="15.75">
      <c r="A4" s="86" t="s">
        <v>580</v>
      </c>
      <c r="B4" s="87">
        <v>100000</v>
      </c>
      <c r="C4" s="86">
        <v>91850</v>
      </c>
      <c r="D4" s="88">
        <f t="shared" si="0"/>
        <v>0.91849999999999998</v>
      </c>
    </row>
    <row r="5" spans="1:5" s="83" customFormat="1" ht="15.75">
      <c r="A5" s="86" t="s">
        <v>581</v>
      </c>
      <c r="B5" s="87">
        <v>100000</v>
      </c>
      <c r="C5" s="86">
        <v>92549</v>
      </c>
      <c r="D5" s="88">
        <f t="shared" si="0"/>
        <v>0.92549000000000003</v>
      </c>
    </row>
    <row r="6" spans="1:5" s="83" customFormat="1" ht="15.75">
      <c r="A6" s="86" t="s">
        <v>582</v>
      </c>
      <c r="B6" s="87">
        <v>100000</v>
      </c>
      <c r="C6" s="86">
        <v>87395</v>
      </c>
      <c r="D6" s="88">
        <f t="shared" si="0"/>
        <v>0.87395</v>
      </c>
    </row>
    <row r="7" spans="1:5" s="83" customFormat="1" ht="15.75">
      <c r="A7" s="86" t="s">
        <v>594</v>
      </c>
      <c r="B7" s="87">
        <v>100000</v>
      </c>
      <c r="C7" s="86">
        <v>101179</v>
      </c>
      <c r="D7" s="88">
        <f t="shared" ref="D7:D9" si="1">C7/B7</f>
        <v>1.01179</v>
      </c>
    </row>
    <row r="8" spans="1:5" s="83" customFormat="1" ht="15.75">
      <c r="A8" s="86" t="s">
        <v>608</v>
      </c>
      <c r="B8" s="87">
        <v>100000</v>
      </c>
      <c r="C8" s="86">
        <v>117981</v>
      </c>
      <c r="D8" s="88">
        <f t="shared" si="1"/>
        <v>1.17981</v>
      </c>
    </row>
    <row r="9" spans="1:5" s="83" customFormat="1" ht="15.75">
      <c r="A9" s="86" t="s">
        <v>620</v>
      </c>
      <c r="B9" s="87">
        <v>100000</v>
      </c>
      <c r="C9" s="86">
        <v>72507</v>
      </c>
      <c r="D9" s="88">
        <f t="shared" si="1"/>
        <v>0.72506999999999999</v>
      </c>
    </row>
    <row r="10" spans="1:5" s="83" customFormat="1" ht="15.75">
      <c r="A10" s="86" t="s">
        <v>646</v>
      </c>
      <c r="B10" s="87">
        <v>100000</v>
      </c>
      <c r="C10" s="86">
        <v>85934</v>
      </c>
      <c r="D10" s="88">
        <f t="shared" ref="D10" si="2">C10/B10</f>
        <v>0.85933999999999999</v>
      </c>
    </row>
    <row r="11" spans="1:5">
      <c r="A11" s="9"/>
      <c r="B11" s="9"/>
      <c r="C11" s="9"/>
      <c r="D11" s="9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2015-07-11T09:10:39Z</dcterms:created>
  <dcterms:modified xsi:type="dcterms:W3CDTF">2019-03-18T10:57:39Z</dcterms:modified>
</cp:coreProperties>
</file>