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24519"/>
</workbook>
</file>

<file path=xl/calcChain.xml><?xml version="1.0" encoding="utf-8"?>
<calcChain xmlns="http://schemas.openxmlformats.org/spreadsheetml/2006/main">
  <c r="I13" i="5"/>
  <c r="L13" s="1"/>
  <c r="I12"/>
  <c r="I22" s="1"/>
  <c r="I14"/>
  <c r="L14" s="1"/>
  <c r="I15"/>
  <c r="L15" s="1"/>
  <c r="L12" l="1"/>
  <c r="L22" s="1"/>
  <c r="I17"/>
  <c r="L17" s="1"/>
  <c r="I16"/>
  <c r="L16" s="1"/>
  <c r="K22"/>
  <c r="C10"/>
  <c r="E10" s="1"/>
  <c r="F10" s="1"/>
  <c r="I19"/>
  <c r="L19" s="1"/>
  <c r="I18"/>
  <c r="L18" s="1"/>
  <c r="I20"/>
  <c r="L20" s="1"/>
  <c r="I21"/>
  <c r="L21" s="1"/>
  <c r="I28"/>
  <c r="L28" s="1"/>
  <c r="I31"/>
  <c r="L31" s="1"/>
  <c r="I30"/>
  <c r="L30" s="1"/>
  <c r="J29"/>
  <c r="I29"/>
  <c r="L29" s="1"/>
  <c r="I33"/>
  <c r="L33" s="1"/>
  <c r="I32"/>
  <c r="I35"/>
  <c r="L35" s="1"/>
  <c r="J34"/>
  <c r="I34"/>
  <c r="I37"/>
  <c r="L37" s="1"/>
  <c r="I36"/>
  <c r="L36" s="1"/>
  <c r="L32" l="1"/>
  <c r="L34"/>
  <c r="I39"/>
  <c r="L39" s="1"/>
  <c r="J38"/>
  <c r="I38"/>
  <c r="I41"/>
  <c r="L41" s="1"/>
  <c r="J40"/>
  <c r="I40"/>
  <c r="J42"/>
  <c r="I42"/>
  <c r="C25"/>
  <c r="E25" s="1"/>
  <c r="I53"/>
  <c r="I52"/>
  <c r="L52" s="1"/>
  <c r="I49"/>
  <c r="J50"/>
  <c r="I50"/>
  <c r="I51"/>
  <c r="L51" s="1"/>
  <c r="L49"/>
  <c r="I48"/>
  <c r="J47"/>
  <c r="I47"/>
  <c r="I46"/>
  <c r="L46" s="1"/>
  <c r="I44"/>
  <c r="L44" s="1"/>
  <c r="I65"/>
  <c r="L65" s="1"/>
  <c r="I64"/>
  <c r="L64" s="1"/>
  <c r="I63"/>
  <c r="L63" s="1"/>
  <c r="I62"/>
  <c r="L62" s="1"/>
  <c r="J61"/>
  <c r="I61"/>
  <c r="I60"/>
  <c r="L60" s="1"/>
  <c r="I59"/>
  <c r="L59" s="1"/>
  <c r="I58"/>
  <c r="L58" s="1"/>
  <c r="I57"/>
  <c r="L57" s="1"/>
  <c r="I56"/>
  <c r="L56" s="1"/>
  <c r="I55"/>
  <c r="L55" s="1"/>
  <c r="I54"/>
  <c r="L54" s="1"/>
  <c r="L61" l="1"/>
  <c r="L47"/>
  <c r="L38"/>
  <c r="L40"/>
  <c r="L42"/>
  <c r="F25"/>
  <c r="I66"/>
  <c r="L48"/>
  <c r="L50"/>
  <c r="K66" s="1"/>
  <c r="C69"/>
  <c r="F69" s="1"/>
  <c r="L66" l="1"/>
  <c r="D71"/>
  <c r="J71" s="1"/>
  <c r="D72"/>
  <c r="J72" s="1"/>
  <c r="D73"/>
  <c r="I73" s="1"/>
  <c r="L73" s="1"/>
  <c r="D74"/>
  <c r="I74" s="1"/>
  <c r="L74" s="1"/>
  <c r="D75"/>
  <c r="I75" s="1"/>
  <c r="D76"/>
  <c r="I76" s="1"/>
  <c r="D77"/>
  <c r="I77" s="1"/>
  <c r="D78"/>
  <c r="J78" s="1"/>
  <c r="D79"/>
  <c r="I79" s="1"/>
  <c r="D80"/>
  <c r="I80" s="1"/>
  <c r="D83"/>
  <c r="J83" s="1"/>
  <c r="D81"/>
  <c r="J81" s="1"/>
  <c r="D82"/>
  <c r="D88"/>
  <c r="I88" s="1"/>
  <c r="D84"/>
  <c r="I84" s="1"/>
  <c r="D86"/>
  <c r="I86" s="1"/>
  <c r="D85"/>
  <c r="J85" s="1"/>
  <c r="D87"/>
  <c r="K87" s="1"/>
  <c r="D89"/>
  <c r="K89" s="1"/>
  <c r="D90"/>
  <c r="J90" s="1"/>
  <c r="D91"/>
  <c r="K91" s="1"/>
  <c r="D92"/>
  <c r="K92" s="1"/>
  <c r="D93"/>
  <c r="J93" s="1"/>
  <c r="D94"/>
  <c r="J94" s="1"/>
  <c r="D95"/>
  <c r="I95" s="1"/>
  <c r="L95" s="1"/>
  <c r="D96"/>
  <c r="I96" s="1"/>
  <c r="L96" s="1"/>
  <c r="D97"/>
  <c r="I97" s="1"/>
  <c r="L97" s="1"/>
  <c r="D98"/>
  <c r="I98" s="1"/>
  <c r="D99"/>
  <c r="I99" s="1"/>
  <c r="D100"/>
  <c r="K100" s="1"/>
  <c r="D102"/>
  <c r="K102" s="1"/>
  <c r="D101"/>
  <c r="K101" s="1"/>
  <c r="D105"/>
  <c r="K105" s="1"/>
  <c r="D103"/>
  <c r="K103" s="1"/>
  <c r="D104"/>
  <c r="K104" s="1"/>
  <c r="D106"/>
  <c r="K106" s="1"/>
  <c r="D107"/>
  <c r="K107" s="1"/>
  <c r="D110"/>
  <c r="K110" s="1"/>
  <c r="D109"/>
  <c r="K109" s="1"/>
  <c r="D108"/>
  <c r="J108" s="1"/>
  <c r="D115"/>
  <c r="I115" s="1"/>
  <c r="D114"/>
  <c r="D113"/>
  <c r="D111"/>
  <c r="K111" s="1"/>
  <c r="D112"/>
  <c r="J112" s="1"/>
  <c r="D117"/>
  <c r="I117" s="1"/>
  <c r="L117" s="1"/>
  <c r="D116"/>
  <c r="I116" s="1"/>
  <c r="L116" s="1"/>
  <c r="D118"/>
  <c r="I118" s="1"/>
  <c r="L118" s="1"/>
  <c r="C124"/>
  <c r="E124" s="1"/>
  <c r="F124" s="1"/>
  <c r="D120"/>
  <c r="K120" s="1"/>
  <c r="D119"/>
  <c r="K119" s="1"/>
  <c r="D126"/>
  <c r="I126" s="1"/>
  <c r="D127"/>
  <c r="J127" s="1"/>
  <c r="D128"/>
  <c r="J128" s="1"/>
  <c r="D129"/>
  <c r="I129" s="1"/>
  <c r="D130"/>
  <c r="D131"/>
  <c r="K131" s="1"/>
  <c r="D132"/>
  <c r="I132" s="1"/>
  <c r="D136"/>
  <c r="K136" s="1"/>
  <c r="D135"/>
  <c r="K135" s="1"/>
  <c r="D133"/>
  <c r="K133" s="1"/>
  <c r="D134"/>
  <c r="I134" s="1"/>
  <c r="I72" l="1"/>
  <c r="I85"/>
  <c r="J80"/>
  <c r="L80" s="1"/>
  <c r="I78"/>
  <c r="J77"/>
  <c r="L77" s="1"/>
  <c r="J76"/>
  <c r="I71"/>
  <c r="K71"/>
  <c r="L72"/>
  <c r="L75"/>
  <c r="L76"/>
  <c r="L78"/>
  <c r="J79"/>
  <c r="L79" s="1"/>
  <c r="I83"/>
  <c r="L83" s="1"/>
  <c r="I81"/>
  <c r="J82"/>
  <c r="I82"/>
  <c r="K88"/>
  <c r="L88" s="1"/>
  <c r="I94"/>
  <c r="L94" s="1"/>
  <c r="K94"/>
  <c r="I93"/>
  <c r="K93"/>
  <c r="I91"/>
  <c r="L91" s="1"/>
  <c r="I90"/>
  <c r="K90"/>
  <c r="K84"/>
  <c r="I100"/>
  <c r="L100" s="1"/>
  <c r="J84"/>
  <c r="L84" s="1"/>
  <c r="L86"/>
  <c r="L85"/>
  <c r="I87"/>
  <c r="J89"/>
  <c r="I89"/>
  <c r="I92"/>
  <c r="I112"/>
  <c r="K99"/>
  <c r="L98"/>
  <c r="L99"/>
  <c r="I102"/>
  <c r="L102" s="1"/>
  <c r="I101"/>
  <c r="K108"/>
  <c r="I105"/>
  <c r="J104"/>
  <c r="I104"/>
  <c r="J103"/>
  <c r="I103"/>
  <c r="K112"/>
  <c r="I110"/>
  <c r="I108"/>
  <c r="I106"/>
  <c r="I107"/>
  <c r="L110"/>
  <c r="I109"/>
  <c r="L115"/>
  <c r="I114"/>
  <c r="L114" s="1"/>
  <c r="J126"/>
  <c r="J113"/>
  <c r="I113"/>
  <c r="J111"/>
  <c r="I111"/>
  <c r="L112"/>
  <c r="I136"/>
  <c r="L136" s="1"/>
  <c r="I127"/>
  <c r="I133"/>
  <c r="L133" s="1"/>
  <c r="K126"/>
  <c r="I128"/>
  <c r="L128" s="1"/>
  <c r="J120"/>
  <c r="I120"/>
  <c r="J119"/>
  <c r="I119"/>
  <c r="L127"/>
  <c r="L129"/>
  <c r="J130"/>
  <c r="I130"/>
  <c r="J131"/>
  <c r="I131"/>
  <c r="L132"/>
  <c r="I135"/>
  <c r="L135" s="1"/>
  <c r="K134"/>
  <c r="L134" s="1"/>
  <c r="D139"/>
  <c r="K139" s="1"/>
  <c r="D137"/>
  <c r="K137" s="1"/>
  <c r="D138"/>
  <c r="D144"/>
  <c r="K144" s="1"/>
  <c r="D143"/>
  <c r="K143" s="1"/>
  <c r="D142"/>
  <c r="I142" s="1"/>
  <c r="D145"/>
  <c r="I145" s="1"/>
  <c r="D140"/>
  <c r="K140" s="1"/>
  <c r="D141"/>
  <c r="D148"/>
  <c r="I148" s="1"/>
  <c r="D147"/>
  <c r="D146"/>
  <c r="K146" s="1"/>
  <c r="D150"/>
  <c r="D149"/>
  <c r="K149" s="1"/>
  <c r="D151"/>
  <c r="K151" s="1"/>
  <c r="D152"/>
  <c r="K152" s="1"/>
  <c r="D153"/>
  <c r="K153" s="1"/>
  <c r="D154"/>
  <c r="K154" s="1"/>
  <c r="D158"/>
  <c r="I158" s="1"/>
  <c r="D157"/>
  <c r="K157" s="1"/>
  <c r="D156"/>
  <c r="K156" s="1"/>
  <c r="D155"/>
  <c r="K155" s="1"/>
  <c r="D159"/>
  <c r="K159" s="1"/>
  <c r="D160"/>
  <c r="K160" s="1"/>
  <c r="D165"/>
  <c r="D164"/>
  <c r="K164" s="1"/>
  <c r="D163"/>
  <c r="K163" s="1"/>
  <c r="D162"/>
  <c r="K162" s="1"/>
  <c r="D161"/>
  <c r="K161" s="1"/>
  <c r="D169"/>
  <c r="I169" s="1"/>
  <c r="D170"/>
  <c r="I170" s="1"/>
  <c r="D166"/>
  <c r="K166" s="1"/>
  <c r="D167"/>
  <c r="J167" s="1"/>
  <c r="D168"/>
  <c r="K168" s="1"/>
  <c r="L90" l="1"/>
  <c r="L71"/>
  <c r="L104"/>
  <c r="L126"/>
  <c r="I121"/>
  <c r="L81"/>
  <c r="L82"/>
  <c r="L87"/>
  <c r="L89"/>
  <c r="L92"/>
  <c r="L93"/>
  <c r="L101"/>
  <c r="L105"/>
  <c r="L103"/>
  <c r="L106"/>
  <c r="L107"/>
  <c r="L109"/>
  <c r="L108"/>
  <c r="L113"/>
  <c r="L111"/>
  <c r="K165"/>
  <c r="I165"/>
  <c r="K142"/>
  <c r="L142" s="1"/>
  <c r="L131"/>
  <c r="L120"/>
  <c r="L119"/>
  <c r="L130"/>
  <c r="J145"/>
  <c r="I137"/>
  <c r="I139"/>
  <c r="L139" s="1"/>
  <c r="L137"/>
  <c r="K138"/>
  <c r="I138"/>
  <c r="I144"/>
  <c r="L144" s="1"/>
  <c r="I143"/>
  <c r="K145"/>
  <c r="L145" s="1"/>
  <c r="J140"/>
  <c r="I140"/>
  <c r="K141"/>
  <c r="I141"/>
  <c r="L148"/>
  <c r="J146"/>
  <c r="I149"/>
  <c r="I146"/>
  <c r="L146" s="1"/>
  <c r="J147"/>
  <c r="I147"/>
  <c r="I153"/>
  <c r="L153" s="1"/>
  <c r="I151"/>
  <c r="L151" s="1"/>
  <c r="I152"/>
  <c r="I150"/>
  <c r="L150" s="1"/>
  <c r="L152"/>
  <c r="I154"/>
  <c r="I167"/>
  <c r="I164"/>
  <c r="L164" s="1"/>
  <c r="L165"/>
  <c r="I155"/>
  <c r="K167"/>
  <c r="L167" s="1"/>
  <c r="J170"/>
  <c r="K169"/>
  <c r="L169" s="1"/>
  <c r="J155"/>
  <c r="K158"/>
  <c r="L158" s="1"/>
  <c r="I157"/>
  <c r="L157" s="1"/>
  <c r="I156"/>
  <c r="L155"/>
  <c r="I159"/>
  <c r="J160"/>
  <c r="I160"/>
  <c r="I163"/>
  <c r="L163" s="1"/>
  <c r="I162"/>
  <c r="J161"/>
  <c r="I161"/>
  <c r="K170"/>
  <c r="L170" s="1"/>
  <c r="J166"/>
  <c r="I166"/>
  <c r="I168"/>
  <c r="D175"/>
  <c r="K175" s="1"/>
  <c r="D173"/>
  <c r="K173" s="1"/>
  <c r="D174"/>
  <c r="K174" s="1"/>
  <c r="D171"/>
  <c r="K171" s="1"/>
  <c r="D172"/>
  <c r="I172" s="1"/>
  <c r="D176"/>
  <c r="K176" s="1"/>
  <c r="D177"/>
  <c r="I177" s="1"/>
  <c r="D178"/>
  <c r="K178" s="1"/>
  <c r="D179"/>
  <c r="K179" s="1"/>
  <c r="D180"/>
  <c r="K180" s="1"/>
  <c r="D184"/>
  <c r="K184" s="1"/>
  <c r="D183"/>
  <c r="I183" s="1"/>
  <c r="D182"/>
  <c r="I182" s="1"/>
  <c r="D181"/>
  <c r="I181" s="1"/>
  <c r="J182"/>
  <c r="D185"/>
  <c r="K185" s="1"/>
  <c r="D186"/>
  <c r="D188"/>
  <c r="K188" s="1"/>
  <c r="D187"/>
  <c r="K187" s="1"/>
  <c r="C193"/>
  <c r="E193" s="1"/>
  <c r="F193" s="1"/>
  <c r="D195"/>
  <c r="K195" s="1"/>
  <c r="D196"/>
  <c r="D197"/>
  <c r="I197" s="1"/>
  <c r="D199"/>
  <c r="K199" s="1"/>
  <c r="D198"/>
  <c r="K198" s="1"/>
  <c r="D200"/>
  <c r="K200" s="1"/>
  <c r="D203"/>
  <c r="I203" s="1"/>
  <c r="D201"/>
  <c r="I201" s="1"/>
  <c r="D202"/>
  <c r="D204"/>
  <c r="K204" s="1"/>
  <c r="D205"/>
  <c r="K205" s="1"/>
  <c r="D206"/>
  <c r="K206" s="1"/>
  <c r="D207"/>
  <c r="K207" s="1"/>
  <c r="D208"/>
  <c r="J208" s="1"/>
  <c r="D214"/>
  <c r="D213"/>
  <c r="I213" s="1"/>
  <c r="L213" s="1"/>
  <c r="D212"/>
  <c r="I212" s="1"/>
  <c r="L212" s="1"/>
  <c r="D215"/>
  <c r="I215" s="1"/>
  <c r="D211"/>
  <c r="I211" s="1"/>
  <c r="L211" s="1"/>
  <c r="D210"/>
  <c r="D209"/>
  <c r="J209" s="1"/>
  <c r="D218"/>
  <c r="K218" s="1"/>
  <c r="D217"/>
  <c r="K217" s="1"/>
  <c r="D216"/>
  <c r="K216" s="1"/>
  <c r="D220"/>
  <c r="J220" s="1"/>
  <c r="D219"/>
  <c r="K219" s="1"/>
  <c r="D223"/>
  <c r="D222"/>
  <c r="K222" s="1"/>
  <c r="D221"/>
  <c r="J221" s="1"/>
  <c r="D227"/>
  <c r="I227" s="1"/>
  <c r="D224"/>
  <c r="J224" s="1"/>
  <c r="D225"/>
  <c r="J225" s="1"/>
  <c r="D226"/>
  <c r="D231"/>
  <c r="I231" s="1"/>
  <c r="L231" s="1"/>
  <c r="D230"/>
  <c r="D228"/>
  <c r="J228" s="1"/>
  <c r="D229"/>
  <c r="D234"/>
  <c r="I234" s="1"/>
  <c r="D232"/>
  <c r="I232" s="1"/>
  <c r="D233"/>
  <c r="I233" s="1"/>
  <c r="D237"/>
  <c r="D235"/>
  <c r="J235" s="1"/>
  <c r="D236"/>
  <c r="I236" s="1"/>
  <c r="D238"/>
  <c r="K238" s="1"/>
  <c r="D239"/>
  <c r="K239" s="1"/>
  <c r="D242"/>
  <c r="D240"/>
  <c r="J240" s="1"/>
  <c r="D241"/>
  <c r="I241" s="1"/>
  <c r="D246"/>
  <c r="K246" s="1"/>
  <c r="D245"/>
  <c r="I245" s="1"/>
  <c r="D244"/>
  <c r="D243"/>
  <c r="K243" s="1"/>
  <c r="D251"/>
  <c r="K251" s="1"/>
  <c r="D250"/>
  <c r="K250" s="1"/>
  <c r="D249"/>
  <c r="K249" s="1"/>
  <c r="D247"/>
  <c r="J247" s="1"/>
  <c r="D248"/>
  <c r="K248" s="1"/>
  <c r="D254"/>
  <c r="K254" s="1"/>
  <c r="D253"/>
  <c r="K253" s="1"/>
  <c r="D252"/>
  <c r="K252" s="1"/>
  <c r="D255"/>
  <c r="J255" s="1"/>
  <c r="D256"/>
  <c r="K256" s="1"/>
  <c r="D260"/>
  <c r="I260" s="1"/>
  <c r="L260" s="1"/>
  <c r="D259"/>
  <c r="D258"/>
  <c r="K258" s="1"/>
  <c r="D257"/>
  <c r="K257" s="1"/>
  <c r="D261"/>
  <c r="J261" s="1"/>
  <c r="D263"/>
  <c r="J263" s="1"/>
  <c r="D262"/>
  <c r="K262" s="1"/>
  <c r="C269"/>
  <c r="E269" s="1"/>
  <c r="F269" s="1"/>
  <c r="D265"/>
  <c r="K265" s="1"/>
  <c r="D264"/>
  <c r="I264" s="1"/>
  <c r="D275"/>
  <c r="I275" s="1"/>
  <c r="L275" s="1"/>
  <c r="D274"/>
  <c r="I274" s="1"/>
  <c r="L274" s="1"/>
  <c r="D273"/>
  <c r="I273" s="1"/>
  <c r="L273" s="1"/>
  <c r="D271"/>
  <c r="I271" s="1"/>
  <c r="L271" s="1"/>
  <c r="D272"/>
  <c r="I272" s="1"/>
  <c r="D279"/>
  <c r="I279" s="1"/>
  <c r="L279" s="1"/>
  <c r="D278"/>
  <c r="I278" s="1"/>
  <c r="L278" s="1"/>
  <c r="D277"/>
  <c r="I277" s="1"/>
  <c r="D276"/>
  <c r="J276" s="1"/>
  <c r="D284"/>
  <c r="I284" s="1"/>
  <c r="L284" s="1"/>
  <c r="D285"/>
  <c r="I285" s="1"/>
  <c r="L285" s="1"/>
  <c r="D283"/>
  <c r="I283" s="1"/>
  <c r="L283" s="1"/>
  <c r="D282"/>
  <c r="D280"/>
  <c r="J280" s="1"/>
  <c r="D281"/>
  <c r="I281" s="1"/>
  <c r="D286"/>
  <c r="I286" s="1"/>
  <c r="D290"/>
  <c r="I290" s="1"/>
  <c r="L290" s="1"/>
  <c r="D289"/>
  <c r="I289" s="1"/>
  <c r="L289" s="1"/>
  <c r="D288"/>
  <c r="I288" s="1"/>
  <c r="D287"/>
  <c r="I287" s="1"/>
  <c r="D292"/>
  <c r="I292" s="1"/>
  <c r="L292" s="1"/>
  <c r="D291"/>
  <c r="J291" s="1"/>
  <c r="D299"/>
  <c r="I299" s="1"/>
  <c r="L299" s="1"/>
  <c r="D298"/>
  <c r="I298" s="1"/>
  <c r="L298" s="1"/>
  <c r="D296"/>
  <c r="I296" s="1"/>
  <c r="L296" s="1"/>
  <c r="D297"/>
  <c r="D295"/>
  <c r="D293"/>
  <c r="I293" s="1"/>
  <c r="L293" s="1"/>
  <c r="D294"/>
  <c r="J294" s="1"/>
  <c r="D303"/>
  <c r="K303" s="1"/>
  <c r="D304"/>
  <c r="I304" s="1"/>
  <c r="D302"/>
  <c r="K302" s="1"/>
  <c r="D300"/>
  <c r="J300" s="1"/>
  <c r="D301"/>
  <c r="K301" s="1"/>
  <c r="L121" l="1"/>
  <c r="L141"/>
  <c r="L143"/>
  <c r="L138"/>
  <c r="L140"/>
  <c r="L147"/>
  <c r="L149"/>
  <c r="K182"/>
  <c r="L154"/>
  <c r="L156"/>
  <c r="L159"/>
  <c r="L160"/>
  <c r="L162"/>
  <c r="L161"/>
  <c r="L166"/>
  <c r="L168"/>
  <c r="I175"/>
  <c r="L175" s="1"/>
  <c r="J181"/>
  <c r="K183"/>
  <c r="K181"/>
  <c r="K172"/>
  <c r="J172"/>
  <c r="I173"/>
  <c r="L173" s="1"/>
  <c r="I174"/>
  <c r="J171"/>
  <c r="I171"/>
  <c r="I176"/>
  <c r="L176" s="1"/>
  <c r="K177"/>
  <c r="L177" s="1"/>
  <c r="I178"/>
  <c r="L178" s="1"/>
  <c r="L181"/>
  <c r="I179"/>
  <c r="J180"/>
  <c r="I180"/>
  <c r="L182"/>
  <c r="L183"/>
  <c r="I184"/>
  <c r="L184" s="1"/>
  <c r="I185"/>
  <c r="L185" s="1"/>
  <c r="I188"/>
  <c r="K186"/>
  <c r="I186"/>
  <c r="I200"/>
  <c r="J197"/>
  <c r="J187"/>
  <c r="I187"/>
  <c r="J215"/>
  <c r="J204"/>
  <c r="I214"/>
  <c r="L214" s="1"/>
  <c r="I198"/>
  <c r="L198" s="1"/>
  <c r="I199"/>
  <c r="L199" s="1"/>
  <c r="K196"/>
  <c r="I196"/>
  <c r="J195"/>
  <c r="I195"/>
  <c r="L197"/>
  <c r="K203"/>
  <c r="L203" s="1"/>
  <c r="K201"/>
  <c r="L201" s="1"/>
  <c r="K202"/>
  <c r="I202"/>
  <c r="L215"/>
  <c r="K208"/>
  <c r="I204"/>
  <c r="I205"/>
  <c r="L205" s="1"/>
  <c r="I206"/>
  <c r="J207"/>
  <c r="I207"/>
  <c r="I208"/>
  <c r="L208" s="1"/>
  <c r="I210"/>
  <c r="L210" s="1"/>
  <c r="I209"/>
  <c r="L209" s="1"/>
  <c r="I218"/>
  <c r="L218" s="1"/>
  <c r="I217"/>
  <c r="L217" s="1"/>
  <c r="J216"/>
  <c r="I216"/>
  <c r="K221"/>
  <c r="I220"/>
  <c r="J219"/>
  <c r="I219"/>
  <c r="I223"/>
  <c r="L223" s="1"/>
  <c r="J222"/>
  <c r="I222"/>
  <c r="I221"/>
  <c r="I228"/>
  <c r="I225"/>
  <c r="K228"/>
  <c r="L228" s="1"/>
  <c r="L227"/>
  <c r="I224"/>
  <c r="L224" s="1"/>
  <c r="L225"/>
  <c r="J226"/>
  <c r="I226"/>
  <c r="I230"/>
  <c r="L230" s="1"/>
  <c r="J229"/>
  <c r="I229"/>
  <c r="J241"/>
  <c r="L234"/>
  <c r="K232"/>
  <c r="K304"/>
  <c r="J281"/>
  <c r="L281" s="1"/>
  <c r="I280"/>
  <c r="L280" s="1"/>
  <c r="J264"/>
  <c r="J232"/>
  <c r="L233"/>
  <c r="I249"/>
  <c r="L249" s="1"/>
  <c r="I250"/>
  <c r="L250" s="1"/>
  <c r="I251"/>
  <c r="L251" s="1"/>
  <c r="K245"/>
  <c r="L245" s="1"/>
  <c r="J239"/>
  <c r="J236"/>
  <c r="L236" s="1"/>
  <c r="I237"/>
  <c r="L237" s="1"/>
  <c r="I235"/>
  <c r="L235" s="1"/>
  <c r="I238"/>
  <c r="I239"/>
  <c r="I242"/>
  <c r="K247"/>
  <c r="J244"/>
  <c r="K261"/>
  <c r="I252"/>
  <c r="I248"/>
  <c r="L248" s="1"/>
  <c r="I247"/>
  <c r="I244"/>
  <c r="I240"/>
  <c r="L240" s="1"/>
  <c r="L241"/>
  <c r="I246"/>
  <c r="L246" s="1"/>
  <c r="I243"/>
  <c r="I253"/>
  <c r="L253" s="1"/>
  <c r="I254"/>
  <c r="L254" s="1"/>
  <c r="K255"/>
  <c r="I255"/>
  <c r="J256"/>
  <c r="I256"/>
  <c r="J259"/>
  <c r="I259"/>
  <c r="J258"/>
  <c r="I258"/>
  <c r="J257"/>
  <c r="I257"/>
  <c r="I261"/>
  <c r="I263"/>
  <c r="J262"/>
  <c r="I262"/>
  <c r="K264"/>
  <c r="I265"/>
  <c r="L272"/>
  <c r="L277"/>
  <c r="I276"/>
  <c r="I291"/>
  <c r="L291" s="1"/>
  <c r="I282"/>
  <c r="L282" s="1"/>
  <c r="L286"/>
  <c r="L288"/>
  <c r="I303"/>
  <c r="L303" s="1"/>
  <c r="J304"/>
  <c r="I297"/>
  <c r="L297" s="1"/>
  <c r="I295"/>
  <c r="L295" s="1"/>
  <c r="I294"/>
  <c r="L294" s="1"/>
  <c r="I302"/>
  <c r="L302" s="1"/>
  <c r="I300"/>
  <c r="L300" s="1"/>
  <c r="I301"/>
  <c r="I190" l="1"/>
  <c r="L264"/>
  <c r="L172"/>
  <c r="L204"/>
  <c r="L174"/>
  <c r="L171"/>
  <c r="L179"/>
  <c r="L221"/>
  <c r="L180"/>
  <c r="L186"/>
  <c r="L188"/>
  <c r="L187"/>
  <c r="L195"/>
  <c r="I266"/>
  <c r="L196"/>
  <c r="L200"/>
  <c r="L202"/>
  <c r="L232"/>
  <c r="L206"/>
  <c r="L207"/>
  <c r="L216"/>
  <c r="L247"/>
  <c r="L220"/>
  <c r="L219"/>
  <c r="L304"/>
  <c r="L222"/>
  <c r="L226"/>
  <c r="L229"/>
  <c r="L244"/>
  <c r="L239"/>
  <c r="L238"/>
  <c r="L242"/>
  <c r="L255"/>
  <c r="L256"/>
  <c r="L243"/>
  <c r="L252"/>
  <c r="L261"/>
  <c r="L259"/>
  <c r="L258"/>
  <c r="L257"/>
  <c r="L263"/>
  <c r="L262"/>
  <c r="L265"/>
  <c r="L276"/>
  <c r="L287"/>
  <c r="L301"/>
  <c r="L190" l="1"/>
  <c r="L266"/>
  <c r="D305"/>
  <c r="L307"/>
  <c r="D307"/>
  <c r="D306"/>
  <c r="I306" s="1"/>
  <c r="D310"/>
  <c r="I310" s="1"/>
  <c r="L310" s="1"/>
  <c r="D308"/>
  <c r="I308" s="1"/>
  <c r="L308" s="1"/>
  <c r="D309"/>
  <c r="D321"/>
  <c r="I321" s="1"/>
  <c r="D324"/>
  <c r="K324" s="1"/>
  <c r="D323"/>
  <c r="K323" s="1"/>
  <c r="D322"/>
  <c r="I322" s="1"/>
  <c r="I323"/>
  <c r="I324"/>
  <c r="D314"/>
  <c r="D313"/>
  <c r="D311"/>
  <c r="K311" s="1"/>
  <c r="D312"/>
  <c r="K312" s="1"/>
  <c r="D320"/>
  <c r="K320" s="1"/>
  <c r="D318"/>
  <c r="K318" s="1"/>
  <c r="D319"/>
  <c r="K319" s="1"/>
  <c r="D315"/>
  <c r="K315" s="1"/>
  <c r="D317"/>
  <c r="K317" s="1"/>
  <c r="D316"/>
  <c r="K316" s="1"/>
  <c r="D325"/>
  <c r="K325" s="1"/>
  <c r="D326"/>
  <c r="K326" s="1"/>
  <c r="D327"/>
  <c r="K327" s="1"/>
  <c r="D328"/>
  <c r="K328" s="1"/>
  <c r="D331"/>
  <c r="I331" s="1"/>
  <c r="L331" s="1"/>
  <c r="D330"/>
  <c r="D329"/>
  <c r="J329" s="1"/>
  <c r="C345"/>
  <c r="E345" s="1"/>
  <c r="F345" s="1"/>
  <c r="I320" l="1"/>
  <c r="L320" s="1"/>
  <c r="L323"/>
  <c r="J306"/>
  <c r="L306" s="1"/>
  <c r="I305"/>
  <c r="I309"/>
  <c r="J322"/>
  <c r="L322" s="1"/>
  <c r="L321"/>
  <c r="L324"/>
  <c r="I312"/>
  <c r="I329"/>
  <c r="K329"/>
  <c r="J312"/>
  <c r="I314"/>
  <c r="L314" s="1"/>
  <c r="J313"/>
  <c r="I313"/>
  <c r="J311"/>
  <c r="I311"/>
  <c r="I326"/>
  <c r="L326" s="1"/>
  <c r="I318"/>
  <c r="L318" s="1"/>
  <c r="I319"/>
  <c r="L319" s="1"/>
  <c r="I315"/>
  <c r="L315" s="1"/>
  <c r="I317"/>
  <c r="L317" s="1"/>
  <c r="I316"/>
  <c r="L316" s="1"/>
  <c r="I325"/>
  <c r="I327"/>
  <c r="L327" s="1"/>
  <c r="I328"/>
  <c r="I330"/>
  <c r="L330" s="1"/>
  <c r="D337"/>
  <c r="I337" s="1"/>
  <c r="L337" s="1"/>
  <c r="D338"/>
  <c r="I338" s="1"/>
  <c r="D336"/>
  <c r="D334"/>
  <c r="J334" s="1"/>
  <c r="D333"/>
  <c r="I333" s="1"/>
  <c r="D332"/>
  <c r="D335"/>
  <c r="K335" s="1"/>
  <c r="D341"/>
  <c r="K341" s="1"/>
  <c r="D347"/>
  <c r="I347" s="1"/>
  <c r="D340"/>
  <c r="K340" s="1"/>
  <c r="D339"/>
  <c r="K339" s="1"/>
  <c r="D348"/>
  <c r="J348" s="1"/>
  <c r="D352"/>
  <c r="I352" s="1"/>
  <c r="L352" s="1"/>
  <c r="D349"/>
  <c r="I349" s="1"/>
  <c r="D350"/>
  <c r="I350" s="1"/>
  <c r="D351"/>
  <c r="I351" s="1"/>
  <c r="D356"/>
  <c r="I356" s="1"/>
  <c r="D355"/>
  <c r="D353"/>
  <c r="J353" s="1"/>
  <c r="D354"/>
  <c r="J354" s="1"/>
  <c r="D360"/>
  <c r="K360" s="1"/>
  <c r="D359"/>
  <c r="I359" s="1"/>
  <c r="D361"/>
  <c r="J361" s="1"/>
  <c r="D357"/>
  <c r="K357" s="1"/>
  <c r="D358"/>
  <c r="K358" s="1"/>
  <c r="D364"/>
  <c r="K364" s="1"/>
  <c r="D362"/>
  <c r="J362" s="1"/>
  <c r="D363"/>
  <c r="K363" s="1"/>
  <c r="D365"/>
  <c r="K365" s="1"/>
  <c r="D366"/>
  <c r="K366" s="1"/>
  <c r="D370"/>
  <c r="K370" s="1"/>
  <c r="D369"/>
  <c r="K369" s="1"/>
  <c r="D368"/>
  <c r="K368" s="1"/>
  <c r="D367"/>
  <c r="K367" s="1"/>
  <c r="D374"/>
  <c r="K374" s="1"/>
  <c r="D373"/>
  <c r="K373" s="1"/>
  <c r="D372"/>
  <c r="K372" s="1"/>
  <c r="D371"/>
  <c r="I371" s="1"/>
  <c r="D375"/>
  <c r="K375" s="1"/>
  <c r="D376"/>
  <c r="K376" s="1"/>
  <c r="L312" l="1"/>
  <c r="L305"/>
  <c r="L309"/>
  <c r="L329"/>
  <c r="L313"/>
  <c r="L311"/>
  <c r="K361"/>
  <c r="K359"/>
  <c r="L359" s="1"/>
  <c r="L325"/>
  <c r="L328"/>
  <c r="J347"/>
  <c r="K338"/>
  <c r="L338" s="1"/>
  <c r="J332"/>
  <c r="I332"/>
  <c r="J349"/>
  <c r="I373"/>
  <c r="L373" s="1"/>
  <c r="K350"/>
  <c r="I348"/>
  <c r="L348" s="1"/>
  <c r="J333"/>
  <c r="L333" s="1"/>
  <c r="J350"/>
  <c r="K349"/>
  <c r="I336"/>
  <c r="L336" s="1"/>
  <c r="I334"/>
  <c r="L334" s="1"/>
  <c r="I335"/>
  <c r="L335" s="1"/>
  <c r="I341"/>
  <c r="L341" s="1"/>
  <c r="K347"/>
  <c r="I340"/>
  <c r="L340" s="1"/>
  <c r="I339"/>
  <c r="L339" s="1"/>
  <c r="L351"/>
  <c r="K356"/>
  <c r="L356" s="1"/>
  <c r="K355"/>
  <c r="I355"/>
  <c r="I353"/>
  <c r="K354"/>
  <c r="I354"/>
  <c r="I374"/>
  <c r="L374" s="1"/>
  <c r="I361"/>
  <c r="L361" s="1"/>
  <c r="I358"/>
  <c r="I363"/>
  <c r="I362"/>
  <c r="I357"/>
  <c r="J357"/>
  <c r="I360"/>
  <c r="L360" s="1"/>
  <c r="L358"/>
  <c r="I364"/>
  <c r="I365"/>
  <c r="L365" s="1"/>
  <c r="J363"/>
  <c r="L362"/>
  <c r="I367"/>
  <c r="L367" s="1"/>
  <c r="I366"/>
  <c r="L366" s="1"/>
  <c r="I370"/>
  <c r="L370" s="1"/>
  <c r="I369"/>
  <c r="L369" s="1"/>
  <c r="I368"/>
  <c r="L368" s="1"/>
  <c r="I372"/>
  <c r="L372" s="1"/>
  <c r="K371"/>
  <c r="L371" s="1"/>
  <c r="I375"/>
  <c r="L375" s="1"/>
  <c r="I376"/>
  <c r="I342" l="1"/>
  <c r="L347"/>
  <c r="L350"/>
  <c r="L332"/>
  <c r="L342" s="1"/>
  <c r="L349"/>
  <c r="L363"/>
  <c r="L357"/>
  <c r="L355"/>
  <c r="L353"/>
  <c r="L354"/>
  <c r="L364"/>
  <c r="L376"/>
  <c r="D379" l="1"/>
  <c r="D381"/>
  <c r="I381" s="1"/>
  <c r="D380"/>
  <c r="I380" s="1"/>
  <c r="D378"/>
  <c r="K378" s="1"/>
  <c r="D377"/>
  <c r="I377" s="1"/>
  <c r="D382"/>
  <c r="I382" s="1"/>
  <c r="L382" s="1"/>
  <c r="D383"/>
  <c r="I383" s="1"/>
  <c r="L383" s="1"/>
  <c r="D384"/>
  <c r="I384" s="1"/>
  <c r="D387"/>
  <c r="I387" s="1"/>
  <c r="L387" s="1"/>
  <c r="D388"/>
  <c r="I388" s="1"/>
  <c r="D385"/>
  <c r="I385" s="1"/>
  <c r="D386"/>
  <c r="K386" s="1"/>
  <c r="D391"/>
  <c r="I391" s="1"/>
  <c r="L391" s="1"/>
  <c r="D390"/>
  <c r="D389"/>
  <c r="K389" s="1"/>
  <c r="D394"/>
  <c r="I394" s="1"/>
  <c r="D392"/>
  <c r="K392" s="1"/>
  <c r="D393"/>
  <c r="K393" s="1"/>
  <c r="D397"/>
  <c r="J397" s="1"/>
  <c r="D395"/>
  <c r="J395" s="1"/>
  <c r="D396"/>
  <c r="D402"/>
  <c r="K402" s="1"/>
  <c r="D401"/>
  <c r="K401" s="1"/>
  <c r="D400"/>
  <c r="K400" s="1"/>
  <c r="D399"/>
  <c r="K399" s="1"/>
  <c r="D398"/>
  <c r="K398" s="1"/>
  <c r="D406"/>
  <c r="K406" s="1"/>
  <c r="D405"/>
  <c r="K405" s="1"/>
  <c r="D403"/>
  <c r="K403" s="1"/>
  <c r="D404"/>
  <c r="K404" s="1"/>
  <c r="D410"/>
  <c r="K410" s="1"/>
  <c r="D409"/>
  <c r="K409" s="1"/>
  <c r="D408"/>
  <c r="K408" s="1"/>
  <c r="D407"/>
  <c r="K407" s="1"/>
  <c r="K414"/>
  <c r="L414" s="1"/>
  <c r="D412"/>
  <c r="I412" s="1"/>
  <c r="D413"/>
  <c r="K413" s="1"/>
  <c r="D411"/>
  <c r="K411" s="1"/>
  <c r="C420"/>
  <c r="E420" s="1"/>
  <c r="F420" s="1"/>
  <c r="D415"/>
  <c r="K415" s="1"/>
  <c r="D416"/>
  <c r="K416" s="1"/>
  <c r="K394" l="1"/>
  <c r="K379"/>
  <c r="I379"/>
  <c r="J377"/>
  <c r="L394"/>
  <c r="K377"/>
  <c r="K381"/>
  <c r="L381" s="1"/>
  <c r="K380"/>
  <c r="L380" s="1"/>
  <c r="I378"/>
  <c r="L384"/>
  <c r="L385"/>
  <c r="J386"/>
  <c r="I395"/>
  <c r="I389"/>
  <c r="L389" s="1"/>
  <c r="I386"/>
  <c r="L388"/>
  <c r="I390"/>
  <c r="L390" s="1"/>
  <c r="I392"/>
  <c r="L392" s="1"/>
  <c r="I393"/>
  <c r="J400"/>
  <c r="K395"/>
  <c r="I397"/>
  <c r="L397" s="1"/>
  <c r="L395"/>
  <c r="J396"/>
  <c r="I396"/>
  <c r="I402"/>
  <c r="L402" s="1"/>
  <c r="I401"/>
  <c r="I400"/>
  <c r="I399"/>
  <c r="L399" s="1"/>
  <c r="J398"/>
  <c r="I398"/>
  <c r="I406"/>
  <c r="L406" s="1"/>
  <c r="I405"/>
  <c r="J404"/>
  <c r="J403"/>
  <c r="I403"/>
  <c r="I404"/>
  <c r="I410"/>
  <c r="L410" s="1"/>
  <c r="I409"/>
  <c r="L409" s="1"/>
  <c r="I408"/>
  <c r="L408" s="1"/>
  <c r="I407"/>
  <c r="J412"/>
  <c r="L412" s="1"/>
  <c r="I413"/>
  <c r="J411"/>
  <c r="I411"/>
  <c r="J415"/>
  <c r="I415"/>
  <c r="I416"/>
  <c r="L416" s="1"/>
  <c r="I417" l="1"/>
  <c r="L377"/>
  <c r="L379"/>
  <c r="L378"/>
  <c r="L386"/>
  <c r="L403"/>
  <c r="L400"/>
  <c r="L393"/>
  <c r="L396"/>
  <c r="L401"/>
  <c r="L398"/>
  <c r="L405"/>
  <c r="L404"/>
  <c r="L407"/>
  <c r="L413"/>
  <c r="L411"/>
  <c r="L415"/>
  <c r="L417" l="1"/>
  <c r="D426"/>
  <c r="I426" s="1"/>
  <c r="L426" s="1"/>
  <c r="D425"/>
  <c r="D424"/>
  <c r="D423"/>
  <c r="K423" s="1"/>
  <c r="D438"/>
  <c r="I438" s="1"/>
  <c r="L438" s="1"/>
  <c r="D437"/>
  <c r="I437" s="1"/>
  <c r="D436"/>
  <c r="I436" s="1"/>
  <c r="D435"/>
  <c r="D434"/>
  <c r="K434" s="1"/>
  <c r="D428"/>
  <c r="J428" s="1"/>
  <c r="D427"/>
  <c r="I427" s="1"/>
  <c r="D429"/>
  <c r="I429" s="1"/>
  <c r="D433"/>
  <c r="D432"/>
  <c r="D431"/>
  <c r="J431" s="1"/>
  <c r="D430"/>
  <c r="K430" s="1"/>
  <c r="I425" l="1"/>
  <c r="L425" s="1"/>
  <c r="J424"/>
  <c r="I424"/>
  <c r="J423"/>
  <c r="I423"/>
  <c r="L437"/>
  <c r="I431"/>
  <c r="J427"/>
  <c r="L436"/>
  <c r="J435"/>
  <c r="I435"/>
  <c r="J434"/>
  <c r="I434"/>
  <c r="I428"/>
  <c r="L428" s="1"/>
  <c r="K427"/>
  <c r="K429"/>
  <c r="L429" s="1"/>
  <c r="J430"/>
  <c r="I430"/>
  <c r="I433"/>
  <c r="L433" s="1"/>
  <c r="I432"/>
  <c r="D443"/>
  <c r="K443" s="1"/>
  <c r="D442"/>
  <c r="K442" s="1"/>
  <c r="D439"/>
  <c r="J439" s="1"/>
  <c r="D440"/>
  <c r="K440" s="1"/>
  <c r="D441"/>
  <c r="K441" s="1"/>
  <c r="D447"/>
  <c r="I447" s="1"/>
  <c r="D446"/>
  <c r="I446" s="1"/>
  <c r="D445"/>
  <c r="I445" s="1"/>
  <c r="D444"/>
  <c r="K444" s="1"/>
  <c r="D451"/>
  <c r="J451" s="1"/>
  <c r="D450"/>
  <c r="K450" s="1"/>
  <c r="D449"/>
  <c r="K449" s="1"/>
  <c r="D448"/>
  <c r="K448" s="1"/>
  <c r="D455"/>
  <c r="I455" s="1"/>
  <c r="D454"/>
  <c r="J454" s="1"/>
  <c r="D453"/>
  <c r="K453" s="1"/>
  <c r="D452"/>
  <c r="J452" s="1"/>
  <c r="D460"/>
  <c r="I460" s="1"/>
  <c r="L460" s="1"/>
  <c r="D459"/>
  <c r="I459" s="1"/>
  <c r="L459" s="1"/>
  <c r="D458"/>
  <c r="I458" s="1"/>
  <c r="L458" s="1"/>
  <c r="D457"/>
  <c r="D456"/>
  <c r="J456" s="1"/>
  <c r="D464"/>
  <c r="K464" s="1"/>
  <c r="D461"/>
  <c r="I461" s="1"/>
  <c r="D462"/>
  <c r="K462" s="1"/>
  <c r="D463"/>
  <c r="I463" s="1"/>
  <c r="D465"/>
  <c r="D466"/>
  <c r="D467"/>
  <c r="J467" s="1"/>
  <c r="D468"/>
  <c r="I468" s="1"/>
  <c r="D469"/>
  <c r="I469" s="1"/>
  <c r="D470"/>
  <c r="D471"/>
  <c r="I471" s="1"/>
  <c r="D472"/>
  <c r="D473"/>
  <c r="D479"/>
  <c r="I479" s="1"/>
  <c r="L479" s="1"/>
  <c r="D478"/>
  <c r="D477"/>
  <c r="D476"/>
  <c r="J476" s="1"/>
  <c r="D475"/>
  <c r="K475" s="1"/>
  <c r="D474"/>
  <c r="K474" s="1"/>
  <c r="D484"/>
  <c r="K484" s="1"/>
  <c r="D483"/>
  <c r="K483" s="1"/>
  <c r="D482"/>
  <c r="K482" s="1"/>
  <c r="D480"/>
  <c r="K480" s="1"/>
  <c r="D481"/>
  <c r="J481" s="1"/>
  <c r="D486"/>
  <c r="K486" s="1"/>
  <c r="D485"/>
  <c r="J485" s="1"/>
  <c r="D487"/>
  <c r="K487" s="1"/>
  <c r="D488"/>
  <c r="K488" s="1"/>
  <c r="C498"/>
  <c r="E498" s="1"/>
  <c r="F498" s="1"/>
  <c r="D493"/>
  <c r="K493" s="1"/>
  <c r="D492"/>
  <c r="K492" s="1"/>
  <c r="D491"/>
  <c r="K491" s="1"/>
  <c r="D490"/>
  <c r="J490" s="1"/>
  <c r="D489"/>
  <c r="K489" s="1"/>
  <c r="D501"/>
  <c r="K501" s="1"/>
  <c r="D502"/>
  <c r="K502" s="1"/>
  <c r="D503"/>
  <c r="I503" s="1"/>
  <c r="L503" s="1"/>
  <c r="D507"/>
  <c r="D504"/>
  <c r="I504" s="1"/>
  <c r="D505"/>
  <c r="D506"/>
  <c r="I506" s="1"/>
  <c r="D508"/>
  <c r="I508" s="1"/>
  <c r="D509"/>
  <c r="K509" s="1"/>
  <c r="D513"/>
  <c r="I513" s="1"/>
  <c r="L513" s="1"/>
  <c r="D512"/>
  <c r="D511"/>
  <c r="K511" s="1"/>
  <c r="D510"/>
  <c r="K510" s="1"/>
  <c r="D516"/>
  <c r="D515"/>
  <c r="D514"/>
  <c r="K514" s="1"/>
  <c r="D520"/>
  <c r="K520" s="1"/>
  <c r="D519"/>
  <c r="K519" s="1"/>
  <c r="D518"/>
  <c r="I518" s="1"/>
  <c r="D517"/>
  <c r="K517" s="1"/>
  <c r="D524"/>
  <c r="K524" s="1"/>
  <c r="D525"/>
  <c r="I525" s="1"/>
  <c r="D521"/>
  <c r="K521" s="1"/>
  <c r="D523"/>
  <c r="K523" s="1"/>
  <c r="D522"/>
  <c r="K522" s="1"/>
  <c r="D527"/>
  <c r="K527" s="1"/>
  <c r="D526"/>
  <c r="I526" s="1"/>
  <c r="L526" s="1"/>
  <c r="D528"/>
  <c r="I528" s="1"/>
  <c r="D529"/>
  <c r="K529" s="1"/>
  <c r="D530"/>
  <c r="I530" s="1"/>
  <c r="D531"/>
  <c r="I531" s="1"/>
  <c r="D532"/>
  <c r="I532" s="1"/>
  <c r="D533"/>
  <c r="I533" s="1"/>
  <c r="D534"/>
  <c r="I534" s="1"/>
  <c r="D535"/>
  <c r="I535" s="1"/>
  <c r="L535" s="1"/>
  <c r="D536"/>
  <c r="I536" s="1"/>
  <c r="D541"/>
  <c r="I541" s="1"/>
  <c r="L541" s="1"/>
  <c r="D537"/>
  <c r="D540"/>
  <c r="D538"/>
  <c r="J538" s="1"/>
  <c r="D539"/>
  <c r="J539" s="1"/>
  <c r="D544"/>
  <c r="K544" s="1"/>
  <c r="D543"/>
  <c r="K543" s="1"/>
  <c r="D542"/>
  <c r="K542" s="1"/>
  <c r="D549"/>
  <c r="J549" s="1"/>
  <c r="D548"/>
  <c r="D545"/>
  <c r="K545" s="1"/>
  <c r="D546"/>
  <c r="K546" s="1"/>
  <c r="D547"/>
  <c r="K547" s="1"/>
  <c r="D553"/>
  <c r="K553" s="1"/>
  <c r="D552"/>
  <c r="K552" s="1"/>
  <c r="D550"/>
  <c r="K550" s="1"/>
  <c r="D551"/>
  <c r="K551" s="1"/>
  <c r="C565"/>
  <c r="E565" s="1"/>
  <c r="F565" s="1"/>
  <c r="D561"/>
  <c r="K561" s="1"/>
  <c r="D568"/>
  <c r="I568" s="1"/>
  <c r="D560"/>
  <c r="K560" s="1"/>
  <c r="L424" l="1"/>
  <c r="L423"/>
  <c r="L427"/>
  <c r="L435"/>
  <c r="L434"/>
  <c r="I443"/>
  <c r="L432"/>
  <c r="L431"/>
  <c r="L430"/>
  <c r="I439"/>
  <c r="I442"/>
  <c r="K439"/>
  <c r="J440"/>
  <c r="I440"/>
  <c r="J441"/>
  <c r="I441"/>
  <c r="L447"/>
  <c r="L446"/>
  <c r="J445"/>
  <c r="L445" s="1"/>
  <c r="J444"/>
  <c r="I444"/>
  <c r="I451"/>
  <c r="J450"/>
  <c r="I450"/>
  <c r="J449"/>
  <c r="I449"/>
  <c r="J448"/>
  <c r="I448"/>
  <c r="L455"/>
  <c r="K452"/>
  <c r="I454"/>
  <c r="J453"/>
  <c r="I453"/>
  <c r="I452"/>
  <c r="K456"/>
  <c r="I456"/>
  <c r="I483"/>
  <c r="L483" s="1"/>
  <c r="I457"/>
  <c r="J474"/>
  <c r="I476"/>
  <c r="K476"/>
  <c r="K467"/>
  <c r="J463"/>
  <c r="J462"/>
  <c r="I474"/>
  <c r="J471"/>
  <c r="L471" s="1"/>
  <c r="J468"/>
  <c r="I467"/>
  <c r="L467" s="1"/>
  <c r="K463"/>
  <c r="L463" s="1"/>
  <c r="I462"/>
  <c r="L462" s="1"/>
  <c r="I464"/>
  <c r="I465"/>
  <c r="L465" s="1"/>
  <c r="J466"/>
  <c r="I466"/>
  <c r="L468"/>
  <c r="L469"/>
  <c r="I470"/>
  <c r="L470" s="1"/>
  <c r="I472"/>
  <c r="L472" s="1"/>
  <c r="J473"/>
  <c r="I473"/>
  <c r="I478"/>
  <c r="L478" s="1"/>
  <c r="J477"/>
  <c r="I477"/>
  <c r="J475"/>
  <c r="I475"/>
  <c r="I484"/>
  <c r="L484" s="1"/>
  <c r="I481"/>
  <c r="K481"/>
  <c r="I482"/>
  <c r="J480"/>
  <c r="I480"/>
  <c r="I485"/>
  <c r="K485"/>
  <c r="I486"/>
  <c r="J487"/>
  <c r="I487"/>
  <c r="J488"/>
  <c r="I488"/>
  <c r="J489"/>
  <c r="I501"/>
  <c r="I489"/>
  <c r="L489" s="1"/>
  <c r="J493"/>
  <c r="I493"/>
  <c r="J492"/>
  <c r="I492"/>
  <c r="J491"/>
  <c r="I491"/>
  <c r="K490"/>
  <c r="I490"/>
  <c r="K525"/>
  <c r="J505"/>
  <c r="J502"/>
  <c r="I502"/>
  <c r="I505"/>
  <c r="L504"/>
  <c r="J508"/>
  <c r="J525"/>
  <c r="L508"/>
  <c r="I509"/>
  <c r="I512"/>
  <c r="J511"/>
  <c r="I511"/>
  <c r="J510"/>
  <c r="I510"/>
  <c r="I516"/>
  <c r="L516" s="1"/>
  <c r="J515"/>
  <c r="I515"/>
  <c r="J514"/>
  <c r="I514"/>
  <c r="J517"/>
  <c r="I524"/>
  <c r="I517"/>
  <c r="I519"/>
  <c r="L519" s="1"/>
  <c r="I520"/>
  <c r="L520" s="1"/>
  <c r="K518"/>
  <c r="L518" s="1"/>
  <c r="J521"/>
  <c r="L524"/>
  <c r="I521"/>
  <c r="L521" s="1"/>
  <c r="I523"/>
  <c r="J522"/>
  <c r="I522"/>
  <c r="I527"/>
  <c r="J533"/>
  <c r="K530"/>
  <c r="J528"/>
  <c r="J530"/>
  <c r="L530" s="1"/>
  <c r="J529"/>
  <c r="I529"/>
  <c r="L531"/>
  <c r="L532"/>
  <c r="L533"/>
  <c r="L534"/>
  <c r="L536"/>
  <c r="I537"/>
  <c r="L537" s="1"/>
  <c r="I549"/>
  <c r="I552"/>
  <c r="L552" s="1"/>
  <c r="I540"/>
  <c r="L540" s="1"/>
  <c r="I538"/>
  <c r="L538" s="1"/>
  <c r="I539"/>
  <c r="L539" s="1"/>
  <c r="I544"/>
  <c r="L544" s="1"/>
  <c r="I543"/>
  <c r="L543" s="1"/>
  <c r="I542"/>
  <c r="L549"/>
  <c r="I547"/>
  <c r="J547"/>
  <c r="J548"/>
  <c r="I548"/>
  <c r="J545"/>
  <c r="I545"/>
  <c r="J546"/>
  <c r="I546"/>
  <c r="I553"/>
  <c r="L553" s="1"/>
  <c r="I550"/>
  <c r="I551"/>
  <c r="J568"/>
  <c r="I561"/>
  <c r="L561" s="1"/>
  <c r="K568"/>
  <c r="I560"/>
  <c r="L560" s="1"/>
  <c r="D554"/>
  <c r="D555"/>
  <c r="I555" s="1"/>
  <c r="D556"/>
  <c r="I556" s="1"/>
  <c r="I495" l="1"/>
  <c r="L440"/>
  <c r="L443"/>
  <c r="L442"/>
  <c r="L439"/>
  <c r="L441"/>
  <c r="L444"/>
  <c r="L476"/>
  <c r="L451"/>
  <c r="L450"/>
  <c r="L449"/>
  <c r="L448"/>
  <c r="L525"/>
  <c r="L454"/>
  <c r="L453"/>
  <c r="L452"/>
  <c r="L456"/>
  <c r="L457"/>
  <c r="L464"/>
  <c r="L461"/>
  <c r="L466"/>
  <c r="L473"/>
  <c r="L477"/>
  <c r="L475"/>
  <c r="L474"/>
  <c r="L482"/>
  <c r="L480"/>
  <c r="L481"/>
  <c r="L486"/>
  <c r="L485"/>
  <c r="L487"/>
  <c r="L488"/>
  <c r="L505"/>
  <c r="L502"/>
  <c r="L493"/>
  <c r="L492"/>
  <c r="L491"/>
  <c r="L490"/>
  <c r="L501"/>
  <c r="L506"/>
  <c r="L509"/>
  <c r="L512"/>
  <c r="L511"/>
  <c r="L510"/>
  <c r="L515"/>
  <c r="L514"/>
  <c r="L517"/>
  <c r="L523"/>
  <c r="L522"/>
  <c r="L527"/>
  <c r="L528"/>
  <c r="L529"/>
  <c r="L547"/>
  <c r="L542"/>
  <c r="I554"/>
  <c r="K554"/>
  <c r="L550"/>
  <c r="L568"/>
  <c r="L548"/>
  <c r="L545"/>
  <c r="L546"/>
  <c r="L551"/>
  <c r="J554"/>
  <c r="K555"/>
  <c r="L555" s="1"/>
  <c r="K556"/>
  <c r="L495" l="1"/>
  <c r="L554"/>
  <c r="L556"/>
  <c r="D557" l="1"/>
  <c r="K557" s="1"/>
  <c r="D558"/>
  <c r="I558" s="1"/>
  <c r="D559"/>
  <c r="I557" l="1"/>
  <c r="J557"/>
  <c r="K558"/>
  <c r="L558" s="1"/>
  <c r="I559"/>
  <c r="K559"/>
  <c r="D570"/>
  <c r="D571"/>
  <c r="D569"/>
  <c r="K569" s="1"/>
  <c r="I562" l="1"/>
  <c r="L557"/>
  <c r="L559"/>
  <c r="I570"/>
  <c r="K570"/>
  <c r="I569"/>
  <c r="J569"/>
  <c r="I571"/>
  <c r="K571"/>
  <c r="D572"/>
  <c r="D573"/>
  <c r="I573" s="1"/>
  <c r="D574"/>
  <c r="I574" s="1"/>
  <c r="L574" s="1"/>
  <c r="D576"/>
  <c r="I576" s="1"/>
  <c r="L576" s="1"/>
  <c r="D575"/>
  <c r="I575" s="1"/>
  <c r="L575" s="1"/>
  <c r="L562" l="1"/>
  <c r="I572"/>
  <c r="L572" s="1"/>
  <c r="L569"/>
  <c r="L570"/>
  <c r="L571"/>
  <c r="L573"/>
  <c r="D577"/>
  <c r="I577" s="1"/>
  <c r="D578"/>
  <c r="I578" s="1"/>
  <c r="L578" s="1"/>
  <c r="D579"/>
  <c r="I579" s="1"/>
  <c r="L579" s="1"/>
  <c r="D580"/>
  <c r="I580" s="1"/>
  <c r="L580" s="1"/>
  <c r="D581"/>
  <c r="I581" s="1"/>
  <c r="L581" s="1"/>
  <c r="D584"/>
  <c r="I584" s="1"/>
  <c r="D582"/>
  <c r="I582" s="1"/>
  <c r="D583"/>
  <c r="I583" s="1"/>
  <c r="J583" l="1"/>
  <c r="L577"/>
  <c r="L584"/>
  <c r="L582"/>
  <c r="L583"/>
  <c r="D589"/>
  <c r="I589" s="1"/>
  <c r="D585"/>
  <c r="I585" s="1"/>
  <c r="D586"/>
  <c r="I586" s="1"/>
  <c r="D587"/>
  <c r="J587" s="1"/>
  <c r="D588"/>
  <c r="J588" s="1"/>
  <c r="I588" l="1"/>
  <c r="K588"/>
  <c r="J586"/>
  <c r="L585"/>
  <c r="I587"/>
  <c r="K587"/>
  <c r="D590"/>
  <c r="I590" s="1"/>
  <c r="D591"/>
  <c r="I591" s="1"/>
  <c r="D592"/>
  <c r="I592" s="1"/>
  <c r="D593"/>
  <c r="K593" s="1"/>
  <c r="D596"/>
  <c r="D597"/>
  <c r="D594"/>
  <c r="I594" s="1"/>
  <c r="D595"/>
  <c r="I595" s="1"/>
  <c r="L588" l="1"/>
  <c r="L586"/>
  <c r="L587"/>
  <c r="L590"/>
  <c r="L591"/>
  <c r="J593"/>
  <c r="I593"/>
  <c r="I596"/>
  <c r="K596"/>
  <c r="K594"/>
  <c r="J594"/>
  <c r="I597"/>
  <c r="K597"/>
  <c r="L595"/>
  <c r="D600"/>
  <c r="I600" s="1"/>
  <c r="L600" s="1"/>
  <c r="D598"/>
  <c r="I598" s="1"/>
  <c r="D599"/>
  <c r="I599" s="1"/>
  <c r="L594" l="1"/>
  <c r="L592"/>
  <c r="L593"/>
  <c r="L596"/>
  <c r="L597"/>
  <c r="L598"/>
  <c r="L599"/>
  <c r="D602"/>
  <c r="I602" s="1"/>
  <c r="L602" s="1"/>
  <c r="D601"/>
  <c r="I601" s="1"/>
  <c r="L601" s="1"/>
  <c r="D603" l="1"/>
  <c r="I603" s="1"/>
  <c r="L603" s="1"/>
  <c r="D604"/>
  <c r="I604" s="1"/>
  <c r="D605"/>
  <c r="J605" s="1"/>
  <c r="L604" l="1"/>
  <c r="I605"/>
  <c r="D608"/>
  <c r="I608" s="1"/>
  <c r="D606"/>
  <c r="J606" s="1"/>
  <c r="D607"/>
  <c r="J607" s="1"/>
  <c r="I607" l="1"/>
  <c r="K607"/>
  <c r="I606"/>
  <c r="K606"/>
  <c r="L605"/>
  <c r="D613"/>
  <c r="I613" s="1"/>
  <c r="D612"/>
  <c r="I612" s="1"/>
  <c r="D611"/>
  <c r="I611" s="1"/>
  <c r="D610"/>
  <c r="K610" s="1"/>
  <c r="D609"/>
  <c r="I609" s="1"/>
  <c r="I610" l="1"/>
  <c r="J612"/>
  <c r="L612" s="1"/>
  <c r="L608"/>
  <c r="L606"/>
  <c r="L607"/>
  <c r="L613"/>
  <c r="J610"/>
  <c r="K611"/>
  <c r="K609"/>
  <c r="J609"/>
  <c r="D616"/>
  <c r="I616" s="1"/>
  <c r="L616" s="1"/>
  <c r="D615"/>
  <c r="I615" s="1"/>
  <c r="L615" s="1"/>
  <c r="D614"/>
  <c r="I614" s="1"/>
  <c r="L609" l="1"/>
  <c r="L611"/>
  <c r="L610"/>
  <c r="L614"/>
  <c r="D617"/>
  <c r="I617" s="1"/>
  <c r="D618"/>
  <c r="I618" s="1"/>
  <c r="D619"/>
  <c r="I619" s="1"/>
  <c r="D620"/>
  <c r="K619" l="1"/>
  <c r="J617"/>
  <c r="L619"/>
  <c r="L617"/>
  <c r="K618"/>
  <c r="L618" s="1"/>
  <c r="I620"/>
  <c r="K620"/>
  <c r="D624"/>
  <c r="I624" s="1"/>
  <c r="L624" s="1"/>
  <c r="D622"/>
  <c r="I622" s="1"/>
  <c r="D623"/>
  <c r="D621"/>
  <c r="I621" s="1"/>
  <c r="L620" l="1"/>
  <c r="K621"/>
  <c r="J621"/>
  <c r="J622"/>
  <c r="L622" s="1"/>
  <c r="I623"/>
  <c r="D627"/>
  <c r="I627" s="1"/>
  <c r="D625"/>
  <c r="I625" s="1"/>
  <c r="D626"/>
  <c r="J626" s="1"/>
  <c r="L621" l="1"/>
  <c r="I626"/>
  <c r="L623"/>
  <c r="L627"/>
  <c r="L625"/>
  <c r="D631"/>
  <c r="I631" s="1"/>
  <c r="D629"/>
  <c r="I629" s="1"/>
  <c r="D630"/>
  <c r="I630" s="1"/>
  <c r="D628"/>
  <c r="K628" s="1"/>
  <c r="L626" l="1"/>
  <c r="J628"/>
  <c r="I628"/>
  <c r="K631"/>
  <c r="L631" s="1"/>
  <c r="K629"/>
  <c r="L629" s="1"/>
  <c r="K630"/>
  <c r="C644"/>
  <c r="E644" s="1"/>
  <c r="F644" s="1"/>
  <c r="D637"/>
  <c r="K637" s="1"/>
  <c r="D636"/>
  <c r="I636" s="1"/>
  <c r="D635"/>
  <c r="I635" s="1"/>
  <c r="D634"/>
  <c r="K634" s="1"/>
  <c r="D633"/>
  <c r="I633" s="1"/>
  <c r="D632"/>
  <c r="I632" s="1"/>
  <c r="L632" s="1"/>
  <c r="D638"/>
  <c r="J638" s="1"/>
  <c r="D639"/>
  <c r="I639" s="1"/>
  <c r="D640"/>
  <c r="I640" s="1"/>
  <c r="L640" l="1"/>
  <c r="L628"/>
  <c r="L630"/>
  <c r="I638"/>
  <c r="L638" s="1"/>
  <c r="I637"/>
  <c r="L637" s="1"/>
  <c r="I634"/>
  <c r="J634"/>
  <c r="K636"/>
  <c r="L636" s="1"/>
  <c r="K635"/>
  <c r="L633"/>
  <c r="L639"/>
  <c r="D646"/>
  <c r="I646" s="1"/>
  <c r="D647"/>
  <c r="J647" s="1"/>
  <c r="D648"/>
  <c r="J648" s="1"/>
  <c r="D649"/>
  <c r="K649" s="1"/>
  <c r="D650"/>
  <c r="I650" s="1"/>
  <c r="D651"/>
  <c r="J651" s="1"/>
  <c r="I641" l="1"/>
  <c r="L634"/>
  <c r="I649"/>
  <c r="I648"/>
  <c r="I651"/>
  <c r="J649"/>
  <c r="I647"/>
  <c r="L647" s="1"/>
  <c r="L635"/>
  <c r="L641" s="1"/>
  <c r="L646"/>
  <c r="L650"/>
  <c r="D655"/>
  <c r="I655" s="1"/>
  <c r="L655" s="1"/>
  <c r="D654"/>
  <c r="I654" s="1"/>
  <c r="D653"/>
  <c r="I653" s="1"/>
  <c r="D652"/>
  <c r="J652" s="1"/>
  <c r="L649" l="1"/>
  <c r="L648"/>
  <c r="L651"/>
  <c r="L654"/>
  <c r="L653"/>
  <c r="I652"/>
  <c r="L652" s="1"/>
  <c r="D659"/>
  <c r="I659" s="1"/>
  <c r="D656"/>
  <c r="I656" s="1"/>
  <c r="D657"/>
  <c r="D658"/>
  <c r="J658" s="1"/>
  <c r="K659" l="1"/>
  <c r="L659" s="1"/>
  <c r="K656"/>
  <c r="L656" s="1"/>
  <c r="I657"/>
  <c r="K657"/>
  <c r="I658"/>
  <c r="K658"/>
  <c r="D664"/>
  <c r="K664" s="1"/>
  <c r="D663"/>
  <c r="I663" s="1"/>
  <c r="D661"/>
  <c r="J661" s="1"/>
  <c r="D662"/>
  <c r="D660"/>
  <c r="J660" s="1"/>
  <c r="L657" l="1"/>
  <c r="L658"/>
  <c r="I664"/>
  <c r="L664" s="1"/>
  <c r="K663"/>
  <c r="L663" s="1"/>
  <c r="I660"/>
  <c r="K660"/>
  <c r="I661"/>
  <c r="L661" s="1"/>
  <c r="I662"/>
  <c r="K662"/>
  <c r="D665"/>
  <c r="K665" s="1"/>
  <c r="L662" l="1"/>
  <c r="J665"/>
  <c r="I665"/>
  <c r="L660"/>
  <c r="D668"/>
  <c r="J668" s="1"/>
  <c r="D666"/>
  <c r="J666" s="1"/>
  <c r="D667"/>
  <c r="J667" s="1"/>
  <c r="L665" l="1"/>
  <c r="I667"/>
  <c r="K667"/>
  <c r="I666"/>
  <c r="K666"/>
  <c r="I668"/>
  <c r="D671"/>
  <c r="J671" s="1"/>
  <c r="D670"/>
  <c r="I670" s="1"/>
  <c r="D669"/>
  <c r="I669" s="1"/>
  <c r="L669" s="1"/>
  <c r="L666" l="1"/>
  <c r="L667"/>
  <c r="L668"/>
  <c r="J670"/>
  <c r="L670" s="1"/>
  <c r="I671"/>
  <c r="L671" s="1"/>
  <c r="D673"/>
  <c r="D675"/>
  <c r="I675" s="1"/>
  <c r="D674"/>
  <c r="I674" s="1"/>
  <c r="D672"/>
  <c r="I672" s="1"/>
  <c r="I673"/>
  <c r="J672" l="1"/>
  <c r="K675"/>
  <c r="L675" s="1"/>
  <c r="K674"/>
  <c r="L674" s="1"/>
  <c r="K673"/>
  <c r="K672"/>
  <c r="L672" s="1"/>
  <c r="D676"/>
  <c r="D677"/>
  <c r="I676"/>
  <c r="L673" l="1"/>
  <c r="K676"/>
  <c r="L676" s="1"/>
  <c r="I677"/>
  <c r="K677"/>
  <c r="D680"/>
  <c r="D715"/>
  <c r="D714"/>
  <c r="I714" s="1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79"/>
  <c r="I679" s="1"/>
  <c r="D678"/>
  <c r="J678" s="1"/>
  <c r="K679"/>
  <c r="L677" l="1"/>
  <c r="I680"/>
  <c r="K680"/>
  <c r="I678"/>
  <c r="K678"/>
  <c r="L679"/>
  <c r="I684"/>
  <c r="L684" s="1"/>
  <c r="I682"/>
  <c r="I683"/>
  <c r="J681"/>
  <c r="I681"/>
  <c r="L680" l="1"/>
  <c r="L678"/>
  <c r="L683"/>
  <c r="J682"/>
  <c r="L682" s="1"/>
  <c r="L681"/>
  <c r="C97" i="2"/>
  <c r="I685" i="5"/>
  <c r="L685" s="1"/>
  <c r="I686"/>
  <c r="C7" i="2"/>
  <c r="C6"/>
  <c r="C5"/>
  <c r="J686" i="5"/>
  <c r="L686" l="1"/>
  <c r="K690"/>
  <c r="I690"/>
  <c r="K689"/>
  <c r="I689"/>
  <c r="K691"/>
  <c r="I691"/>
  <c r="K688"/>
  <c r="J688"/>
  <c r="I688"/>
  <c r="K687"/>
  <c r="J687"/>
  <c r="I687"/>
  <c r="L688" l="1"/>
  <c r="L691"/>
  <c r="L689"/>
  <c r="L690"/>
  <c r="L687"/>
  <c r="I692"/>
  <c r="L692" s="1"/>
  <c r="I696"/>
  <c r="L696" s="1"/>
  <c r="I693"/>
  <c r="L693" s="1"/>
  <c r="I694"/>
  <c r="L694" s="1"/>
  <c r="I695"/>
  <c r="L695" l="1"/>
  <c r="I697"/>
  <c r="J697"/>
  <c r="I698"/>
  <c r="K698"/>
  <c r="L697" l="1"/>
  <c r="L698"/>
  <c r="I702"/>
  <c r="I700"/>
  <c r="I699"/>
  <c r="K699"/>
  <c r="I701"/>
  <c r="K701"/>
  <c r="K700"/>
  <c r="K702"/>
  <c r="L700" l="1"/>
  <c r="L701"/>
  <c r="L699"/>
  <c r="L702"/>
  <c r="K703"/>
  <c r="I703"/>
  <c r="K704"/>
  <c r="I704"/>
  <c r="L704" l="1"/>
  <c r="L703"/>
  <c r="I706"/>
  <c r="J706"/>
  <c r="K706"/>
  <c r="I707"/>
  <c r="K707"/>
  <c r="I705"/>
  <c r="J705"/>
  <c r="K705"/>
  <c r="L707" l="1"/>
  <c r="L705"/>
  <c r="L706"/>
  <c r="K708"/>
  <c r="J708"/>
  <c r="I708"/>
  <c r="I709"/>
  <c r="L708" l="1"/>
  <c r="L709"/>
  <c r="J710"/>
  <c r="I710"/>
  <c r="I711"/>
  <c r="L711" s="1"/>
  <c r="L710" l="1"/>
  <c r="I712"/>
  <c r="L712" s="1"/>
  <c r="I713"/>
  <c r="L713" s="1"/>
  <c r="C719" l="1"/>
  <c r="E719" s="1"/>
  <c r="F719" s="1"/>
  <c r="I721"/>
  <c r="L714"/>
  <c r="I715"/>
  <c r="I716" s="1"/>
  <c r="L721" l="1"/>
  <c r="L715"/>
  <c r="L716" s="1"/>
  <c r="I722"/>
  <c r="L722" s="1"/>
  <c r="I723"/>
  <c r="L723" s="1"/>
  <c r="I724"/>
  <c r="L724" s="1"/>
  <c r="I727" l="1"/>
  <c r="J725"/>
  <c r="I725"/>
  <c r="J726"/>
  <c r="I726"/>
  <c r="L727" l="1"/>
  <c r="L725"/>
  <c r="L726"/>
  <c r="I732"/>
  <c r="L732" s="1"/>
  <c r="I731"/>
  <c r="L731" s="1"/>
  <c r="J730"/>
  <c r="I730"/>
  <c r="J729"/>
  <c r="I729"/>
  <c r="J728"/>
  <c r="I728"/>
  <c r="L730" l="1"/>
  <c r="L729"/>
  <c r="L728"/>
  <c r="K734"/>
  <c r="I734"/>
  <c r="J733"/>
  <c r="K735"/>
  <c r="I735"/>
  <c r="K733"/>
  <c r="I733"/>
  <c r="L734" l="1"/>
  <c r="L735"/>
  <c r="L733"/>
  <c r="K737"/>
  <c r="I739"/>
  <c r="L739" s="1"/>
  <c r="K736"/>
  <c r="K740"/>
  <c r="J736"/>
  <c r="I736"/>
  <c r="I738"/>
  <c r="L738" s="1"/>
  <c r="J737"/>
  <c r="I737"/>
  <c r="I740"/>
  <c r="I745"/>
  <c r="L745" s="1"/>
  <c r="I744"/>
  <c r="J743"/>
  <c r="I743"/>
  <c r="K742"/>
  <c r="J742"/>
  <c r="I742"/>
  <c r="K741"/>
  <c r="J741"/>
  <c r="I741"/>
  <c r="K746"/>
  <c r="J746"/>
  <c r="I746"/>
  <c r="K747"/>
  <c r="I747"/>
  <c r="K751"/>
  <c r="I751"/>
  <c r="K750"/>
  <c r="I750"/>
  <c r="K748"/>
  <c r="J748"/>
  <c r="I748"/>
  <c r="I749"/>
  <c r="J749"/>
  <c r="I752"/>
  <c r="J753"/>
  <c r="I753"/>
  <c r="K754"/>
  <c r="I754"/>
  <c r="D15" i="3"/>
  <c r="C781" i="5"/>
  <c r="E781" s="1"/>
  <c r="F781" s="1"/>
  <c r="I756"/>
  <c r="K756"/>
  <c r="I755"/>
  <c r="K755"/>
  <c r="I759"/>
  <c r="L759" s="1"/>
  <c r="K757"/>
  <c r="J757"/>
  <c r="I757"/>
  <c r="I758"/>
  <c r="I762"/>
  <c r="J760"/>
  <c r="I760"/>
  <c r="J761"/>
  <c r="I761"/>
  <c r="J764"/>
  <c r="I766"/>
  <c r="L766" s="1"/>
  <c r="I763"/>
  <c r="I764"/>
  <c r="K765"/>
  <c r="I765"/>
  <c r="J763"/>
  <c r="K763"/>
  <c r="K767"/>
  <c r="I767"/>
  <c r="I768"/>
  <c r="K768"/>
  <c r="I771"/>
  <c r="K771"/>
  <c r="K769"/>
  <c r="I769"/>
  <c r="K770"/>
  <c r="J770"/>
  <c r="I770"/>
  <c r="I772"/>
  <c r="J772"/>
  <c r="I773"/>
  <c r="J773"/>
  <c r="I774"/>
  <c r="L774" s="1"/>
  <c r="L750" l="1"/>
  <c r="L751"/>
  <c r="L747"/>
  <c r="L736"/>
  <c r="L737"/>
  <c r="L740"/>
  <c r="L743"/>
  <c r="L744"/>
  <c r="L742"/>
  <c r="L741"/>
  <c r="L746"/>
  <c r="L754"/>
  <c r="L748"/>
  <c r="L749"/>
  <c r="L752"/>
  <c r="L753"/>
  <c r="L772"/>
  <c r="L773"/>
  <c r="L769"/>
  <c r="L767"/>
  <c r="L755"/>
  <c r="L756"/>
  <c r="L765"/>
  <c r="L757"/>
  <c r="L758"/>
  <c r="L762"/>
  <c r="L760"/>
  <c r="L761"/>
  <c r="L764"/>
  <c r="L763"/>
  <c r="L768"/>
  <c r="L771"/>
  <c r="L770"/>
  <c r="I775"/>
  <c r="K776"/>
  <c r="J776"/>
  <c r="I776"/>
  <c r="J777"/>
  <c r="I777"/>
  <c r="I786"/>
  <c r="L786" s="1"/>
  <c r="K785"/>
  <c r="J785"/>
  <c r="I785"/>
  <c r="I787"/>
  <c r="J787"/>
  <c r="I788"/>
  <c r="J788"/>
  <c r="I789"/>
  <c r="L789" s="1"/>
  <c r="I778" l="1"/>
  <c r="L775"/>
  <c r="L787"/>
  <c r="L788"/>
  <c r="L776"/>
  <c r="L777"/>
  <c r="L785"/>
  <c r="K790"/>
  <c r="J790"/>
  <c r="I790"/>
  <c r="K791"/>
  <c r="I791"/>
  <c r="K792"/>
  <c r="I792"/>
  <c r="I793"/>
  <c r="J793"/>
  <c r="K793"/>
  <c r="I794"/>
  <c r="K794"/>
  <c r="K795"/>
  <c r="J795"/>
  <c r="I795"/>
  <c r="K796"/>
  <c r="I796"/>
  <c r="J797"/>
  <c r="I797"/>
  <c r="I801"/>
  <c r="L801" s="1"/>
  <c r="I800"/>
  <c r="L800" s="1"/>
  <c r="J799"/>
  <c r="I799"/>
  <c r="K798"/>
  <c r="J798"/>
  <c r="I798"/>
  <c r="L778" l="1"/>
  <c r="L795"/>
  <c r="L791"/>
  <c r="L790"/>
  <c r="L792"/>
  <c r="L793"/>
  <c r="L794"/>
  <c r="L796"/>
  <c r="L797"/>
  <c r="L799"/>
  <c r="L798"/>
  <c r="K802" l="1"/>
  <c r="J802"/>
  <c r="I802"/>
  <c r="K803"/>
  <c r="J803"/>
  <c r="I803"/>
  <c r="I804"/>
  <c r="K805"/>
  <c r="I805"/>
  <c r="K806"/>
  <c r="I806"/>
  <c r="I807"/>
  <c r="K807"/>
  <c r="I808"/>
  <c r="K808"/>
  <c r="K814"/>
  <c r="I814"/>
  <c r="K813"/>
  <c r="I813"/>
  <c r="K812"/>
  <c r="I812"/>
  <c r="K811"/>
  <c r="I811"/>
  <c r="K809"/>
  <c r="J809"/>
  <c r="I809"/>
  <c r="K810"/>
  <c r="J810"/>
  <c r="I810"/>
  <c r="L807" l="1"/>
  <c r="L810"/>
  <c r="L811"/>
  <c r="L812"/>
  <c r="L813"/>
  <c r="L814"/>
  <c r="L808"/>
  <c r="L802"/>
  <c r="L803"/>
  <c r="L804"/>
  <c r="L806"/>
  <c r="L805"/>
  <c r="L809"/>
  <c r="K815" l="1"/>
  <c r="K816"/>
  <c r="J815"/>
  <c r="I815"/>
  <c r="J816"/>
  <c r="I816"/>
  <c r="K817"/>
  <c r="J817"/>
  <c r="I817"/>
  <c r="K819"/>
  <c r="J819"/>
  <c r="I819"/>
  <c r="K818"/>
  <c r="J818"/>
  <c r="I818"/>
  <c r="I822"/>
  <c r="J821"/>
  <c r="I821"/>
  <c r="J820"/>
  <c r="I820"/>
  <c r="I827"/>
  <c r="J827"/>
  <c r="K827"/>
  <c r="K826"/>
  <c r="I826"/>
  <c r="K825"/>
  <c r="I825"/>
  <c r="I824"/>
  <c r="K824"/>
  <c r="K823"/>
  <c r="J823"/>
  <c r="I823"/>
  <c r="I829"/>
  <c r="J828"/>
  <c r="I828"/>
  <c r="I832"/>
  <c r="J830"/>
  <c r="I833"/>
  <c r="K830"/>
  <c r="I830"/>
  <c r="I831"/>
  <c r="K831"/>
  <c r="K832"/>
  <c r="K833"/>
  <c r="K837"/>
  <c r="I837"/>
  <c r="K839"/>
  <c r="I839"/>
  <c r="K838"/>
  <c r="I838"/>
  <c r="J835"/>
  <c r="I835"/>
  <c r="J834"/>
  <c r="K834"/>
  <c r="I834"/>
  <c r="K836"/>
  <c r="I836"/>
  <c r="K841"/>
  <c r="J841"/>
  <c r="K842"/>
  <c r="I842"/>
  <c r="K840"/>
  <c r="J840"/>
  <c r="I840"/>
  <c r="I841"/>
  <c r="K843"/>
  <c r="J843"/>
  <c r="I843"/>
  <c r="K844"/>
  <c r="I844"/>
  <c r="K845"/>
  <c r="J845"/>
  <c r="I845"/>
  <c r="J846"/>
  <c r="I846"/>
  <c r="D36" i="3"/>
  <c r="D14"/>
  <c r="I849" i="5"/>
  <c r="L849" s="1"/>
  <c r="I848"/>
  <c r="J847"/>
  <c r="I847"/>
  <c r="L820" l="1"/>
  <c r="L816"/>
  <c r="L815"/>
  <c r="L817"/>
  <c r="L819"/>
  <c r="L818"/>
  <c r="L822"/>
  <c r="L821"/>
  <c r="L827"/>
  <c r="L823"/>
  <c r="L832"/>
  <c r="L825"/>
  <c r="L826"/>
  <c r="L824"/>
  <c r="L833"/>
  <c r="L829"/>
  <c r="L828"/>
  <c r="L831"/>
  <c r="L830"/>
  <c r="L838"/>
  <c r="L839"/>
  <c r="L837"/>
  <c r="L840"/>
  <c r="L835"/>
  <c r="L834"/>
  <c r="L836"/>
  <c r="L842"/>
  <c r="L841"/>
  <c r="L843"/>
  <c r="L844"/>
  <c r="L845"/>
  <c r="L846"/>
  <c r="L848"/>
  <c r="L847"/>
  <c r="K854" l="1"/>
  <c r="I854"/>
  <c r="K853"/>
  <c r="I853"/>
  <c r="K852"/>
  <c r="I852"/>
  <c r="K851"/>
  <c r="I851"/>
  <c r="K850"/>
  <c r="J850"/>
  <c r="I850"/>
  <c r="I855" l="1"/>
  <c r="L852"/>
  <c r="L853"/>
  <c r="L854"/>
  <c r="L851"/>
  <c r="L850"/>
  <c r="L855" l="1"/>
  <c r="I862"/>
  <c r="J861"/>
  <c r="I861"/>
  <c r="C858"/>
  <c r="E858" s="1"/>
  <c r="K863"/>
  <c r="J863"/>
  <c r="I863"/>
  <c r="K864"/>
  <c r="I864"/>
  <c r="I865"/>
  <c r="J865"/>
  <c r="K865"/>
  <c r="I866"/>
  <c r="J866"/>
  <c r="K866"/>
  <c r="I867"/>
  <c r="J867"/>
  <c r="K867"/>
  <c r="I868"/>
  <c r="K868"/>
  <c r="I869"/>
  <c r="L869" s="1"/>
  <c r="I870"/>
  <c r="J870"/>
  <c r="I871"/>
  <c r="J871"/>
  <c r="K871"/>
  <c r="I872"/>
  <c r="J872"/>
  <c r="K872"/>
  <c r="I873"/>
  <c r="L873" s="1"/>
  <c r="I874"/>
  <c r="L874" s="1"/>
  <c r="I876"/>
  <c r="L876" s="1"/>
  <c r="I875"/>
  <c r="L875" s="1"/>
  <c r="I877"/>
  <c r="J878"/>
  <c r="I878"/>
  <c r="J879"/>
  <c r="I879"/>
  <c r="K882"/>
  <c r="I882"/>
  <c r="K881"/>
  <c r="I881"/>
  <c r="K880"/>
  <c r="I880"/>
  <c r="K883"/>
  <c r="J883"/>
  <c r="I883"/>
  <c r="I884"/>
  <c r="J885"/>
  <c r="I885"/>
  <c r="K886"/>
  <c r="I886"/>
  <c r="K887"/>
  <c r="I887"/>
  <c r="K888"/>
  <c r="I888"/>
  <c r="K889"/>
  <c r="I889"/>
  <c r="K893"/>
  <c r="I893"/>
  <c r="K892"/>
  <c r="I892"/>
  <c r="K890"/>
  <c r="J890"/>
  <c r="I890"/>
  <c r="J891"/>
  <c r="K891"/>
  <c r="I891"/>
  <c r="K894"/>
  <c r="I894"/>
  <c r="I895"/>
  <c r="K895"/>
  <c r="K898"/>
  <c r="I898"/>
  <c r="K896"/>
  <c r="J896"/>
  <c r="I896"/>
  <c r="K897"/>
  <c r="J897"/>
  <c r="I897"/>
  <c r="K901"/>
  <c r="I901"/>
  <c r="J899"/>
  <c r="I899"/>
  <c r="K900"/>
  <c r="I900"/>
  <c r="I904"/>
  <c r="D35" i="3"/>
  <c r="D34"/>
  <c r="D33"/>
  <c r="K904" i="5"/>
  <c r="K903"/>
  <c r="I903"/>
  <c r="K902"/>
  <c r="I902"/>
  <c r="K905"/>
  <c r="J905"/>
  <c r="I905"/>
  <c r="I908"/>
  <c r="J906"/>
  <c r="I906"/>
  <c r="K907"/>
  <c r="I907"/>
  <c r="L868" l="1"/>
  <c r="F858"/>
  <c r="L862"/>
  <c r="L861"/>
  <c r="L865"/>
  <c r="L867"/>
  <c r="L864"/>
  <c r="L870"/>
  <c r="L866"/>
  <c r="L863"/>
  <c r="L872"/>
  <c r="L871"/>
  <c r="L881"/>
  <c r="L882"/>
  <c r="L907"/>
  <c r="L902"/>
  <c r="L903"/>
  <c r="L896"/>
  <c r="L890"/>
  <c r="L877"/>
  <c r="L878"/>
  <c r="L879"/>
  <c r="L880"/>
  <c r="L883"/>
  <c r="L884"/>
  <c r="L885"/>
  <c r="L886"/>
  <c r="L892"/>
  <c r="L893"/>
  <c r="L889"/>
  <c r="L888"/>
  <c r="L887"/>
  <c r="L891"/>
  <c r="L900"/>
  <c r="L901"/>
  <c r="L898"/>
  <c r="L894"/>
  <c r="L895"/>
  <c r="L897"/>
  <c r="L904"/>
  <c r="L899"/>
  <c r="L905"/>
  <c r="L908"/>
  <c r="L906"/>
  <c r="K910" l="1"/>
  <c r="I910"/>
  <c r="K909"/>
  <c r="I909"/>
  <c r="L909" l="1"/>
  <c r="L910"/>
  <c r="K911" l="1"/>
  <c r="I911"/>
  <c r="K912"/>
  <c r="I912"/>
  <c r="I917"/>
  <c r="K913"/>
  <c r="I913"/>
  <c r="K914"/>
  <c r="I914"/>
  <c r="D13" i="3"/>
  <c r="D12"/>
  <c r="D11"/>
  <c r="K918" i="5"/>
  <c r="I918"/>
  <c r="K917"/>
  <c r="K916"/>
  <c r="I916"/>
  <c r="K915"/>
  <c r="I915"/>
  <c r="I920" l="1"/>
  <c r="L917"/>
  <c r="L916"/>
  <c r="L914"/>
  <c r="L913"/>
  <c r="L912"/>
  <c r="L911"/>
  <c r="L918"/>
  <c r="L915"/>
  <c r="L920" l="1"/>
  <c r="K926"/>
  <c r="I926"/>
  <c r="K924"/>
  <c r="J924"/>
  <c r="I924"/>
  <c r="K925"/>
  <c r="J925"/>
  <c r="I925"/>
  <c r="L925" l="1"/>
  <c r="L926"/>
  <c r="L924"/>
  <c r="K932"/>
  <c r="I932"/>
  <c r="K931"/>
  <c r="I931"/>
  <c r="K930"/>
  <c r="I930"/>
  <c r="K929"/>
  <c r="I929"/>
  <c r="K928"/>
  <c r="I928"/>
  <c r="K927"/>
  <c r="J927"/>
  <c r="I927"/>
  <c r="K935"/>
  <c r="I935"/>
  <c r="K934"/>
  <c r="I934"/>
  <c r="K933"/>
  <c r="J933"/>
  <c r="I933"/>
  <c r="K937"/>
  <c r="J937"/>
  <c r="I937"/>
  <c r="K936"/>
  <c r="J936"/>
  <c r="I938"/>
  <c r="L938" s="1"/>
  <c r="I936"/>
  <c r="L928" l="1"/>
  <c r="L929"/>
  <c r="L930"/>
  <c r="L931"/>
  <c r="L932"/>
  <c r="L927"/>
  <c r="L935"/>
  <c r="L934"/>
  <c r="L933"/>
  <c r="L937"/>
  <c r="L936"/>
  <c r="K939" l="1"/>
  <c r="J939"/>
  <c r="I939"/>
  <c r="I941"/>
  <c r="L941" s="1"/>
  <c r="I940"/>
  <c r="I945"/>
  <c r="L945" s="1"/>
  <c r="L939" l="1"/>
  <c r="L940"/>
  <c r="I943" l="1"/>
  <c r="J942"/>
  <c r="I944"/>
  <c r="L944" s="1"/>
  <c r="I942"/>
  <c r="I949"/>
  <c r="L949" s="1"/>
  <c r="I948"/>
  <c r="L948" s="1"/>
  <c r="I946"/>
  <c r="J947"/>
  <c r="I947"/>
  <c r="L943" l="1"/>
  <c r="L942"/>
  <c r="L946"/>
  <c r="L947"/>
  <c r="J951" l="1"/>
  <c r="I951"/>
  <c r="J950"/>
  <c r="I950"/>
  <c r="K955"/>
  <c r="I955"/>
  <c r="K954"/>
  <c r="I954"/>
  <c r="K953"/>
  <c r="I953"/>
  <c r="K952"/>
  <c r="I952"/>
  <c r="L953" l="1"/>
  <c r="L954"/>
  <c r="L955"/>
  <c r="L951"/>
  <c r="L950"/>
  <c r="L952"/>
  <c r="K957"/>
  <c r="J957"/>
  <c r="I957"/>
  <c r="K956"/>
  <c r="J956"/>
  <c r="I956"/>
  <c r="K960"/>
  <c r="I960"/>
  <c r="J958"/>
  <c r="I958"/>
  <c r="K959"/>
  <c r="I959"/>
  <c r="L957" l="1"/>
  <c r="L956"/>
  <c r="L960"/>
  <c r="L958"/>
  <c r="L959"/>
  <c r="I961" l="1"/>
  <c r="J961"/>
  <c r="K961"/>
  <c r="I962"/>
  <c r="J962"/>
  <c r="K962"/>
  <c r="I963"/>
  <c r="J963"/>
  <c r="K963"/>
  <c r="I964"/>
  <c r="K964"/>
  <c r="I965"/>
  <c r="K965"/>
  <c r="I971"/>
  <c r="I966"/>
  <c r="K971"/>
  <c r="K970"/>
  <c r="L970" s="1"/>
  <c r="K969"/>
  <c r="L969" s="1"/>
  <c r="J966"/>
  <c r="K966"/>
  <c r="K968"/>
  <c r="I968"/>
  <c r="K967"/>
  <c r="I967"/>
  <c r="J972"/>
  <c r="I972"/>
  <c r="K972"/>
  <c r="K975"/>
  <c r="I975"/>
  <c r="K973"/>
  <c r="I973"/>
  <c r="K974"/>
  <c r="I974"/>
  <c r="J976"/>
  <c r="K977"/>
  <c r="I977"/>
  <c r="K976"/>
  <c r="I976"/>
  <c r="K979"/>
  <c r="I979"/>
  <c r="K978"/>
  <c r="I978"/>
  <c r="L973" l="1"/>
  <c r="L975"/>
  <c r="L965"/>
  <c r="L964"/>
  <c r="L963"/>
  <c r="L961"/>
  <c r="L962"/>
  <c r="L971"/>
  <c r="L966"/>
  <c r="L968"/>
  <c r="L967"/>
  <c r="L972"/>
  <c r="L974"/>
  <c r="L976"/>
  <c r="L977"/>
  <c r="L979"/>
  <c r="L978"/>
  <c r="I990" l="1"/>
  <c r="L990" s="1"/>
  <c r="I986"/>
  <c r="I985"/>
  <c r="L985" s="1"/>
  <c r="I984"/>
  <c r="L984" s="1"/>
  <c r="I983"/>
  <c r="J982"/>
  <c r="I982"/>
  <c r="J981"/>
  <c r="I981"/>
  <c r="K980"/>
  <c r="J980"/>
  <c r="I980"/>
  <c r="K1064"/>
  <c r="K1034"/>
  <c r="K1041"/>
  <c r="K1046"/>
  <c r="K1047"/>
  <c r="J1047"/>
  <c r="J1045"/>
  <c r="J1038"/>
  <c r="J1037"/>
  <c r="J1034"/>
  <c r="J1041"/>
  <c r="J1046"/>
  <c r="I1031"/>
  <c r="L1031" s="1"/>
  <c r="I1032"/>
  <c r="L1032" s="1"/>
  <c r="I1034"/>
  <c r="I1037"/>
  <c r="I1038"/>
  <c r="I1041"/>
  <c r="I1044"/>
  <c r="L1044" s="1"/>
  <c r="I1045"/>
  <c r="I1046"/>
  <c r="I1047"/>
  <c r="K1056"/>
  <c r="K1043"/>
  <c r="K1029"/>
  <c r="J1064"/>
  <c r="J1056"/>
  <c r="J1054"/>
  <c r="J1043"/>
  <c r="J1036"/>
  <c r="J1035"/>
  <c r="J1029"/>
  <c r="I1064"/>
  <c r="I1063"/>
  <c r="L1063" s="1"/>
  <c r="I1062"/>
  <c r="L1062" s="1"/>
  <c r="I1061"/>
  <c r="L1061" s="1"/>
  <c r="I1060"/>
  <c r="L1060" s="1"/>
  <c r="I1059"/>
  <c r="L1059" s="1"/>
  <c r="I1058"/>
  <c r="L1058" s="1"/>
  <c r="I1057"/>
  <c r="L1057" s="1"/>
  <c r="I1056"/>
  <c r="L1056" s="1"/>
  <c r="I1055"/>
  <c r="L1055" s="1"/>
  <c r="I1054"/>
  <c r="I1053"/>
  <c r="L1053" s="1"/>
  <c r="I1052"/>
  <c r="L1052" s="1"/>
  <c r="I1051"/>
  <c r="L1051" s="1"/>
  <c r="I1050"/>
  <c r="L1050" s="1"/>
  <c r="I1049"/>
  <c r="I1048"/>
  <c r="L1048" s="1"/>
  <c r="I1043"/>
  <c r="I1042"/>
  <c r="L1042" s="1"/>
  <c r="I1040"/>
  <c r="L1040" s="1"/>
  <c r="I1039"/>
  <c r="L1039" s="1"/>
  <c r="I1036"/>
  <c r="L1036" s="1"/>
  <c r="I1035"/>
  <c r="I1033"/>
  <c r="L1033" s="1"/>
  <c r="I1030"/>
  <c r="L1030" s="1"/>
  <c r="I1029"/>
  <c r="I1013"/>
  <c r="L1013" s="1"/>
  <c r="I1014"/>
  <c r="L1014" s="1"/>
  <c r="I1015"/>
  <c r="L1015" s="1"/>
  <c r="I1016"/>
  <c r="L1016" s="1"/>
  <c r="I1017"/>
  <c r="L1017" s="1"/>
  <c r="I1018"/>
  <c r="L1018" s="1"/>
  <c r="I1019"/>
  <c r="L1019" s="1"/>
  <c r="I1020"/>
  <c r="L1020" s="1"/>
  <c r="I1021"/>
  <c r="L1021" s="1"/>
  <c r="I1022"/>
  <c r="L1022" s="1"/>
  <c r="I1023"/>
  <c r="L1023" s="1"/>
  <c r="I1024"/>
  <c r="L1024" s="1"/>
  <c r="I1025"/>
  <c r="L1025" s="1"/>
  <c r="I1026"/>
  <c r="L1026" s="1"/>
  <c r="I1027"/>
  <c r="L1027" s="1"/>
  <c r="I1028"/>
  <c r="L1028" s="1"/>
  <c r="L1035"/>
  <c r="L1049"/>
  <c r="C1069"/>
  <c r="I1069" s="1"/>
  <c r="C1070"/>
  <c r="I1070" s="1"/>
  <c r="L1070" s="1"/>
  <c r="M1047" s="1"/>
  <c r="C1071"/>
  <c r="I1071" s="1"/>
  <c r="L1071" s="1"/>
  <c r="M1048" s="1"/>
  <c r="C1072"/>
  <c r="I1072" s="1"/>
  <c r="C1073"/>
  <c r="I1073" s="1"/>
  <c r="L1073" s="1"/>
  <c r="M1050" s="1"/>
  <c r="C1074"/>
  <c r="I1074" s="1"/>
  <c r="L1074" s="1"/>
  <c r="M1051" s="1"/>
  <c r="C1075"/>
  <c r="I1075" s="1"/>
  <c r="L1075" s="1"/>
  <c r="M1052" s="1"/>
  <c r="C1076"/>
  <c r="I1076" s="1"/>
  <c r="L1076" s="1"/>
  <c r="M1053" s="1"/>
  <c r="C1077"/>
  <c r="I1077" s="1"/>
  <c r="L1077" s="1"/>
  <c r="M1054" s="1"/>
  <c r="C1078"/>
  <c r="I1078" s="1"/>
  <c r="L1078" s="1"/>
  <c r="M1055" s="1"/>
  <c r="C1079"/>
  <c r="I1079" s="1"/>
  <c r="L1079" s="1"/>
  <c r="M1056" s="1"/>
  <c r="C1080"/>
  <c r="I1080" s="1"/>
  <c r="L1080" s="1"/>
  <c r="M1057" s="1"/>
  <c r="C1081"/>
  <c r="I1081" s="1"/>
  <c r="L1081" s="1"/>
  <c r="M1058" s="1"/>
  <c r="C1082"/>
  <c r="I1082" s="1"/>
  <c r="L1082" s="1"/>
  <c r="M1059" s="1"/>
  <c r="C1083"/>
  <c r="I1083" s="1"/>
  <c r="L1083" s="1"/>
  <c r="M1060" s="1"/>
  <c r="C1084"/>
  <c r="I1084" s="1"/>
  <c r="L1084" s="1"/>
  <c r="M1061" s="1"/>
  <c r="C1085"/>
  <c r="I1085" s="1"/>
  <c r="L1085" s="1"/>
  <c r="M1062" s="1"/>
  <c r="C1086"/>
  <c r="I1086" s="1"/>
  <c r="L1086" s="1"/>
  <c r="M1063" s="1"/>
  <c r="C1087"/>
  <c r="I1087" s="1"/>
  <c r="C1088"/>
  <c r="I1088" s="1"/>
  <c r="L1088" s="1"/>
  <c r="M1065" s="1"/>
  <c r="C1089"/>
  <c r="I1089" s="1"/>
  <c r="L1089" s="1"/>
  <c r="M1066" s="1"/>
  <c r="C1090"/>
  <c r="I1090" s="1"/>
  <c r="L1090" s="1"/>
  <c r="M1067" s="1"/>
  <c r="C1091"/>
  <c r="I1091" s="1"/>
  <c r="L1091" s="1"/>
  <c r="M1068" s="1"/>
  <c r="C1092"/>
  <c r="I1092" s="1"/>
  <c r="L1092" s="1"/>
  <c r="M1069" s="1"/>
  <c r="C1093"/>
  <c r="I1093" s="1"/>
  <c r="L1093" s="1"/>
  <c r="M1070" s="1"/>
  <c r="C1094"/>
  <c r="I1094" s="1"/>
  <c r="C1095"/>
  <c r="I1095" s="1"/>
  <c r="C1096"/>
  <c r="I1096" s="1"/>
  <c r="L1096" s="1"/>
  <c r="M1073" s="1"/>
  <c r="C1097"/>
  <c r="I1097" s="1"/>
  <c r="C1098"/>
  <c r="I1098" s="1"/>
  <c r="L1098" s="1"/>
  <c r="M1075" s="1"/>
  <c r="C1099"/>
  <c r="I1099" s="1"/>
  <c r="L1099" s="1"/>
  <c r="M1076" s="1"/>
  <c r="C1100"/>
  <c r="I1100" s="1"/>
  <c r="C1101"/>
  <c r="I1101" s="1"/>
  <c r="L1101" s="1"/>
  <c r="M1078" s="1"/>
  <c r="C1102"/>
  <c r="I1102" s="1"/>
  <c r="C1103"/>
  <c r="I1103" s="1"/>
  <c r="L1103" s="1"/>
  <c r="M1080" s="1"/>
  <c r="C1104"/>
  <c r="I1104" s="1"/>
  <c r="C1105"/>
  <c r="I1105" s="1"/>
  <c r="L1105" s="1"/>
  <c r="M1082" s="1"/>
  <c r="C1106"/>
  <c r="I1106" s="1"/>
  <c r="L1106" s="1"/>
  <c r="M1083" s="1"/>
  <c r="C1107"/>
  <c r="I1107" s="1"/>
  <c r="L1107" s="1"/>
  <c r="M1084" s="1"/>
  <c r="C1108"/>
  <c r="I1108" s="1"/>
  <c r="L1108" s="1"/>
  <c r="M1085" s="1"/>
  <c r="C1109"/>
  <c r="I1109" s="1"/>
  <c r="C1110"/>
  <c r="I1110" s="1"/>
  <c r="L1110" s="1"/>
  <c r="M1087" s="1"/>
  <c r="C1111"/>
  <c r="I1111" s="1"/>
  <c r="L1111" s="1"/>
  <c r="M1088" s="1"/>
  <c r="C1112"/>
  <c r="I1112" s="1"/>
  <c r="L1112" s="1"/>
  <c r="M1089" s="1"/>
  <c r="C1113"/>
  <c r="I1113" s="1"/>
  <c r="L1113" s="1"/>
  <c r="M1090" s="1"/>
  <c r="C1114"/>
  <c r="I1114" s="1"/>
  <c r="L1114" s="1"/>
  <c r="M1091" s="1"/>
  <c r="C1115"/>
  <c r="I1115" s="1"/>
  <c r="L1115" s="1"/>
  <c r="M1092" s="1"/>
  <c r="C1116"/>
  <c r="I1116" s="1"/>
  <c r="L1116" s="1"/>
  <c r="M1093" s="1"/>
  <c r="C1117"/>
  <c r="I1117" s="1"/>
  <c r="L1117" s="1"/>
  <c r="M1094" s="1"/>
  <c r="C1118"/>
  <c r="I1118" s="1"/>
  <c r="L1118" s="1"/>
  <c r="M1095" s="1"/>
  <c r="C1119"/>
  <c r="I1119" s="1"/>
  <c r="C1120"/>
  <c r="I1120" s="1"/>
  <c r="L1120" s="1"/>
  <c r="M1097" s="1"/>
  <c r="C1121"/>
  <c r="I1121" s="1"/>
  <c r="L1121" s="1"/>
  <c r="M1098" s="1"/>
  <c r="C1122"/>
  <c r="I1122" s="1"/>
  <c r="L1122" s="1"/>
  <c r="M1099" s="1"/>
  <c r="C1123"/>
  <c r="I1123" s="1"/>
  <c r="C1124"/>
  <c r="I1124" s="1"/>
  <c r="L1124" s="1"/>
  <c r="M1101" s="1"/>
  <c r="C1125"/>
  <c r="I1125" s="1"/>
  <c r="L1125" s="1"/>
  <c r="M1102" s="1"/>
  <c r="C1126"/>
  <c r="I1126" s="1"/>
  <c r="L1126" s="1"/>
  <c r="M1103" s="1"/>
  <c r="C1127"/>
  <c r="I1127" s="1"/>
  <c r="L1127" s="1"/>
  <c r="M1104" s="1"/>
  <c r="C1128"/>
  <c r="I1128" s="1"/>
  <c r="L1128" s="1"/>
  <c r="M1105" s="1"/>
  <c r="C1129"/>
  <c r="I1129" s="1"/>
  <c r="L1129" s="1"/>
  <c r="M1106" s="1"/>
  <c r="C1130"/>
  <c r="I1130" s="1"/>
  <c r="L1130" s="1"/>
  <c r="M1107" s="1"/>
  <c r="C1131"/>
  <c r="I1131" s="1"/>
  <c r="L1131" s="1"/>
  <c r="M1108" s="1"/>
  <c r="C1132"/>
  <c r="I1132" s="1"/>
  <c r="L1132" s="1"/>
  <c r="M1109" s="1"/>
  <c r="C1133"/>
  <c r="I1133" s="1"/>
  <c r="C1134"/>
  <c r="I1134" s="1"/>
  <c r="L1134" s="1"/>
  <c r="M1111" s="1"/>
  <c r="C1135"/>
  <c r="I1135" s="1"/>
  <c r="L1135" s="1"/>
  <c r="M1112" s="1"/>
  <c r="C1136"/>
  <c r="I1136" s="1"/>
  <c r="L1136" s="1"/>
  <c r="M1113" s="1"/>
  <c r="C1137"/>
  <c r="I1137" s="1"/>
  <c r="L1137" s="1"/>
  <c r="M1114" s="1"/>
  <c r="C1138"/>
  <c r="I1138" s="1"/>
  <c r="L1138" s="1"/>
  <c r="M1115" s="1"/>
  <c r="C1139"/>
  <c r="I1139" s="1"/>
  <c r="L1139" s="1"/>
  <c r="M1116" s="1"/>
  <c r="C1140"/>
  <c r="I1140" s="1"/>
  <c r="L1140" s="1"/>
  <c r="M1117" s="1"/>
  <c r="C1141"/>
  <c r="I1141" s="1"/>
  <c r="L1141" s="1"/>
  <c r="M1118" s="1"/>
  <c r="C1142"/>
  <c r="I1142" s="1"/>
  <c r="L1142" s="1"/>
  <c r="M1119" s="1"/>
  <c r="C1143"/>
  <c r="I1143" s="1"/>
  <c r="L1143" s="1"/>
  <c r="M1120" s="1"/>
  <c r="C1144"/>
  <c r="I1144" s="1"/>
  <c r="L1144" s="1"/>
  <c r="M1121" s="1"/>
  <c r="C1145"/>
  <c r="I1145" s="1"/>
  <c r="L1145" s="1"/>
  <c r="M1122" s="1"/>
  <c r="C1146"/>
  <c r="I1146" s="1"/>
  <c r="L1146" s="1"/>
  <c r="M1123" s="1"/>
  <c r="C1147"/>
  <c r="I1147" s="1"/>
  <c r="L1147" s="1"/>
  <c r="M1124" s="1"/>
  <c r="C1148"/>
  <c r="I1148" s="1"/>
  <c r="L1148" s="1"/>
  <c r="M1125" s="1"/>
  <c r="C1149"/>
  <c r="I1149" s="1"/>
  <c r="L1149" s="1"/>
  <c r="M1126" s="1"/>
  <c r="C1150"/>
  <c r="I1150" s="1"/>
  <c r="C1151"/>
  <c r="I1151" s="1"/>
  <c r="C1152"/>
  <c r="I1152" s="1"/>
  <c r="L1152" s="1"/>
  <c r="M1129" s="1"/>
  <c r="C1153"/>
  <c r="I1153" s="1"/>
  <c r="C1154"/>
  <c r="I1154" s="1"/>
  <c r="L1154" s="1"/>
  <c r="M1131" s="1"/>
  <c r="C1155"/>
  <c r="I1155" s="1"/>
  <c r="L1155" s="1"/>
  <c r="M1132" s="1"/>
  <c r="C1156"/>
  <c r="I1156" s="1"/>
  <c r="L1156" s="1"/>
  <c r="M1133" s="1"/>
  <c r="C1157"/>
  <c r="I1157" s="1"/>
  <c r="L1157" s="1"/>
  <c r="M1134" s="1"/>
  <c r="C1158"/>
  <c r="I1158" s="1"/>
  <c r="L1158" s="1"/>
  <c r="M1135" s="1"/>
  <c r="C1159"/>
  <c r="I1159" s="1"/>
  <c r="L1159" s="1"/>
  <c r="M1136" s="1"/>
  <c r="I991"/>
  <c r="I989"/>
  <c r="L989" s="1"/>
  <c r="J988"/>
  <c r="I988"/>
  <c r="I987"/>
  <c r="J987"/>
  <c r="K987"/>
  <c r="I999"/>
  <c r="L999" s="1"/>
  <c r="I998"/>
  <c r="L998" s="1"/>
  <c r="I1000"/>
  <c r="L1000" s="1"/>
  <c r="I1001"/>
  <c r="L1001" s="1"/>
  <c r="I1002"/>
  <c r="L1002" s="1"/>
  <c r="I1003"/>
  <c r="L1003" s="1"/>
  <c r="I1004"/>
  <c r="L1004" s="1"/>
  <c r="I1005"/>
  <c r="L1005" s="1"/>
  <c r="I1006"/>
  <c r="L1006" s="1"/>
  <c r="I1007"/>
  <c r="L1007" s="1"/>
  <c r="I1008"/>
  <c r="L1008" s="1"/>
  <c r="I1009"/>
  <c r="L1009" s="1"/>
  <c r="I1010"/>
  <c r="L1010" s="1"/>
  <c r="I1011"/>
  <c r="L1011" s="1"/>
  <c r="I1012"/>
  <c r="L1012" s="1"/>
  <c r="I997"/>
  <c r="I993" l="1"/>
  <c r="I1161"/>
  <c r="L1069"/>
  <c r="M1046" s="1"/>
  <c r="L1054"/>
  <c r="L1046"/>
  <c r="L1038"/>
  <c r="L991"/>
  <c r="J1150"/>
  <c r="L1034"/>
  <c r="L981"/>
  <c r="J1151"/>
  <c r="L1151" s="1"/>
  <c r="M1128" s="1"/>
  <c r="L986"/>
  <c r="L983"/>
  <c r="L982"/>
  <c r="L980"/>
  <c r="L1029"/>
  <c r="L1037"/>
  <c r="L1045"/>
  <c r="K1150"/>
  <c r="J1133"/>
  <c r="L1133" s="1"/>
  <c r="M1110" s="1"/>
  <c r="J1100"/>
  <c r="L1100" s="1"/>
  <c r="M1077" s="1"/>
  <c r="J1087"/>
  <c r="L1087" s="1"/>
  <c r="M1064" s="1"/>
  <c r="J1072"/>
  <c r="I1065"/>
  <c r="L987"/>
  <c r="L988"/>
  <c r="L1043"/>
  <c r="L997"/>
  <c r="J1119"/>
  <c r="J1097"/>
  <c r="L1097" s="1"/>
  <c r="M1074" s="1"/>
  <c r="L1064"/>
  <c r="L1041"/>
  <c r="L1047"/>
  <c r="J1123"/>
  <c r="L1123" s="1"/>
  <c r="M1100" s="1"/>
  <c r="J1109"/>
  <c r="J1104"/>
  <c r="J1095"/>
  <c r="L1095" s="1"/>
  <c r="M1072" s="1"/>
  <c r="J1153"/>
  <c r="L1153" s="1"/>
  <c r="M1130" s="1"/>
  <c r="K1119"/>
  <c r="K1109"/>
  <c r="K1104"/>
  <c r="J1102"/>
  <c r="L1102" s="1"/>
  <c r="M1079" s="1"/>
  <c r="J1094"/>
  <c r="L1094" s="1"/>
  <c r="M1071" s="1"/>
  <c r="K1072"/>
  <c r="D9" i="3"/>
  <c r="I7" i="2"/>
  <c r="L7" s="1"/>
  <c r="M7" s="1"/>
  <c r="I6"/>
  <c r="L6" s="1"/>
  <c r="M6" s="1"/>
  <c r="I5"/>
  <c r="L5" s="1"/>
  <c r="M5" s="1"/>
  <c r="C10"/>
  <c r="I10" s="1"/>
  <c r="I9"/>
  <c r="C9"/>
  <c r="I8"/>
  <c r="C8"/>
  <c r="C14"/>
  <c r="J14" s="1"/>
  <c r="C13"/>
  <c r="I13" s="1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C25"/>
  <c r="I25" s="1"/>
  <c r="L25" s="1"/>
  <c r="M25" s="1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I97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8" l="1"/>
  <c r="M8" s="1"/>
  <c r="L993" i="5"/>
  <c r="L1150"/>
  <c r="M1127" s="1"/>
  <c r="L1072"/>
  <c r="M1049" s="1"/>
  <c r="L1119"/>
  <c r="M1096" s="1"/>
  <c r="L1109"/>
  <c r="M1086" s="1"/>
  <c r="L1065"/>
  <c r="L1104"/>
  <c r="M1081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D90" i="1" l="1"/>
  <c r="K90" s="1"/>
  <c r="D6"/>
  <c r="I6" s="1"/>
  <c r="D5"/>
  <c r="K5" s="1"/>
  <c r="D8"/>
  <c r="K8" s="1"/>
  <c r="I7"/>
  <c r="D7"/>
  <c r="K7" s="1"/>
  <c r="D10"/>
  <c r="K10" s="1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I10" l="1"/>
  <c r="I90"/>
  <c r="K17"/>
  <c r="L17" s="1"/>
  <c r="K15"/>
  <c r="K11"/>
  <c r="L11" s="1"/>
  <c r="L7"/>
  <c r="J90"/>
  <c r="L90" s="1"/>
  <c r="I21"/>
  <c r="I13"/>
  <c r="L13" s="1"/>
  <c r="L10"/>
  <c r="I8"/>
  <c r="L8" s="1"/>
  <c r="L15"/>
  <c r="L21"/>
  <c r="I18"/>
  <c r="I5"/>
  <c r="L5" s="1"/>
  <c r="K6"/>
  <c r="L6" s="1"/>
  <c r="K9"/>
  <c r="L9" s="1"/>
  <c r="K12"/>
  <c r="L12" s="1"/>
  <c r="K14"/>
  <c r="L14" s="1"/>
  <c r="K16"/>
  <c r="L16" s="1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L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comments1.xml><?xml version="1.0" encoding="utf-8"?>
<comments xmlns="http://schemas.openxmlformats.org/spreadsheetml/2006/main">
  <authors>
    <author>vt</author>
  </authors>
  <commentList>
    <comment ref="I200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0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14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34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7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84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ABOVE COST
</t>
        </r>
      </text>
    </comment>
    <comment ref="I28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90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 not sl 
</t>
        </r>
      </text>
    </comment>
    <comment ref="I30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 not sl 
</t>
        </r>
      </text>
    </comment>
  </commentList>
</comments>
</file>

<file path=xl/sharedStrings.xml><?xml version="1.0" encoding="utf-8"?>
<sst xmlns="http://schemas.openxmlformats.org/spreadsheetml/2006/main" count="6707" uniqueCount="1092">
  <si>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</si>
  <si>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</si>
  <si>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</si>
  <si>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</si>
  <si>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</si>
  <si>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</si>
  <si>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</si>
  <si>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</si>
  <si>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</si>
  <si>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</si>
  <si>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</si>
  <si>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</si>
  <si>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</si>
  <si>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</si>
  <si>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</si>
  <si>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</si>
  <si>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</si>
  <si>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</si>
  <si>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</si>
  <si>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</si>
  <si>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</si>
  <si>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</si>
  <si>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</si>
  <si>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</si>
  <si>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</si>
  <si>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</si>
  <si>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</si>
  <si>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</si>
  <si>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</si>
  <si>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</si>
  <si>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</si>
  <si>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</si>
  <si>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</si>
  <si>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</si>
  <si>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</si>
  <si>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</si>
  <si>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</si>
  <si>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</si>
  <si>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</si>
  <si>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</si>
  <si>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</si>
  <si>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</si>
  <si>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</si>
  <si>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</si>
  <si>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</si>
  <si>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</si>
  <si>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</si>
  <si>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</si>
  <si>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</si>
  <si>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</si>
  <si>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</si>
  <si>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</si>
  <si>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</si>
  <si>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</si>
  <si>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</si>
  <si>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</si>
  <si>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</si>
  <si>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</si>
  <si>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</si>
  <si>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</si>
  <si>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</si>
  <si>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</si>
  <si>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</si>
  <si>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</si>
  <si>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</si>
  <si>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</si>
  <si>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</si>
  <si>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</si>
  <si>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</si>
  <si>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</si>
  <si>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</si>
  <si>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</si>
  <si>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</si>
  <si>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</si>
  <si>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</si>
  <si>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</si>
  <si>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</si>
  <si>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</si>
  <si>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</si>
  <si>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</si>
  <si>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</si>
  <si>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</si>
  <si>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</si>
  <si>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</si>
  <si>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</si>
  <si>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</si>
  <si>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</si>
  <si>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</si>
  <si>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</si>
  <si>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</si>
  <si>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</si>
  <si>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</si>
  <si>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</si>
  <si>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</si>
  <si>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</si>
  <si>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</si>
  <si>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</si>
  <si>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</si>
  <si>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</si>
  <si>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</si>
  <si>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</si>
  <si>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</si>
  <si>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</si>
  <si>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</si>
  <si>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</si>
  <si>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</si>
  <si>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</si>
  <si>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</si>
  <si>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</si>
  <si>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</si>
  <si>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</si>
  <si>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</si>
  <si>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</si>
  <si>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</si>
  <si>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</si>
  <si>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</si>
  <si>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</si>
  <si>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</si>
  <si>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</si>
  <si>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</si>
  <si>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</si>
  <si>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</si>
  <si>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</si>
  <si>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</si>
  <si>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</si>
  <si>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</si>
  <si>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</si>
  <si>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</si>
  <si>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</si>
  <si>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</si>
  <si>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</si>
  <si>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</si>
  <si>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</si>
  <si>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</si>
  <si>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</si>
  <si>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</si>
  <si>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</si>
  <si>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</si>
  <si>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</si>
  <si>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</si>
  <si>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</si>
  <si>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</si>
  <si>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</si>
  <si>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</si>
  <si>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</si>
  <si>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</si>
  <si>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</si>
  <si>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</si>
  <si>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</si>
  <si>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</si>
  <si>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</si>
  <si>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</si>
  <si>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</si>
  <si>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</si>
  <si>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</si>
  <si>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</si>
  <si>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</si>
  <si>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</si>
  <si>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</si>
  <si>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</si>
  <si>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</si>
  <si>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</si>
  <si>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</si>
  <si>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</si>
  <si>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</si>
  <si>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</si>
  <si>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</si>
  <si>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</si>
  <si>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</si>
  <si>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</si>
  <si>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</si>
  <si>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</si>
  <si>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</si>
  <si>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</si>
  <si>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</si>
  <si>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</si>
  <si>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</si>
  <si>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</si>
  <si>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</si>
  <si>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</si>
  <si>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</si>
  <si>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</si>
  <si>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</si>
  <si>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</si>
  <si>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</si>
  <si>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</si>
  <si>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</si>
  <si>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</si>
  <si>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</si>
  <si>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</si>
  <si>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</si>
  <si>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</si>
  <si>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</si>
  <si>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</si>
  <si>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</si>
  <si>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</si>
  <si>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</si>
  <si>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</si>
  <si>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</si>
  <si>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</si>
  <si>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</si>
  <si>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</si>
  <si>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</si>
  <si>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</si>
  <si>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</si>
  <si>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</si>
  <si>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</si>
  <si>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</si>
  <si>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</si>
  <si>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</si>
  <si>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</si>
  <si>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</si>
  <si>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</si>
  <si>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</si>
  <si>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</si>
  <si>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</si>
  <si>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</si>
  <si>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</si>
  <si>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</si>
  <si>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</si>
  <si>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</si>
  <si>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</si>
  <si>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</si>
  <si>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</si>
  <si>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</si>
  <si>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</si>
  <si>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</si>
  <si>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</si>
  <si>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</si>
  <si>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</si>
  <si>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</si>
  <si>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</si>
  <si>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</si>
  <si>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</si>
  <si>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</si>
  <si>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</si>
  <si>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</si>
  <si>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</si>
  <si>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</si>
  <si>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</si>
  <si>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</si>
  <si>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</si>
  <si>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</si>
  <si>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</si>
  <si>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</si>
  <si>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</si>
  <si>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</si>
  <si>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</si>
  <si>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</si>
  <si>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</si>
  <si>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</si>
  <si>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</si>
  <si>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</si>
  <si>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</si>
  <si>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</si>
  <si>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</si>
  <si>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</si>
  <si>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</si>
  <si>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</si>
  <si>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</si>
  <si>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</si>
  <si>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</si>
  <si>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</si>
  <si>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</si>
  <si>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</si>
  <si>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</si>
  <si>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</si>
  <si>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</si>
  <si>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</si>
  <si>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</si>
  <si>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</si>
  <si>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</si>
  <si>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</si>
  <si>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</si>
  <si>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</si>
  <si>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</si>
  <si>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</si>
  <si>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</si>
  <si>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</si>
  <si>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</si>
  <si>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</si>
  <si>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</si>
  <si>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</si>
  <si>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</si>
  <si>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</si>
  <si>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</si>
  <si>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</si>
  <si>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</si>
  <si>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</si>
  <si>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</si>
  <si>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</si>
  <si>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</si>
  <si>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</si>
  <si>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</si>
  <si>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</si>
  <si>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</si>
  <si>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</si>
  <si>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</si>
  <si>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</si>
  <si>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</si>
  <si>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</si>
  <si>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</si>
  <si>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</si>
  <si>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</si>
  <si>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</si>
  <si>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</si>
  <si>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</si>
  <si>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</si>
  <si>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</si>
  <si>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</si>
  <si>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</si>
  <si>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</si>
  <si>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</si>
  <si>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</si>
  <si>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</si>
  <si>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</si>
  <si>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</si>
  <si>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</si>
  <si>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</si>
  <si>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</si>
  <si>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</si>
  <si>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</si>
  <si>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</si>
  <si>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</si>
  <si>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</si>
  <si>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</si>
  <si>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</si>
  <si>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</si>
  <si>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</si>
  <si>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</si>
  <si>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</si>
  <si>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</si>
  <si>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</si>
  <si>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</si>
  <si>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</si>
  <si>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</si>
  <si>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</si>
  <si>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</si>
  <si>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</si>
  <si>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</si>
  <si>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</si>
  <si>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</si>
  <si>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</si>
  <si>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</si>
  <si>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</si>
  <si>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</si>
  <si>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</si>
  <si>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</si>
  <si>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</si>
  <si>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</si>
  <si>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</si>
  <si>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</si>
  <si>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</si>
  <si>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</si>
  <si>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</si>
  <si>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</si>
  <si>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</si>
  <si>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</si>
  <si>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</si>
  <si>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</si>
  <si>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</si>
  <si>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</si>
  <si>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</si>
  <si>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</si>
  <si>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</si>
  <si>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</si>
  <si>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</si>
  <si>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</si>
  <si>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</si>
  <si>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</si>
  <si>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</si>
  <si>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</si>
  <si>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</si>
  <si>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</si>
  <si>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</si>
  <si>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</si>
  <si>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</si>
  <si>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</si>
  <si>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</si>
  <si>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</si>
  <si>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</si>
  <si>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</si>
  <si>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</si>
  <si>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</si>
  <si>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</si>
  <si>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</si>
  <si>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</si>
  <si>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</si>
  <si>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</si>
  <si>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</si>
  <si>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</si>
  <si>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</si>
  <si>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</si>
  <si>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</si>
  <si>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</si>
  <si>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</si>
  <si>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</si>
  <si>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</si>
  <si>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</si>
  <si>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</si>
  <si>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</si>
  <si>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</si>
  <si>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</si>
  <si>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</si>
  <si>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</si>
  <si>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</si>
  <si>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</si>
  <si>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</si>
  <si>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</si>
  <si>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</si>
  <si>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</si>
  <si>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</si>
  <si>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</si>
  <si>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</si>
  <si>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</si>
  <si>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</si>
  <si>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</si>
  <si>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</si>
  <si>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</si>
  <si>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</si>
  <si>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</si>
  <si>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</si>
  <si>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</si>
  <si>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</si>
  <si>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</si>
  <si>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</si>
  <si>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</si>
  <si>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</si>
  <si>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</si>
  <si>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</si>
  <si>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</si>
  <si>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</si>
  <si>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</si>
  <si>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</si>
  <si>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</si>
  <si>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</si>
  <si>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</si>
  <si>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</si>
  <si>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</si>
  <si>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</si>
  <si>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</si>
  <si>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</si>
  <si>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</si>
  <si>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</si>
  <si>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</si>
  <si>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</si>
  <si>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</si>
  <si>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</si>
  <si>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</si>
  <si>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</si>
  <si>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</si>
  <si>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</si>
  <si>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</si>
  <si>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</si>
  <si>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</si>
  <si>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</si>
  <si>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</si>
  <si>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</si>
  <si>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</si>
  <si>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</si>
  <si>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</si>
  <si>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</si>
  <si>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</si>
  <si>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</si>
  <si>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</si>
  <si>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</si>
  <si>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</si>
  <si>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</si>
  <si>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</si>
  <si>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</si>
  <si>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</si>
  <si>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</si>
  <si>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</si>
  <si>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</si>
  <si>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</si>
  <si>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</si>
  <si>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</si>
  <si>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</si>
  <si>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</si>
  <si>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</si>
  <si>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</si>
  <si>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</si>
  <si>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</si>
  <si>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</si>
  <si>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</si>
  <si>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</si>
  <si>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</si>
  <si>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</si>
  <si>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</si>
  <si>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</si>
  <si>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</si>
  <si>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</si>
  <si>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</si>
  <si>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</si>
  <si>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</si>
  <si>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</si>
  <si>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</si>
  <si>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</si>
  <si>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</si>
  <si>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</si>
  <si>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</si>
  <si>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</si>
  <si>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</si>
  <si>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</si>
  <si>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</si>
  <si>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</si>
  <si>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</si>
  <si>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</si>
  <si>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</si>
  <si>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</si>
  <si>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</si>
  <si>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</si>
  <si>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</si>
  <si>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</si>
  <si>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</si>
  <si>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</si>
  <si>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</si>
  <si>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</si>
  <si>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</si>
  <si>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</si>
  <si>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</si>
  <si>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</si>
  <si>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</si>
  <si>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</si>
  <si>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</si>
  <si>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</si>
  <si>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</si>
  <si>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</si>
  <si>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</si>
  <si>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</si>
  <si>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</si>
  <si>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</si>
  <si>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</si>
  <si>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</si>
  <si>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</si>
  <si>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</si>
  <si>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</si>
  <si>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</si>
  <si>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</si>
  <si>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</si>
  <si>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</si>
  <si>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</si>
  <si>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</si>
  <si>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</si>
  <si>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</si>
  <si>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</si>
  <si>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</si>
  <si>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</si>
  <si>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</si>
  <si>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</si>
  <si>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</si>
  <si>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</si>
  <si>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</si>
  <si>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</si>
  <si>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</si>
  <si>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</si>
  <si>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</si>
  <si>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</si>
  <si>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</si>
  <si>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</si>
  <si>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</si>
  <si>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</si>
  <si>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</si>
  <si>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</si>
  <si>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</si>
  <si>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</si>
  <si>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</si>
  <si>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</si>
  <si>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</si>
  <si>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</si>
  <si>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</si>
  <si>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</si>
  <si>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</si>
  <si>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</si>
  <si>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</si>
  <si>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</si>
  <si>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</si>
  <si>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</si>
  <si>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</si>
  <si>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</si>
  <si>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</si>
  <si>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</si>
  <si>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</si>
  <si>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</si>
  <si>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</si>
  <si>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</si>
  <si>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</si>
  <si>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</si>
  <si>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</si>
  <si>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</si>
  <si>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</si>
  <si>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</si>
  <si>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</si>
  <si>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</si>
  <si>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</si>
  <si>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</si>
  <si>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</si>
  <si>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</si>
  <si>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</si>
  <si>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</si>
  <si>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</si>
  <si>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</si>
  <si>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</si>
  <si>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</si>
  <si>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</si>
  <si>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</si>
  <si>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</si>
  <si>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</si>
  <si>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</si>
  <si>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</si>
  <si>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</si>
  <si>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</si>
  <si>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</si>
  <si>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</si>
  <si>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</si>
  <si>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</si>
  <si>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</si>
  <si>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</si>
  <si>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</si>
  <si>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</si>
  <si>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</si>
  <si>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</si>
  <si>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</si>
  <si>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</si>
  <si>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</si>
  <si>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</si>
  <si>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</si>
  <si>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</si>
  <si>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</si>
  <si>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</si>
  <si>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</si>
  <si>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</si>
  <si>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</si>
  <si>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</si>
  <si>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</si>
  <si>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</si>
  <si>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</si>
  <si>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</si>
  <si>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</si>
  <si>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</si>
  <si>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</si>
  <si>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</si>
  <si>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</si>
  <si>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</si>
  <si>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</si>
  <si>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</si>
  <si>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</si>
  <si>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</si>
  <si>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</si>
  <si>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</si>
  <si>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</si>
  <si>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</si>
  <si>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</si>
  <si>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</si>
  <si>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</si>
  <si>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</si>
  <si>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</si>
  <si>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</si>
  <si>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</si>
  <si>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</si>
  <si>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</si>
  <si>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</si>
  <si>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</si>
  <si>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</si>
  <si>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</si>
  <si>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</si>
  <si>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</si>
  <si>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</si>
  <si>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</si>
  <si>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</si>
  <si>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</si>
  <si>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</si>
  <si>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</si>
  <si>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</si>
  <si>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</si>
  <si>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</si>
  <si>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</si>
  <si>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</si>
  <si>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</si>
  <si>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</si>
  <si>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</si>
  <si>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</si>
  <si>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</si>
  <si>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</si>
  <si>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</si>
  <si>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</si>
  <si>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</si>
  <si>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</si>
  <si>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</si>
  <si>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</si>
  <si>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</si>
  <si>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</si>
  <si>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</si>
  <si>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</si>
  <si>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</si>
  <si>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</si>
  <si>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</si>
  <si>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</si>
  <si>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</si>
  <si>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</si>
  <si>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</si>
  <si>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</si>
  <si>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</si>
  <si>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</si>
  <si>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</si>
  <si>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</si>
  <si>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</si>
  <si>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</si>
  <si>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</si>
  <si>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</si>
  <si>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</si>
  <si>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</si>
  <si>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</si>
  <si>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</si>
  <si>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</si>
  <si>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</si>
  <si>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</si>
  <si>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</si>
  <si>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</si>
  <si>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</si>
  <si>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</si>
  <si>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</si>
  <si>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</si>
  <si>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</si>
  <si>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</si>
  <si>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</si>
  <si>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</si>
  <si>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</si>
  <si>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</si>
  <si>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</si>
  <si>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</si>
  <si>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</si>
  <si>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</si>
  <si>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</si>
  <si>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</si>
  <si>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</si>
  <si>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</si>
  <si>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</si>
  <si>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</si>
  <si>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</si>
  <si>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</si>
  <si>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</si>
  <si>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</si>
  <si>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</si>
  <si>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</si>
  <si>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</si>
  <si>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</si>
  <si>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</si>
  <si>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</si>
  <si>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</si>
  <si>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</si>
  <si>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</si>
  <si>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</si>
  <si>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</si>
  <si>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</si>
  <si>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</si>
  <si>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</si>
  <si>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</si>
  <si>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</si>
  <si>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</si>
  <si>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</si>
  <si>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</si>
  <si>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</si>
  <si>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</si>
  <si>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</si>
  <si>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</si>
  <si>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</si>
  <si>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</si>
  <si>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</si>
  <si>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</si>
  <si>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</si>
  <si>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</si>
  <si>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</si>
  <si>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</si>
  <si>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</si>
  <si>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</si>
  <si>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</si>
  <si>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</si>
  <si>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</si>
  <si>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</si>
  <si>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</si>
  <si>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</si>
  <si>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</si>
  <si>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</si>
  <si>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</si>
  <si>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</si>
  <si>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</si>
  <si>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</si>
  <si>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</si>
  <si>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</si>
  <si>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</si>
  <si>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</si>
  <si>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</si>
  <si>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</si>
  <si>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</si>
  <si>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</si>
  <si>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</si>
  <si>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</si>
  <si>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</si>
  <si>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</si>
  <si>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</si>
  <si>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</si>
  <si>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</si>
  <si>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</si>
  <si>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</si>
  <si>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</si>
  <si>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</si>
  <si>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</si>
  <si>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</si>
  <si>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</si>
  <si>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</si>
  <si>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</si>
  <si>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</si>
  <si>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</si>
  <si>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</si>
  <si>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</si>
  <si>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</si>
  <si>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</si>
  <si>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</si>
  <si>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</si>
  <si>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</si>
  <si>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</si>
  <si>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</si>
  <si>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</si>
  <si>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</si>
  <si>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</si>
  <si>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</si>
  <si>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</si>
  <si>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</si>
  <si>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</si>
  <si>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</si>
  <si>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</si>
  <si>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</si>
  <si>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</si>
  <si>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</si>
  <si>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</si>
  <si>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</si>
  <si>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</si>
  <si>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</si>
  <si>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</si>
  <si>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</si>
  <si>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>16 JUL 2019</t>
  </si>
  <si>
    <t>17 JUL 2019</t>
  </si>
  <si>
    <t>18 JUL 2019</t>
  </si>
  <si>
    <t>19 JUL 2019</t>
  </si>
  <si>
    <t>22 JUL 2019</t>
  </si>
  <si>
    <t xml:space="preserve">PFC </t>
  </si>
  <si>
    <t>23 JUL 2019</t>
  </si>
  <si>
    <t>24 JUL 2019</t>
  </si>
  <si>
    <t>25 JUL 2019</t>
  </si>
  <si>
    <t>26 JUL 2019</t>
  </si>
  <si>
    <t>29 JUL 2019</t>
  </si>
  <si>
    <t xml:space="preserve">UBL </t>
  </si>
  <si>
    <t>30 JUL 2019</t>
  </si>
  <si>
    <t>31 JUL 2019</t>
  </si>
  <si>
    <t xml:space="preserve">AMARAJABAT </t>
  </si>
  <si>
    <t>1 AUG 2019</t>
  </si>
  <si>
    <t xml:space="preserve">HINDALCO </t>
  </si>
  <si>
    <t>2 AUG 2019</t>
  </si>
  <si>
    <t xml:space="preserve">JINDALSTEL </t>
  </si>
  <si>
    <t>5 AUG 2019</t>
  </si>
  <si>
    <t>6 AUG 2019</t>
  </si>
  <si>
    <t xml:space="preserve">BERGEPAINT </t>
  </si>
  <si>
    <t xml:space="preserve">HINDUNILVR </t>
  </si>
  <si>
    <t>7 AUG 2019</t>
  </si>
  <si>
    <t>8 AUG 2019</t>
  </si>
  <si>
    <t xml:space="preserve">PIDILITIND </t>
  </si>
  <si>
    <t>9 AUG 2019</t>
  </si>
  <si>
    <t xml:space="preserve">COLPAL </t>
  </si>
  <si>
    <t>DELTACORP</t>
  </si>
  <si>
    <t>13 AUG 2019</t>
  </si>
  <si>
    <t>14 AUG 2019</t>
  </si>
  <si>
    <t>16 AUG 2019</t>
  </si>
  <si>
    <t xml:space="preserve">BATAINDIA </t>
  </si>
  <si>
    <t>19 AUG 2019</t>
  </si>
  <si>
    <t>20 AUG 2019</t>
  </si>
  <si>
    <t xml:space="preserve">BAJAJ-AUTO </t>
  </si>
  <si>
    <t xml:space="preserve">HEROMOTOCO </t>
  </si>
  <si>
    <t>21 AUG 2019</t>
  </si>
  <si>
    <t xml:space="preserve">IOC </t>
  </si>
  <si>
    <t>22 AUG 2019</t>
  </si>
  <si>
    <t>23 AUG 2019</t>
  </si>
  <si>
    <t>26 AUG 2019</t>
  </si>
  <si>
    <t>27 AUG 2019</t>
  </si>
  <si>
    <t>28 AUG 2019</t>
  </si>
  <si>
    <t>29 AUG 2019</t>
  </si>
  <si>
    <t xml:space="preserve">SUNTV </t>
  </si>
  <si>
    <t xml:space="preserve">INDUSINDBANK </t>
  </si>
  <si>
    <t>30 AUG 2019</t>
  </si>
  <si>
    <t>4 SEP 2019</t>
  </si>
  <si>
    <t>5 SEP 2019</t>
  </si>
  <si>
    <t xml:space="preserve">AMBUJACEM </t>
  </si>
  <si>
    <t>73</t>
  </si>
  <si>
    <t>JUL-2019</t>
  </si>
  <si>
    <t>AUG-2019</t>
  </si>
  <si>
    <t>6 SEP 2019</t>
  </si>
  <si>
    <t>9 SEP 2019</t>
  </si>
  <si>
    <t>11 SEP 2019</t>
  </si>
  <si>
    <t>12 SEP 2019</t>
  </si>
  <si>
    <t>13 SEP 2019</t>
  </si>
  <si>
    <t xml:space="preserve">KSCL </t>
  </si>
  <si>
    <t>16 SEP 2019</t>
  </si>
  <si>
    <t>17 SEP 2019</t>
  </si>
  <si>
    <t>18 SEP 2019</t>
  </si>
  <si>
    <t xml:space="preserve">LICHSGFIN </t>
  </si>
  <si>
    <t>19 SEP 2019</t>
  </si>
  <si>
    <t>20 SEP 2019</t>
  </si>
  <si>
    <t>23 SEP 2019</t>
  </si>
  <si>
    <t xml:space="preserve">UPL </t>
  </si>
  <si>
    <t>24 SEP 2019</t>
  </si>
  <si>
    <t>25 SEP 2019</t>
  </si>
  <si>
    <t>26 SEP 2019</t>
  </si>
  <si>
    <t>27 SEP 2019</t>
  </si>
  <si>
    <t>30 SEP 2019</t>
  </si>
  <si>
    <t>1 OCT  2019</t>
  </si>
  <si>
    <t xml:space="preserve">BANKINDIA </t>
  </si>
  <si>
    <t>61</t>
  </si>
  <si>
    <t>SEP-2019</t>
  </si>
  <si>
    <t>3 OCT  2019</t>
  </si>
  <si>
    <t xml:space="preserve">PEL </t>
  </si>
  <si>
    <t>4 OCT  2019</t>
  </si>
  <si>
    <t>7 OCT  2019</t>
  </si>
  <si>
    <t xml:space="preserve">CUB </t>
  </si>
  <si>
    <t>9 OCT  2019</t>
  </si>
  <si>
    <t xml:space="preserve">SIEMENS </t>
  </si>
  <si>
    <t>10 OCT  2019</t>
  </si>
  <si>
    <t xml:space="preserve">DEEPAKNTR </t>
  </si>
  <si>
    <t>11 OCT  2019</t>
  </si>
  <si>
    <t xml:space="preserve">MINDTREE </t>
  </si>
  <si>
    <t>14 OCT  2019</t>
  </si>
  <si>
    <t>15 OCT  2019</t>
  </si>
  <si>
    <t xml:space="preserve">TVSMOTOR </t>
  </si>
  <si>
    <t>16 OCT  2019</t>
  </si>
  <si>
    <t>17 OCT  2019</t>
  </si>
  <si>
    <t>18 OCT  2019</t>
  </si>
  <si>
    <t>22 OCT  2019</t>
  </si>
  <si>
    <t xml:space="preserve">HDFCAMC </t>
  </si>
  <si>
    <t>23 OCT  2019</t>
  </si>
  <si>
    <t>24 OCT  2019</t>
  </si>
  <si>
    <t xml:space="preserve">TORNTPHARM </t>
  </si>
  <si>
    <t>29 OCT  2019</t>
  </si>
  <si>
    <t>30 OCT  2019</t>
  </si>
  <si>
    <t>25 OCT  2019</t>
  </si>
  <si>
    <t xml:space="preserve">BHARTIARTL </t>
  </si>
  <si>
    <t>31 OCT  2019</t>
  </si>
  <si>
    <t xml:space="preserve">VGUARD </t>
  </si>
  <si>
    <t>1 NOV  2019</t>
  </si>
  <si>
    <t>OCT-2019</t>
  </si>
  <si>
    <t>71</t>
  </si>
  <si>
    <t>4 NOV  2019</t>
  </si>
  <si>
    <t>5 NOV  2019</t>
  </si>
  <si>
    <t>6 NOV  2019</t>
  </si>
  <si>
    <t>7 NOV  2019</t>
  </si>
  <si>
    <t xml:space="preserve">MFSL </t>
  </si>
  <si>
    <t>8 NOV  2019</t>
  </si>
  <si>
    <t xml:space="preserve">TORNTPOWER </t>
  </si>
  <si>
    <t>11 NOV  2019</t>
  </si>
  <si>
    <t>13 NOV  2019</t>
  </si>
  <si>
    <t>14 NOV  2019</t>
  </si>
  <si>
    <t>15 NOV  2019</t>
  </si>
  <si>
    <t>18 NOV  2019</t>
  </si>
  <si>
    <t xml:space="preserve">ULTRACEMCO </t>
  </si>
  <si>
    <t>19 NOV  2019</t>
  </si>
  <si>
    <t>20 NOV  2019</t>
  </si>
  <si>
    <t>21 NOV  2019</t>
  </si>
  <si>
    <t xml:space="preserve">CIPLA </t>
  </si>
  <si>
    <t>22 NOV  2019</t>
  </si>
  <si>
    <t>25 NOV  2019</t>
  </si>
  <si>
    <t>26 NOV  2019</t>
  </si>
  <si>
    <t>27 NOV  2019</t>
  </si>
  <si>
    <t>28 NOV  2019</t>
  </si>
  <si>
    <t>29 NOV  2019</t>
  </si>
  <si>
    <t>02 DEC 2019</t>
  </si>
  <si>
    <t>03 DEC 2019</t>
  </si>
  <si>
    <t>NOV-2019</t>
  </si>
  <si>
    <t>4 DEC 2019</t>
  </si>
  <si>
    <t xml:space="preserve">UJJIVAN </t>
  </si>
  <si>
    <t>5 DEC 2019</t>
  </si>
  <si>
    <t xml:space="preserve">BANDHANBNK </t>
  </si>
  <si>
    <t>6 DEC 2019</t>
  </si>
  <si>
    <t>11 DEC 2019</t>
  </si>
  <si>
    <t>12 DEC 2019</t>
  </si>
  <si>
    <t xml:space="preserve">MUTHOOTFIN </t>
  </si>
  <si>
    <t xml:space="preserve">CADILAHC </t>
  </si>
  <si>
    <t xml:space="preserve">BANDHANBANK </t>
  </si>
  <si>
    <t>09 DEC 2019</t>
  </si>
  <si>
    <t>10 DEC 2019</t>
  </si>
  <si>
    <t xml:space="preserve">ZEEL </t>
  </si>
  <si>
    <t>13 DEC 2019</t>
  </si>
  <si>
    <t>16 DEC 2019</t>
  </si>
  <si>
    <t xml:space="preserve">GLENMARK </t>
  </si>
  <si>
    <t>17 DEC 2019</t>
  </si>
  <si>
    <t>18 DEC 2019</t>
  </si>
  <si>
    <t>19 DEC 2019</t>
  </si>
  <si>
    <t>20 DEC 2019</t>
  </si>
  <si>
    <t>23 DEC 2019</t>
  </si>
  <si>
    <t>24 DEC 2019</t>
  </si>
  <si>
    <t xml:space="preserve">TATACHEM </t>
  </si>
  <si>
    <t>26 DEC 2019</t>
  </si>
  <si>
    <t xml:space="preserve">AXISBANK </t>
  </si>
  <si>
    <t>27 DEC 2019</t>
  </si>
  <si>
    <t xml:space="preserve">CESC </t>
  </si>
  <si>
    <t xml:space="preserve">INOXLEISUR </t>
  </si>
  <si>
    <t>30 DEC 2019</t>
  </si>
  <si>
    <t>31 DEC 2019</t>
  </si>
  <si>
    <t xml:space="preserve">TATAGLOBAL </t>
  </si>
  <si>
    <t xml:space="preserve">DABUR </t>
  </si>
  <si>
    <t>DEC-2019</t>
  </si>
  <si>
    <t>1 JAN 2020</t>
  </si>
  <si>
    <t>2 JAN 2020</t>
  </si>
  <si>
    <t>3 JAN 2020</t>
  </si>
  <si>
    <t xml:space="preserve">MOTILALOFS </t>
  </si>
  <si>
    <t xml:space="preserve">RIIL </t>
  </si>
  <si>
    <t>6 JAN 2020</t>
  </si>
  <si>
    <t>7 JAN 2020</t>
  </si>
  <si>
    <t>8 JAN 2020</t>
  </si>
  <si>
    <t>9 JAN 2020</t>
  </si>
  <si>
    <t xml:space="preserve">DRREDDY </t>
  </si>
  <si>
    <t>10 JAN 2020</t>
  </si>
  <si>
    <t>13 JAN 2020</t>
  </si>
  <si>
    <t>14 JAN 2020</t>
  </si>
  <si>
    <t>15 JAN 2020</t>
  </si>
  <si>
    <t>16 JAN 2020</t>
  </si>
  <si>
    <t>17 JAN 2020</t>
  </si>
  <si>
    <t>20 JAN 2020</t>
  </si>
  <si>
    <t>21 JAN 2020</t>
  </si>
  <si>
    <t>22 JAN 2020</t>
  </si>
  <si>
    <t>24 JAN 2020</t>
  </si>
  <si>
    <t xml:space="preserve">HEXAWARE </t>
  </si>
  <si>
    <t>23 JAN 2020</t>
  </si>
  <si>
    <t>27 JAN 2020</t>
  </si>
  <si>
    <t>28 JAN 2020</t>
  </si>
  <si>
    <t>29 JAN 2020</t>
  </si>
  <si>
    <t>30 JAN 2020</t>
  </si>
  <si>
    <t>31 JAN 2020</t>
  </si>
  <si>
    <t>1 FEB 2020</t>
  </si>
  <si>
    <t>3 FEB 2020</t>
  </si>
  <si>
    <t>4 FEB 2020</t>
  </si>
  <si>
    <t>5 FEB 2020</t>
  </si>
  <si>
    <t>6 FEB 2020</t>
  </si>
  <si>
    <t>7 FEB 2020</t>
  </si>
  <si>
    <t>10 FEB 2020</t>
  </si>
  <si>
    <t>11 FEB 2020</t>
  </si>
  <si>
    <t>12 FEB 2020</t>
  </si>
  <si>
    <t>13 FEB 2020</t>
  </si>
  <si>
    <t xml:space="preserve">ABFRL </t>
  </si>
  <si>
    <t xml:space="preserve">IRCTC </t>
  </si>
  <si>
    <t>14 FEB 2020</t>
  </si>
  <si>
    <t>17 FEB 2020</t>
  </si>
  <si>
    <t>18 FEB 2020</t>
  </si>
  <si>
    <t>19 FEB 2020</t>
  </si>
  <si>
    <t>20 FEB 2020</t>
  </si>
  <si>
    <t xml:space="preserve">AARTIIND </t>
  </si>
  <si>
    <t>24 FEB 2020</t>
  </si>
  <si>
    <t>25 FEB 2020</t>
  </si>
  <si>
    <t>26 FEB 2020</t>
  </si>
  <si>
    <t>27 FEB 2020</t>
  </si>
  <si>
    <t>28 FEB 2020</t>
  </si>
  <si>
    <t>2 MAR 2020</t>
  </si>
  <si>
    <t>63</t>
  </si>
  <si>
    <t>3 MAR 2020</t>
  </si>
  <si>
    <t>4 MAR 2020</t>
  </si>
  <si>
    <t>5 MAR 2020</t>
  </si>
  <si>
    <t>6 MAR 2020</t>
  </si>
  <si>
    <t>9 MAR 2020</t>
  </si>
  <si>
    <t xml:space="preserve">VOLTAS </t>
  </si>
  <si>
    <t>11 MAR 2020</t>
  </si>
  <si>
    <t>12 MAR 2020</t>
  </si>
  <si>
    <t>13 MAR 2020</t>
  </si>
  <si>
    <t>16 MAR 2020</t>
  </si>
  <si>
    <t>17 MAR 2020</t>
  </si>
  <si>
    <t xml:space="preserve">SBICARD </t>
  </si>
  <si>
    <t>18 MAR 2020</t>
  </si>
  <si>
    <t>19 MAR 2020</t>
  </si>
  <si>
    <t>20 MAR 2020</t>
  </si>
  <si>
    <t>24 MAR 2020</t>
  </si>
  <si>
    <t>25 MAR 2020</t>
  </si>
  <si>
    <t>26 MAR 2020</t>
  </si>
  <si>
    <t>FEB-2020</t>
  </si>
  <si>
    <t>JAN-2020</t>
  </si>
  <si>
    <t>MAR-2020</t>
  </si>
  <si>
    <t>BATAINDIA</t>
  </si>
  <si>
    <t>ZYDUSWELL</t>
  </si>
  <si>
    <t>BRITANNIA</t>
  </si>
  <si>
    <t>BHARTIARTL</t>
  </si>
  <si>
    <t>JUL-2020</t>
  </si>
  <si>
    <t>PEL</t>
  </si>
  <si>
    <t>ULTRACEMCO</t>
  </si>
  <si>
    <t>INDUSINDBANK</t>
  </si>
  <si>
    <t>AUG-2020</t>
  </si>
  <si>
    <t>INOXLESIUR</t>
  </si>
  <si>
    <t>SONATASO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</si>
</sst>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d\-mmm\-yyyy;@"/>
  </numFmts>
  <fonts count="4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4" fillId="9" borderId="0" xfId="0" applyNumberFormat="1" applyFont="1" applyFill="1" applyBorder="1" applyAlignment="1">
      <alignment horizontal="center"/>
    </xf>
    <xf numFmtId="169" fontId="38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2" fontId="33" fillId="0" borderId="20" xfId="0" applyNumberFormat="1" applyFont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8019"/>
          <c:y val="0.21009431458204894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axId val="37586432"/>
        <c:axId val="37587968"/>
      </c:barChart>
      <c:catAx>
        <c:axId val="375864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587968"/>
        <c:crosses val="autoZero"/>
        <c:auto val="1"/>
        <c:lblAlgn val="ctr"/>
        <c:lblOffset val="100"/>
      </c:catAx>
      <c:valAx>
        <c:axId val="3758796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5864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</c:ser>
        <c:marker val="1"/>
        <c:axId val="37599872"/>
        <c:axId val="37609856"/>
      </c:lineChart>
      <c:catAx>
        <c:axId val="375998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609856"/>
        <c:crosses val="autoZero"/>
        <c:auto val="1"/>
        <c:lblAlgn val="ctr"/>
        <c:lblOffset val="100"/>
      </c:catAx>
      <c:valAx>
        <c:axId val="3760985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5998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9754053416113909"/>
          <c:y val="0.35738591818338389"/>
          <c:w val="0.75149420867591465"/>
          <c:h val="0.39547171353201316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axId val="37617024"/>
        <c:axId val="37893248"/>
      </c:barChart>
      <c:catAx>
        <c:axId val="37617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893248"/>
        <c:crosses val="autoZero"/>
        <c:auto val="1"/>
        <c:lblAlgn val="ctr"/>
        <c:lblOffset val="100"/>
      </c:catAx>
      <c:valAx>
        <c:axId val="378932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6170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shape val="cylinder"/>
        <c:axId val="37930496"/>
        <c:axId val="37932032"/>
        <c:axId val="0"/>
      </c:bar3DChart>
      <c:catAx>
        <c:axId val="37930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932032"/>
        <c:crosses val="autoZero"/>
        <c:auto val="1"/>
        <c:lblAlgn val="ctr"/>
        <c:lblOffset val="100"/>
      </c:catAx>
      <c:valAx>
        <c:axId val="37932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9304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37943936"/>
        <c:axId val="38019456"/>
      </c:lineChart>
      <c:catAx>
        <c:axId val="37943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8019456"/>
        <c:crosses val="autoZero"/>
        <c:auto val="1"/>
        <c:lblAlgn val="ctr"/>
        <c:lblOffset val="100"/>
      </c:catAx>
      <c:valAx>
        <c:axId val="38019456"/>
        <c:scaling>
          <c:orientation val="minMax"/>
        </c:scaling>
        <c:delete val="1"/>
        <c:axPos val="l"/>
        <c:numFmt formatCode="0%" sourceLinked="1"/>
        <c:tickLblPos val="nextTo"/>
        <c:crossAx val="37943936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3318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61"/>
  <sheetViews>
    <sheetView tabSelected="1" zoomScale="85" zoomScaleNormal="85" workbookViewId="0">
      <selection activeCell="E10" sqref="E10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1.85546875" bestFit="1" customWidth="1"/>
    <col min="6" max="6" width="12.28515625" bestFit="1" customWidth="1"/>
    <col min="7" max="7" width="24.140625" customWidth="1"/>
    <col min="8" max="8" width="9.7109375" hidden="1" customWidth="1"/>
    <col min="9" max="9" width="17.28515625" bestFit="1" customWidth="1"/>
    <col min="10" max="10" width="22.28515625" customWidth="1"/>
    <col min="11" max="11" width="0.140625" customWidth="1"/>
    <col min="12" max="12" width="15" bestFit="1" customWidth="1"/>
    <col min="13" max="13" width="12.28515625" bestFit="1" customWidth="1"/>
  </cols>
  <sheetData>
    <row r="1" spans="1:12">
      <c r="A1" s="146" t="s">
        <v>681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73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147" t="s">
        <v>1</v>
      </c>
      <c r="B3" s="147" t="s">
        <v>2</v>
      </c>
      <c r="C3" s="147" t="s">
        <v>3</v>
      </c>
      <c r="D3" s="148" t="s">
        <v>4</v>
      </c>
      <c r="E3" s="148" t="s">
        <v>674</v>
      </c>
      <c r="F3" s="149" t="s">
        <v>5</v>
      </c>
      <c r="G3" s="149"/>
      <c r="H3" s="149"/>
      <c r="I3" s="149" t="s">
        <v>6</v>
      </c>
      <c r="J3" s="149"/>
      <c r="K3" s="149"/>
      <c r="L3" s="89" t="s">
        <v>7</v>
      </c>
    </row>
    <row r="4" spans="1:12">
      <c r="A4" s="147"/>
      <c r="B4" s="147"/>
      <c r="C4" s="147"/>
      <c r="D4" s="148"/>
      <c r="E4" s="148"/>
      <c r="F4" s="89" t="s">
        <v>8</v>
      </c>
      <c r="G4" s="89" t="s">
        <v>9</v>
      </c>
      <c r="H4" s="89" t="s">
        <v>10</v>
      </c>
      <c r="I4" s="89" t="s">
        <v>11</v>
      </c>
      <c r="J4" s="89" t="s">
        <v>12</v>
      </c>
      <c r="K4" s="89" t="s">
        <v>13</v>
      </c>
      <c r="L4" s="89" t="s">
        <v>675</v>
      </c>
    </row>
    <row r="5" spans="1:12" ht="15.7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99" customFormat="1" ht="14.25">
      <c r="A6" s="101"/>
      <c r="B6" s="102"/>
      <c r="C6" s="102"/>
      <c r="D6" s="103"/>
      <c r="E6" s="103"/>
      <c r="F6" s="129">
        <v>44044</v>
      </c>
      <c r="G6" s="102"/>
      <c r="H6" s="102"/>
      <c r="I6" s="104"/>
      <c r="J6" s="104"/>
      <c r="K6" s="104"/>
      <c r="L6" s="104"/>
    </row>
    <row r="7" spans="1:12" s="99" customFormat="1" ht="14.25"/>
    <row r="8" spans="1:12" s="99" customFormat="1" ht="14.25">
      <c r="A8" s="100" t="s">
        <v>1089</v>
      </c>
      <c r="B8" s="95"/>
      <c r="C8" s="96"/>
      <c r="D8" s="97"/>
      <c r="E8" s="97"/>
      <c r="F8" s="96"/>
      <c r="G8" s="96"/>
      <c r="H8" s="96"/>
      <c r="I8" s="98"/>
      <c r="J8" s="96"/>
      <c r="K8" s="96"/>
      <c r="L8" s="98"/>
    </row>
    <row r="9" spans="1:12" s="99" customFormat="1" ht="14.25">
      <c r="A9" s="100" t="s">
        <v>759</v>
      </c>
      <c r="B9" s="125" t="s">
        <v>760</v>
      </c>
      <c r="C9" s="105" t="s">
        <v>761</v>
      </c>
      <c r="D9" s="128" t="s">
        <v>762</v>
      </c>
      <c r="E9" s="128" t="s">
        <v>763</v>
      </c>
      <c r="F9" s="105" t="s">
        <v>732</v>
      </c>
      <c r="G9" s="96"/>
      <c r="H9" s="96"/>
      <c r="I9" s="98"/>
      <c r="J9" s="96"/>
      <c r="K9" s="96"/>
      <c r="L9" s="98"/>
    </row>
    <row r="10" spans="1:12" s="99" customFormat="1" ht="14.25">
      <c r="A10" s="112">
        <v>10</v>
      </c>
      <c r="B10" s="112">
        <v>2</v>
      </c>
      <c r="C10" s="96">
        <f>SUM(A10-B10)</f>
        <v>8</v>
      </c>
      <c r="D10" s="97">
        <v>2</v>
      </c>
      <c r="E10" s="96">
        <f>SUM(C10-D10)</f>
        <v>6</v>
      </c>
      <c r="F10" s="96">
        <f>E10*100/C10</f>
        <v>75</v>
      </c>
      <c r="G10" s="112"/>
      <c r="H10" s="112"/>
      <c r="I10" s="112"/>
      <c r="J10" s="112"/>
      <c r="K10" s="112"/>
      <c r="L10" s="112"/>
    </row>
    <row r="11" spans="1:12" s="99" customFormat="1" ht="14.25">
      <c r="A11" s="112"/>
      <c r="B11" s="112"/>
      <c r="C11" s="96"/>
      <c r="D11" s="97"/>
      <c r="E11" s="96"/>
      <c r="F11" s="96"/>
      <c r="G11" s="112"/>
      <c r="H11" s="112"/>
      <c r="I11" s="112"/>
      <c r="J11" s="112"/>
      <c r="K11" s="112"/>
      <c r="L11" s="112"/>
    </row>
    <row r="12" spans="1:12" s="99" customFormat="1" ht="14.25">
      <c r="A12" s="138">
        <v>44056</v>
      </c>
      <c r="B12" s="112" t="s">
        <v>1091</v>
      </c>
      <c r="C12" s="96" t="s">
        <v>14</v>
      </c>
      <c r="D12" s="97">
        <v>1000</v>
      </c>
      <c r="E12" s="96">
        <v>308</v>
      </c>
      <c r="F12" s="96">
        <v>307</v>
      </c>
      <c r="G12" s="112">
        <v>0</v>
      </c>
      <c r="H12" s="112"/>
      <c r="I12" s="96">
        <f t="shared" ref="I12:I13" si="0">SUM(F12-E12)*D12</f>
        <v>-1000</v>
      </c>
      <c r="J12" s="96">
        <v>0</v>
      </c>
      <c r="K12" s="112"/>
      <c r="L12" s="140">
        <f t="shared" ref="L12:L13" si="1">SUM(I12:J12)</f>
        <v>-1000</v>
      </c>
    </row>
    <row r="13" spans="1:12" s="99" customFormat="1" ht="14.25">
      <c r="A13" s="138">
        <v>44056</v>
      </c>
      <c r="B13" s="112" t="s">
        <v>869</v>
      </c>
      <c r="C13" s="96" t="s">
        <v>14</v>
      </c>
      <c r="D13" s="97">
        <v>4000</v>
      </c>
      <c r="E13" s="96">
        <v>116</v>
      </c>
      <c r="F13" s="96">
        <v>116</v>
      </c>
      <c r="G13" s="112">
        <v>0</v>
      </c>
      <c r="H13" s="112"/>
      <c r="I13" s="96">
        <f t="shared" si="0"/>
        <v>0</v>
      </c>
      <c r="J13" s="96">
        <v>0</v>
      </c>
      <c r="K13" s="112"/>
      <c r="L13" s="140">
        <f t="shared" si="1"/>
        <v>0</v>
      </c>
    </row>
    <row r="14" spans="1:12" s="99" customFormat="1" ht="14.25">
      <c r="A14" s="138">
        <v>44055</v>
      </c>
      <c r="B14" s="112" t="s">
        <v>1090</v>
      </c>
      <c r="C14" s="112" t="s">
        <v>14</v>
      </c>
      <c r="D14" s="112">
        <v>1500</v>
      </c>
      <c r="E14" s="112">
        <v>243</v>
      </c>
      <c r="F14" s="112">
        <v>245</v>
      </c>
      <c r="G14" s="112">
        <v>0</v>
      </c>
      <c r="H14" s="112"/>
      <c r="I14" s="96">
        <f t="shared" ref="I14" si="2">SUM(F14-E14)*D14</f>
        <v>3000</v>
      </c>
      <c r="J14" s="96">
        <v>0</v>
      </c>
      <c r="K14" s="112"/>
      <c r="L14" s="140">
        <f t="shared" ref="L14" si="3">SUM(I14:J14)</f>
        <v>3000</v>
      </c>
    </row>
    <row r="15" spans="1:12" s="99" customFormat="1">
      <c r="A15" s="138">
        <v>44053</v>
      </c>
      <c r="B15" s="143" t="s">
        <v>73</v>
      </c>
      <c r="C15" s="144" t="s">
        <v>18</v>
      </c>
      <c r="D15" s="145">
        <v>300</v>
      </c>
      <c r="E15" s="144">
        <v>3100</v>
      </c>
      <c r="F15" s="144">
        <v>3088</v>
      </c>
      <c r="G15" s="112">
        <v>0</v>
      </c>
      <c r="H15" s="112"/>
      <c r="I15" s="96">
        <f>SUM(E15-F15)*D15</f>
        <v>3600</v>
      </c>
      <c r="J15" s="96">
        <v>0</v>
      </c>
      <c r="K15" s="112"/>
      <c r="L15" s="140">
        <f t="shared" ref="L15" si="4">SUM(I15:J15)</f>
        <v>3600</v>
      </c>
    </row>
    <row r="16" spans="1:12" s="99" customFormat="1" ht="14.25">
      <c r="A16" s="138">
        <v>44050</v>
      </c>
      <c r="B16" s="112" t="s">
        <v>463</v>
      </c>
      <c r="C16" s="112" t="s">
        <v>14</v>
      </c>
      <c r="D16" s="112">
        <v>200</v>
      </c>
      <c r="E16" s="112">
        <v>4670</v>
      </c>
      <c r="F16" s="112">
        <v>4683</v>
      </c>
      <c r="G16" s="112">
        <v>0</v>
      </c>
      <c r="H16" s="112"/>
      <c r="I16" s="96">
        <f t="shared" ref="I16:I17" si="5">SUM(F16-E16)*D16</f>
        <v>2600</v>
      </c>
      <c r="J16" s="96">
        <v>0</v>
      </c>
      <c r="K16" s="112"/>
      <c r="L16" s="140">
        <f t="shared" ref="L16:L17" si="6">SUM(I16:J16)</f>
        <v>2600</v>
      </c>
    </row>
    <row r="17" spans="1:12" s="99" customFormat="1" ht="14.25">
      <c r="A17" s="138">
        <v>44050</v>
      </c>
      <c r="B17" s="112" t="s">
        <v>559</v>
      </c>
      <c r="C17" s="112" t="s">
        <v>14</v>
      </c>
      <c r="D17" s="112">
        <v>200</v>
      </c>
      <c r="E17" s="112">
        <v>1740</v>
      </c>
      <c r="F17" s="112">
        <v>1750</v>
      </c>
      <c r="G17" s="112">
        <v>0</v>
      </c>
      <c r="H17" s="112"/>
      <c r="I17" s="96">
        <f t="shared" si="5"/>
        <v>2000</v>
      </c>
      <c r="J17" s="96">
        <v>0</v>
      </c>
      <c r="K17" s="112"/>
      <c r="L17" s="140">
        <f t="shared" si="6"/>
        <v>2000</v>
      </c>
    </row>
    <row r="18" spans="1:12" s="99" customFormat="1" ht="14.25">
      <c r="A18" s="138">
        <v>44049</v>
      </c>
      <c r="B18" s="112" t="s">
        <v>562</v>
      </c>
      <c r="C18" s="112" t="s">
        <v>14</v>
      </c>
      <c r="D18" s="112">
        <v>300</v>
      </c>
      <c r="E18" s="112">
        <v>2030</v>
      </c>
      <c r="F18" s="112">
        <v>2020</v>
      </c>
      <c r="G18" s="112">
        <v>0</v>
      </c>
      <c r="H18" s="112"/>
      <c r="I18" s="96">
        <f t="shared" ref="I18:I19" si="7">SUM(F18-E18)*D18</f>
        <v>-3000</v>
      </c>
      <c r="J18" s="96">
        <v>0</v>
      </c>
      <c r="K18" s="112"/>
      <c r="L18" s="140">
        <f t="shared" ref="L18:L19" si="8">SUM(I18:J18)</f>
        <v>-3000</v>
      </c>
    </row>
    <row r="19" spans="1:12" s="99" customFormat="1" ht="14.25">
      <c r="A19" s="138">
        <v>44049</v>
      </c>
      <c r="B19" s="112" t="s">
        <v>63</v>
      </c>
      <c r="C19" s="112" t="s">
        <v>14</v>
      </c>
      <c r="D19" s="112">
        <v>300</v>
      </c>
      <c r="E19" s="112">
        <v>1877</v>
      </c>
      <c r="F19" s="112">
        <v>1887</v>
      </c>
      <c r="G19" s="112">
        <v>0</v>
      </c>
      <c r="H19" s="112"/>
      <c r="I19" s="96">
        <f t="shared" si="7"/>
        <v>3000</v>
      </c>
      <c r="J19" s="96">
        <v>0</v>
      </c>
      <c r="K19" s="112"/>
      <c r="L19" s="140">
        <f t="shared" si="8"/>
        <v>3000</v>
      </c>
    </row>
    <row r="20" spans="1:12" s="99" customFormat="1" ht="14.25">
      <c r="A20" s="138">
        <v>44048</v>
      </c>
      <c r="B20" s="112" t="s">
        <v>1088</v>
      </c>
      <c r="C20" s="112" t="s">
        <v>18</v>
      </c>
      <c r="D20" s="112">
        <v>500</v>
      </c>
      <c r="E20" s="112">
        <v>490</v>
      </c>
      <c r="F20" s="112">
        <v>487</v>
      </c>
      <c r="G20" s="112">
        <v>0</v>
      </c>
      <c r="H20" s="112"/>
      <c r="I20" s="96">
        <f>SUM(E20-F20)*D20</f>
        <v>1500</v>
      </c>
      <c r="J20" s="96">
        <v>0</v>
      </c>
      <c r="K20" s="112"/>
      <c r="L20" s="140">
        <f t="shared" ref="L20" si="9">SUM(I20:J20)</f>
        <v>1500</v>
      </c>
    </row>
    <row r="21" spans="1:12" s="99" customFormat="1" ht="14.25">
      <c r="A21" s="138">
        <v>44047</v>
      </c>
      <c r="B21" s="112" t="s">
        <v>619</v>
      </c>
      <c r="C21" s="112" t="s">
        <v>18</v>
      </c>
      <c r="D21" s="112">
        <v>1400</v>
      </c>
      <c r="E21" s="112">
        <v>692.5</v>
      </c>
      <c r="F21" s="112">
        <v>692.5</v>
      </c>
      <c r="G21" s="112">
        <v>0</v>
      </c>
      <c r="H21" s="112"/>
      <c r="I21" s="96">
        <f>SUM(F21-E21)*D21</f>
        <v>0</v>
      </c>
      <c r="J21" s="96">
        <v>0</v>
      </c>
      <c r="K21" s="112"/>
      <c r="L21" s="140">
        <f t="shared" ref="L21" si="10">SUM(I21:J21)</f>
        <v>0</v>
      </c>
    </row>
    <row r="22" spans="1:12" s="99" customFormat="1" ht="14.25">
      <c r="A22" s="123"/>
      <c r="B22" s="124"/>
      <c r="C22" s="124"/>
      <c r="D22" s="124"/>
      <c r="E22" s="124"/>
      <c r="F22" s="124"/>
      <c r="G22" s="125"/>
      <c r="H22" s="124"/>
      <c r="I22" s="126">
        <f>SUM(I10:I21)</f>
        <v>11700</v>
      </c>
      <c r="J22" s="126"/>
      <c r="K22" s="126" t="e">
        <f>SUM(#REF!)</f>
        <v>#REF!</v>
      </c>
      <c r="L22" s="126">
        <f>SUM(L10:L21)</f>
        <v>11700</v>
      </c>
    </row>
    <row r="23" spans="1:12" s="99" customFormat="1" ht="14.25">
      <c r="A23" s="100" t="s">
        <v>1085</v>
      </c>
      <c r="B23" s="95"/>
      <c r="C23" s="96"/>
      <c r="D23" s="97"/>
      <c r="E23" s="97"/>
      <c r="F23" s="96"/>
      <c r="G23" s="96"/>
      <c r="H23" s="96"/>
      <c r="I23" s="98"/>
      <c r="J23" s="96"/>
      <c r="K23" s="96"/>
      <c r="L23" s="98"/>
    </row>
    <row r="24" spans="1:12" s="99" customFormat="1" ht="14.25">
      <c r="A24" s="100" t="s">
        <v>759</v>
      </c>
      <c r="B24" s="125" t="s">
        <v>760</v>
      </c>
      <c r="C24" s="105" t="s">
        <v>761</v>
      </c>
      <c r="D24" s="128" t="s">
        <v>762</v>
      </c>
      <c r="E24" s="128" t="s">
        <v>763</v>
      </c>
      <c r="F24" s="105" t="s">
        <v>732</v>
      </c>
      <c r="G24" s="96"/>
      <c r="H24" s="96"/>
      <c r="I24" s="98"/>
      <c r="J24" s="96"/>
      <c r="K24" s="96"/>
      <c r="L24" s="98"/>
    </row>
    <row r="25" spans="1:12" s="99" customFormat="1" ht="14.25">
      <c r="A25" s="112">
        <v>38</v>
      </c>
      <c r="B25" s="112">
        <v>3</v>
      </c>
      <c r="C25" s="96">
        <f>SUM(A25-B25)</f>
        <v>35</v>
      </c>
      <c r="D25" s="97">
        <v>8</v>
      </c>
      <c r="E25" s="96">
        <f>SUM(C25-D25)</f>
        <v>27</v>
      </c>
      <c r="F25" s="96">
        <f>E25*100/C25</f>
        <v>77.142857142857139</v>
      </c>
      <c r="G25" s="112"/>
      <c r="H25" s="112"/>
      <c r="I25" s="112"/>
      <c r="J25" s="112"/>
      <c r="K25" s="112"/>
      <c r="L25" s="112"/>
    </row>
    <row r="26" spans="1:12" s="99" customFormat="1" ht="14.25">
      <c r="A26" s="101"/>
      <c r="B26" s="102"/>
      <c r="C26" s="102"/>
      <c r="D26" s="103"/>
      <c r="E26" s="103"/>
      <c r="F26" s="129">
        <v>44013</v>
      </c>
      <c r="G26" s="102"/>
      <c r="H26" s="102"/>
      <c r="I26" s="104"/>
      <c r="J26" s="104"/>
      <c r="K26" s="104"/>
      <c r="L26" s="104"/>
    </row>
    <row r="27" spans="1:12" s="99" customFormat="1" ht="14.25"/>
    <row r="28" spans="1:12" s="99" customFormat="1" ht="14.25">
      <c r="A28" s="138">
        <v>44043</v>
      </c>
      <c r="B28" s="112" t="s">
        <v>444</v>
      </c>
      <c r="C28" s="112" t="s">
        <v>14</v>
      </c>
      <c r="D28" s="112">
        <v>1300</v>
      </c>
      <c r="E28" s="112">
        <v>699</v>
      </c>
      <c r="F28" s="112">
        <v>705</v>
      </c>
      <c r="G28" s="112">
        <v>0</v>
      </c>
      <c r="H28" s="112"/>
      <c r="I28" s="96">
        <f>SUM(F28-E28)*D28</f>
        <v>7800</v>
      </c>
      <c r="J28" s="96">
        <v>0</v>
      </c>
      <c r="K28" s="112"/>
      <c r="L28" s="140">
        <f t="shared" ref="L28" si="11">SUM(I28:J28)</f>
        <v>7800</v>
      </c>
    </row>
    <row r="29" spans="1:12" s="99" customFormat="1" ht="14.25">
      <c r="A29" s="138">
        <v>44042</v>
      </c>
      <c r="B29" s="112" t="s">
        <v>562</v>
      </c>
      <c r="C29" s="112" t="s">
        <v>14</v>
      </c>
      <c r="D29" s="112">
        <v>300</v>
      </c>
      <c r="E29" s="112">
        <v>2475</v>
      </c>
      <c r="F29" s="112">
        <v>2488</v>
      </c>
      <c r="G29" s="112">
        <v>2520</v>
      </c>
      <c r="H29" s="112"/>
      <c r="I29" s="96">
        <f>SUM(F29-E29)*D29</f>
        <v>3900</v>
      </c>
      <c r="J29" s="96">
        <f>SUM(G29-F29)*D29</f>
        <v>9600</v>
      </c>
      <c r="L29" s="140">
        <f t="shared" ref="L29" si="12">SUM(I29:J29)</f>
        <v>13500</v>
      </c>
    </row>
    <row r="30" spans="1:12" s="99" customFormat="1" ht="14.25">
      <c r="A30" s="138">
        <v>44041</v>
      </c>
      <c r="B30" s="112" t="s">
        <v>419</v>
      </c>
      <c r="C30" s="112" t="s">
        <v>14</v>
      </c>
      <c r="D30" s="112">
        <v>500</v>
      </c>
      <c r="E30" s="112">
        <v>713</v>
      </c>
      <c r="F30" s="112">
        <v>718</v>
      </c>
      <c r="G30" s="112">
        <v>0</v>
      </c>
      <c r="H30" s="112"/>
      <c r="I30" s="96">
        <f>SUM(F30-E30)*D30</f>
        <v>2500</v>
      </c>
      <c r="J30" s="96">
        <v>0</v>
      </c>
      <c r="L30" s="140">
        <f t="shared" ref="L30" si="13">SUM(I30:J30)</f>
        <v>2500</v>
      </c>
    </row>
    <row r="31" spans="1:12" s="99" customFormat="1" ht="14.25">
      <c r="A31" s="138">
        <v>44040</v>
      </c>
      <c r="B31" s="112" t="s">
        <v>1087</v>
      </c>
      <c r="C31" s="112" t="s">
        <v>14</v>
      </c>
      <c r="D31" s="112">
        <v>200</v>
      </c>
      <c r="E31" s="112">
        <v>3950</v>
      </c>
      <c r="F31" s="112">
        <v>3965</v>
      </c>
      <c r="G31" s="112">
        <v>0</v>
      </c>
      <c r="H31" s="112"/>
      <c r="I31" s="96">
        <f>SUM(F31-E31)*D31</f>
        <v>3000</v>
      </c>
      <c r="J31" s="96">
        <v>0</v>
      </c>
      <c r="L31" s="140">
        <f t="shared" ref="L31" si="14">SUM(I31:J31)</f>
        <v>3000</v>
      </c>
    </row>
    <row r="32" spans="1:12" s="99" customFormat="1" ht="15" customHeight="1">
      <c r="A32" s="138">
        <v>44039</v>
      </c>
      <c r="B32" s="112" t="s">
        <v>430</v>
      </c>
      <c r="C32" s="112" t="s">
        <v>18</v>
      </c>
      <c r="D32" s="112">
        <v>1000</v>
      </c>
      <c r="E32" s="112">
        <v>838</v>
      </c>
      <c r="F32" s="112">
        <v>834</v>
      </c>
      <c r="G32" s="112">
        <v>0</v>
      </c>
      <c r="H32" s="112"/>
      <c r="I32" s="96">
        <f>SUM(E32-F32)*D32</f>
        <v>4000</v>
      </c>
      <c r="J32" s="96">
        <v>0</v>
      </c>
      <c r="L32" s="140">
        <f t="shared" ref="L32" si="15">SUM(I32:J32)</f>
        <v>4000</v>
      </c>
    </row>
    <row r="33" spans="1:12" s="99" customFormat="1" ht="14.25">
      <c r="A33" s="138">
        <v>44039</v>
      </c>
      <c r="B33" s="112" t="s">
        <v>619</v>
      </c>
      <c r="C33" s="112" t="s">
        <v>14</v>
      </c>
      <c r="D33" s="112">
        <v>500</v>
      </c>
      <c r="E33" s="112">
        <v>690</v>
      </c>
      <c r="F33" s="112">
        <v>693</v>
      </c>
      <c r="G33" s="112">
        <v>1498</v>
      </c>
      <c r="H33" s="112"/>
      <c r="I33" s="96">
        <f>SUM(F33-E33)*D33</f>
        <v>1500</v>
      </c>
      <c r="J33" s="96">
        <v>0</v>
      </c>
      <c r="L33" s="140">
        <f t="shared" ref="L33" si="16">SUM(I33:J33)</f>
        <v>1500</v>
      </c>
    </row>
    <row r="34" spans="1:12" s="99" customFormat="1" ht="14.25">
      <c r="A34" s="138">
        <v>44036</v>
      </c>
      <c r="B34" s="112" t="s">
        <v>511</v>
      </c>
      <c r="C34" s="112" t="s">
        <v>14</v>
      </c>
      <c r="D34" s="112">
        <v>500</v>
      </c>
      <c r="E34" s="112">
        <v>639</v>
      </c>
      <c r="F34" s="112">
        <v>644</v>
      </c>
      <c r="G34" s="112">
        <v>650</v>
      </c>
      <c r="H34" s="112"/>
      <c r="I34" s="96">
        <f>SUM(F34-E34)*D34</f>
        <v>2500</v>
      </c>
      <c r="J34" s="96">
        <f>SUM(G34-F34)*D34</f>
        <v>3000</v>
      </c>
      <c r="L34" s="140">
        <f t="shared" ref="L34" si="17">SUM(I34:J34)</f>
        <v>5500</v>
      </c>
    </row>
    <row r="35" spans="1:12" s="99" customFormat="1" ht="14.25">
      <c r="A35" s="138">
        <v>44036</v>
      </c>
      <c r="B35" s="112" t="s">
        <v>488</v>
      </c>
      <c r="C35" s="112" t="s">
        <v>18</v>
      </c>
      <c r="D35" s="112">
        <v>1000</v>
      </c>
      <c r="E35" s="112">
        <v>423</v>
      </c>
      <c r="F35" s="112">
        <v>421</v>
      </c>
      <c r="G35" s="112">
        <v>1498</v>
      </c>
      <c r="H35" s="112"/>
      <c r="I35" s="96">
        <f>SUM(E35-F35)*D35</f>
        <v>2000</v>
      </c>
      <c r="J35" s="96">
        <v>0</v>
      </c>
      <c r="L35" s="140">
        <f t="shared" ref="L35" si="18">SUM(I35:J35)</f>
        <v>2000</v>
      </c>
    </row>
    <row r="36" spans="1:12" s="99" customFormat="1" ht="14.25">
      <c r="A36" s="138">
        <v>44035</v>
      </c>
      <c r="B36" s="112" t="s">
        <v>508</v>
      </c>
      <c r="C36" s="112" t="s">
        <v>14</v>
      </c>
      <c r="D36" s="112">
        <v>1000</v>
      </c>
      <c r="E36" s="112">
        <v>474</v>
      </c>
      <c r="F36" s="112">
        <v>469.8</v>
      </c>
      <c r="G36" s="112">
        <v>4</v>
      </c>
      <c r="H36" s="112"/>
      <c r="I36" s="96">
        <f t="shared" ref="I36:I37" si="19">SUM(F36-E36)*D36</f>
        <v>-4199.9999999999891</v>
      </c>
      <c r="J36" s="96">
        <v>0</v>
      </c>
      <c r="L36" s="140">
        <f t="shared" ref="L36:L37" si="20">SUM(I36:J36)</f>
        <v>-4199.9999999999891</v>
      </c>
    </row>
    <row r="37" spans="1:12" s="99" customFormat="1" ht="14.25">
      <c r="A37" s="138">
        <v>44035</v>
      </c>
      <c r="B37" s="112" t="s">
        <v>426</v>
      </c>
      <c r="C37" s="112" t="s">
        <v>14</v>
      </c>
      <c r="D37" s="112">
        <v>1500</v>
      </c>
      <c r="E37" s="112">
        <v>164.5</v>
      </c>
      <c r="F37" s="112">
        <v>162.9</v>
      </c>
      <c r="G37" s="112">
        <v>0</v>
      </c>
      <c r="H37" s="112"/>
      <c r="I37" s="96">
        <f t="shared" si="19"/>
        <v>-2399.9999999999914</v>
      </c>
      <c r="J37" s="96">
        <v>0</v>
      </c>
      <c r="L37" s="140">
        <f t="shared" si="20"/>
        <v>-2399.9999999999914</v>
      </c>
    </row>
    <row r="38" spans="1:12" s="99" customFormat="1" ht="14.25">
      <c r="A38" s="138">
        <v>44034</v>
      </c>
      <c r="B38" s="112" t="s">
        <v>641</v>
      </c>
      <c r="C38" s="112" t="s">
        <v>14</v>
      </c>
      <c r="D38" s="112">
        <v>400</v>
      </c>
      <c r="E38" s="112">
        <v>1257</v>
      </c>
      <c r="F38" s="112">
        <v>1265</v>
      </c>
      <c r="G38" s="112">
        <v>1280</v>
      </c>
      <c r="H38" s="112"/>
      <c r="I38" s="96">
        <f>SUM(F38-E38)*D38</f>
        <v>3200</v>
      </c>
      <c r="J38" s="96">
        <f>SUM(G38-F38)*D38</f>
        <v>6000</v>
      </c>
      <c r="L38" s="140">
        <f t="shared" ref="L38:L39" si="21">SUM(I38:J38)</f>
        <v>9200</v>
      </c>
    </row>
    <row r="39" spans="1:12" s="99" customFormat="1" ht="14.25">
      <c r="A39" s="138">
        <v>44034</v>
      </c>
      <c r="B39" s="112" t="s">
        <v>469</v>
      </c>
      <c r="C39" s="112" t="s">
        <v>14</v>
      </c>
      <c r="D39" s="112">
        <v>300</v>
      </c>
      <c r="E39" s="112">
        <v>1029</v>
      </c>
      <c r="F39" s="112">
        <v>1038</v>
      </c>
      <c r="G39" s="112">
        <v>1052</v>
      </c>
      <c r="H39" s="112"/>
      <c r="I39" s="96">
        <f>SUM(F39-E39)*D39</f>
        <v>2700</v>
      </c>
      <c r="J39" s="96">
        <v>0</v>
      </c>
      <c r="L39" s="140">
        <f t="shared" si="21"/>
        <v>2700</v>
      </c>
    </row>
    <row r="40" spans="1:12" s="99" customFormat="1" ht="14.25">
      <c r="A40" s="138">
        <v>44033</v>
      </c>
      <c r="B40" s="112" t="s">
        <v>1086</v>
      </c>
      <c r="C40" s="112" t="s">
        <v>14</v>
      </c>
      <c r="D40" s="112">
        <v>300</v>
      </c>
      <c r="E40" s="112">
        <v>1465</v>
      </c>
      <c r="F40" s="112">
        <v>1475</v>
      </c>
      <c r="G40" s="112">
        <v>1498</v>
      </c>
      <c r="H40" s="112"/>
      <c r="I40" s="96">
        <f>SUM(F40-E40)*D40</f>
        <v>3000</v>
      </c>
      <c r="J40" s="96">
        <f>SUM(G40-F40)*D40</f>
        <v>6900</v>
      </c>
      <c r="L40" s="140">
        <f t="shared" ref="L40:L41" si="22">SUM(I40:J40)</f>
        <v>9900</v>
      </c>
    </row>
    <row r="41" spans="1:12" s="99" customFormat="1" ht="14.25">
      <c r="A41" s="138">
        <v>44033</v>
      </c>
      <c r="B41" s="112" t="s">
        <v>619</v>
      </c>
      <c r="C41" s="112" t="s">
        <v>18</v>
      </c>
      <c r="D41" s="112">
        <v>300</v>
      </c>
      <c r="E41" s="112">
        <v>652</v>
      </c>
      <c r="F41" s="112">
        <v>647</v>
      </c>
      <c r="G41" s="112">
        <v>1498</v>
      </c>
      <c r="H41" s="112"/>
      <c r="I41" s="96">
        <f>SUM(E41-F41)*D41</f>
        <v>1500</v>
      </c>
      <c r="J41" s="96">
        <v>0</v>
      </c>
      <c r="L41" s="140">
        <f t="shared" si="22"/>
        <v>1500</v>
      </c>
    </row>
    <row r="42" spans="1:12" s="99" customFormat="1" ht="14.25">
      <c r="A42" s="138">
        <v>44032</v>
      </c>
      <c r="B42" s="112" t="s">
        <v>523</v>
      </c>
      <c r="C42" s="112" t="s">
        <v>14</v>
      </c>
      <c r="D42" s="112">
        <v>200</v>
      </c>
      <c r="E42" s="112">
        <v>3360</v>
      </c>
      <c r="F42" s="112">
        <v>3380</v>
      </c>
      <c r="G42" s="139">
        <v>3410</v>
      </c>
      <c r="H42" s="112"/>
      <c r="I42" s="96">
        <f>SUM(F42-E42)*D42</f>
        <v>4000</v>
      </c>
      <c r="J42" s="96">
        <f>SUM(G42-F42)*D42</f>
        <v>6000</v>
      </c>
      <c r="L42" s="140">
        <f t="shared" ref="L42" si="23">SUM(I42:J42)</f>
        <v>10000</v>
      </c>
    </row>
    <row r="43" spans="1:12" s="99" customFormat="1" ht="14.25">
      <c r="A43" s="138">
        <v>44032</v>
      </c>
      <c r="B43" s="112" t="s">
        <v>395</v>
      </c>
      <c r="C43" s="112" t="s">
        <v>14</v>
      </c>
      <c r="D43" s="112">
        <v>1500</v>
      </c>
      <c r="E43" s="112">
        <v>174</v>
      </c>
      <c r="F43" s="112">
        <v>174</v>
      </c>
      <c r="G43" s="112">
        <v>0</v>
      </c>
      <c r="H43" s="112"/>
      <c r="I43" s="112">
        <v>0</v>
      </c>
      <c r="J43" s="112">
        <v>0</v>
      </c>
      <c r="K43" s="112">
        <v>0</v>
      </c>
      <c r="L43" s="112">
        <v>0</v>
      </c>
    </row>
    <row r="44" spans="1:12" s="99" customFormat="1" ht="14.25">
      <c r="A44" s="138">
        <v>44029</v>
      </c>
      <c r="B44" s="112" t="s">
        <v>639</v>
      </c>
      <c r="C44" s="112" t="s">
        <v>14</v>
      </c>
      <c r="D44" s="112">
        <v>500</v>
      </c>
      <c r="E44" s="112">
        <v>2980</v>
      </c>
      <c r="F44" s="112">
        <v>2995</v>
      </c>
      <c r="G44" s="139">
        <v>0</v>
      </c>
      <c r="H44" s="112"/>
      <c r="I44" s="96">
        <f>SUM(F44-E44)*D44</f>
        <v>7500</v>
      </c>
      <c r="J44" s="96">
        <v>0</v>
      </c>
      <c r="K44" s="112"/>
      <c r="L44" s="140">
        <f>SUM(I44:J44)</f>
        <v>7500</v>
      </c>
    </row>
    <row r="45" spans="1:12" s="99" customFormat="1" ht="14.25">
      <c r="A45" s="138">
        <v>44029</v>
      </c>
      <c r="B45" s="112" t="s">
        <v>391</v>
      </c>
      <c r="C45" s="112" t="s">
        <v>14</v>
      </c>
      <c r="D45" s="112">
        <v>3000</v>
      </c>
      <c r="E45" s="112">
        <v>87</v>
      </c>
      <c r="F45" s="112">
        <v>87</v>
      </c>
      <c r="G45" s="112">
        <v>0</v>
      </c>
      <c r="H45" s="112"/>
      <c r="I45" s="112">
        <v>0</v>
      </c>
      <c r="J45" s="112">
        <v>0</v>
      </c>
      <c r="K45" s="112">
        <v>0</v>
      </c>
      <c r="L45" s="112">
        <v>0</v>
      </c>
    </row>
    <row r="46" spans="1:12" s="99" customFormat="1" ht="14.25">
      <c r="A46" s="138">
        <v>44029</v>
      </c>
      <c r="B46" s="112" t="s">
        <v>1083</v>
      </c>
      <c r="C46" s="112" t="s">
        <v>14</v>
      </c>
      <c r="D46" s="112">
        <v>300</v>
      </c>
      <c r="E46" s="112">
        <v>3920</v>
      </c>
      <c r="F46" s="112">
        <v>3898</v>
      </c>
      <c r="G46" s="112">
        <v>0</v>
      </c>
      <c r="H46" s="112"/>
      <c r="I46" s="96">
        <f>SUM(F46-E46)*D46</f>
        <v>-6600</v>
      </c>
      <c r="J46" s="96">
        <v>0</v>
      </c>
      <c r="L46" s="140">
        <f t="shared" ref="L46:L52" si="24">SUM(I46:J46)</f>
        <v>-6600</v>
      </c>
    </row>
    <row r="47" spans="1:12" s="99" customFormat="1" ht="14.25">
      <c r="A47" s="138">
        <v>44028</v>
      </c>
      <c r="B47" s="112" t="s">
        <v>491</v>
      </c>
      <c r="C47" s="112" t="s">
        <v>14</v>
      </c>
      <c r="D47" s="112">
        <v>300</v>
      </c>
      <c r="E47" s="112">
        <v>2275</v>
      </c>
      <c r="F47" s="112">
        <v>2288</v>
      </c>
      <c r="G47" s="112">
        <v>2303</v>
      </c>
      <c r="H47" s="112"/>
      <c r="I47" s="96">
        <f>SUM(F47-E47)*D47</f>
        <v>3900</v>
      </c>
      <c r="J47" s="96">
        <f>SUM(G47-F47)*D47</f>
        <v>4500</v>
      </c>
      <c r="L47" s="140">
        <f t="shared" si="24"/>
        <v>8400</v>
      </c>
    </row>
    <row r="48" spans="1:12" s="99" customFormat="1" ht="14.25">
      <c r="A48" s="138">
        <v>44028</v>
      </c>
      <c r="B48" s="112" t="s">
        <v>462</v>
      </c>
      <c r="C48" s="112" t="s">
        <v>18</v>
      </c>
      <c r="D48" s="112">
        <v>500</v>
      </c>
      <c r="E48" s="112">
        <v>900</v>
      </c>
      <c r="F48" s="112">
        <v>906.3</v>
      </c>
      <c r="G48" s="112">
        <v>0</v>
      </c>
      <c r="H48" s="112"/>
      <c r="I48" s="96">
        <f>SUM(F48-E48)*D48</f>
        <v>3149.9999999999773</v>
      </c>
      <c r="J48" s="96">
        <v>0</v>
      </c>
      <c r="L48" s="140">
        <f t="shared" si="24"/>
        <v>3149.9999999999773</v>
      </c>
    </row>
    <row r="49" spans="1:12" s="99" customFormat="1" ht="14.25">
      <c r="A49" s="138">
        <v>44027</v>
      </c>
      <c r="B49" s="112" t="s">
        <v>1084</v>
      </c>
      <c r="C49" s="112" t="s">
        <v>18</v>
      </c>
      <c r="D49" s="112">
        <v>500</v>
      </c>
      <c r="E49" s="112">
        <v>569.5</v>
      </c>
      <c r="F49" s="112">
        <v>569.5</v>
      </c>
      <c r="G49" s="139">
        <v>0</v>
      </c>
      <c r="H49" s="112"/>
      <c r="I49" s="96">
        <f>SUM(F49-E49)*D49</f>
        <v>0</v>
      </c>
      <c r="J49" s="96">
        <v>0</v>
      </c>
      <c r="K49" s="112"/>
      <c r="L49" s="140">
        <f t="shared" si="24"/>
        <v>0</v>
      </c>
    </row>
    <row r="50" spans="1:12" s="99" customFormat="1" ht="14.25">
      <c r="A50" s="138">
        <v>44027</v>
      </c>
      <c r="B50" s="112" t="s">
        <v>449</v>
      </c>
      <c r="C50" s="112" t="s">
        <v>18</v>
      </c>
      <c r="D50" s="112">
        <v>500</v>
      </c>
      <c r="E50" s="112">
        <v>1950</v>
      </c>
      <c r="F50" s="112">
        <v>1936</v>
      </c>
      <c r="G50" s="112">
        <v>1925</v>
      </c>
      <c r="H50" s="112"/>
      <c r="I50" s="96">
        <f>SUM(E50-F50)*D50</f>
        <v>7000</v>
      </c>
      <c r="J50" s="96">
        <f>SUM(F50-G50)*D50</f>
        <v>5500</v>
      </c>
      <c r="L50" s="140">
        <f t="shared" si="24"/>
        <v>12500</v>
      </c>
    </row>
    <row r="51" spans="1:12" s="99" customFormat="1" ht="14.25">
      <c r="A51" s="138">
        <v>44027</v>
      </c>
      <c r="B51" s="112" t="s">
        <v>560</v>
      </c>
      <c r="C51" s="112" t="s">
        <v>14</v>
      </c>
      <c r="D51" s="112">
        <v>200</v>
      </c>
      <c r="E51" s="112">
        <v>1600</v>
      </c>
      <c r="F51" s="112">
        <v>1584</v>
      </c>
      <c r="G51" s="112">
        <v>0</v>
      </c>
      <c r="H51" s="112"/>
      <c r="I51" s="96">
        <f>SUM(F51-E51)*D51</f>
        <v>-3200</v>
      </c>
      <c r="J51" s="96">
        <v>0</v>
      </c>
      <c r="L51" s="140">
        <f t="shared" si="24"/>
        <v>-3200</v>
      </c>
    </row>
    <row r="52" spans="1:12" s="99" customFormat="1">
      <c r="A52" s="138">
        <v>44026</v>
      </c>
      <c r="B52" s="9" t="s">
        <v>479</v>
      </c>
      <c r="C52" s="9" t="s">
        <v>14</v>
      </c>
      <c r="D52" s="97">
        <v>1000</v>
      </c>
      <c r="E52" s="139">
        <v>265</v>
      </c>
      <c r="F52" s="139">
        <v>263.2</v>
      </c>
      <c r="G52" s="139">
        <v>0</v>
      </c>
      <c r="I52" s="96">
        <f>SUM(F52-E52)*D52</f>
        <v>-1800.0000000000114</v>
      </c>
      <c r="J52" s="96">
        <v>0</v>
      </c>
      <c r="L52" s="140">
        <f t="shared" si="24"/>
        <v>-1800.0000000000114</v>
      </c>
    </row>
    <row r="53" spans="1:12" s="99" customFormat="1" ht="14.25">
      <c r="A53" s="138">
        <v>44026</v>
      </c>
      <c r="B53" s="112" t="s">
        <v>426</v>
      </c>
      <c r="C53" s="112" t="s">
        <v>18</v>
      </c>
      <c r="D53" s="112">
        <v>1000</v>
      </c>
      <c r="E53" s="112">
        <v>167</v>
      </c>
      <c r="F53" s="112">
        <v>166.4</v>
      </c>
      <c r="G53" s="112">
        <v>0</v>
      </c>
      <c r="H53" s="112"/>
      <c r="I53" s="112">
        <f>SUM(E53-F53)*D53</f>
        <v>599.99999999999432</v>
      </c>
      <c r="J53" s="112">
        <v>0</v>
      </c>
      <c r="K53" s="112">
        <v>6</v>
      </c>
      <c r="L53" s="112">
        <v>600</v>
      </c>
    </row>
    <row r="54" spans="1:12" s="99" customFormat="1">
      <c r="A54" s="138">
        <v>44021</v>
      </c>
      <c r="B54" s="9" t="s">
        <v>605</v>
      </c>
      <c r="C54" s="9" t="s">
        <v>14</v>
      </c>
      <c r="D54" s="97">
        <v>500</v>
      </c>
      <c r="E54" s="139">
        <v>820</v>
      </c>
      <c r="F54" s="139">
        <v>814</v>
      </c>
      <c r="G54" s="139">
        <v>0</v>
      </c>
      <c r="I54" s="96">
        <f t="shared" ref="I54:I65" si="25">SUM(F54-E54)*D54</f>
        <v>-3000</v>
      </c>
      <c r="J54" s="96">
        <v>0</v>
      </c>
      <c r="L54" s="140">
        <f t="shared" ref="L54:L65" si="26">SUM(I54:J54)</f>
        <v>-3000</v>
      </c>
    </row>
    <row r="55" spans="1:12" s="99" customFormat="1">
      <c r="A55" s="138">
        <v>44020</v>
      </c>
      <c r="B55" s="9" t="s">
        <v>488</v>
      </c>
      <c r="C55" s="9" t="s">
        <v>14</v>
      </c>
      <c r="D55" s="97">
        <v>1200</v>
      </c>
      <c r="E55" s="139">
        <v>406.5</v>
      </c>
      <c r="F55" s="139">
        <v>408.5</v>
      </c>
      <c r="G55" s="139">
        <v>0</v>
      </c>
      <c r="I55" s="96">
        <f t="shared" si="25"/>
        <v>2400</v>
      </c>
      <c r="J55" s="96">
        <v>0</v>
      </c>
      <c r="L55" s="140">
        <f t="shared" si="26"/>
        <v>2400</v>
      </c>
    </row>
    <row r="56" spans="1:12" s="99" customFormat="1">
      <c r="A56" s="138">
        <v>44020</v>
      </c>
      <c r="B56" s="9" t="s">
        <v>479</v>
      </c>
      <c r="C56" s="9" t="s">
        <v>14</v>
      </c>
      <c r="D56" s="97">
        <v>1000</v>
      </c>
      <c r="E56" s="139">
        <v>285</v>
      </c>
      <c r="F56" s="139">
        <v>287</v>
      </c>
      <c r="G56" s="139">
        <v>0</v>
      </c>
      <c r="I56" s="96">
        <f t="shared" si="25"/>
        <v>2000</v>
      </c>
      <c r="J56" s="96">
        <v>0</v>
      </c>
      <c r="L56" s="140">
        <f t="shared" si="26"/>
        <v>2000</v>
      </c>
    </row>
    <row r="57" spans="1:12" s="99" customFormat="1">
      <c r="A57" s="138">
        <v>44019</v>
      </c>
      <c r="B57" s="9" t="s">
        <v>494</v>
      </c>
      <c r="C57" s="9" t="s">
        <v>14</v>
      </c>
      <c r="D57" s="97">
        <v>500</v>
      </c>
      <c r="E57" s="139">
        <v>1085</v>
      </c>
      <c r="F57" s="139">
        <v>1092</v>
      </c>
      <c r="G57" s="139">
        <v>0</v>
      </c>
      <c r="I57" s="96">
        <f t="shared" si="25"/>
        <v>3500</v>
      </c>
      <c r="J57" s="96">
        <v>0</v>
      </c>
      <c r="L57" s="140">
        <f t="shared" si="26"/>
        <v>3500</v>
      </c>
    </row>
    <row r="58" spans="1:12" s="99" customFormat="1">
      <c r="A58" s="138">
        <v>44019</v>
      </c>
      <c r="B58" s="9" t="s">
        <v>436</v>
      </c>
      <c r="C58" s="9" t="s">
        <v>14</v>
      </c>
      <c r="D58" s="97">
        <v>1500</v>
      </c>
      <c r="E58" s="139">
        <v>212</v>
      </c>
      <c r="F58" s="139">
        <v>214</v>
      </c>
      <c r="G58" s="139">
        <v>0</v>
      </c>
      <c r="I58" s="96">
        <f t="shared" si="25"/>
        <v>3000</v>
      </c>
      <c r="J58" s="96">
        <v>0</v>
      </c>
      <c r="L58" s="140">
        <f t="shared" si="26"/>
        <v>3000</v>
      </c>
    </row>
    <row r="59" spans="1:12" s="99" customFormat="1">
      <c r="A59" s="138">
        <v>44019</v>
      </c>
      <c r="B59" s="9" t="s">
        <v>1081</v>
      </c>
      <c r="C59" s="9" t="s">
        <v>14</v>
      </c>
      <c r="D59" s="97">
        <v>200</v>
      </c>
      <c r="E59" s="139">
        <v>1350</v>
      </c>
      <c r="F59" s="139">
        <v>1339</v>
      </c>
      <c r="G59" s="139">
        <v>0</v>
      </c>
      <c r="I59" s="96">
        <f t="shared" si="25"/>
        <v>-2200</v>
      </c>
      <c r="J59" s="96">
        <v>0</v>
      </c>
      <c r="L59" s="140">
        <f t="shared" si="26"/>
        <v>-2200</v>
      </c>
    </row>
    <row r="60" spans="1:12" s="99" customFormat="1">
      <c r="A60" s="138">
        <v>44018</v>
      </c>
      <c r="B60" s="9" t="s">
        <v>403</v>
      </c>
      <c r="C60" s="9" t="s">
        <v>14</v>
      </c>
      <c r="D60" s="97">
        <v>250</v>
      </c>
      <c r="E60" s="139">
        <v>3760</v>
      </c>
      <c r="F60" s="139">
        <v>3770</v>
      </c>
      <c r="G60" s="139">
        <v>0</v>
      </c>
      <c r="I60" s="96">
        <f t="shared" si="25"/>
        <v>2500</v>
      </c>
      <c r="J60" s="96">
        <v>0</v>
      </c>
      <c r="L60" s="96">
        <f t="shared" si="26"/>
        <v>2500</v>
      </c>
    </row>
    <row r="61" spans="1:12" s="99" customFormat="1">
      <c r="A61" s="138">
        <v>44018</v>
      </c>
      <c r="B61" s="9" t="s">
        <v>523</v>
      </c>
      <c r="C61" s="9" t="s">
        <v>14</v>
      </c>
      <c r="D61" s="111">
        <v>250</v>
      </c>
      <c r="E61" s="141">
        <v>3015</v>
      </c>
      <c r="F61" s="141">
        <v>3035</v>
      </c>
      <c r="G61" s="141">
        <v>3055</v>
      </c>
      <c r="I61" s="96">
        <f t="shared" si="25"/>
        <v>5000</v>
      </c>
      <c r="J61" s="96">
        <f>SUM(G61-F61)*D61</f>
        <v>5000</v>
      </c>
      <c r="L61" s="140">
        <f t="shared" si="26"/>
        <v>10000</v>
      </c>
    </row>
    <row r="62" spans="1:12" s="99" customFormat="1">
      <c r="A62" s="138">
        <v>44015</v>
      </c>
      <c r="B62" s="9" t="s">
        <v>551</v>
      </c>
      <c r="C62" s="9" t="s">
        <v>14</v>
      </c>
      <c r="D62" s="142">
        <v>200</v>
      </c>
      <c r="E62" s="142">
        <v>1300</v>
      </c>
      <c r="F62" s="142">
        <v>1290</v>
      </c>
      <c r="G62" s="139">
        <v>0</v>
      </c>
      <c r="I62" s="96">
        <f t="shared" si="25"/>
        <v>-2000</v>
      </c>
      <c r="J62" s="96">
        <v>0</v>
      </c>
      <c r="L62" s="140">
        <f t="shared" si="26"/>
        <v>-2000</v>
      </c>
    </row>
    <row r="63" spans="1:12" s="99" customFormat="1">
      <c r="A63" s="138">
        <v>44014</v>
      </c>
      <c r="B63" s="9" t="s">
        <v>1082</v>
      </c>
      <c r="C63" s="9" t="s">
        <v>14</v>
      </c>
      <c r="D63" s="111">
        <v>200</v>
      </c>
      <c r="E63" s="141">
        <v>1290</v>
      </c>
      <c r="F63" s="141">
        <v>1294</v>
      </c>
      <c r="G63" s="139">
        <v>0</v>
      </c>
      <c r="I63" s="96">
        <f t="shared" si="25"/>
        <v>800</v>
      </c>
      <c r="J63" s="96">
        <v>0</v>
      </c>
      <c r="L63" s="96">
        <f t="shared" si="26"/>
        <v>800</v>
      </c>
    </row>
    <row r="64" spans="1:12" s="99" customFormat="1">
      <c r="A64" s="138">
        <v>44014</v>
      </c>
      <c r="B64" s="9" t="s">
        <v>537</v>
      </c>
      <c r="C64" s="9" t="s">
        <v>14</v>
      </c>
      <c r="D64" s="142">
        <v>1500</v>
      </c>
      <c r="E64" s="142">
        <v>261</v>
      </c>
      <c r="F64" s="142">
        <v>262.5</v>
      </c>
      <c r="G64" s="139">
        <v>0</v>
      </c>
      <c r="I64" s="96">
        <f t="shared" si="25"/>
        <v>2250</v>
      </c>
      <c r="J64" s="96">
        <v>0</v>
      </c>
      <c r="L64" s="96">
        <f t="shared" si="26"/>
        <v>2250</v>
      </c>
    </row>
    <row r="65" spans="1:12" s="99" customFormat="1">
      <c r="A65" s="138">
        <v>44013</v>
      </c>
      <c r="B65" s="9" t="s">
        <v>648</v>
      </c>
      <c r="C65" s="9" t="s">
        <v>14</v>
      </c>
      <c r="D65" s="142">
        <v>500</v>
      </c>
      <c r="E65" s="142">
        <v>418</v>
      </c>
      <c r="F65" s="142">
        <v>421.5</v>
      </c>
      <c r="G65" s="139">
        <v>0</v>
      </c>
      <c r="I65" s="96">
        <f t="shared" si="25"/>
        <v>1750</v>
      </c>
      <c r="J65" s="96">
        <v>0</v>
      </c>
      <c r="L65" s="96">
        <f t="shared" si="26"/>
        <v>1750</v>
      </c>
    </row>
    <row r="66" spans="1:12" s="99" customFormat="1" ht="14.25">
      <c r="A66" s="123"/>
      <c r="B66" s="124"/>
      <c r="C66" s="124"/>
      <c r="D66" s="124"/>
      <c r="E66" s="124"/>
      <c r="F66" s="124"/>
      <c r="G66" s="125"/>
      <c r="H66" s="124"/>
      <c r="I66" s="126">
        <f>SUM(I48:I65)</f>
        <v>21749.999999999964</v>
      </c>
      <c r="J66" s="126"/>
      <c r="K66" s="126">
        <f>SUM(K48:K65)</f>
        <v>6</v>
      </c>
      <c r="L66" s="126">
        <f>SUM(L44:L65)</f>
        <v>41549.999999999971</v>
      </c>
    </row>
    <row r="67" spans="1:12" s="99" customFormat="1" ht="14.25">
      <c r="A67" s="100" t="s">
        <v>1080</v>
      </c>
      <c r="B67" s="95"/>
      <c r="C67" s="96"/>
      <c r="D67" s="97"/>
      <c r="E67" s="97"/>
      <c r="F67" s="96"/>
      <c r="G67" s="96"/>
      <c r="H67" s="96"/>
      <c r="I67" s="98"/>
      <c r="J67" s="96"/>
      <c r="K67" s="96"/>
      <c r="L67" s="98"/>
    </row>
    <row r="68" spans="1:12" s="99" customFormat="1" ht="14.25">
      <c r="A68" s="100" t="s">
        <v>759</v>
      </c>
      <c r="B68" s="125" t="s">
        <v>760</v>
      </c>
      <c r="C68" s="105" t="s">
        <v>761</v>
      </c>
      <c r="D68" s="128" t="s">
        <v>762</v>
      </c>
      <c r="E68" s="128" t="s">
        <v>763</v>
      </c>
      <c r="F68" s="105" t="s">
        <v>732</v>
      </c>
      <c r="G68" s="96"/>
      <c r="H68" s="96"/>
      <c r="I68" s="98"/>
      <c r="J68" s="96"/>
      <c r="K68" s="96"/>
      <c r="L68" s="98"/>
    </row>
    <row r="69" spans="1:12" s="99" customFormat="1" ht="14.25">
      <c r="A69" s="112">
        <v>50</v>
      </c>
      <c r="B69" s="112">
        <v>7</v>
      </c>
      <c r="C69" s="96">
        <f>SUM(A69-B69)</f>
        <v>43</v>
      </c>
      <c r="D69" s="97">
        <v>11</v>
      </c>
      <c r="E69" s="96">
        <v>32</v>
      </c>
      <c r="F69" s="96">
        <f>E69*100/C69</f>
        <v>74.418604651162795</v>
      </c>
      <c r="G69" s="112"/>
      <c r="H69" s="112"/>
      <c r="I69" s="112"/>
      <c r="J69" s="112"/>
      <c r="K69" s="112"/>
      <c r="L69" s="112"/>
    </row>
    <row r="70" spans="1:12" s="99" customFormat="1" ht="14.25">
      <c r="A70" s="101"/>
      <c r="B70" s="102"/>
      <c r="C70" s="102"/>
      <c r="D70" s="103"/>
      <c r="E70" s="103"/>
      <c r="F70" s="129">
        <v>43891</v>
      </c>
      <c r="G70" s="102"/>
      <c r="H70" s="102"/>
      <c r="I70" s="104"/>
      <c r="J70" s="104"/>
      <c r="K70" s="104"/>
      <c r="L70" s="104"/>
    </row>
    <row r="71" spans="1:12" s="99" customFormat="1">
      <c r="A71" s="94" t="s">
        <v>1077</v>
      </c>
      <c r="B71" s="95" t="s">
        <v>49</v>
      </c>
      <c r="C71" s="96" t="s">
        <v>14</v>
      </c>
      <c r="D71" s="136">
        <f t="shared" ref="D71" si="27">200000/E71</f>
        <v>74.074074074074076</v>
      </c>
      <c r="E71" s="97">
        <v>2700</v>
      </c>
      <c r="F71" s="96">
        <v>2720</v>
      </c>
      <c r="G71" s="96">
        <v>2740</v>
      </c>
      <c r="H71" s="96">
        <v>2760</v>
      </c>
      <c r="I71" s="98">
        <f t="shared" ref="I71" si="28">SUM(F71-E71)*D71</f>
        <v>1481.4814814814815</v>
      </c>
      <c r="J71" s="96">
        <f>SUM(G71-F71)*D71</f>
        <v>1481.4814814814815</v>
      </c>
      <c r="K71" s="96">
        <f t="shared" ref="K71" si="29">SUM(H71-G71)*D71</f>
        <v>1481.4814814814815</v>
      </c>
      <c r="L71" s="98">
        <f t="shared" ref="L71" si="30">SUM(I71:K71)</f>
        <v>4444.4444444444443</v>
      </c>
    </row>
    <row r="72" spans="1:12" s="99" customFormat="1">
      <c r="A72" s="94" t="s">
        <v>1077</v>
      </c>
      <c r="B72" s="95" t="s">
        <v>666</v>
      </c>
      <c r="C72" s="96" t="s">
        <v>14</v>
      </c>
      <c r="D72" s="136">
        <f t="shared" ref="D72" si="31">200000/E72</f>
        <v>303.030303030303</v>
      </c>
      <c r="E72" s="97">
        <v>660</v>
      </c>
      <c r="F72" s="96">
        <v>665</v>
      </c>
      <c r="G72" s="96">
        <v>670</v>
      </c>
      <c r="H72" s="96">
        <v>0</v>
      </c>
      <c r="I72" s="98">
        <f t="shared" ref="I72" si="32">SUM(F72-E72)*D72</f>
        <v>1515.151515151515</v>
      </c>
      <c r="J72" s="96">
        <f>SUM(G72-F72)*D72</f>
        <v>1515.151515151515</v>
      </c>
      <c r="K72" s="96">
        <v>0</v>
      </c>
      <c r="L72" s="98">
        <f t="shared" ref="L72" si="33">SUM(I72:K72)</f>
        <v>3030.30303030303</v>
      </c>
    </row>
    <row r="73" spans="1:12" s="99" customFormat="1">
      <c r="A73" s="94" t="s">
        <v>1076</v>
      </c>
      <c r="B73" s="95" t="s">
        <v>69</v>
      </c>
      <c r="C73" s="96" t="s">
        <v>14</v>
      </c>
      <c r="D73" s="136">
        <f t="shared" ref="D73" si="34">200000/E73</f>
        <v>470.58823529411762</v>
      </c>
      <c r="E73" s="97">
        <v>425</v>
      </c>
      <c r="F73" s="96">
        <v>425</v>
      </c>
      <c r="G73" s="96">
        <v>0</v>
      </c>
      <c r="H73" s="96">
        <v>0</v>
      </c>
      <c r="I73" s="98">
        <f t="shared" ref="I73" si="35">SUM(E73-F73)*D73</f>
        <v>0</v>
      </c>
      <c r="J73" s="96">
        <v>0</v>
      </c>
      <c r="K73" s="96">
        <v>0</v>
      </c>
      <c r="L73" s="98">
        <f t="shared" ref="L73" si="36">SUM(I73:K73)</f>
        <v>0</v>
      </c>
    </row>
    <row r="74" spans="1:12" s="99" customFormat="1">
      <c r="A74" s="94" t="s">
        <v>1076</v>
      </c>
      <c r="B74" s="95" t="s">
        <v>330</v>
      </c>
      <c r="C74" s="96" t="s">
        <v>14</v>
      </c>
      <c r="D74" s="136">
        <f t="shared" ref="D74" si="37">200000/E74</f>
        <v>2222.2222222222222</v>
      </c>
      <c r="E74" s="97">
        <v>90</v>
      </c>
      <c r="F74" s="96">
        <v>90</v>
      </c>
      <c r="G74" s="96">
        <v>0</v>
      </c>
      <c r="H74" s="96">
        <v>0</v>
      </c>
      <c r="I74" s="98">
        <f t="shared" ref="I74" si="38">SUM(E74-F74)*D74</f>
        <v>0</v>
      </c>
      <c r="J74" s="96">
        <v>0</v>
      </c>
      <c r="K74" s="96">
        <v>0</v>
      </c>
      <c r="L74" s="98">
        <f t="shared" ref="L74" si="39">SUM(I74:K74)</f>
        <v>0</v>
      </c>
    </row>
    <row r="75" spans="1:12" s="99" customFormat="1">
      <c r="A75" s="94" t="s">
        <v>1076</v>
      </c>
      <c r="B75" s="95" t="s">
        <v>866</v>
      </c>
      <c r="C75" s="96" t="s">
        <v>14</v>
      </c>
      <c r="D75" s="136">
        <f t="shared" ref="D75" si="40">200000/E75</f>
        <v>154.91866769945779</v>
      </c>
      <c r="E75" s="97">
        <v>1291</v>
      </c>
      <c r="F75" s="96">
        <v>1278</v>
      </c>
      <c r="G75" s="96">
        <v>0</v>
      </c>
      <c r="H75" s="96">
        <v>0</v>
      </c>
      <c r="I75" s="98">
        <f t="shared" ref="I75:I76" si="41">SUM(F75-E75)*D75</f>
        <v>-2013.9426800929512</v>
      </c>
      <c r="J75" s="96">
        <v>0</v>
      </c>
      <c r="K75" s="96">
        <v>0</v>
      </c>
      <c r="L75" s="98">
        <f t="shared" ref="L75" si="42">SUM(I75:K75)</f>
        <v>-2013.9426800929512</v>
      </c>
    </row>
    <row r="76" spans="1:12" s="99" customFormat="1">
      <c r="A76" s="94" t="s">
        <v>1076</v>
      </c>
      <c r="B76" s="95" t="s">
        <v>863</v>
      </c>
      <c r="C76" s="96" t="s">
        <v>14</v>
      </c>
      <c r="D76" s="136">
        <f t="shared" ref="D76" si="43">200000/E76</f>
        <v>95.465393794749403</v>
      </c>
      <c r="E76" s="97">
        <v>2095</v>
      </c>
      <c r="F76" s="96">
        <v>2110</v>
      </c>
      <c r="G76" s="96">
        <v>2130</v>
      </c>
      <c r="H76" s="96">
        <v>283</v>
      </c>
      <c r="I76" s="98">
        <f t="shared" si="41"/>
        <v>1431.9809069212411</v>
      </c>
      <c r="J76" s="96">
        <f>SUM(G76-F76)*D76</f>
        <v>1909.307875894988</v>
      </c>
      <c r="K76" s="96">
        <v>0</v>
      </c>
      <c r="L76" s="98">
        <f t="shared" ref="L76" si="44">SUM(I76:K76)</f>
        <v>3341.2887828162293</v>
      </c>
    </row>
    <row r="77" spans="1:12" s="99" customFormat="1">
      <c r="A77" s="94" t="s">
        <v>1076</v>
      </c>
      <c r="B77" s="95" t="s">
        <v>908</v>
      </c>
      <c r="C77" s="96" t="s">
        <v>14</v>
      </c>
      <c r="D77" s="136">
        <f t="shared" ref="D77" si="45">200000/E77</f>
        <v>722.02166064981952</v>
      </c>
      <c r="E77" s="97">
        <v>277</v>
      </c>
      <c r="F77" s="96">
        <v>279</v>
      </c>
      <c r="G77" s="96">
        <v>281</v>
      </c>
      <c r="H77" s="96">
        <v>283</v>
      </c>
      <c r="I77" s="98">
        <f t="shared" ref="I77" si="46">SUM(F77-E77)*D77</f>
        <v>1444.043321299639</v>
      </c>
      <c r="J77" s="96">
        <f>SUM(G77-F77)*D77</f>
        <v>1444.043321299639</v>
      </c>
      <c r="K77" s="96">
        <v>0</v>
      </c>
      <c r="L77" s="98">
        <f t="shared" ref="L77" si="47">SUM(I77:K77)</f>
        <v>2888.0866425992781</v>
      </c>
    </row>
    <row r="78" spans="1:12" s="99" customFormat="1">
      <c r="A78" s="94" t="s">
        <v>1075</v>
      </c>
      <c r="B78" s="95" t="s">
        <v>71</v>
      </c>
      <c r="C78" s="96" t="s">
        <v>18</v>
      </c>
      <c r="D78" s="136">
        <f t="shared" ref="D78" si="48">200000/E78</f>
        <v>204.08163265306123</v>
      </c>
      <c r="E78" s="97">
        <v>980</v>
      </c>
      <c r="F78" s="96">
        <v>972</v>
      </c>
      <c r="G78" s="96">
        <v>962</v>
      </c>
      <c r="H78" s="96">
        <v>952</v>
      </c>
      <c r="I78" s="98">
        <f t="shared" ref="I78" si="49">SUM(E78-F78)*D78</f>
        <v>1632.6530612244899</v>
      </c>
      <c r="J78" s="96">
        <f>SUM(F78-G78)*D78</f>
        <v>2040.8163265306123</v>
      </c>
      <c r="K78" s="96">
        <v>0</v>
      </c>
      <c r="L78" s="98">
        <f t="shared" ref="L78" si="50">SUM(I78:K78)</f>
        <v>3673.4693877551022</v>
      </c>
    </row>
    <row r="79" spans="1:12" s="99" customFormat="1">
      <c r="A79" s="94" t="s">
        <v>1075</v>
      </c>
      <c r="B79" s="95" t="s">
        <v>811</v>
      </c>
      <c r="C79" s="96" t="s">
        <v>18</v>
      </c>
      <c r="D79" s="136">
        <f t="shared" ref="D79" si="51">200000/E79</f>
        <v>195.1219512195122</v>
      </c>
      <c r="E79" s="97">
        <v>1025</v>
      </c>
      <c r="F79" s="96">
        <v>1015</v>
      </c>
      <c r="G79" s="96">
        <v>1005</v>
      </c>
      <c r="H79" s="96">
        <v>0</v>
      </c>
      <c r="I79" s="98">
        <f t="shared" ref="I79" si="52">SUM(E79-F79)*D79</f>
        <v>1951.219512195122</v>
      </c>
      <c r="J79" s="96">
        <f>SUM(F79-G79)*D79</f>
        <v>1951.219512195122</v>
      </c>
      <c r="K79" s="96">
        <v>0</v>
      </c>
      <c r="L79" s="98">
        <f t="shared" ref="L79" si="53">SUM(I79:K79)</f>
        <v>3902.439024390244</v>
      </c>
    </row>
    <row r="80" spans="1:12" s="99" customFormat="1">
      <c r="A80" s="94" t="s">
        <v>1075</v>
      </c>
      <c r="B80" s="95" t="s">
        <v>20</v>
      </c>
      <c r="C80" s="96" t="s">
        <v>18</v>
      </c>
      <c r="D80" s="136">
        <f t="shared" ref="D80" si="54">200000/E80</f>
        <v>371.05751391465679</v>
      </c>
      <c r="E80" s="97">
        <v>539</v>
      </c>
      <c r="F80" s="96">
        <v>535</v>
      </c>
      <c r="G80" s="96">
        <v>530</v>
      </c>
      <c r="H80" s="96">
        <v>0</v>
      </c>
      <c r="I80" s="98">
        <f t="shared" ref="I80" si="55">SUM(E80-F80)*D80</f>
        <v>1484.2300556586272</v>
      </c>
      <c r="J80" s="96">
        <f>SUM(F80-G80)*D80</f>
        <v>1855.2875695732839</v>
      </c>
      <c r="K80" s="96">
        <v>0</v>
      </c>
      <c r="L80" s="98">
        <f t="shared" ref="L80" si="56">SUM(I80:K80)</f>
        <v>3339.5176252319111</v>
      </c>
    </row>
    <row r="81" spans="1:12" s="99" customFormat="1">
      <c r="A81" s="94" t="s">
        <v>1074</v>
      </c>
      <c r="B81" s="95" t="s">
        <v>63</v>
      </c>
      <c r="C81" s="96" t="s">
        <v>14</v>
      </c>
      <c r="D81" s="136">
        <f t="shared" ref="D81" si="57">200000/E81</f>
        <v>157.35641227380015</v>
      </c>
      <c r="E81" s="97">
        <v>1271</v>
      </c>
      <c r="F81" s="96">
        <v>1280</v>
      </c>
      <c r="G81" s="96">
        <v>1290</v>
      </c>
      <c r="H81" s="96">
        <v>0</v>
      </c>
      <c r="I81" s="98">
        <f t="shared" ref="I81" si="58">SUM(F81-E81)*D81</f>
        <v>1416.2077104642012</v>
      </c>
      <c r="J81" s="96">
        <f>SUM(G81-F81)*D81</f>
        <v>1573.5641227380015</v>
      </c>
      <c r="K81" s="96">
        <v>0</v>
      </c>
      <c r="L81" s="98">
        <f t="shared" ref="L81" si="59">SUM(I81:K81)</f>
        <v>2989.7718332022027</v>
      </c>
    </row>
    <row r="82" spans="1:12" s="99" customFormat="1">
      <c r="A82" s="94" t="s">
        <v>1074</v>
      </c>
      <c r="B82" s="95" t="s">
        <v>924</v>
      </c>
      <c r="C82" s="96" t="s">
        <v>14</v>
      </c>
      <c r="D82" s="136">
        <f t="shared" ref="D82:D83" si="60">200000/E82</f>
        <v>176.67844522968198</v>
      </c>
      <c r="E82" s="97">
        <v>1132</v>
      </c>
      <c r="F82" s="96">
        <v>1142</v>
      </c>
      <c r="G82" s="96">
        <v>1152</v>
      </c>
      <c r="H82" s="96">
        <v>0</v>
      </c>
      <c r="I82" s="98">
        <f t="shared" ref="I82:I83" si="61">SUM(F82-E82)*D82</f>
        <v>1766.7844522968198</v>
      </c>
      <c r="J82" s="96">
        <f>SUM(G82-F82)*D82</f>
        <v>1766.7844522968198</v>
      </c>
      <c r="K82" s="96">
        <v>0</v>
      </c>
      <c r="L82" s="98">
        <f t="shared" ref="L82:L83" si="62">SUM(I82:K82)</f>
        <v>3533.5689045936397</v>
      </c>
    </row>
    <row r="83" spans="1:12" s="99" customFormat="1">
      <c r="A83" s="94" t="s">
        <v>1074</v>
      </c>
      <c r="B83" s="95" t="s">
        <v>63</v>
      </c>
      <c r="C83" s="96" t="s">
        <v>14</v>
      </c>
      <c r="D83" s="136">
        <f t="shared" si="60"/>
        <v>160.25641025641025</v>
      </c>
      <c r="E83" s="97">
        <v>1248</v>
      </c>
      <c r="F83" s="96">
        <v>1258</v>
      </c>
      <c r="G83" s="96">
        <v>1268</v>
      </c>
      <c r="H83" s="96">
        <v>0</v>
      </c>
      <c r="I83" s="98">
        <f t="shared" si="61"/>
        <v>1602.5641025641025</v>
      </c>
      <c r="J83" s="96">
        <f>SUM(G83-F83)*D83</f>
        <v>1602.5641025641025</v>
      </c>
      <c r="K83" s="96">
        <v>0</v>
      </c>
      <c r="L83" s="98">
        <f t="shared" si="62"/>
        <v>3205.1282051282051</v>
      </c>
    </row>
    <row r="84" spans="1:12" s="99" customFormat="1">
      <c r="A84" s="94" t="s">
        <v>1073</v>
      </c>
      <c r="B84" s="95" t="s">
        <v>73</v>
      </c>
      <c r="C84" s="96" t="s">
        <v>14</v>
      </c>
      <c r="D84" s="136">
        <f t="shared" ref="D84" si="63">200000/E84</f>
        <v>112.04481792717087</v>
      </c>
      <c r="E84" s="97">
        <v>1785</v>
      </c>
      <c r="F84" s="96">
        <v>1795</v>
      </c>
      <c r="G84" s="96">
        <v>1805</v>
      </c>
      <c r="H84" s="96">
        <v>1815</v>
      </c>
      <c r="I84" s="98">
        <f t="shared" ref="I84" si="64">SUM(F84-E84)*D84</f>
        <v>1120.4481792717088</v>
      </c>
      <c r="J84" s="96">
        <f>SUM(G84-F84)*D84</f>
        <v>1120.4481792717088</v>
      </c>
      <c r="K84" s="96">
        <f t="shared" ref="K84" si="65">SUM(H84-G84)*D84</f>
        <v>1120.4481792717088</v>
      </c>
      <c r="L84" s="98">
        <f t="shared" ref="L84" si="66">SUM(I84:K84)</f>
        <v>3361.3445378151264</v>
      </c>
    </row>
    <row r="85" spans="1:12" s="99" customFormat="1">
      <c r="A85" s="94" t="s">
        <v>1073</v>
      </c>
      <c r="B85" s="95" t="s">
        <v>931</v>
      </c>
      <c r="C85" s="96" t="s">
        <v>14</v>
      </c>
      <c r="D85" s="136">
        <f t="shared" ref="D85" si="67">200000/E85</f>
        <v>535.833891493637</v>
      </c>
      <c r="E85" s="97">
        <v>373.25</v>
      </c>
      <c r="F85" s="96">
        <v>376.35</v>
      </c>
      <c r="G85" s="96">
        <v>380</v>
      </c>
      <c r="H85" s="96">
        <v>0</v>
      </c>
      <c r="I85" s="98">
        <f t="shared" ref="I85" si="68">SUM(F85-E85)*D85</f>
        <v>1661.0850636302869</v>
      </c>
      <c r="J85" s="96">
        <f>SUM(G85-F85)*D85</f>
        <v>1955.7937039517628</v>
      </c>
      <c r="K85" s="96">
        <v>0</v>
      </c>
      <c r="L85" s="98">
        <f t="shared" ref="L85" si="69">SUM(I85:K85)</f>
        <v>3616.8787675820495</v>
      </c>
    </row>
    <row r="86" spans="1:12" s="99" customFormat="1">
      <c r="A86" s="94" t="s">
        <v>1073</v>
      </c>
      <c r="B86" s="95" t="s">
        <v>334</v>
      </c>
      <c r="C86" s="96" t="s">
        <v>14</v>
      </c>
      <c r="D86" s="136">
        <f t="shared" ref="D86" si="70">200000/E86</f>
        <v>766.28352490421457</v>
      </c>
      <c r="E86" s="97">
        <v>261</v>
      </c>
      <c r="F86" s="96">
        <v>263</v>
      </c>
      <c r="G86" s="96">
        <v>0</v>
      </c>
      <c r="H86" s="96">
        <v>0</v>
      </c>
      <c r="I86" s="98">
        <f t="shared" ref="I86" si="71">SUM(F86-E86)*D86</f>
        <v>1532.5670498084291</v>
      </c>
      <c r="J86" s="96">
        <v>0</v>
      </c>
      <c r="K86" s="96">
        <v>0</v>
      </c>
      <c r="L86" s="98">
        <f t="shared" ref="L86" si="72">SUM(I86:K86)</f>
        <v>1532.5670498084291</v>
      </c>
    </row>
    <row r="87" spans="1:12" s="99" customFormat="1">
      <c r="A87" s="94" t="s">
        <v>1073</v>
      </c>
      <c r="B87" s="95" t="s">
        <v>20</v>
      </c>
      <c r="C87" s="96" t="s">
        <v>18</v>
      </c>
      <c r="D87" s="136">
        <f t="shared" ref="D87" si="73">200000/E87</f>
        <v>337.83783783783781</v>
      </c>
      <c r="E87" s="97">
        <v>592</v>
      </c>
      <c r="F87" s="96">
        <v>588</v>
      </c>
      <c r="G87" s="96">
        <v>0</v>
      </c>
      <c r="H87" s="96">
        <v>0</v>
      </c>
      <c r="I87" s="98">
        <f t="shared" ref="I87" si="74">SUM(E87-F87)*D87</f>
        <v>1351.3513513513512</v>
      </c>
      <c r="J87" s="96">
        <v>0</v>
      </c>
      <c r="K87" s="96">
        <f t="shared" ref="K87" si="75">SUM(G87-H87)*D87</f>
        <v>0</v>
      </c>
      <c r="L87" s="98">
        <f t="shared" ref="L87" si="76">SUM(I87:K87)</f>
        <v>1351.3513513513512</v>
      </c>
    </row>
    <row r="88" spans="1:12" s="99" customFormat="1">
      <c r="A88" s="94" t="s">
        <v>1073</v>
      </c>
      <c r="B88" s="95" t="s">
        <v>268</v>
      </c>
      <c r="C88" s="96" t="s">
        <v>14</v>
      </c>
      <c r="D88" s="136">
        <f t="shared" ref="D88" si="77">200000/E88</f>
        <v>689.65517241379314</v>
      </c>
      <c r="E88" s="97">
        <v>290</v>
      </c>
      <c r="F88" s="96">
        <v>287</v>
      </c>
      <c r="G88" s="96">
        <v>0</v>
      </c>
      <c r="H88" s="96">
        <v>0</v>
      </c>
      <c r="I88" s="98">
        <f t="shared" ref="I88" si="78">SUM(F88-E88)*D88</f>
        <v>-2068.9655172413795</v>
      </c>
      <c r="J88" s="96">
        <v>0</v>
      </c>
      <c r="K88" s="96">
        <f t="shared" ref="K88" si="79">SUM(G88-H88)*D88</f>
        <v>0</v>
      </c>
      <c r="L88" s="98">
        <f t="shared" ref="L88" si="80">SUM(I88:K88)</f>
        <v>-2068.9655172413795</v>
      </c>
    </row>
    <row r="89" spans="1:12" s="99" customFormat="1">
      <c r="A89" s="94" t="s">
        <v>1072</v>
      </c>
      <c r="B89" s="95" t="s">
        <v>976</v>
      </c>
      <c r="C89" s="96" t="s">
        <v>18</v>
      </c>
      <c r="D89" s="136">
        <f t="shared" ref="D89" si="81">200000/E89</f>
        <v>981.35426889106964</v>
      </c>
      <c r="E89" s="97">
        <v>203.8</v>
      </c>
      <c r="F89" s="96">
        <v>202.5</v>
      </c>
      <c r="G89" s="96">
        <v>201</v>
      </c>
      <c r="H89" s="96">
        <v>199</v>
      </c>
      <c r="I89" s="98">
        <f t="shared" ref="I89" si="82">SUM(E89-F89)*D89</f>
        <v>1275.7605495584016</v>
      </c>
      <c r="J89" s="96">
        <f>SUM(F89-G89)*D89</f>
        <v>1472.0314033366044</v>
      </c>
      <c r="K89" s="96">
        <f t="shared" ref="K89" si="83">SUM(G89-H89)*D89</f>
        <v>1962.7085377821393</v>
      </c>
      <c r="L89" s="98">
        <f t="shared" ref="L89" si="84">SUM(I89:K89)</f>
        <v>4710.5004906771455</v>
      </c>
    </row>
    <row r="90" spans="1:12" s="99" customFormat="1">
      <c r="A90" s="94" t="s">
        <v>1072</v>
      </c>
      <c r="B90" s="95" t="s">
        <v>72</v>
      </c>
      <c r="C90" s="96" t="s">
        <v>18</v>
      </c>
      <c r="D90" s="136">
        <f t="shared" ref="D90" si="85">200000/E90</f>
        <v>2597.4025974025976</v>
      </c>
      <c r="E90" s="97">
        <v>77</v>
      </c>
      <c r="F90" s="96">
        <v>76.3</v>
      </c>
      <c r="G90" s="96">
        <v>75</v>
      </c>
      <c r="H90" s="96">
        <v>74</v>
      </c>
      <c r="I90" s="98">
        <f t="shared" ref="I90" si="86">SUM(E90-F90)*D90</f>
        <v>1818.1818181818257</v>
      </c>
      <c r="J90" s="96">
        <f>SUM(F90-G90)*D90</f>
        <v>3376.6233766233695</v>
      </c>
      <c r="K90" s="96">
        <f t="shared" ref="K90" si="87">SUM(G90-H90)*D90</f>
        <v>2597.4025974025976</v>
      </c>
      <c r="L90" s="98">
        <f t="shared" ref="L90" si="88">SUM(I90:K90)</f>
        <v>7792.2077922077933</v>
      </c>
    </row>
    <row r="91" spans="1:12" s="99" customFormat="1">
      <c r="A91" s="94" t="s">
        <v>1070</v>
      </c>
      <c r="B91" s="95" t="s">
        <v>696</v>
      </c>
      <c r="C91" s="96" t="s">
        <v>18</v>
      </c>
      <c r="D91" s="136">
        <f t="shared" ref="D91" si="89">200000/E91</f>
        <v>137.93103448275863</v>
      </c>
      <c r="E91" s="97">
        <v>1450</v>
      </c>
      <c r="F91" s="96">
        <v>1455</v>
      </c>
      <c r="G91" s="96">
        <v>0</v>
      </c>
      <c r="H91" s="96">
        <v>0</v>
      </c>
      <c r="I91" s="98">
        <f t="shared" ref="I91" si="90">SUM(E91-F91)*D91</f>
        <v>-689.65517241379314</v>
      </c>
      <c r="J91" s="96">
        <v>0</v>
      </c>
      <c r="K91" s="96">
        <f t="shared" ref="K91" si="91">SUM(H91-G91)*D91</f>
        <v>0</v>
      </c>
      <c r="L91" s="98">
        <f t="shared" ref="L91" si="92">SUM(I91:K91)</f>
        <v>-689.65517241379314</v>
      </c>
    </row>
    <row r="92" spans="1:12" s="99" customFormat="1">
      <c r="A92" s="94" t="s">
        <v>1070</v>
      </c>
      <c r="B92" s="95" t="s">
        <v>1071</v>
      </c>
      <c r="C92" s="96" t="s">
        <v>14</v>
      </c>
      <c r="D92" s="136">
        <f t="shared" ref="D92:D93" si="93">200000/E92</f>
        <v>268.45637583892619</v>
      </c>
      <c r="E92" s="97">
        <v>745</v>
      </c>
      <c r="F92" s="96">
        <v>735</v>
      </c>
      <c r="G92" s="96">
        <v>0</v>
      </c>
      <c r="H92" s="96">
        <v>0</v>
      </c>
      <c r="I92" s="98">
        <f t="shared" ref="I92" si="94">SUM(F92-E92)*D92</f>
        <v>-2684.5637583892621</v>
      </c>
      <c r="J92" s="96">
        <v>0</v>
      </c>
      <c r="K92" s="96">
        <f t="shared" ref="K92" si="95">SUM(H92-G92)*D92</f>
        <v>0</v>
      </c>
      <c r="L92" s="98">
        <f t="shared" ref="L92" si="96">SUM(I92:K92)</f>
        <v>-2684.5637583892621</v>
      </c>
    </row>
    <row r="93" spans="1:12" s="99" customFormat="1">
      <c r="A93" s="94" t="s">
        <v>1069</v>
      </c>
      <c r="B93" s="95" t="s">
        <v>330</v>
      </c>
      <c r="C93" s="96" t="s">
        <v>14</v>
      </c>
      <c r="D93" s="136">
        <f t="shared" si="93"/>
        <v>2197.802197802198</v>
      </c>
      <c r="E93" s="97">
        <v>91</v>
      </c>
      <c r="F93" s="96">
        <v>92</v>
      </c>
      <c r="G93" s="96">
        <v>93</v>
      </c>
      <c r="H93" s="96">
        <v>94</v>
      </c>
      <c r="I93" s="98">
        <f t="shared" ref="I93" si="97">SUM(F93-E93)*D93</f>
        <v>2197.802197802198</v>
      </c>
      <c r="J93" s="96">
        <f>SUM(G93-F93)*D93</f>
        <v>2197.802197802198</v>
      </c>
      <c r="K93" s="96">
        <f t="shared" ref="K93" si="98">SUM(H93-G93)*D93</f>
        <v>2197.802197802198</v>
      </c>
      <c r="L93" s="98">
        <f t="shared" ref="L93" si="99">SUM(I93:K93)</f>
        <v>6593.4065934065939</v>
      </c>
    </row>
    <row r="94" spans="1:12" s="99" customFormat="1">
      <c r="A94" s="94" t="s">
        <v>1069</v>
      </c>
      <c r="B94" s="95" t="s">
        <v>92</v>
      </c>
      <c r="C94" s="96" t="s">
        <v>18</v>
      </c>
      <c r="D94" s="136">
        <f t="shared" ref="D94" si="100">200000/E94</f>
        <v>961.53846153846155</v>
      </c>
      <c r="E94" s="97">
        <v>208</v>
      </c>
      <c r="F94" s="96">
        <v>206</v>
      </c>
      <c r="G94" s="96">
        <v>204</v>
      </c>
      <c r="H94" s="96">
        <v>200</v>
      </c>
      <c r="I94" s="98">
        <f t="shared" ref="I94" si="101">SUM(E94-F94)*D94</f>
        <v>1923.0769230769231</v>
      </c>
      <c r="J94" s="96">
        <f>SUM(F94-G94)*D94</f>
        <v>1923.0769230769231</v>
      </c>
      <c r="K94" s="96">
        <f t="shared" ref="K94" si="102">SUM(G94-H94)*D94</f>
        <v>3846.1538461538462</v>
      </c>
      <c r="L94" s="98">
        <f t="shared" ref="L94" si="103">SUM(I94:K94)</f>
        <v>7692.3076923076924</v>
      </c>
    </row>
    <row r="95" spans="1:12" s="99" customFormat="1">
      <c r="A95" s="94" t="s">
        <v>1068</v>
      </c>
      <c r="B95" s="95" t="s">
        <v>243</v>
      </c>
      <c r="C95" s="96" t="s">
        <v>14</v>
      </c>
      <c r="D95" s="136">
        <f t="shared" ref="D95" si="104">200000/E95</f>
        <v>134.2281879194631</v>
      </c>
      <c r="E95" s="97">
        <v>1490</v>
      </c>
      <c r="F95" s="96">
        <v>1475</v>
      </c>
      <c r="G95" s="96">
        <v>0</v>
      </c>
      <c r="H95" s="96">
        <v>0</v>
      </c>
      <c r="I95" s="98">
        <f>SUM(F95-E95)*D95</f>
        <v>-2013.4228187919464</v>
      </c>
      <c r="J95" s="96">
        <v>0</v>
      </c>
      <c r="K95" s="96">
        <v>0</v>
      </c>
      <c r="L95" s="98">
        <f t="shared" ref="L95" si="105">SUM(I95:K95)</f>
        <v>-2013.4228187919464</v>
      </c>
    </row>
    <row r="96" spans="1:12" s="99" customFormat="1">
      <c r="A96" s="94" t="s">
        <v>1068</v>
      </c>
      <c r="B96" s="95" t="s">
        <v>73</v>
      </c>
      <c r="C96" s="96" t="s">
        <v>14</v>
      </c>
      <c r="D96" s="136">
        <f t="shared" ref="D96" si="106">200000/E96</f>
        <v>101.78117048346056</v>
      </c>
      <c r="E96" s="97">
        <v>1965</v>
      </c>
      <c r="F96" s="96">
        <v>1953</v>
      </c>
      <c r="G96" s="96">
        <v>0</v>
      </c>
      <c r="H96" s="96">
        <v>0</v>
      </c>
      <c r="I96" s="98">
        <f>SUM(F96-E96)*D96</f>
        <v>-1221.3740458015268</v>
      </c>
      <c r="J96" s="96">
        <v>0</v>
      </c>
      <c r="K96" s="96">
        <v>0</v>
      </c>
      <c r="L96" s="98">
        <f t="shared" ref="L96" si="107">SUM(I96:K96)</f>
        <v>-1221.3740458015268</v>
      </c>
    </row>
    <row r="97" spans="1:12" s="99" customFormat="1">
      <c r="A97" s="94" t="s">
        <v>1068</v>
      </c>
      <c r="B97" s="95" t="s">
        <v>92</v>
      </c>
      <c r="C97" s="96" t="s">
        <v>14</v>
      </c>
      <c r="D97" s="136">
        <f t="shared" ref="D97" si="108">200000/E97</f>
        <v>890.86859688195989</v>
      </c>
      <c r="E97" s="97">
        <v>224.5</v>
      </c>
      <c r="F97" s="96">
        <v>226.5</v>
      </c>
      <c r="G97" s="96">
        <v>0</v>
      </c>
      <c r="H97" s="96">
        <v>0</v>
      </c>
      <c r="I97" s="98">
        <f>SUM(F97-E97)*D97</f>
        <v>1781.7371937639198</v>
      </c>
      <c r="J97" s="96">
        <v>0</v>
      </c>
      <c r="K97" s="96">
        <v>0</v>
      </c>
      <c r="L97" s="98">
        <f t="shared" ref="L97" si="109">SUM(I97:K97)</f>
        <v>1781.7371937639198</v>
      </c>
    </row>
    <row r="98" spans="1:12" s="99" customFormat="1">
      <c r="A98" s="94" t="s">
        <v>1068</v>
      </c>
      <c r="B98" s="95" t="s">
        <v>692</v>
      </c>
      <c r="C98" s="96" t="s">
        <v>14</v>
      </c>
      <c r="D98" s="136">
        <f t="shared" ref="D98" si="110">200000/E98</f>
        <v>524.24639580602889</v>
      </c>
      <c r="E98" s="97">
        <v>381.5</v>
      </c>
      <c r="F98" s="96">
        <v>381.5</v>
      </c>
      <c r="G98" s="96">
        <v>0</v>
      </c>
      <c r="H98" s="96">
        <v>0</v>
      </c>
      <c r="I98" s="98">
        <f>SUM(F98-E98)*D98</f>
        <v>0</v>
      </c>
      <c r="J98" s="96">
        <v>0</v>
      </c>
      <c r="K98" s="96">
        <v>0</v>
      </c>
      <c r="L98" s="98">
        <f t="shared" ref="L98" si="111">SUM(I98:K98)</f>
        <v>0</v>
      </c>
    </row>
    <row r="99" spans="1:12" s="99" customFormat="1">
      <c r="A99" s="94" t="s">
        <v>1067</v>
      </c>
      <c r="B99" s="95" t="s">
        <v>29</v>
      </c>
      <c r="C99" s="96" t="s">
        <v>18</v>
      </c>
      <c r="D99" s="136">
        <f t="shared" ref="D99" si="112">200000/E99</f>
        <v>202.02020202020202</v>
      </c>
      <c r="E99" s="97">
        <v>990</v>
      </c>
      <c r="F99" s="96">
        <v>985</v>
      </c>
      <c r="G99" s="96">
        <v>0</v>
      </c>
      <c r="H99" s="96">
        <v>0</v>
      </c>
      <c r="I99" s="98">
        <f t="shared" ref="I99" si="113">SUM(E99-F99)*D99</f>
        <v>1010.1010101010102</v>
      </c>
      <c r="J99" s="96">
        <v>0</v>
      </c>
      <c r="K99" s="96">
        <f t="shared" ref="K99" si="114">SUM(G99-H99)*D99</f>
        <v>0</v>
      </c>
      <c r="L99" s="98">
        <f t="shared" ref="L99" si="115">SUM(I99:K99)</f>
        <v>1010.1010101010102</v>
      </c>
    </row>
    <row r="100" spans="1:12" s="99" customFormat="1">
      <c r="A100" s="94" t="s">
        <v>1066</v>
      </c>
      <c r="B100" s="95" t="s">
        <v>936</v>
      </c>
      <c r="C100" s="96" t="s">
        <v>14</v>
      </c>
      <c r="D100" s="136">
        <f t="shared" ref="D100" si="116">200000/E100</f>
        <v>68.027210884353735</v>
      </c>
      <c r="E100" s="97">
        <v>2940</v>
      </c>
      <c r="F100" s="96">
        <v>2960</v>
      </c>
      <c r="G100" s="96">
        <v>0</v>
      </c>
      <c r="H100" s="96">
        <v>0</v>
      </c>
      <c r="I100" s="98">
        <f t="shared" ref="I100" si="117">SUM(F100-E100)*D100</f>
        <v>1360.5442176870747</v>
      </c>
      <c r="J100" s="96">
        <v>0</v>
      </c>
      <c r="K100" s="96">
        <f t="shared" ref="K100" si="118">SUM(G100-H100)*D100</f>
        <v>0</v>
      </c>
      <c r="L100" s="98">
        <f t="shared" ref="L100" si="119">SUM(I100:K100)</f>
        <v>1360.5442176870747</v>
      </c>
    </row>
    <row r="101" spans="1:12" s="99" customFormat="1">
      <c r="A101" s="94" t="s">
        <v>1066</v>
      </c>
      <c r="B101" s="95" t="s">
        <v>20</v>
      </c>
      <c r="C101" s="96" t="s">
        <v>14</v>
      </c>
      <c r="D101" s="136">
        <f t="shared" ref="D101" si="120">200000/E101</f>
        <v>206.18556701030928</v>
      </c>
      <c r="E101" s="97">
        <v>970</v>
      </c>
      <c r="F101" s="96">
        <v>970</v>
      </c>
      <c r="G101" s="96">
        <v>0</v>
      </c>
      <c r="H101" s="96">
        <v>0</v>
      </c>
      <c r="I101" s="98">
        <f t="shared" ref="I101" si="121">SUM(E101-F101)*D101</f>
        <v>0</v>
      </c>
      <c r="J101" s="96">
        <v>0</v>
      </c>
      <c r="K101" s="96">
        <f t="shared" ref="K101" si="122">SUM(G101-H101)*D101</f>
        <v>0</v>
      </c>
      <c r="L101" s="98">
        <f t="shared" ref="L101" si="123">SUM(I101:K101)</f>
        <v>0</v>
      </c>
    </row>
    <row r="102" spans="1:12" s="99" customFormat="1">
      <c r="A102" s="94" t="s">
        <v>1066</v>
      </c>
      <c r="B102" s="95" t="s">
        <v>928</v>
      </c>
      <c r="C102" s="96" t="s">
        <v>18</v>
      </c>
      <c r="D102" s="136">
        <f t="shared" ref="D102" si="124">200000/E102</f>
        <v>228.70211549456832</v>
      </c>
      <c r="E102" s="97">
        <v>874.5</v>
      </c>
      <c r="F102" s="96">
        <v>885</v>
      </c>
      <c r="G102" s="96">
        <v>0</v>
      </c>
      <c r="H102" s="96">
        <v>0</v>
      </c>
      <c r="I102" s="98">
        <f t="shared" ref="I102" si="125">SUM(E102-F102)*D102</f>
        <v>-2401.3722126929674</v>
      </c>
      <c r="J102" s="96">
        <v>0</v>
      </c>
      <c r="K102" s="96">
        <f t="shared" ref="K102" si="126">SUM(G102-H102)*D102</f>
        <v>0</v>
      </c>
      <c r="L102" s="98">
        <f t="shared" ref="L102" si="127">SUM(I102:K102)</f>
        <v>-2401.3722126929674</v>
      </c>
    </row>
    <row r="103" spans="1:12" s="99" customFormat="1">
      <c r="A103" s="94" t="s">
        <v>1064</v>
      </c>
      <c r="B103" s="95" t="s">
        <v>1065</v>
      </c>
      <c r="C103" s="96" t="s">
        <v>18</v>
      </c>
      <c r="D103" s="136">
        <f t="shared" ref="D103" si="128">200000/E103</f>
        <v>305.3435114503817</v>
      </c>
      <c r="E103" s="97">
        <v>655</v>
      </c>
      <c r="F103" s="96">
        <v>651</v>
      </c>
      <c r="G103" s="96">
        <v>645</v>
      </c>
      <c r="H103" s="96">
        <v>640</v>
      </c>
      <c r="I103" s="98">
        <f t="shared" ref="I103" si="129">SUM(E103-F103)*D103</f>
        <v>1221.3740458015268</v>
      </c>
      <c r="J103" s="96">
        <f>SUM(F103-G103)*D103</f>
        <v>1832.0610687022902</v>
      </c>
      <c r="K103" s="96">
        <f t="shared" ref="K103" si="130">SUM(G103-H103)*D103</f>
        <v>1526.7175572519086</v>
      </c>
      <c r="L103" s="98">
        <f t="shared" ref="L103" si="131">SUM(I103:K103)</f>
        <v>4580.1526717557263</v>
      </c>
    </row>
    <row r="104" spans="1:12" s="99" customFormat="1">
      <c r="A104" s="94" t="s">
        <v>1064</v>
      </c>
      <c r="B104" s="95" t="s">
        <v>931</v>
      </c>
      <c r="C104" s="96" t="s">
        <v>18</v>
      </c>
      <c r="D104" s="136">
        <f t="shared" ref="D104" si="132">200000/E104</f>
        <v>505.05050505050502</v>
      </c>
      <c r="E104" s="97">
        <v>396</v>
      </c>
      <c r="F104" s="96">
        <v>393</v>
      </c>
      <c r="G104" s="96">
        <v>390</v>
      </c>
      <c r="H104" s="96">
        <v>388</v>
      </c>
      <c r="I104" s="98">
        <f t="shared" ref="I104" si="133">SUM(E104-F104)*D104</f>
        <v>1515.151515151515</v>
      </c>
      <c r="J104" s="96">
        <f>SUM(F104-G104)*D104</f>
        <v>1515.151515151515</v>
      </c>
      <c r="K104" s="96">
        <f t="shared" ref="K104" si="134">SUM(G104-H104)*D104</f>
        <v>1010.10101010101</v>
      </c>
      <c r="L104" s="98">
        <f t="shared" ref="L104" si="135">SUM(I104:K104)</f>
        <v>4040.4040404040402</v>
      </c>
    </row>
    <row r="105" spans="1:12" s="99" customFormat="1">
      <c r="A105" s="94" t="s">
        <v>1064</v>
      </c>
      <c r="B105" s="95" t="s">
        <v>63</v>
      </c>
      <c r="C105" s="96" t="s">
        <v>18</v>
      </c>
      <c r="D105" s="136">
        <f t="shared" ref="D105" si="136">200000/E105</f>
        <v>123.60939431396787</v>
      </c>
      <c r="E105" s="97">
        <v>1618</v>
      </c>
      <c r="F105" s="96">
        <v>1606</v>
      </c>
      <c r="G105" s="96">
        <v>0</v>
      </c>
      <c r="H105" s="96">
        <v>0</v>
      </c>
      <c r="I105" s="98">
        <f t="shared" ref="I105" si="137">SUM(E105-F105)*D105</f>
        <v>1483.3127317676144</v>
      </c>
      <c r="J105" s="96">
        <v>0</v>
      </c>
      <c r="K105" s="96">
        <f t="shared" ref="K105" si="138">SUM(G105-H105)*D105</f>
        <v>0</v>
      </c>
      <c r="L105" s="98">
        <f t="shared" ref="L105" si="139">SUM(I105:K105)</f>
        <v>1483.3127317676144</v>
      </c>
    </row>
    <row r="106" spans="1:12" s="99" customFormat="1">
      <c r="A106" s="94" t="s">
        <v>1063</v>
      </c>
      <c r="B106" s="95" t="s">
        <v>751</v>
      </c>
      <c r="C106" s="96" t="s">
        <v>14</v>
      </c>
      <c r="D106" s="136">
        <f t="shared" ref="D106" si="140">200000/E106</f>
        <v>200</v>
      </c>
      <c r="E106" s="97">
        <v>1000</v>
      </c>
      <c r="F106" s="96">
        <v>985</v>
      </c>
      <c r="G106" s="96">
        <v>0</v>
      </c>
      <c r="H106" s="96">
        <v>0</v>
      </c>
      <c r="I106" s="98">
        <f t="shared" ref="I106" si="141">SUM(F106-E106)*D106</f>
        <v>-3000</v>
      </c>
      <c r="J106" s="96">
        <v>0</v>
      </c>
      <c r="K106" s="96">
        <f t="shared" ref="K106:K112" si="142">SUM(G106-H106)*D106</f>
        <v>0</v>
      </c>
      <c r="L106" s="98">
        <f t="shared" ref="L106" si="143">SUM(I106:K106)</f>
        <v>-3000</v>
      </c>
    </row>
    <row r="107" spans="1:12" s="99" customFormat="1">
      <c r="A107" s="94" t="s">
        <v>1063</v>
      </c>
      <c r="B107" s="95" t="s">
        <v>257</v>
      </c>
      <c r="C107" s="96" t="s">
        <v>14</v>
      </c>
      <c r="D107" s="136">
        <f t="shared" ref="D107" si="144">200000/E107</f>
        <v>200</v>
      </c>
      <c r="E107" s="97">
        <v>1000</v>
      </c>
      <c r="F107" s="96">
        <v>1006</v>
      </c>
      <c r="G107" s="96">
        <v>0</v>
      </c>
      <c r="H107" s="96">
        <v>0</v>
      </c>
      <c r="I107" s="98">
        <f t="shared" ref="I107" si="145">SUM(F107-E107)*D107</f>
        <v>1200</v>
      </c>
      <c r="J107" s="96">
        <v>0</v>
      </c>
      <c r="K107" s="96">
        <f t="shared" si="142"/>
        <v>0</v>
      </c>
      <c r="L107" s="98">
        <f t="shared" ref="L107" si="146">SUM(I107:K107)</f>
        <v>1200</v>
      </c>
    </row>
    <row r="108" spans="1:12" s="99" customFormat="1">
      <c r="A108" s="94" t="s">
        <v>1062</v>
      </c>
      <c r="B108" s="95" t="s">
        <v>330</v>
      </c>
      <c r="C108" s="96" t="s">
        <v>14</v>
      </c>
      <c r="D108" s="136">
        <f t="shared" ref="D108" si="147">200000/E108</f>
        <v>2173.913043478261</v>
      </c>
      <c r="E108" s="97">
        <v>92</v>
      </c>
      <c r="F108" s="96">
        <v>93</v>
      </c>
      <c r="G108" s="96">
        <v>94</v>
      </c>
      <c r="H108" s="96">
        <v>95</v>
      </c>
      <c r="I108" s="98">
        <f t="shared" ref="I108:I110" si="148">SUM(F108-E108)*D108</f>
        <v>2173.913043478261</v>
      </c>
      <c r="J108" s="96">
        <f>SUM(G108-F108)*D108</f>
        <v>2173.913043478261</v>
      </c>
      <c r="K108" s="96">
        <f>SUM(H108-G108)*D108</f>
        <v>2173.913043478261</v>
      </c>
      <c r="L108" s="98">
        <f t="shared" ref="L108" si="149">SUM(I108:K108)</f>
        <v>6521.739130434783</v>
      </c>
    </row>
    <row r="109" spans="1:12" s="99" customFormat="1">
      <c r="A109" s="94" t="s">
        <v>1062</v>
      </c>
      <c r="B109" s="95" t="s">
        <v>745</v>
      </c>
      <c r="C109" s="96" t="s">
        <v>18</v>
      </c>
      <c r="D109" s="136">
        <f t="shared" ref="D109" si="150">200000/E109</f>
        <v>377.89324515824279</v>
      </c>
      <c r="E109" s="97">
        <v>529.25</v>
      </c>
      <c r="F109" s="96">
        <v>529.25</v>
      </c>
      <c r="G109" s="96">
        <v>0</v>
      </c>
      <c r="H109" s="96">
        <v>0</v>
      </c>
      <c r="I109" s="98">
        <f t="shared" ref="I109" si="151">SUM(E109-F109)*D109</f>
        <v>0</v>
      </c>
      <c r="J109" s="96">
        <v>0</v>
      </c>
      <c r="K109" s="96">
        <f t="shared" si="142"/>
        <v>0</v>
      </c>
      <c r="L109" s="98">
        <f t="shared" ref="L109" si="152">SUM(I109:K109)</f>
        <v>0</v>
      </c>
    </row>
    <row r="110" spans="1:12" s="99" customFormat="1">
      <c r="A110" s="94" t="s">
        <v>1062</v>
      </c>
      <c r="B110" s="95" t="s">
        <v>52</v>
      </c>
      <c r="C110" s="96" t="s">
        <v>14</v>
      </c>
      <c r="D110" s="136">
        <f t="shared" ref="D110" si="153">200000/E110</f>
        <v>163.26530612244898</v>
      </c>
      <c r="E110" s="97">
        <v>1225</v>
      </c>
      <c r="F110" s="96">
        <v>1215</v>
      </c>
      <c r="G110" s="96">
        <v>0</v>
      </c>
      <c r="H110" s="96">
        <v>0</v>
      </c>
      <c r="I110" s="98">
        <f t="shared" si="148"/>
        <v>-1632.6530612244896</v>
      </c>
      <c r="J110" s="96">
        <v>0</v>
      </c>
      <c r="K110" s="96">
        <f t="shared" si="142"/>
        <v>0</v>
      </c>
      <c r="L110" s="98">
        <f t="shared" ref="L110" si="154">SUM(I110:K110)</f>
        <v>-1632.6530612244896</v>
      </c>
    </row>
    <row r="111" spans="1:12" s="99" customFormat="1">
      <c r="A111" s="94" t="s">
        <v>1061</v>
      </c>
      <c r="B111" s="95" t="s">
        <v>26</v>
      </c>
      <c r="C111" s="96" t="s">
        <v>18</v>
      </c>
      <c r="D111" s="136">
        <f t="shared" ref="D111" si="155">200000/E111</f>
        <v>716.84587813620067</v>
      </c>
      <c r="E111" s="97">
        <v>279</v>
      </c>
      <c r="F111" s="96">
        <v>277</v>
      </c>
      <c r="G111" s="96">
        <v>275</v>
      </c>
      <c r="H111" s="96">
        <v>272</v>
      </c>
      <c r="I111" s="98">
        <f t="shared" ref="I111" si="156">SUM(E111-F111)*D111</f>
        <v>1433.6917562724013</v>
      </c>
      <c r="J111" s="96">
        <f>SUM(F111-G111)*D111</f>
        <v>1433.6917562724013</v>
      </c>
      <c r="K111" s="96">
        <f t="shared" si="142"/>
        <v>2150.5376344086021</v>
      </c>
      <c r="L111" s="98">
        <f t="shared" ref="L111" si="157">SUM(I111:K111)</f>
        <v>5017.9211469534048</v>
      </c>
    </row>
    <row r="112" spans="1:12" s="99" customFormat="1">
      <c r="A112" s="94" t="s">
        <v>1061</v>
      </c>
      <c r="B112" s="95" t="s">
        <v>74</v>
      </c>
      <c r="C112" s="96" t="s">
        <v>18</v>
      </c>
      <c r="D112" s="136">
        <f t="shared" ref="D112" si="158">200000/E112</f>
        <v>121.21212121212122</v>
      </c>
      <c r="E112" s="97">
        <v>1650</v>
      </c>
      <c r="F112" s="96">
        <v>1640</v>
      </c>
      <c r="G112" s="96">
        <v>1630</v>
      </c>
      <c r="H112" s="96">
        <v>1620</v>
      </c>
      <c r="I112" s="98">
        <f t="shared" ref="I112" si="159">SUM(E112-F112)*D112</f>
        <v>1212.1212121212122</v>
      </c>
      <c r="J112" s="96">
        <f>SUM(F112-G112)*D112</f>
        <v>1212.1212121212122</v>
      </c>
      <c r="K112" s="96">
        <f t="shared" si="142"/>
        <v>1212.1212121212122</v>
      </c>
      <c r="L112" s="98">
        <f t="shared" ref="L112" si="160">SUM(I112:K112)</f>
        <v>3636.3636363636369</v>
      </c>
    </row>
    <row r="113" spans="1:12" s="99" customFormat="1">
      <c r="A113" s="94" t="s">
        <v>1061</v>
      </c>
      <c r="B113" s="95" t="s">
        <v>41</v>
      </c>
      <c r="C113" s="96" t="s">
        <v>18</v>
      </c>
      <c r="D113" s="136">
        <f t="shared" ref="D113" si="161">200000/E113</f>
        <v>518.13471502590676</v>
      </c>
      <c r="E113" s="97">
        <v>386</v>
      </c>
      <c r="F113" s="96">
        <v>383</v>
      </c>
      <c r="G113" s="96">
        <v>380</v>
      </c>
      <c r="H113" s="96">
        <v>0</v>
      </c>
      <c r="I113" s="98">
        <f t="shared" ref="I113" si="162">SUM(E113-F113)*D113</f>
        <v>1554.4041450777204</v>
      </c>
      <c r="J113" s="96">
        <f>SUM(F113-G113)*D113</f>
        <v>1554.4041450777204</v>
      </c>
      <c r="K113" s="96">
        <v>0</v>
      </c>
      <c r="L113" s="98">
        <f t="shared" ref="L113" si="163">SUM(I113:K113)</f>
        <v>3108.8082901554408</v>
      </c>
    </row>
    <row r="114" spans="1:12" s="99" customFormat="1">
      <c r="A114" s="94" t="s">
        <v>1061</v>
      </c>
      <c r="B114" s="95" t="s">
        <v>85</v>
      </c>
      <c r="C114" s="96" t="s">
        <v>18</v>
      </c>
      <c r="D114" s="136">
        <f t="shared" ref="D114" si="164">200000/E114</f>
        <v>1290.3225806451612</v>
      </c>
      <c r="E114" s="97">
        <v>155</v>
      </c>
      <c r="F114" s="96">
        <v>155</v>
      </c>
      <c r="G114" s="96">
        <v>0</v>
      </c>
      <c r="H114" s="96">
        <v>0</v>
      </c>
      <c r="I114" s="98">
        <f t="shared" ref="I114" si="165">SUM(E114-F114)*D114</f>
        <v>0</v>
      </c>
      <c r="J114" s="96">
        <v>0</v>
      </c>
      <c r="K114" s="96">
        <v>0</v>
      </c>
      <c r="L114" s="98">
        <f t="shared" ref="L114" si="166">SUM(I114:K114)</f>
        <v>0</v>
      </c>
    </row>
    <row r="115" spans="1:12" s="99" customFormat="1">
      <c r="A115" s="94" t="s">
        <v>1061</v>
      </c>
      <c r="B115" s="95" t="s">
        <v>953</v>
      </c>
      <c r="C115" s="96" t="s">
        <v>14</v>
      </c>
      <c r="D115" s="136">
        <f t="shared" ref="D115" si="167">200000/E115</f>
        <v>327.86885245901641</v>
      </c>
      <c r="E115" s="97">
        <v>610</v>
      </c>
      <c r="F115" s="96">
        <v>604</v>
      </c>
      <c r="G115" s="96">
        <v>0</v>
      </c>
      <c r="H115" s="96">
        <v>0</v>
      </c>
      <c r="I115" s="98">
        <f t="shared" ref="I115:I117" si="168">SUM(F115-E115)*D115</f>
        <v>-1967.2131147540986</v>
      </c>
      <c r="J115" s="96">
        <v>0</v>
      </c>
      <c r="K115" s="96">
        <v>0</v>
      </c>
      <c r="L115" s="98">
        <f t="shared" ref="L115" si="169">SUM(I115:K115)</f>
        <v>-1967.2131147540986</v>
      </c>
    </row>
    <row r="116" spans="1:12" s="99" customFormat="1">
      <c r="A116" s="94" t="s">
        <v>1060</v>
      </c>
      <c r="B116" s="95" t="s">
        <v>987</v>
      </c>
      <c r="C116" s="96" t="s">
        <v>14</v>
      </c>
      <c r="D116" s="136">
        <f t="shared" ref="D116:D117" si="170">200000/E116</f>
        <v>803.21285140562247</v>
      </c>
      <c r="E116" s="97">
        <v>249</v>
      </c>
      <c r="F116" s="96">
        <v>251</v>
      </c>
      <c r="G116" s="96">
        <v>254</v>
      </c>
      <c r="H116" s="96">
        <v>0</v>
      </c>
      <c r="I116" s="98">
        <f t="shared" si="168"/>
        <v>1606.4257028112449</v>
      </c>
      <c r="J116" s="96">
        <v>0</v>
      </c>
      <c r="K116" s="96">
        <v>0</v>
      </c>
      <c r="L116" s="98">
        <f t="shared" ref="L116:L117" si="171">SUM(I116:K116)</f>
        <v>1606.4257028112449</v>
      </c>
    </row>
    <row r="117" spans="1:12" s="99" customFormat="1">
      <c r="A117" s="94" t="s">
        <v>1060</v>
      </c>
      <c r="B117" s="95" t="s">
        <v>919</v>
      </c>
      <c r="C117" s="96" t="s">
        <v>14</v>
      </c>
      <c r="D117" s="136">
        <f t="shared" si="170"/>
        <v>139.86013986013987</v>
      </c>
      <c r="E117" s="97">
        <v>1430</v>
      </c>
      <c r="F117" s="96">
        <v>1415</v>
      </c>
      <c r="G117" s="96">
        <v>254</v>
      </c>
      <c r="H117" s="96">
        <v>0</v>
      </c>
      <c r="I117" s="98">
        <f t="shared" si="168"/>
        <v>-2097.9020979020979</v>
      </c>
      <c r="J117" s="96">
        <v>0</v>
      </c>
      <c r="K117" s="96">
        <v>0</v>
      </c>
      <c r="L117" s="98">
        <f t="shared" si="171"/>
        <v>-2097.9020979020979</v>
      </c>
    </row>
    <row r="118" spans="1:12" s="99" customFormat="1">
      <c r="A118" s="94" t="s">
        <v>1060</v>
      </c>
      <c r="B118" s="95" t="s">
        <v>498</v>
      </c>
      <c r="C118" s="96" t="s">
        <v>18</v>
      </c>
      <c r="D118" s="136">
        <f t="shared" ref="D118" si="172">200000/E118</f>
        <v>286.53295128939828</v>
      </c>
      <c r="E118" s="97">
        <v>698</v>
      </c>
      <c r="F118" s="96">
        <v>698</v>
      </c>
      <c r="G118" s="96">
        <v>254</v>
      </c>
      <c r="H118" s="96">
        <v>0</v>
      </c>
      <c r="I118" s="98">
        <f t="shared" ref="I118" si="173">SUM(F118-E118)*D118</f>
        <v>0</v>
      </c>
      <c r="J118" s="96">
        <v>0</v>
      </c>
      <c r="K118" s="96">
        <v>0</v>
      </c>
      <c r="L118" s="98">
        <f t="shared" ref="L118" si="174">SUM(I118:K118)</f>
        <v>0</v>
      </c>
    </row>
    <row r="119" spans="1:12" s="99" customFormat="1">
      <c r="A119" s="94" t="s">
        <v>1058</v>
      </c>
      <c r="B119" s="95" t="s">
        <v>919</v>
      </c>
      <c r="C119" s="96" t="s">
        <v>14</v>
      </c>
      <c r="D119" s="136">
        <f t="shared" ref="D119" si="175">200000/E119</f>
        <v>142.85714285714286</v>
      </c>
      <c r="E119" s="97">
        <v>1400</v>
      </c>
      <c r="F119" s="96">
        <v>1412</v>
      </c>
      <c r="G119" s="96">
        <v>1425</v>
      </c>
      <c r="H119" s="96">
        <v>1435</v>
      </c>
      <c r="I119" s="98">
        <f t="shared" ref="I119" si="176">SUM(F119-E119)*D119</f>
        <v>1714.2857142857142</v>
      </c>
      <c r="J119" s="96">
        <f>SUM(G119-F119)*D119</f>
        <v>1857.1428571428571</v>
      </c>
      <c r="K119" s="96">
        <f t="shared" ref="K119" si="177">SUM(H119-G119)*D119</f>
        <v>1428.5714285714287</v>
      </c>
      <c r="L119" s="98">
        <f t="shared" ref="L119" si="178">SUM(I119:K119)</f>
        <v>5000</v>
      </c>
    </row>
    <row r="120" spans="1:12" s="99" customFormat="1">
      <c r="A120" s="94" t="s">
        <v>1058</v>
      </c>
      <c r="B120" s="95" t="s">
        <v>826</v>
      </c>
      <c r="C120" s="96" t="s">
        <v>14</v>
      </c>
      <c r="D120" s="136">
        <f t="shared" ref="D120" si="179">200000/E120</f>
        <v>336.55868742111903</v>
      </c>
      <c r="E120" s="97">
        <v>594.25</v>
      </c>
      <c r="F120" s="96">
        <v>599</v>
      </c>
      <c r="G120" s="96">
        <v>604</v>
      </c>
      <c r="H120" s="96">
        <v>608</v>
      </c>
      <c r="I120" s="98">
        <f t="shared" ref="I120" si="180">SUM(F120-E120)*D120</f>
        <v>1598.6537652503155</v>
      </c>
      <c r="J120" s="96">
        <f>SUM(G120-F120)*D120</f>
        <v>1682.7934371055951</v>
      </c>
      <c r="K120" s="96">
        <f t="shared" ref="K120" si="181">SUM(H120-G120)*D120</f>
        <v>1346.2347496844761</v>
      </c>
      <c r="L120" s="98">
        <f t="shared" ref="L120" si="182">SUM(I120:K120)</f>
        <v>4627.6819520403869</v>
      </c>
    </row>
    <row r="121" spans="1:12" s="99" customFormat="1" ht="14.25">
      <c r="A121" s="123"/>
      <c r="B121" s="124"/>
      <c r="C121" s="124"/>
      <c r="D121" s="124"/>
      <c r="E121" s="124"/>
      <c r="F121" s="124"/>
      <c r="G121" s="125"/>
      <c r="H121" s="124"/>
      <c r="I121" s="126">
        <f>SUM(I71:I120)</f>
        <v>27681.240826203371</v>
      </c>
      <c r="J121" s="127"/>
      <c r="K121" s="126" t="s">
        <v>677</v>
      </c>
      <c r="L121" s="126">
        <f>SUM(L71:L120)</f>
        <v>94182.709400554246</v>
      </c>
    </row>
    <row r="122" spans="1:12" s="99" customFormat="1" ht="14.25">
      <c r="A122" s="100" t="s">
        <v>1078</v>
      </c>
      <c r="B122" s="95"/>
      <c r="C122" s="96"/>
      <c r="D122" s="97"/>
      <c r="E122" s="97"/>
      <c r="F122" s="96"/>
      <c r="G122" s="96"/>
      <c r="H122" s="96"/>
      <c r="I122" s="98"/>
      <c r="J122" s="96"/>
      <c r="K122" s="96"/>
      <c r="L122" s="98"/>
    </row>
    <row r="123" spans="1:12" s="99" customFormat="1" ht="14.25">
      <c r="A123" s="100" t="s">
        <v>759</v>
      </c>
      <c r="B123" s="125" t="s">
        <v>760</v>
      </c>
      <c r="C123" s="105" t="s">
        <v>761</v>
      </c>
      <c r="D123" s="128" t="s">
        <v>762</v>
      </c>
      <c r="E123" s="128" t="s">
        <v>763</v>
      </c>
      <c r="F123" s="105" t="s">
        <v>732</v>
      </c>
      <c r="G123" s="96"/>
      <c r="H123" s="96"/>
      <c r="I123" s="98"/>
      <c r="J123" s="96"/>
      <c r="K123" s="96"/>
      <c r="L123" s="98"/>
    </row>
    <row r="124" spans="1:12" s="99" customFormat="1" ht="14.25">
      <c r="A124" s="94" t="s">
        <v>1059</v>
      </c>
      <c r="B124" s="95">
        <v>11</v>
      </c>
      <c r="C124" s="96">
        <f>SUM(A124-B124)</f>
        <v>52</v>
      </c>
      <c r="D124" s="97">
        <v>12</v>
      </c>
      <c r="E124" s="96">
        <f>SUM(C124-D124)</f>
        <v>40</v>
      </c>
      <c r="F124" s="96">
        <f>E124*100/C124</f>
        <v>76.92307692307692</v>
      </c>
      <c r="G124" s="96"/>
      <c r="H124" s="96"/>
      <c r="I124" s="98"/>
      <c r="J124" s="96"/>
      <c r="K124" s="96"/>
      <c r="L124" s="98"/>
    </row>
    <row r="125" spans="1:12" s="99" customFormat="1" ht="14.25">
      <c r="A125" s="101"/>
      <c r="B125" s="102"/>
      <c r="C125" s="102"/>
      <c r="D125" s="103"/>
      <c r="E125" s="103"/>
      <c r="F125" s="129">
        <v>43862</v>
      </c>
      <c r="G125" s="102"/>
      <c r="H125" s="102"/>
      <c r="I125" s="104"/>
      <c r="J125" s="104"/>
      <c r="K125" s="104"/>
      <c r="L125" s="104"/>
    </row>
    <row r="126" spans="1:12" s="99" customFormat="1">
      <c r="A126" s="94" t="s">
        <v>1057</v>
      </c>
      <c r="B126" s="95" t="s">
        <v>330</v>
      </c>
      <c r="C126" s="96" t="s">
        <v>14</v>
      </c>
      <c r="D126" s="136">
        <f t="shared" ref="D126" si="183">200000/E126</f>
        <v>2072.538860103627</v>
      </c>
      <c r="E126" s="97">
        <v>96.5</v>
      </c>
      <c r="F126" s="96">
        <v>97.5</v>
      </c>
      <c r="G126" s="96">
        <v>98.5</v>
      </c>
      <c r="H126" s="96">
        <v>99.5</v>
      </c>
      <c r="I126" s="98">
        <f t="shared" ref="I126" si="184">SUM(F126-E126)*D126</f>
        <v>2072.538860103627</v>
      </c>
      <c r="J126" s="96">
        <f>SUM(G126-F126)*D126</f>
        <v>2072.538860103627</v>
      </c>
      <c r="K126" s="96">
        <f t="shared" ref="K126" si="185">SUM(H126-G126)*D126</f>
        <v>2072.538860103627</v>
      </c>
      <c r="L126" s="98">
        <f t="shared" ref="L126" si="186">SUM(I126:K126)</f>
        <v>6217.6165803108815</v>
      </c>
    </row>
    <row r="127" spans="1:12" s="99" customFormat="1">
      <c r="A127" s="94" t="s">
        <v>1057</v>
      </c>
      <c r="B127" s="95" t="s">
        <v>52</v>
      </c>
      <c r="C127" s="96" t="s">
        <v>18</v>
      </c>
      <c r="D127" s="136">
        <f t="shared" ref="D127" si="187">200000/E127</f>
        <v>156.61707126076743</v>
      </c>
      <c r="E127" s="97">
        <v>1277</v>
      </c>
      <c r="F127" s="96">
        <v>1266</v>
      </c>
      <c r="G127" s="96">
        <v>1255</v>
      </c>
      <c r="H127" s="96">
        <v>0</v>
      </c>
      <c r="I127" s="98">
        <f t="shared" ref="I127:I128" si="188">SUM(E127-F127)*D127</f>
        <v>1722.7877838684417</v>
      </c>
      <c r="J127" s="96">
        <f>SUM(F127-G127)*D127</f>
        <v>1722.7877838684417</v>
      </c>
      <c r="K127" s="96">
        <v>0</v>
      </c>
      <c r="L127" s="98">
        <f t="shared" ref="L127" si="189">SUM(I127:K127)</f>
        <v>3445.5755677368834</v>
      </c>
    </row>
    <row r="128" spans="1:12" s="99" customFormat="1">
      <c r="A128" s="94" t="s">
        <v>1057</v>
      </c>
      <c r="B128" s="95" t="s">
        <v>42</v>
      </c>
      <c r="C128" s="96" t="s">
        <v>18</v>
      </c>
      <c r="D128" s="136">
        <f t="shared" ref="D128" si="190">200000/E128</f>
        <v>418.41004184100416</v>
      </c>
      <c r="E128" s="97">
        <v>478</v>
      </c>
      <c r="F128" s="96">
        <v>474</v>
      </c>
      <c r="G128" s="96">
        <v>470</v>
      </c>
      <c r="H128" s="96">
        <v>0</v>
      </c>
      <c r="I128" s="98">
        <f t="shared" si="188"/>
        <v>1673.6401673640166</v>
      </c>
      <c r="J128" s="96">
        <f>SUM(F128-G128)*D128</f>
        <v>1673.6401673640166</v>
      </c>
      <c r="K128" s="96">
        <v>0</v>
      </c>
      <c r="L128" s="98">
        <f t="shared" ref="L128" si="191">SUM(I128:K128)</f>
        <v>3347.2803347280333</v>
      </c>
    </row>
    <row r="129" spans="1:12" s="99" customFormat="1">
      <c r="A129" s="94" t="s">
        <v>1056</v>
      </c>
      <c r="B129" s="95" t="s">
        <v>330</v>
      </c>
      <c r="C129" s="96" t="s">
        <v>14</v>
      </c>
      <c r="D129" s="136">
        <f t="shared" ref="D129" si="192">200000/E129</f>
        <v>1932.3671497584542</v>
      </c>
      <c r="E129" s="97">
        <v>103.5</v>
      </c>
      <c r="F129" s="96">
        <v>104.1</v>
      </c>
      <c r="G129" s="96">
        <v>0</v>
      </c>
      <c r="H129" s="96">
        <v>0</v>
      </c>
      <c r="I129" s="98">
        <f t="shared" ref="I129" si="193">SUM(F129-E129)*D129</f>
        <v>1159.4202898550616</v>
      </c>
      <c r="J129" s="96">
        <v>0</v>
      </c>
      <c r="K129" s="96">
        <v>0</v>
      </c>
      <c r="L129" s="98">
        <f t="shared" ref="L129" si="194">SUM(I129:K129)</f>
        <v>1159.4202898550616</v>
      </c>
    </row>
    <row r="130" spans="1:12" s="99" customFormat="1">
      <c r="A130" s="94" t="s">
        <v>1056</v>
      </c>
      <c r="B130" s="95" t="s">
        <v>330</v>
      </c>
      <c r="C130" s="96" t="s">
        <v>14</v>
      </c>
      <c r="D130" s="136">
        <f t="shared" ref="D130" si="195">200000/E130</f>
        <v>1818.1818181818182</v>
      </c>
      <c r="E130" s="97">
        <v>110</v>
      </c>
      <c r="F130" s="96">
        <v>111</v>
      </c>
      <c r="G130" s="96">
        <v>111.9</v>
      </c>
      <c r="H130" s="96">
        <v>0</v>
      </c>
      <c r="I130" s="98">
        <f t="shared" ref="I130" si="196">SUM(F130-E130)*D130</f>
        <v>1818.1818181818182</v>
      </c>
      <c r="J130" s="96">
        <f>SUM(G130-F130)*D130</f>
        <v>1636.3636363636467</v>
      </c>
      <c r="K130" s="96">
        <v>0</v>
      </c>
      <c r="L130" s="98">
        <f t="shared" ref="L130" si="197">SUM(I130:K130)</f>
        <v>3454.545454545465</v>
      </c>
    </row>
    <row r="131" spans="1:12" s="99" customFormat="1">
      <c r="A131" s="94" t="s">
        <v>1055</v>
      </c>
      <c r="B131" s="95" t="s">
        <v>330</v>
      </c>
      <c r="C131" s="96" t="s">
        <v>14</v>
      </c>
      <c r="D131" s="136">
        <f t="shared" ref="D131" si="198">200000/E131</f>
        <v>2173.913043478261</v>
      </c>
      <c r="E131" s="97">
        <v>92</v>
      </c>
      <c r="F131" s="96">
        <v>92.9</v>
      </c>
      <c r="G131" s="96">
        <v>94</v>
      </c>
      <c r="H131" s="96">
        <v>95</v>
      </c>
      <c r="I131" s="98">
        <f t="shared" ref="I131" si="199">SUM(F131-E131)*D131</f>
        <v>1956.5217391304473</v>
      </c>
      <c r="J131" s="96">
        <f>SUM(G131-F131)*D131</f>
        <v>2391.3043478260747</v>
      </c>
      <c r="K131" s="96">
        <f t="shared" ref="K131" si="200">SUM(H131-G131)*D131</f>
        <v>2173.913043478261</v>
      </c>
      <c r="L131" s="98">
        <f t="shared" ref="L131" si="201">SUM(I131:K131)</f>
        <v>6521.739130434783</v>
      </c>
    </row>
    <row r="132" spans="1:12" s="99" customFormat="1">
      <c r="A132" s="94" t="s">
        <v>1055</v>
      </c>
      <c r="B132" s="95" t="s">
        <v>891</v>
      </c>
      <c r="C132" s="96" t="s">
        <v>14</v>
      </c>
      <c r="D132" s="136">
        <f t="shared" ref="D132" si="202">200000/E132</f>
        <v>934.57943925233644</v>
      </c>
      <c r="E132" s="97">
        <v>214</v>
      </c>
      <c r="F132" s="96">
        <v>214</v>
      </c>
      <c r="G132" s="96">
        <v>94</v>
      </c>
      <c r="H132" s="96">
        <v>95</v>
      </c>
      <c r="I132" s="98">
        <f t="shared" ref="I132" si="203">SUM(F132-E132)*D132</f>
        <v>0</v>
      </c>
      <c r="J132" s="96">
        <v>0</v>
      </c>
      <c r="K132" s="96">
        <v>0</v>
      </c>
      <c r="L132" s="98">
        <f t="shared" ref="L132" si="204">SUM(I132:K132)</f>
        <v>0</v>
      </c>
    </row>
    <row r="133" spans="1:12" s="99" customFormat="1">
      <c r="A133" s="94" t="s">
        <v>1054</v>
      </c>
      <c r="B133" s="95" t="s">
        <v>160</v>
      </c>
      <c r="C133" s="96" t="s">
        <v>18</v>
      </c>
      <c r="D133" s="136">
        <f t="shared" ref="D133" si="205">200000/E133</f>
        <v>784.31372549019613</v>
      </c>
      <c r="E133" s="97">
        <v>255</v>
      </c>
      <c r="F133" s="96">
        <v>254.25</v>
      </c>
      <c r="G133" s="96">
        <v>0</v>
      </c>
      <c r="H133" s="96">
        <v>0</v>
      </c>
      <c r="I133" s="98">
        <f t="shared" ref="I133" si="206">SUM(E133-F133)*D133</f>
        <v>588.23529411764707</v>
      </c>
      <c r="J133" s="96">
        <v>0</v>
      </c>
      <c r="K133" s="96">
        <f t="shared" ref="K133" si="207">SUM(H133-G133)*D133</f>
        <v>0</v>
      </c>
      <c r="L133" s="98">
        <f t="shared" ref="L133" si="208">SUM(I133:K133)</f>
        <v>588.23529411764707</v>
      </c>
    </row>
    <row r="134" spans="1:12" s="99" customFormat="1">
      <c r="A134" s="94" t="s">
        <v>1054</v>
      </c>
      <c r="B134" s="95" t="s">
        <v>1005</v>
      </c>
      <c r="C134" s="96" t="s">
        <v>18</v>
      </c>
      <c r="D134" s="136">
        <f t="shared" ref="D134" si="209">200000/E134</f>
        <v>544.21768707482988</v>
      </c>
      <c r="E134" s="97">
        <v>367.5</v>
      </c>
      <c r="F134" s="96">
        <v>365.55</v>
      </c>
      <c r="G134" s="96">
        <v>0</v>
      </c>
      <c r="H134" s="96">
        <v>0</v>
      </c>
      <c r="I134" s="98">
        <f t="shared" ref="I134" si="210">SUM(E134-F134)*D134</f>
        <v>1061.2244897959122</v>
      </c>
      <c r="J134" s="96">
        <v>0</v>
      </c>
      <c r="K134" s="96">
        <f t="shared" ref="K134" si="211">SUM(H134-G134)*D134</f>
        <v>0</v>
      </c>
      <c r="L134" s="98">
        <f t="shared" ref="L134" si="212">SUM(I134:K134)</f>
        <v>1061.2244897959122</v>
      </c>
    </row>
    <row r="135" spans="1:12" s="99" customFormat="1">
      <c r="A135" s="94" t="s">
        <v>1054</v>
      </c>
      <c r="B135" s="95" t="s">
        <v>77</v>
      </c>
      <c r="C135" s="96" t="s">
        <v>18</v>
      </c>
      <c r="D135" s="136">
        <f t="shared" ref="D135" si="213">200000/E135</f>
        <v>350.87719298245617</v>
      </c>
      <c r="E135" s="97">
        <v>570</v>
      </c>
      <c r="F135" s="96">
        <v>570</v>
      </c>
      <c r="G135" s="96">
        <v>0</v>
      </c>
      <c r="H135" s="96">
        <v>0</v>
      </c>
      <c r="I135" s="98">
        <f t="shared" ref="I135" si="214">SUM(E135-F135)*D135</f>
        <v>0</v>
      </c>
      <c r="J135" s="96">
        <v>0</v>
      </c>
      <c r="K135" s="96">
        <f t="shared" ref="K135" si="215">SUM(H135-G135)*D135</f>
        <v>0</v>
      </c>
      <c r="L135" s="98">
        <f t="shared" ref="L135" si="216">SUM(I135:K135)</f>
        <v>0</v>
      </c>
    </row>
    <row r="136" spans="1:12" s="99" customFormat="1">
      <c r="A136" s="94" t="s">
        <v>1054</v>
      </c>
      <c r="B136" s="95" t="s">
        <v>1046</v>
      </c>
      <c r="C136" s="96" t="s">
        <v>14</v>
      </c>
      <c r="D136" s="136">
        <f t="shared" ref="D136" si="217">200000/E136</f>
        <v>100.50251256281408</v>
      </c>
      <c r="E136" s="97">
        <v>1990</v>
      </c>
      <c r="F136" s="96">
        <v>1970</v>
      </c>
      <c r="G136" s="96">
        <v>0</v>
      </c>
      <c r="H136" s="96">
        <v>0</v>
      </c>
      <c r="I136" s="98">
        <f t="shared" ref="I136" si="218">SUM(F136-E136)*D136</f>
        <v>-2010.0502512562816</v>
      </c>
      <c r="J136" s="96">
        <v>0</v>
      </c>
      <c r="K136" s="96">
        <f t="shared" ref="K136" si="219">SUM(H136-G136)*D136</f>
        <v>0</v>
      </c>
      <c r="L136" s="98">
        <f t="shared" ref="L136" si="220">SUM(I136:K136)</f>
        <v>-2010.0502512562816</v>
      </c>
    </row>
    <row r="137" spans="1:12" s="99" customFormat="1">
      <c r="A137" s="94" t="s">
        <v>1053</v>
      </c>
      <c r="B137" s="95" t="s">
        <v>873</v>
      </c>
      <c r="C137" s="96" t="s">
        <v>18</v>
      </c>
      <c r="D137" s="136">
        <f t="shared" ref="D137" si="221">200000/E137</f>
        <v>113.44299489506523</v>
      </c>
      <c r="E137" s="97">
        <v>1763</v>
      </c>
      <c r="F137" s="96">
        <v>1753</v>
      </c>
      <c r="G137" s="96">
        <v>0</v>
      </c>
      <c r="H137" s="96">
        <v>0</v>
      </c>
      <c r="I137" s="98">
        <f t="shared" ref="I137" si="222">SUM(E137-F137)*D137</f>
        <v>1134.4299489506523</v>
      </c>
      <c r="J137" s="96">
        <v>0</v>
      </c>
      <c r="K137" s="96">
        <f t="shared" ref="K137" si="223">SUM(H137-G137)*D137</f>
        <v>0</v>
      </c>
      <c r="L137" s="98">
        <f t="shared" ref="L137" si="224">SUM(I137:K137)</f>
        <v>1134.4299489506523</v>
      </c>
    </row>
    <row r="138" spans="1:12" s="99" customFormat="1">
      <c r="A138" s="94" t="s">
        <v>1053</v>
      </c>
      <c r="B138" s="95" t="s">
        <v>63</v>
      </c>
      <c r="C138" s="96" t="s">
        <v>14</v>
      </c>
      <c r="D138" s="136">
        <f t="shared" ref="D138" si="225">200000/E138</f>
        <v>104.71204188481676</v>
      </c>
      <c r="E138" s="97">
        <v>1910</v>
      </c>
      <c r="F138" s="96">
        <v>1920</v>
      </c>
      <c r="G138" s="96">
        <v>0</v>
      </c>
      <c r="H138" s="96">
        <v>0</v>
      </c>
      <c r="I138" s="98">
        <f t="shared" ref="I138" si="226">SUM(F138-E138)*D138</f>
        <v>1047.1204188481674</v>
      </c>
      <c r="J138" s="96">
        <v>0</v>
      </c>
      <c r="K138" s="96">
        <f t="shared" ref="K138" si="227">SUM(H138-G138)*D138</f>
        <v>0</v>
      </c>
      <c r="L138" s="98">
        <f t="shared" ref="L138" si="228">SUM(I138:K138)</f>
        <v>1047.1204188481674</v>
      </c>
    </row>
    <row r="139" spans="1:12" s="99" customFormat="1">
      <c r="A139" s="94" t="s">
        <v>1053</v>
      </c>
      <c r="B139" s="95" t="s">
        <v>337</v>
      </c>
      <c r="C139" s="96" t="s">
        <v>18</v>
      </c>
      <c r="D139" s="136">
        <f t="shared" ref="D139" si="229">200000/E139</f>
        <v>159.36254980079681</v>
      </c>
      <c r="E139" s="97">
        <v>1255</v>
      </c>
      <c r="F139" s="96">
        <v>1265</v>
      </c>
      <c r="G139" s="96">
        <v>0</v>
      </c>
      <c r="H139" s="96">
        <v>0</v>
      </c>
      <c r="I139" s="98">
        <f t="shared" ref="I139" si="230">SUM(E139-F139)*D139</f>
        <v>-1593.6254980079682</v>
      </c>
      <c r="J139" s="96">
        <v>0</v>
      </c>
      <c r="K139" s="96">
        <f t="shared" ref="K139" si="231">SUM(H139-G139)*D139</f>
        <v>0</v>
      </c>
      <c r="L139" s="98">
        <f t="shared" ref="L139" si="232">SUM(I139:K139)</f>
        <v>-1593.6254980079682</v>
      </c>
    </row>
    <row r="140" spans="1:12" s="99" customFormat="1">
      <c r="A140" s="94" t="s">
        <v>1051</v>
      </c>
      <c r="B140" s="95" t="s">
        <v>26</v>
      </c>
      <c r="C140" s="96" t="s">
        <v>14</v>
      </c>
      <c r="D140" s="136">
        <f t="shared" ref="D140" si="233">200000/E140</f>
        <v>637.95853269537486</v>
      </c>
      <c r="E140" s="97">
        <v>313.5</v>
      </c>
      <c r="F140" s="96">
        <v>316</v>
      </c>
      <c r="G140" s="96">
        <v>319</v>
      </c>
      <c r="H140" s="96">
        <v>322</v>
      </c>
      <c r="I140" s="98">
        <f t="shared" ref="I140" si="234">SUM(F140-E140)*D140</f>
        <v>1594.8963317384371</v>
      </c>
      <c r="J140" s="96">
        <f>SUM(G140-F140)*D140</f>
        <v>1913.8755980861247</v>
      </c>
      <c r="K140" s="96">
        <f t="shared" ref="K140" si="235">SUM(H140-G140)*D140</f>
        <v>1913.8755980861247</v>
      </c>
      <c r="L140" s="98">
        <f t="shared" ref="L140" si="236">SUM(I140:K140)</f>
        <v>5422.6475279106871</v>
      </c>
    </row>
    <row r="141" spans="1:12" s="99" customFormat="1">
      <c r="A141" s="94" t="s">
        <v>1051</v>
      </c>
      <c r="B141" s="95" t="s">
        <v>1052</v>
      </c>
      <c r="C141" s="96" t="s">
        <v>14</v>
      </c>
      <c r="D141" s="136">
        <f t="shared" ref="D141:D142" si="237">200000/E141</f>
        <v>191.93857965451056</v>
      </c>
      <c r="E141" s="97">
        <v>1042</v>
      </c>
      <c r="F141" s="96">
        <v>1042</v>
      </c>
      <c r="G141" s="96">
        <v>0</v>
      </c>
      <c r="H141" s="96">
        <v>0</v>
      </c>
      <c r="I141" s="98">
        <f t="shared" ref="I141" si="238">SUM(F141-E141)*D141</f>
        <v>0</v>
      </c>
      <c r="J141" s="96">
        <v>0</v>
      </c>
      <c r="K141" s="96">
        <f t="shared" ref="K141" si="239">SUM(H141-G141)*D141</f>
        <v>0</v>
      </c>
      <c r="L141" s="98">
        <f t="shared" ref="L141" si="240">SUM(I141:K141)</f>
        <v>0</v>
      </c>
    </row>
    <row r="142" spans="1:12" s="99" customFormat="1">
      <c r="A142" s="94" t="s">
        <v>1051</v>
      </c>
      <c r="B142" s="95" t="s">
        <v>317</v>
      </c>
      <c r="C142" s="96" t="s">
        <v>14</v>
      </c>
      <c r="D142" s="136">
        <f t="shared" si="237"/>
        <v>476.1904761904762</v>
      </c>
      <c r="E142" s="97">
        <v>420</v>
      </c>
      <c r="F142" s="96">
        <v>420</v>
      </c>
      <c r="G142" s="96">
        <v>0</v>
      </c>
      <c r="H142" s="96">
        <v>0</v>
      </c>
      <c r="I142" s="98">
        <f t="shared" ref="I142" si="241">SUM(F142-E142)*D142</f>
        <v>0</v>
      </c>
      <c r="J142" s="96">
        <v>0</v>
      </c>
      <c r="K142" s="96">
        <f t="shared" ref="K142" si="242">SUM(H142-G142)*D142</f>
        <v>0</v>
      </c>
      <c r="L142" s="98">
        <f t="shared" ref="L142" si="243">SUM(I142:K142)</f>
        <v>0</v>
      </c>
    </row>
    <row r="143" spans="1:12" s="99" customFormat="1">
      <c r="A143" s="94" t="s">
        <v>1051</v>
      </c>
      <c r="B143" s="95" t="s">
        <v>92</v>
      </c>
      <c r="C143" s="96" t="s">
        <v>14</v>
      </c>
      <c r="D143" s="136">
        <f t="shared" ref="D143" si="244">200000/E143</f>
        <v>533.33333333333337</v>
      </c>
      <c r="E143" s="97">
        <v>375</v>
      </c>
      <c r="F143" s="96">
        <v>370</v>
      </c>
      <c r="G143" s="96">
        <v>0</v>
      </c>
      <c r="H143" s="96">
        <v>0</v>
      </c>
      <c r="I143" s="98">
        <f t="shared" ref="I143" si="245">SUM(F143-E143)*D143</f>
        <v>-2666.666666666667</v>
      </c>
      <c r="J143" s="96">
        <v>0</v>
      </c>
      <c r="K143" s="96">
        <f t="shared" ref="K143" si="246">SUM(H143-G143)*D143</f>
        <v>0</v>
      </c>
      <c r="L143" s="98">
        <f t="shared" ref="L143" si="247">SUM(I143:K143)</f>
        <v>-2666.666666666667</v>
      </c>
    </row>
    <row r="144" spans="1:12" s="99" customFormat="1">
      <c r="A144" s="94" t="s">
        <v>1051</v>
      </c>
      <c r="B144" s="95" t="s">
        <v>138</v>
      </c>
      <c r="C144" s="96" t="s">
        <v>14</v>
      </c>
      <c r="D144" s="136">
        <f t="shared" ref="D144" si="248">200000/E144</f>
        <v>1386.4818024263432</v>
      </c>
      <c r="E144" s="97">
        <v>144.25</v>
      </c>
      <c r="F144" s="96">
        <v>142.5</v>
      </c>
      <c r="G144" s="96">
        <v>0</v>
      </c>
      <c r="H144" s="96">
        <v>0</v>
      </c>
      <c r="I144" s="98">
        <f t="shared" ref="I144" si="249">SUM(F144-E144)*D144</f>
        <v>-2426.3431542461003</v>
      </c>
      <c r="J144" s="96">
        <v>0</v>
      </c>
      <c r="K144" s="96">
        <f t="shared" ref="K144" si="250">SUM(H144-G144)*D144</f>
        <v>0</v>
      </c>
      <c r="L144" s="98">
        <f t="shared" ref="L144" si="251">SUM(I144:K144)</f>
        <v>-2426.3431542461003</v>
      </c>
    </row>
    <row r="145" spans="1:12" s="99" customFormat="1">
      <c r="A145" s="94" t="s">
        <v>1050</v>
      </c>
      <c r="B145" s="95" t="s">
        <v>63</v>
      </c>
      <c r="C145" s="96" t="s">
        <v>14</v>
      </c>
      <c r="D145" s="136">
        <f t="shared" ref="D145" si="252">200000/E145</f>
        <v>107.52688172043011</v>
      </c>
      <c r="E145" s="97">
        <v>1860</v>
      </c>
      <c r="F145" s="96">
        <v>1870</v>
      </c>
      <c r="G145" s="96">
        <v>1880</v>
      </c>
      <c r="H145" s="96">
        <v>1890</v>
      </c>
      <c r="I145" s="98">
        <f t="shared" ref="I145" si="253">SUM(F145-E145)*D145</f>
        <v>1075.2688172043011</v>
      </c>
      <c r="J145" s="96">
        <f>SUM(G145-F145)*D145</f>
        <v>1075.2688172043011</v>
      </c>
      <c r="K145" s="96">
        <f t="shared" ref="K145" si="254">SUM(H145-G145)*D145</f>
        <v>1075.2688172043011</v>
      </c>
      <c r="L145" s="98">
        <f t="shared" ref="L145" si="255">SUM(I145:K145)</f>
        <v>3225.8064516129034</v>
      </c>
    </row>
    <row r="146" spans="1:12" s="99" customFormat="1">
      <c r="A146" s="94" t="s">
        <v>1050</v>
      </c>
      <c r="B146" s="95" t="s">
        <v>39</v>
      </c>
      <c r="C146" s="96" t="s">
        <v>14</v>
      </c>
      <c r="D146" s="136">
        <f t="shared" ref="D146" si="256">200000/E146</f>
        <v>106.95187165775401</v>
      </c>
      <c r="E146" s="97">
        <v>1870</v>
      </c>
      <c r="F146" s="96">
        <v>1880</v>
      </c>
      <c r="G146" s="96">
        <v>1890</v>
      </c>
      <c r="H146" s="96">
        <v>1900</v>
      </c>
      <c r="I146" s="98">
        <f t="shared" ref="I146" si="257">SUM(F146-E146)*D146</f>
        <v>1069.5187165775401</v>
      </c>
      <c r="J146" s="96">
        <f>SUM(G146-F146)*D146</f>
        <v>1069.5187165775401</v>
      </c>
      <c r="K146" s="96">
        <f t="shared" ref="K146" si="258">SUM(H146-G146)*D146</f>
        <v>1069.5187165775401</v>
      </c>
      <c r="L146" s="98">
        <f t="shared" ref="L146" si="259">SUM(I146:K146)</f>
        <v>3208.5561497326203</v>
      </c>
    </row>
    <row r="147" spans="1:12" s="99" customFormat="1">
      <c r="A147" s="94" t="s">
        <v>1050</v>
      </c>
      <c r="B147" s="95" t="s">
        <v>27</v>
      </c>
      <c r="C147" s="96" t="s">
        <v>14</v>
      </c>
      <c r="D147" s="136">
        <f t="shared" ref="D147" si="260">200000/E147</f>
        <v>151.5151515151515</v>
      </c>
      <c r="E147" s="97">
        <v>1320</v>
      </c>
      <c r="F147" s="96">
        <v>1330</v>
      </c>
      <c r="G147" s="96">
        <v>1340</v>
      </c>
      <c r="H147" s="96">
        <v>0</v>
      </c>
      <c r="I147" s="98">
        <f t="shared" ref="I147" si="261">SUM(F147-E147)*D147</f>
        <v>1515.151515151515</v>
      </c>
      <c r="J147" s="96">
        <f>SUM(G147-F147)*D147</f>
        <v>1515.151515151515</v>
      </c>
      <c r="K147" s="96">
        <v>0</v>
      </c>
      <c r="L147" s="98">
        <f t="shared" ref="L147" si="262">SUM(I147:K147)</f>
        <v>3030.30303030303</v>
      </c>
    </row>
    <row r="148" spans="1:12" s="99" customFormat="1">
      <c r="A148" s="94" t="s">
        <v>1050</v>
      </c>
      <c r="B148" s="95" t="s">
        <v>291</v>
      </c>
      <c r="C148" s="96" t="s">
        <v>14</v>
      </c>
      <c r="D148" s="136">
        <f t="shared" ref="D148" si="263">200000/E148</f>
        <v>153.84615384615384</v>
      </c>
      <c r="E148" s="97">
        <v>1300</v>
      </c>
      <c r="F148" s="96">
        <v>1300</v>
      </c>
      <c r="G148" s="96">
        <v>0</v>
      </c>
      <c r="H148" s="96">
        <v>0</v>
      </c>
      <c r="I148" s="98">
        <f t="shared" ref="I148" si="264">SUM(F148-E148)*D148</f>
        <v>0</v>
      </c>
      <c r="J148" s="96">
        <v>0</v>
      </c>
      <c r="K148" s="96">
        <v>0</v>
      </c>
      <c r="L148" s="98">
        <f t="shared" ref="L148" si="265">SUM(I148:K148)</f>
        <v>0</v>
      </c>
    </row>
    <row r="149" spans="1:12" s="99" customFormat="1">
      <c r="A149" s="94" t="s">
        <v>1049</v>
      </c>
      <c r="B149" s="95" t="s">
        <v>27</v>
      </c>
      <c r="C149" s="96" t="s">
        <v>14</v>
      </c>
      <c r="D149" s="136">
        <f t="shared" ref="D149" si="266">200000/E149</f>
        <v>156.25</v>
      </c>
      <c r="E149" s="97">
        <v>1280</v>
      </c>
      <c r="F149" s="96">
        <v>1290</v>
      </c>
      <c r="G149" s="96">
        <v>0</v>
      </c>
      <c r="H149" s="96">
        <v>0</v>
      </c>
      <c r="I149" s="98">
        <f t="shared" ref="I149" si="267">SUM(F149-E149)*D149</f>
        <v>1562.5</v>
      </c>
      <c r="J149" s="96">
        <v>0</v>
      </c>
      <c r="K149" s="96">
        <f t="shared" ref="K149" si="268">SUM(H149-G149)*D149</f>
        <v>0</v>
      </c>
      <c r="L149" s="98">
        <f t="shared" ref="L149" si="269">SUM(I149:K149)</f>
        <v>1562.5</v>
      </c>
    </row>
    <row r="150" spans="1:12" s="99" customFormat="1">
      <c r="A150" s="94" t="s">
        <v>1049</v>
      </c>
      <c r="B150" s="95" t="s">
        <v>692</v>
      </c>
      <c r="C150" s="96" t="s">
        <v>14</v>
      </c>
      <c r="D150" s="136">
        <f t="shared" ref="D150" si="270">200000/E150</f>
        <v>421.94092827004221</v>
      </c>
      <c r="E150" s="97">
        <v>474</v>
      </c>
      <c r="F150" s="96">
        <v>477</v>
      </c>
      <c r="G150" s="96">
        <v>1300</v>
      </c>
      <c r="H150" s="96">
        <v>0</v>
      </c>
      <c r="I150" s="98">
        <f t="shared" ref="I150" si="271">SUM(E150-F150)*D150</f>
        <v>-1265.8227848101267</v>
      </c>
      <c r="J150" s="96">
        <v>0</v>
      </c>
      <c r="K150" s="96">
        <v>0</v>
      </c>
      <c r="L150" s="98">
        <f t="shared" ref="L150" si="272">SUM(I150:K150)</f>
        <v>-1265.8227848101267</v>
      </c>
    </row>
    <row r="151" spans="1:12" s="99" customFormat="1">
      <c r="A151" s="94" t="s">
        <v>1048</v>
      </c>
      <c r="B151" s="95" t="s">
        <v>693</v>
      </c>
      <c r="C151" s="96" t="s">
        <v>18</v>
      </c>
      <c r="D151" s="136">
        <f t="shared" ref="D151" si="273">200000/E151</f>
        <v>338.9830508474576</v>
      </c>
      <c r="E151" s="97">
        <v>590</v>
      </c>
      <c r="F151" s="96">
        <v>585</v>
      </c>
      <c r="G151" s="96">
        <v>0</v>
      </c>
      <c r="H151" s="96">
        <v>0</v>
      </c>
      <c r="I151" s="98">
        <f t="shared" ref="I151:I152" si="274">SUM(E151-F151)*D151</f>
        <v>1694.9152542372881</v>
      </c>
      <c r="J151" s="96">
        <v>0</v>
      </c>
      <c r="K151" s="96">
        <f t="shared" ref="K151" si="275">SUM(H151-G151)*D151</f>
        <v>0</v>
      </c>
      <c r="L151" s="98">
        <f t="shared" ref="L151" si="276">SUM(I151:K151)</f>
        <v>1694.9152542372881</v>
      </c>
    </row>
    <row r="152" spans="1:12" s="99" customFormat="1">
      <c r="A152" s="94" t="s">
        <v>1048</v>
      </c>
      <c r="B152" s="95" t="s">
        <v>164</v>
      </c>
      <c r="C152" s="96" t="s">
        <v>18</v>
      </c>
      <c r="D152" s="136">
        <f t="shared" ref="D152" si="277">200000/E152</f>
        <v>200.60180541624874</v>
      </c>
      <c r="E152" s="97">
        <v>997</v>
      </c>
      <c r="F152" s="96">
        <v>987</v>
      </c>
      <c r="G152" s="96">
        <v>0</v>
      </c>
      <c r="H152" s="96">
        <v>0</v>
      </c>
      <c r="I152" s="98">
        <f t="shared" si="274"/>
        <v>2006.0180541624873</v>
      </c>
      <c r="J152" s="96">
        <v>0</v>
      </c>
      <c r="K152" s="96">
        <f t="shared" ref="K152" si="278">SUM(H152-G152)*D152</f>
        <v>0</v>
      </c>
      <c r="L152" s="98">
        <f t="shared" ref="L152" si="279">SUM(I152:K152)</f>
        <v>2006.0180541624873</v>
      </c>
    </row>
    <row r="153" spans="1:12" s="99" customFormat="1">
      <c r="A153" s="94" t="s">
        <v>1048</v>
      </c>
      <c r="B153" s="95" t="s">
        <v>74</v>
      </c>
      <c r="C153" s="96" t="s">
        <v>14</v>
      </c>
      <c r="D153" s="136">
        <f t="shared" ref="D153" si="280">200000/E153</f>
        <v>95.419847328244273</v>
      </c>
      <c r="E153" s="97">
        <v>2096</v>
      </c>
      <c r="F153" s="96">
        <v>2096</v>
      </c>
      <c r="G153" s="96">
        <v>0</v>
      </c>
      <c r="H153" s="96">
        <v>0</v>
      </c>
      <c r="I153" s="98">
        <f t="shared" ref="I153" si="281">SUM(F153-E153)*D153</f>
        <v>0</v>
      </c>
      <c r="J153" s="96">
        <v>0</v>
      </c>
      <c r="K153" s="96">
        <f t="shared" ref="K153" si="282">SUM(H153-G153)*D153</f>
        <v>0</v>
      </c>
      <c r="L153" s="98">
        <f t="shared" ref="L153" si="283">SUM(I153:K153)</f>
        <v>0</v>
      </c>
    </row>
    <row r="154" spans="1:12" s="99" customFormat="1">
      <c r="A154" s="94" t="s">
        <v>1047</v>
      </c>
      <c r="B154" s="95" t="s">
        <v>73</v>
      </c>
      <c r="C154" s="96" t="s">
        <v>14</v>
      </c>
      <c r="D154" s="136">
        <f t="shared" ref="D154" si="284">200000/E154</f>
        <v>91.743119266055047</v>
      </c>
      <c r="E154" s="97">
        <v>2180</v>
      </c>
      <c r="F154" s="96">
        <v>2190</v>
      </c>
      <c r="G154" s="96">
        <v>0</v>
      </c>
      <c r="H154" s="96">
        <v>0</v>
      </c>
      <c r="I154" s="98">
        <f t="shared" ref="I154" si="285">SUM(F154-E154)*D154</f>
        <v>917.43119266055044</v>
      </c>
      <c r="J154" s="96">
        <v>0</v>
      </c>
      <c r="K154" s="96">
        <f t="shared" ref="K154" si="286">SUM(H154-G154)*D154</f>
        <v>0</v>
      </c>
      <c r="L154" s="98">
        <f t="shared" ref="L154" si="287">SUM(I154:K154)</f>
        <v>917.43119266055044</v>
      </c>
    </row>
    <row r="155" spans="1:12" s="99" customFormat="1">
      <c r="A155" s="94" t="s">
        <v>1044</v>
      </c>
      <c r="B155" s="95" t="s">
        <v>76</v>
      </c>
      <c r="C155" s="96" t="s">
        <v>14</v>
      </c>
      <c r="D155" s="136">
        <f t="shared" ref="D155" si="288">200000/E155</f>
        <v>287.76978417266184</v>
      </c>
      <c r="E155" s="97">
        <v>695</v>
      </c>
      <c r="F155" s="96">
        <v>700</v>
      </c>
      <c r="G155" s="96">
        <v>705</v>
      </c>
      <c r="H155" s="96">
        <v>710</v>
      </c>
      <c r="I155" s="98">
        <f t="shared" ref="I155" si="289">SUM(F155-E155)*D155</f>
        <v>1438.8489208633091</v>
      </c>
      <c r="J155" s="96">
        <f>SUM(G155-F155)*D155</f>
        <v>1438.8489208633091</v>
      </c>
      <c r="K155" s="96">
        <f t="shared" ref="K155" si="290">SUM(H155-G155)*D155</f>
        <v>1438.8489208633091</v>
      </c>
      <c r="L155" s="98">
        <f t="shared" ref="L155" si="291">SUM(I155:K155)</f>
        <v>4316.5467625899273</v>
      </c>
    </row>
    <row r="156" spans="1:12" s="99" customFormat="1">
      <c r="A156" s="94" t="s">
        <v>1044</v>
      </c>
      <c r="B156" s="95" t="s">
        <v>1045</v>
      </c>
      <c r="C156" s="96" t="s">
        <v>14</v>
      </c>
      <c r="D156" s="136">
        <f t="shared" ref="D156" si="292">200000/E156</f>
        <v>722.02166064981952</v>
      </c>
      <c r="E156" s="97">
        <v>277</v>
      </c>
      <c r="F156" s="96">
        <v>279</v>
      </c>
      <c r="G156" s="96">
        <v>0</v>
      </c>
      <c r="H156" s="96">
        <v>0</v>
      </c>
      <c r="I156" s="98">
        <f t="shared" ref="I156" si="293">SUM(F156-E156)*D156</f>
        <v>1444.043321299639</v>
      </c>
      <c r="J156" s="96">
        <v>0</v>
      </c>
      <c r="K156" s="96">
        <f t="shared" ref="K156" si="294">SUM(H156-G156)*D156</f>
        <v>0</v>
      </c>
      <c r="L156" s="98">
        <f t="shared" ref="L156" si="295">SUM(I156:K156)</f>
        <v>1444.043321299639</v>
      </c>
    </row>
    <row r="157" spans="1:12" s="99" customFormat="1">
      <c r="A157" s="94" t="s">
        <v>1044</v>
      </c>
      <c r="B157" s="95" t="s">
        <v>101</v>
      </c>
      <c r="C157" s="96" t="s">
        <v>14</v>
      </c>
      <c r="D157" s="136">
        <f t="shared" ref="D157" si="296">200000/E157</f>
        <v>78.802206461780926</v>
      </c>
      <c r="E157" s="97">
        <v>2538</v>
      </c>
      <c r="F157" s="96">
        <v>2550</v>
      </c>
      <c r="G157" s="96">
        <v>0</v>
      </c>
      <c r="H157" s="96">
        <v>0</v>
      </c>
      <c r="I157" s="98">
        <f t="shared" ref="I157" si="297">SUM(F157-E157)*D157</f>
        <v>945.62647754137106</v>
      </c>
      <c r="J157" s="96">
        <v>0</v>
      </c>
      <c r="K157" s="96">
        <f t="shared" ref="K157" si="298">SUM(H157-G157)*D157</f>
        <v>0</v>
      </c>
      <c r="L157" s="98">
        <f t="shared" ref="L157" si="299">SUM(I157:K157)</f>
        <v>945.62647754137106</v>
      </c>
    </row>
    <row r="158" spans="1:12" s="99" customFormat="1">
      <c r="A158" s="94" t="s">
        <v>1044</v>
      </c>
      <c r="B158" s="95" t="s">
        <v>1046</v>
      </c>
      <c r="C158" s="96" t="s">
        <v>14</v>
      </c>
      <c r="D158" s="136">
        <f t="shared" ref="D158" si="300">200000/E158</f>
        <v>125</v>
      </c>
      <c r="E158" s="97">
        <v>1600</v>
      </c>
      <c r="F158" s="96">
        <v>1605</v>
      </c>
      <c r="G158" s="96">
        <v>0</v>
      </c>
      <c r="H158" s="96">
        <v>0</v>
      </c>
      <c r="I158" s="98">
        <f t="shared" ref="I158" si="301">SUM(F158-E158)*D158</f>
        <v>625</v>
      </c>
      <c r="J158" s="96">
        <v>0</v>
      </c>
      <c r="K158" s="96">
        <f t="shared" ref="K158" si="302">SUM(H158-G158)*D158</f>
        <v>0</v>
      </c>
      <c r="L158" s="98">
        <f t="shared" ref="L158" si="303">SUM(I158:K158)</f>
        <v>625</v>
      </c>
    </row>
    <row r="159" spans="1:12" s="99" customFormat="1">
      <c r="A159" s="94" t="s">
        <v>1043</v>
      </c>
      <c r="B159" s="95" t="s">
        <v>736</v>
      </c>
      <c r="C159" s="96" t="s">
        <v>14</v>
      </c>
      <c r="D159" s="136">
        <f t="shared" ref="D159" si="304">200000/E159</f>
        <v>389.8635477582846</v>
      </c>
      <c r="E159" s="97">
        <v>513</v>
      </c>
      <c r="F159" s="96">
        <v>518</v>
      </c>
      <c r="G159" s="96">
        <v>0</v>
      </c>
      <c r="H159" s="96">
        <v>0</v>
      </c>
      <c r="I159" s="98">
        <f t="shared" ref="I159" si="305">SUM(F159-E159)*D159</f>
        <v>1949.3177387914229</v>
      </c>
      <c r="J159" s="96">
        <v>0</v>
      </c>
      <c r="K159" s="96">
        <f t="shared" ref="K159" si="306">SUM(H159-G159)*D159</f>
        <v>0</v>
      </c>
      <c r="L159" s="98">
        <f t="shared" ref="L159" si="307">SUM(I159:K159)</f>
        <v>1949.3177387914229</v>
      </c>
    </row>
    <row r="160" spans="1:12" s="99" customFormat="1">
      <c r="A160" s="94" t="s">
        <v>1043</v>
      </c>
      <c r="B160" s="95" t="s">
        <v>978</v>
      </c>
      <c r="C160" s="96" t="s">
        <v>14</v>
      </c>
      <c r="D160" s="136">
        <f t="shared" ref="D160" si="308">200000/E160</f>
        <v>426.89434364994662</v>
      </c>
      <c r="E160" s="97">
        <v>468.5</v>
      </c>
      <c r="F160" s="96">
        <v>472</v>
      </c>
      <c r="G160" s="96">
        <v>476</v>
      </c>
      <c r="H160" s="96">
        <v>480</v>
      </c>
      <c r="I160" s="98">
        <f t="shared" ref="I160" si="309">SUM(F160-E160)*D160</f>
        <v>1494.1302027748131</v>
      </c>
      <c r="J160" s="96">
        <f>SUM(G160-F160)*D160</f>
        <v>1707.5773745997865</v>
      </c>
      <c r="K160" s="96">
        <f t="shared" ref="K160" si="310">SUM(H160-G160)*D160</f>
        <v>1707.5773745997865</v>
      </c>
      <c r="L160" s="98">
        <f t="shared" ref="L160" si="311">SUM(I160:K160)</f>
        <v>4909.2849519743859</v>
      </c>
    </row>
    <row r="161" spans="1:12" s="99" customFormat="1">
      <c r="A161" s="94" t="s">
        <v>1042</v>
      </c>
      <c r="B161" s="95" t="s">
        <v>291</v>
      </c>
      <c r="C161" s="96" t="s">
        <v>14</v>
      </c>
      <c r="D161" s="136">
        <f t="shared" ref="D161" si="312">200000/E161</f>
        <v>162.07455429497568</v>
      </c>
      <c r="E161" s="97">
        <v>1234</v>
      </c>
      <c r="F161" s="96">
        <v>1244</v>
      </c>
      <c r="G161" s="96">
        <v>1255</v>
      </c>
      <c r="H161" s="96">
        <v>1261</v>
      </c>
      <c r="I161" s="98">
        <f t="shared" ref="I161" si="313">SUM(F161-E161)*D161</f>
        <v>1620.7455429497568</v>
      </c>
      <c r="J161" s="96">
        <f>SUM(G161-F161)*D161</f>
        <v>1782.8200972447326</v>
      </c>
      <c r="K161" s="96">
        <f t="shared" ref="K161" si="314">SUM(H161-G161)*D161</f>
        <v>972.44732576985416</v>
      </c>
      <c r="L161" s="98">
        <f t="shared" ref="L161" si="315">SUM(I161:K161)</f>
        <v>4376.0129659643435</v>
      </c>
    </row>
    <row r="162" spans="1:12" s="99" customFormat="1">
      <c r="A162" s="94" t="s">
        <v>1042</v>
      </c>
      <c r="B162" s="95" t="s">
        <v>789</v>
      </c>
      <c r="C162" s="96" t="s">
        <v>14</v>
      </c>
      <c r="D162" s="136">
        <f t="shared" ref="D162" si="316">200000/E162</f>
        <v>531.91489361702122</v>
      </c>
      <c r="E162" s="97">
        <v>376</v>
      </c>
      <c r="F162" s="96">
        <v>377.5</v>
      </c>
      <c r="G162" s="96">
        <v>0</v>
      </c>
      <c r="H162" s="96">
        <v>0</v>
      </c>
      <c r="I162" s="98">
        <f t="shared" ref="I162" si="317">SUM(F162-E162)*D162</f>
        <v>797.87234042553177</v>
      </c>
      <c r="J162" s="96">
        <v>0</v>
      </c>
      <c r="K162" s="96">
        <f t="shared" ref="K162" si="318">SUM(H162-G162)*D162</f>
        <v>0</v>
      </c>
      <c r="L162" s="98">
        <f t="shared" ref="L162" si="319">SUM(I162:K162)</f>
        <v>797.87234042553177</v>
      </c>
    </row>
    <row r="163" spans="1:12" s="99" customFormat="1">
      <c r="A163" s="94" t="s">
        <v>1042</v>
      </c>
      <c r="B163" s="95" t="s">
        <v>756</v>
      </c>
      <c r="C163" s="96" t="s">
        <v>14</v>
      </c>
      <c r="D163" s="136">
        <f t="shared" ref="D163" si="320">200000/E163</f>
        <v>326.26427406199019</v>
      </c>
      <c r="E163" s="97">
        <v>613</v>
      </c>
      <c r="F163" s="96">
        <v>613</v>
      </c>
      <c r="G163" s="96">
        <v>0</v>
      </c>
      <c r="H163" s="96">
        <v>0</v>
      </c>
      <c r="I163" s="98">
        <f t="shared" ref="I163" si="321">SUM(F163-E163)*D163</f>
        <v>0</v>
      </c>
      <c r="J163" s="96">
        <v>0</v>
      </c>
      <c r="K163" s="96">
        <f t="shared" ref="K163" si="322">SUM(H163-G163)*D163</f>
        <v>0</v>
      </c>
      <c r="L163" s="98">
        <f t="shared" ref="L163" si="323">SUM(I163:K163)</f>
        <v>0</v>
      </c>
    </row>
    <row r="164" spans="1:12" s="99" customFormat="1">
      <c r="A164" s="94" t="s">
        <v>1042</v>
      </c>
      <c r="B164" s="95" t="s">
        <v>93</v>
      </c>
      <c r="C164" s="96" t="s">
        <v>14</v>
      </c>
      <c r="D164" s="136">
        <f t="shared" ref="D164" si="324">200000/E164</f>
        <v>576.86760888376125</v>
      </c>
      <c r="E164" s="97">
        <v>346.7</v>
      </c>
      <c r="F164" s="96">
        <v>343</v>
      </c>
      <c r="G164" s="96">
        <v>0</v>
      </c>
      <c r="H164" s="96">
        <v>0</v>
      </c>
      <c r="I164" s="98">
        <f t="shared" ref="I164" si="325">SUM(F164-E164)*D164</f>
        <v>-2134.4101528699102</v>
      </c>
      <c r="J164" s="96">
        <v>0</v>
      </c>
      <c r="K164" s="96">
        <f t="shared" ref="K164" si="326">SUM(H164-G164)*D164</f>
        <v>0</v>
      </c>
      <c r="L164" s="98">
        <f t="shared" ref="L164" si="327">SUM(I164:K164)</f>
        <v>-2134.4101528699102</v>
      </c>
    </row>
    <row r="165" spans="1:12" s="99" customFormat="1">
      <c r="A165" s="94" t="s">
        <v>1042</v>
      </c>
      <c r="B165" s="95" t="s">
        <v>39</v>
      </c>
      <c r="C165" s="96" t="s">
        <v>14</v>
      </c>
      <c r="D165" s="136">
        <f t="shared" ref="D165" si="328">200000/E165</f>
        <v>109.17030567685589</v>
      </c>
      <c r="E165" s="97">
        <v>1832</v>
      </c>
      <c r="F165" s="96">
        <v>1842</v>
      </c>
      <c r="G165" s="96">
        <v>0</v>
      </c>
      <c r="H165" s="96">
        <v>0</v>
      </c>
      <c r="I165" s="98">
        <f>SUM(E165-F165)*D165</f>
        <v>-1091.7030567685588</v>
      </c>
      <c r="J165" s="96">
        <v>0</v>
      </c>
      <c r="K165" s="96">
        <f t="shared" ref="K165" si="329">SUM(H165-G165)*D165</f>
        <v>0</v>
      </c>
      <c r="L165" s="98">
        <f t="shared" ref="L165" si="330">SUM(I165:K165)</f>
        <v>-1091.7030567685588</v>
      </c>
    </row>
    <row r="166" spans="1:12" s="99" customFormat="1">
      <c r="A166" s="94" t="s">
        <v>1041</v>
      </c>
      <c r="B166" s="95" t="s">
        <v>101</v>
      </c>
      <c r="C166" s="96" t="s">
        <v>14</v>
      </c>
      <c r="D166" s="136">
        <f t="shared" ref="D166" si="331">200000/E166</f>
        <v>84.745762711864401</v>
      </c>
      <c r="E166" s="97">
        <v>2360</v>
      </c>
      <c r="F166" s="96">
        <v>2380</v>
      </c>
      <c r="G166" s="96">
        <v>2400</v>
      </c>
      <c r="H166" s="96">
        <v>2420</v>
      </c>
      <c r="I166" s="98">
        <f t="shared" ref="I166" si="332">SUM(F166-E166)*D166</f>
        <v>1694.9152542372881</v>
      </c>
      <c r="J166" s="96">
        <f>SUM(G166-F166)*D166</f>
        <v>1694.9152542372881</v>
      </c>
      <c r="K166" s="96">
        <f t="shared" ref="K166" si="333">SUM(H166-G166)*D166</f>
        <v>1694.9152542372881</v>
      </c>
      <c r="L166" s="98">
        <f t="shared" ref="L166" si="334">SUM(I166:K166)</f>
        <v>5084.7457627118638</v>
      </c>
    </row>
    <row r="167" spans="1:12" s="99" customFormat="1">
      <c r="A167" s="94" t="s">
        <v>1041</v>
      </c>
      <c r="B167" s="95" t="s">
        <v>101</v>
      </c>
      <c r="C167" s="96" t="s">
        <v>14</v>
      </c>
      <c r="D167" s="136">
        <f t="shared" ref="D167" si="335">200000/E167</f>
        <v>84.745762711864401</v>
      </c>
      <c r="E167" s="97">
        <v>2360</v>
      </c>
      <c r="F167" s="96">
        <v>2380</v>
      </c>
      <c r="G167" s="96">
        <v>2400</v>
      </c>
      <c r="H167" s="96">
        <v>2420</v>
      </c>
      <c r="I167" s="98">
        <f t="shared" ref="I167" si="336">SUM(F167-E167)*D167</f>
        <v>1694.9152542372881</v>
      </c>
      <c r="J167" s="96">
        <f>SUM(G167-F167)*D167</f>
        <v>1694.9152542372881</v>
      </c>
      <c r="K167" s="96">
        <f t="shared" ref="K167" si="337">SUM(H167-G167)*D167</f>
        <v>1694.9152542372881</v>
      </c>
      <c r="L167" s="98">
        <f t="shared" ref="L167" si="338">SUM(I167:K167)</f>
        <v>5084.7457627118638</v>
      </c>
    </row>
    <row r="168" spans="1:12" s="99" customFormat="1">
      <c r="A168" s="94" t="s">
        <v>1041</v>
      </c>
      <c r="B168" s="95" t="s">
        <v>160</v>
      </c>
      <c r="C168" s="96" t="s">
        <v>14</v>
      </c>
      <c r="D168" s="136">
        <f t="shared" ref="D168:D169" si="339">200000/E168</f>
        <v>609.7560975609756</v>
      </c>
      <c r="E168" s="97">
        <v>328</v>
      </c>
      <c r="F168" s="96">
        <v>323</v>
      </c>
      <c r="G168" s="96">
        <v>0</v>
      </c>
      <c r="H168" s="96">
        <v>0</v>
      </c>
      <c r="I168" s="98">
        <f t="shared" ref="I168" si="340">SUM(F168-E168)*D168</f>
        <v>-3048.7804878048782</v>
      </c>
      <c r="J168" s="96">
        <v>0</v>
      </c>
      <c r="K168" s="96">
        <f t="shared" ref="K168" si="341">SUM(H168-G168)*D168</f>
        <v>0</v>
      </c>
      <c r="L168" s="98">
        <f t="shared" ref="L168" si="342">SUM(I168:K168)</f>
        <v>-3048.7804878048782</v>
      </c>
    </row>
    <row r="169" spans="1:12" s="99" customFormat="1">
      <c r="A169" s="94" t="s">
        <v>1041</v>
      </c>
      <c r="B169" s="95" t="s">
        <v>919</v>
      </c>
      <c r="C169" s="96" t="s">
        <v>18</v>
      </c>
      <c r="D169" s="136">
        <f t="shared" si="339"/>
        <v>128.36970474967907</v>
      </c>
      <c r="E169" s="97">
        <v>1558</v>
      </c>
      <c r="F169" s="96">
        <v>1572</v>
      </c>
      <c r="G169" s="96">
        <v>0</v>
      </c>
      <c r="H169" s="96">
        <v>0</v>
      </c>
      <c r="I169" s="98">
        <f>SUM(E169-F169)*D169</f>
        <v>-1797.1758664955071</v>
      </c>
      <c r="J169" s="96">
        <v>0</v>
      </c>
      <c r="K169" s="96">
        <f t="shared" ref="K169" si="343">SUM(H169-G169)*D169</f>
        <v>0</v>
      </c>
      <c r="L169" s="98">
        <f t="shared" ref="L169" si="344">SUM(I169:K169)</f>
        <v>-1797.1758664955071</v>
      </c>
    </row>
    <row r="170" spans="1:12" s="99" customFormat="1">
      <c r="A170" s="94" t="s">
        <v>1040</v>
      </c>
      <c r="B170" s="95" t="s">
        <v>164</v>
      </c>
      <c r="C170" s="96" t="s">
        <v>14</v>
      </c>
      <c r="D170" s="136">
        <f t="shared" ref="D170" si="345">200000/E170</f>
        <v>170.79419299743807</v>
      </c>
      <c r="E170" s="97">
        <v>1171</v>
      </c>
      <c r="F170" s="96">
        <v>1185</v>
      </c>
      <c r="G170" s="96">
        <v>1191</v>
      </c>
      <c r="H170" s="96">
        <v>1201</v>
      </c>
      <c r="I170" s="98">
        <f t="shared" ref="I170" si="346">SUM(F170-E170)*D170</f>
        <v>2391.1187019641329</v>
      </c>
      <c r="J170" s="96">
        <f>SUM(G170-F170)*D170</f>
        <v>1024.7651579846283</v>
      </c>
      <c r="K170" s="96">
        <f t="shared" ref="K170" si="347">SUM(H170-G170)*D170</f>
        <v>1707.9419299743809</v>
      </c>
      <c r="L170" s="98">
        <f t="shared" ref="L170" si="348">SUM(I170:K170)</f>
        <v>5123.8257899231421</v>
      </c>
    </row>
    <row r="171" spans="1:12" s="99" customFormat="1">
      <c r="A171" s="94" t="s">
        <v>1040</v>
      </c>
      <c r="B171" s="95" t="s">
        <v>100</v>
      </c>
      <c r="C171" s="96" t="s">
        <v>14</v>
      </c>
      <c r="D171" s="136">
        <f t="shared" ref="D171" si="349">200000/E171</f>
        <v>1117.31843575419</v>
      </c>
      <c r="E171" s="97">
        <v>179</v>
      </c>
      <c r="F171" s="96">
        <v>180.5</v>
      </c>
      <c r="G171" s="96">
        <v>182</v>
      </c>
      <c r="H171" s="96">
        <v>184</v>
      </c>
      <c r="I171" s="98">
        <f t="shared" ref="I171" si="350">SUM(F171-E171)*D171</f>
        <v>1675.977653631285</v>
      </c>
      <c r="J171" s="96">
        <f>SUM(G171-F171)*D171</f>
        <v>1675.977653631285</v>
      </c>
      <c r="K171" s="96">
        <f t="shared" ref="K171" si="351">SUM(H171-G171)*D171</f>
        <v>2234.63687150838</v>
      </c>
      <c r="L171" s="98">
        <f t="shared" ref="L171" si="352">SUM(I171:K171)</f>
        <v>5586.5921787709503</v>
      </c>
    </row>
    <row r="172" spans="1:12" s="99" customFormat="1">
      <c r="A172" s="94" t="s">
        <v>1040</v>
      </c>
      <c r="B172" s="95" t="s">
        <v>46</v>
      </c>
      <c r="C172" s="96" t="s">
        <v>14</v>
      </c>
      <c r="D172" s="136">
        <f t="shared" ref="D172:D176" si="353">200000/E172</f>
        <v>1242.2360248447205</v>
      </c>
      <c r="E172" s="97">
        <v>161</v>
      </c>
      <c r="F172" s="96">
        <v>162</v>
      </c>
      <c r="G172" s="96">
        <v>163</v>
      </c>
      <c r="H172" s="96">
        <v>164</v>
      </c>
      <c r="I172" s="98">
        <f t="shared" ref="I172" si="354">SUM(F172-E172)*D172</f>
        <v>1242.2360248447205</v>
      </c>
      <c r="J172" s="96">
        <f>SUM(G172-F172)*D172</f>
        <v>1242.2360248447205</v>
      </c>
      <c r="K172" s="96">
        <f t="shared" ref="K172" si="355">SUM(H172-G172)*D172</f>
        <v>1242.2360248447205</v>
      </c>
      <c r="L172" s="98">
        <f t="shared" ref="L172" si="356">SUM(I172:K172)</f>
        <v>3726.7080745341618</v>
      </c>
    </row>
    <row r="173" spans="1:12" s="99" customFormat="1">
      <c r="A173" s="94" t="s">
        <v>1040</v>
      </c>
      <c r="B173" s="95" t="s">
        <v>679</v>
      </c>
      <c r="C173" s="96" t="s">
        <v>14</v>
      </c>
      <c r="D173" s="136">
        <f t="shared" ref="D173" si="357">200000/E173</f>
        <v>1215.80547112462</v>
      </c>
      <c r="E173" s="97">
        <v>164.5</v>
      </c>
      <c r="F173" s="96">
        <v>166</v>
      </c>
      <c r="G173" s="96">
        <v>0</v>
      </c>
      <c r="H173" s="96">
        <v>0</v>
      </c>
      <c r="I173" s="98">
        <f t="shared" ref="I173" si="358">SUM(F173-E173)*D173</f>
        <v>1823.70820668693</v>
      </c>
      <c r="J173" s="96">
        <v>0</v>
      </c>
      <c r="K173" s="96">
        <f t="shared" ref="K173" si="359">SUM(H173-G173)*D173</f>
        <v>0</v>
      </c>
      <c r="L173" s="98">
        <f t="shared" ref="L173" si="360">SUM(I173:K173)</f>
        <v>1823.70820668693</v>
      </c>
    </row>
    <row r="174" spans="1:12" s="99" customFormat="1">
      <c r="A174" s="94" t="s">
        <v>1040</v>
      </c>
      <c r="B174" s="95" t="s">
        <v>151</v>
      </c>
      <c r="C174" s="96" t="s">
        <v>14</v>
      </c>
      <c r="D174" s="136">
        <f t="shared" ref="D174" si="361">200000/E174</f>
        <v>174.97812773403325</v>
      </c>
      <c r="E174" s="97">
        <v>1143</v>
      </c>
      <c r="F174" s="96">
        <v>1132</v>
      </c>
      <c r="G174" s="96">
        <v>0</v>
      </c>
      <c r="H174" s="96">
        <v>0</v>
      </c>
      <c r="I174" s="98">
        <f t="shared" ref="I174" si="362">SUM(F174-E174)*D174</f>
        <v>-1924.7594050743658</v>
      </c>
      <c r="J174" s="96">
        <v>0</v>
      </c>
      <c r="K174" s="96">
        <f t="shared" ref="K174" si="363">SUM(H174-G174)*D174</f>
        <v>0</v>
      </c>
      <c r="L174" s="98">
        <f t="shared" ref="L174" si="364">SUM(I174:K174)</f>
        <v>-1924.7594050743658</v>
      </c>
    </row>
    <row r="175" spans="1:12" s="99" customFormat="1">
      <c r="A175" s="94" t="s">
        <v>1040</v>
      </c>
      <c r="B175" s="95" t="s">
        <v>268</v>
      </c>
      <c r="C175" s="96" t="s">
        <v>14</v>
      </c>
      <c r="D175" s="136">
        <f t="shared" ref="D175" si="365">200000/E175</f>
        <v>321.54340836012864</v>
      </c>
      <c r="E175" s="97">
        <v>622</v>
      </c>
      <c r="F175" s="96">
        <v>615</v>
      </c>
      <c r="G175" s="96">
        <v>0</v>
      </c>
      <c r="H175" s="96">
        <v>0</v>
      </c>
      <c r="I175" s="98">
        <f t="shared" ref="I175" si="366">SUM(F175-E175)*D175</f>
        <v>-2250.8038585209006</v>
      </c>
      <c r="J175" s="96">
        <v>0</v>
      </c>
      <c r="K175" s="96">
        <f t="shared" ref="K175" si="367">SUM(H175-G175)*D175</f>
        <v>0</v>
      </c>
      <c r="L175" s="98">
        <f t="shared" ref="L175" si="368">SUM(I175:K175)</f>
        <v>-2250.8038585209006</v>
      </c>
    </row>
    <row r="176" spans="1:12" s="99" customFormat="1">
      <c r="A176" s="94" t="s">
        <v>1039</v>
      </c>
      <c r="B176" s="95" t="s">
        <v>26</v>
      </c>
      <c r="C176" s="96" t="s">
        <v>14</v>
      </c>
      <c r="D176" s="136">
        <f t="shared" si="353"/>
        <v>703.72976776917665</v>
      </c>
      <c r="E176" s="97">
        <v>284.2</v>
      </c>
      <c r="F176" s="96">
        <v>286</v>
      </c>
      <c r="G176" s="96">
        <v>0</v>
      </c>
      <c r="H176" s="96">
        <v>0</v>
      </c>
      <c r="I176" s="98">
        <f t="shared" ref="I176" si="369">SUM(F176-E176)*D176</f>
        <v>1266.7135819845259</v>
      </c>
      <c r="J176" s="96">
        <v>0</v>
      </c>
      <c r="K176" s="96">
        <f t="shared" ref="K176" si="370">SUM(H176-G176)*D176</f>
        <v>0</v>
      </c>
      <c r="L176" s="98">
        <f t="shared" ref="L176" si="371">SUM(I176:K176)</f>
        <v>1266.7135819845259</v>
      </c>
    </row>
    <row r="177" spans="1:12" s="99" customFormat="1">
      <c r="A177" s="94" t="s">
        <v>1039</v>
      </c>
      <c r="B177" s="95" t="s">
        <v>68</v>
      </c>
      <c r="C177" s="96" t="s">
        <v>14</v>
      </c>
      <c r="D177" s="136">
        <f t="shared" ref="D177" si="372">200000/E177</f>
        <v>20.639834881320951</v>
      </c>
      <c r="E177" s="97">
        <v>9690</v>
      </c>
      <c r="F177" s="96">
        <v>9650</v>
      </c>
      <c r="G177" s="96">
        <v>0</v>
      </c>
      <c r="H177" s="96">
        <v>0</v>
      </c>
      <c r="I177" s="98">
        <f t="shared" ref="I177" si="373">SUM(F177-E177)*D177</f>
        <v>-825.59339525283804</v>
      </c>
      <c r="J177" s="96">
        <v>0</v>
      </c>
      <c r="K177" s="96">
        <f t="shared" ref="K177" si="374">SUM(H177-G177)*D177</f>
        <v>0</v>
      </c>
      <c r="L177" s="98">
        <f t="shared" ref="L177" si="375">SUM(I177:K177)</f>
        <v>-825.59339525283804</v>
      </c>
    </row>
    <row r="178" spans="1:12" s="99" customFormat="1">
      <c r="A178" s="94" t="s">
        <v>1039</v>
      </c>
      <c r="B178" s="95" t="s">
        <v>41</v>
      </c>
      <c r="C178" s="96" t="s">
        <v>14</v>
      </c>
      <c r="D178" s="136">
        <f t="shared" ref="D178" si="376">200000/E178</f>
        <v>233.37222870478413</v>
      </c>
      <c r="E178" s="97">
        <v>857</v>
      </c>
      <c r="F178" s="96">
        <v>857</v>
      </c>
      <c r="G178" s="96">
        <v>0</v>
      </c>
      <c r="H178" s="96">
        <v>0</v>
      </c>
      <c r="I178" s="98">
        <f t="shared" ref="I178" si="377">SUM(F178-E178)*D178</f>
        <v>0</v>
      </c>
      <c r="J178" s="96">
        <v>0</v>
      </c>
      <c r="K178" s="96">
        <f t="shared" ref="K178" si="378">SUM(H178-G178)*D178</f>
        <v>0</v>
      </c>
      <c r="L178" s="98">
        <f t="shared" ref="L178" si="379">SUM(I178:K178)</f>
        <v>0</v>
      </c>
    </row>
    <row r="179" spans="1:12" s="99" customFormat="1">
      <c r="A179" s="94" t="s">
        <v>1038</v>
      </c>
      <c r="B179" s="95" t="s">
        <v>666</v>
      </c>
      <c r="C179" s="96" t="s">
        <v>14</v>
      </c>
      <c r="D179" s="136">
        <f t="shared" ref="D179" si="380">200000/E179</f>
        <v>233.37222870478413</v>
      </c>
      <c r="E179" s="97">
        <v>857</v>
      </c>
      <c r="F179" s="96">
        <v>857</v>
      </c>
      <c r="G179" s="96">
        <v>0</v>
      </c>
      <c r="H179" s="96">
        <v>0</v>
      </c>
      <c r="I179" s="98">
        <f t="shared" ref="I179" si="381">SUM(F179-E179)*D179</f>
        <v>0</v>
      </c>
      <c r="J179" s="96">
        <v>0</v>
      </c>
      <c r="K179" s="96">
        <f t="shared" ref="K179" si="382">SUM(H179-G179)*D179</f>
        <v>0</v>
      </c>
      <c r="L179" s="98">
        <f t="shared" ref="L179" si="383">SUM(I179:K179)</f>
        <v>0</v>
      </c>
    </row>
    <row r="180" spans="1:12" s="99" customFormat="1">
      <c r="A180" s="94" t="s">
        <v>1037</v>
      </c>
      <c r="B180" s="95" t="s">
        <v>39</v>
      </c>
      <c r="C180" s="96" t="s">
        <v>14</v>
      </c>
      <c r="D180" s="136">
        <f t="shared" ref="D180" si="384">200000/E180</f>
        <v>104.16666666666667</v>
      </c>
      <c r="E180" s="97">
        <v>1920</v>
      </c>
      <c r="F180" s="96">
        <v>1932</v>
      </c>
      <c r="G180" s="96">
        <v>1942</v>
      </c>
      <c r="H180" s="96">
        <v>1950</v>
      </c>
      <c r="I180" s="98">
        <f t="shared" ref="I180" si="385">SUM(F180-E180)*D180</f>
        <v>1250</v>
      </c>
      <c r="J180" s="96">
        <f>SUM(G180-F180)*D180</f>
        <v>1041.6666666666667</v>
      </c>
      <c r="K180" s="96">
        <f t="shared" ref="K180" si="386">SUM(H180-G180)*D180</f>
        <v>833.33333333333337</v>
      </c>
      <c r="L180" s="98">
        <f t="shared" ref="L180" si="387">SUM(I180:K180)</f>
        <v>3125.0000000000005</v>
      </c>
    </row>
    <row r="181" spans="1:12" s="99" customFormat="1">
      <c r="A181" s="94" t="s">
        <v>1037</v>
      </c>
      <c r="B181" s="95" t="s">
        <v>767</v>
      </c>
      <c r="C181" s="96" t="s">
        <v>14</v>
      </c>
      <c r="D181" s="136">
        <f t="shared" ref="D181:D184" si="388">200000/E181</f>
        <v>68.376068376068375</v>
      </c>
      <c r="E181" s="97">
        <v>2925</v>
      </c>
      <c r="F181" s="96">
        <v>2945</v>
      </c>
      <c r="G181" s="96">
        <v>2965</v>
      </c>
      <c r="H181" s="96">
        <v>2985</v>
      </c>
      <c r="I181" s="98">
        <f t="shared" ref="I181:I183" si="389">SUM(F181-E181)*D181</f>
        <v>1367.5213675213674</v>
      </c>
      <c r="J181" s="96">
        <f>SUM(G181-F181)*D181</f>
        <v>1367.5213675213674</v>
      </c>
      <c r="K181" s="96">
        <f t="shared" ref="K181" si="390">SUM(H181-G181)*D181</f>
        <v>1367.5213675213674</v>
      </c>
      <c r="L181" s="98">
        <f t="shared" ref="L181" si="391">SUM(I181:K181)</f>
        <v>4102.5641025641025</v>
      </c>
    </row>
    <row r="182" spans="1:12" s="99" customFormat="1">
      <c r="A182" s="94" t="s">
        <v>1037</v>
      </c>
      <c r="B182" s="95" t="s">
        <v>77</v>
      </c>
      <c r="C182" s="96" t="s">
        <v>14</v>
      </c>
      <c r="D182" s="136">
        <f t="shared" si="388"/>
        <v>320.25620496397119</v>
      </c>
      <c r="E182" s="97">
        <v>624.5</v>
      </c>
      <c r="F182" s="96">
        <v>628.5</v>
      </c>
      <c r="G182" s="96">
        <v>632.5</v>
      </c>
      <c r="H182" s="96">
        <v>636.5</v>
      </c>
      <c r="I182" s="98">
        <f t="shared" si="389"/>
        <v>1281.0248198558847</v>
      </c>
      <c r="J182" s="96">
        <f>SUM(G182-F182)*D182</f>
        <v>1281.0248198558847</v>
      </c>
      <c r="K182" s="96">
        <f t="shared" ref="K182" si="392">SUM(H182-G182)*D182</f>
        <v>1281.0248198558847</v>
      </c>
      <c r="L182" s="98">
        <f t="shared" ref="L182" si="393">SUM(I182:K182)</f>
        <v>3843.0744595676542</v>
      </c>
    </row>
    <row r="183" spans="1:12" s="99" customFormat="1">
      <c r="A183" s="94" t="s">
        <v>1037</v>
      </c>
      <c r="B183" s="95" t="s">
        <v>41</v>
      </c>
      <c r="C183" s="96" t="s">
        <v>14</v>
      </c>
      <c r="D183" s="136">
        <f t="shared" si="388"/>
        <v>506.32911392405066</v>
      </c>
      <c r="E183" s="97">
        <v>395</v>
      </c>
      <c r="F183" s="96">
        <v>395</v>
      </c>
      <c r="G183" s="96">
        <v>0</v>
      </c>
      <c r="H183" s="96">
        <v>0</v>
      </c>
      <c r="I183" s="98">
        <f t="shared" si="389"/>
        <v>0</v>
      </c>
      <c r="J183" s="96">
        <v>0</v>
      </c>
      <c r="K183" s="96">
        <f t="shared" ref="K183" si="394">SUM(H183-G183)*D183</f>
        <v>0</v>
      </c>
      <c r="L183" s="98">
        <f t="shared" ref="L183" si="395">SUM(I183:K183)</f>
        <v>0</v>
      </c>
    </row>
    <row r="184" spans="1:12" s="99" customFormat="1">
      <c r="A184" s="94" t="s">
        <v>1037</v>
      </c>
      <c r="B184" s="95" t="s">
        <v>42</v>
      </c>
      <c r="C184" s="96" t="s">
        <v>14</v>
      </c>
      <c r="D184" s="136">
        <f t="shared" si="388"/>
        <v>412.37113402061857</v>
      </c>
      <c r="E184" s="97">
        <v>485</v>
      </c>
      <c r="F184" s="96">
        <v>485</v>
      </c>
      <c r="G184" s="96">
        <v>0</v>
      </c>
      <c r="H184" s="96">
        <v>0</v>
      </c>
      <c r="I184" s="98">
        <f>SUM(E184-F184)*D184</f>
        <v>0</v>
      </c>
      <c r="J184" s="96">
        <v>0</v>
      </c>
      <c r="K184" s="96">
        <f t="shared" ref="K184" si="396">SUM(H184-G184)*D184</f>
        <v>0</v>
      </c>
      <c r="L184" s="98">
        <f t="shared" ref="L184" si="397">SUM(I184:K184)</f>
        <v>0</v>
      </c>
    </row>
    <row r="185" spans="1:12" s="99" customFormat="1">
      <c r="A185" s="94" t="s">
        <v>1036</v>
      </c>
      <c r="B185" s="95" t="s">
        <v>89</v>
      </c>
      <c r="C185" s="96" t="s">
        <v>18</v>
      </c>
      <c r="D185" s="136">
        <f t="shared" ref="D185" si="398">200000/E185</f>
        <v>613.49693251533745</v>
      </c>
      <c r="E185" s="97">
        <v>326</v>
      </c>
      <c r="F185" s="96">
        <v>323</v>
      </c>
      <c r="G185" s="96">
        <v>0</v>
      </c>
      <c r="H185" s="96">
        <v>0</v>
      </c>
      <c r="I185" s="98">
        <f>SUM(E185-F185)*D185</f>
        <v>1840.4907975460123</v>
      </c>
      <c r="J185" s="96">
        <v>0</v>
      </c>
      <c r="K185" s="96">
        <f t="shared" ref="K185" si="399">SUM(H185-G185)*D185</f>
        <v>0</v>
      </c>
      <c r="L185" s="98">
        <f t="shared" ref="L185" si="400">SUM(I185:K185)</f>
        <v>1840.4907975460123</v>
      </c>
    </row>
    <row r="186" spans="1:12" s="99" customFormat="1">
      <c r="A186" s="94" t="s">
        <v>1036</v>
      </c>
      <c r="B186" s="95" t="s">
        <v>876</v>
      </c>
      <c r="C186" s="96" t="s">
        <v>14</v>
      </c>
      <c r="D186" s="136">
        <f t="shared" ref="D186" si="401">200000/E186</f>
        <v>60.790273556231</v>
      </c>
      <c r="E186" s="97">
        <v>3290</v>
      </c>
      <c r="F186" s="96">
        <v>3310</v>
      </c>
      <c r="G186" s="96">
        <v>0</v>
      </c>
      <c r="H186" s="96">
        <v>0</v>
      </c>
      <c r="I186" s="98">
        <f t="shared" ref="I186" si="402">SUM(F186-E186)*D186</f>
        <v>1215.80547112462</v>
      </c>
      <c r="J186" s="96">
        <v>0</v>
      </c>
      <c r="K186" s="96">
        <f t="shared" ref="K186" si="403">SUM(H186-G186)*D186</f>
        <v>0</v>
      </c>
      <c r="L186" s="98">
        <f t="shared" ref="L186" si="404">SUM(I186:K186)</f>
        <v>1215.80547112462</v>
      </c>
    </row>
    <row r="187" spans="1:12" s="99" customFormat="1">
      <c r="A187" s="94" t="s">
        <v>1035</v>
      </c>
      <c r="B187" s="95" t="s">
        <v>736</v>
      </c>
      <c r="C187" s="96" t="s">
        <v>14</v>
      </c>
      <c r="D187" s="136">
        <f t="shared" ref="D187" si="405">200000/E187</f>
        <v>406.5040650406504</v>
      </c>
      <c r="E187" s="97">
        <v>492</v>
      </c>
      <c r="F187" s="96">
        <v>497</v>
      </c>
      <c r="G187" s="96">
        <v>505</v>
      </c>
      <c r="H187" s="96">
        <v>510</v>
      </c>
      <c r="I187" s="98">
        <f t="shared" ref="I187" si="406">SUM(F187-E187)*D187</f>
        <v>2032.520325203252</v>
      </c>
      <c r="J187" s="96">
        <f>SUM(G187-F187)*D187</f>
        <v>3252.0325203252032</v>
      </c>
      <c r="K187" s="96">
        <f t="shared" ref="K187" si="407">SUM(H187-G187)*D187</f>
        <v>2032.520325203252</v>
      </c>
      <c r="L187" s="98">
        <f t="shared" ref="L187" si="408">SUM(I187:K187)</f>
        <v>7317.0731707317063</v>
      </c>
    </row>
    <row r="188" spans="1:12" s="99" customFormat="1">
      <c r="A188" s="94" t="s">
        <v>1035</v>
      </c>
      <c r="B188" s="95" t="s">
        <v>943</v>
      </c>
      <c r="C188" s="96" t="s">
        <v>14</v>
      </c>
      <c r="D188" s="136">
        <f t="shared" ref="D188" si="409">200000/E188</f>
        <v>401.60642570281124</v>
      </c>
      <c r="E188" s="97">
        <v>498</v>
      </c>
      <c r="F188" s="96">
        <v>500</v>
      </c>
      <c r="G188" s="96">
        <v>0</v>
      </c>
      <c r="H188" s="96">
        <v>0</v>
      </c>
      <c r="I188" s="98">
        <f t="shared" ref="I188" si="410">SUM(F188-E188)*D188</f>
        <v>803.21285140562247</v>
      </c>
      <c r="J188" s="96">
        <v>0</v>
      </c>
      <c r="K188" s="96">
        <f t="shared" ref="K188" si="411">SUM(H188-G188)*D188</f>
        <v>0</v>
      </c>
      <c r="L188" s="98">
        <f t="shared" ref="L188" si="412">SUM(I188:K188)</f>
        <v>803.21285140562247</v>
      </c>
    </row>
    <row r="189" spans="1:12" s="99" customFormat="1" ht="14.25"/>
    <row r="190" spans="1:12" s="99" customFormat="1" ht="14.25">
      <c r="A190" s="123"/>
      <c r="B190" s="124"/>
      <c r="C190" s="124"/>
      <c r="D190" s="124"/>
      <c r="E190" s="124"/>
      <c r="F190" s="124"/>
      <c r="G190" s="125"/>
      <c r="H190" s="124"/>
      <c r="I190" s="126">
        <f>SUM(I126:I188)</f>
        <v>34529.810969062572</v>
      </c>
      <c r="J190" s="127"/>
      <c r="K190" s="126" t="s">
        <v>677</v>
      </c>
      <c r="L190" s="126">
        <f>SUM(L126:L188)</f>
        <v>95317.595361018743</v>
      </c>
    </row>
    <row r="191" spans="1:12" s="99" customFormat="1" ht="14.25">
      <c r="A191" s="100" t="s">
        <v>1079</v>
      </c>
      <c r="B191" s="95"/>
      <c r="C191" s="96"/>
      <c r="D191" s="97"/>
      <c r="E191" s="97"/>
      <c r="F191" s="96"/>
      <c r="G191" s="96"/>
      <c r="H191" s="96"/>
      <c r="I191" s="98"/>
      <c r="J191" s="96"/>
      <c r="K191" s="96"/>
      <c r="L191" s="98"/>
    </row>
    <row r="192" spans="1:12" s="99" customFormat="1" ht="14.25">
      <c r="A192" s="100" t="s">
        <v>759</v>
      </c>
      <c r="B192" s="125" t="s">
        <v>760</v>
      </c>
      <c r="C192" s="105" t="s">
        <v>761</v>
      </c>
      <c r="D192" s="128" t="s">
        <v>762</v>
      </c>
      <c r="E192" s="128" t="s">
        <v>763</v>
      </c>
      <c r="F192" s="105" t="s">
        <v>732</v>
      </c>
      <c r="G192" s="96"/>
      <c r="H192" s="96"/>
      <c r="I192" s="98"/>
      <c r="J192" s="96"/>
      <c r="K192" s="96"/>
      <c r="L192" s="98"/>
    </row>
    <row r="193" spans="1:12" s="99" customFormat="1" ht="14.25">
      <c r="A193" s="94" t="s">
        <v>948</v>
      </c>
      <c r="B193" s="95">
        <v>6</v>
      </c>
      <c r="C193" s="96">
        <f>SUM(A193-B193)</f>
        <v>65</v>
      </c>
      <c r="D193" s="97">
        <v>16</v>
      </c>
      <c r="E193" s="96">
        <f>SUM(C193-D193)</f>
        <v>49</v>
      </c>
      <c r="F193" s="96">
        <f>E193*100/C193</f>
        <v>75.384615384615387</v>
      </c>
      <c r="G193" s="96"/>
      <c r="H193" s="96"/>
      <c r="I193" s="98"/>
      <c r="J193" s="96"/>
      <c r="K193" s="96"/>
      <c r="L193" s="98"/>
    </row>
    <row r="194" spans="1:12" s="99" customFormat="1" ht="14.25">
      <c r="A194" s="101"/>
      <c r="B194" s="102"/>
      <c r="C194" s="102"/>
      <c r="D194" s="103"/>
      <c r="E194" s="103"/>
      <c r="F194" s="129">
        <v>43831</v>
      </c>
      <c r="G194" s="102"/>
      <c r="H194" s="102"/>
      <c r="I194" s="104"/>
      <c r="J194" s="104"/>
      <c r="K194" s="104"/>
      <c r="L194" s="104"/>
    </row>
    <row r="195" spans="1:12" s="99" customFormat="1">
      <c r="A195" s="94" t="s">
        <v>1034</v>
      </c>
      <c r="B195" s="95" t="s">
        <v>268</v>
      </c>
      <c r="C195" s="96" t="s">
        <v>14</v>
      </c>
      <c r="D195" s="136">
        <f t="shared" ref="D195" si="413">200000/E195</f>
        <v>320</v>
      </c>
      <c r="E195" s="97">
        <v>625</v>
      </c>
      <c r="F195" s="96">
        <v>630</v>
      </c>
      <c r="G195" s="96">
        <v>635</v>
      </c>
      <c r="H195" s="96">
        <v>645</v>
      </c>
      <c r="I195" s="98">
        <f t="shared" ref="I195" si="414">SUM(F195-E195)*D195</f>
        <v>1600</v>
      </c>
      <c r="J195" s="96">
        <f>SUM(G195-F195)*D195</f>
        <v>1600</v>
      </c>
      <c r="K195" s="96">
        <f t="shared" ref="K195" si="415">SUM(H195-G195)*D195</f>
        <v>3200</v>
      </c>
      <c r="L195" s="98">
        <f t="shared" ref="L195" si="416">SUM(I195:K195)</f>
        <v>6400</v>
      </c>
    </row>
    <row r="196" spans="1:12" s="99" customFormat="1">
      <c r="A196" s="94" t="s">
        <v>1034</v>
      </c>
      <c r="B196" s="95" t="s">
        <v>736</v>
      </c>
      <c r="C196" s="96" t="s">
        <v>14</v>
      </c>
      <c r="D196" s="136">
        <f t="shared" ref="D196" si="417">200000/E196</f>
        <v>408.99795501022493</v>
      </c>
      <c r="E196" s="97">
        <v>489</v>
      </c>
      <c r="F196" s="96">
        <v>483</v>
      </c>
      <c r="G196" s="96">
        <v>0</v>
      </c>
      <c r="H196" s="96">
        <v>0</v>
      </c>
      <c r="I196" s="98">
        <f t="shared" ref="I196" si="418">SUM(F196-E196)*D196</f>
        <v>-2453.9877300613498</v>
      </c>
      <c r="J196" s="96">
        <v>0</v>
      </c>
      <c r="K196" s="96">
        <f t="shared" ref="K196" si="419">SUM(H196-G196)*D196</f>
        <v>0</v>
      </c>
      <c r="L196" s="98">
        <f t="shared" ref="L196" si="420">SUM(I196:K196)</f>
        <v>-2453.9877300613498</v>
      </c>
    </row>
    <row r="197" spans="1:12" s="99" customFormat="1">
      <c r="A197" s="94" t="s">
        <v>1033</v>
      </c>
      <c r="B197" s="95" t="s">
        <v>92</v>
      </c>
      <c r="C197" s="96" t="s">
        <v>14</v>
      </c>
      <c r="D197" s="136">
        <f t="shared" ref="D197" si="421">200000/E197</f>
        <v>563.38028169014081</v>
      </c>
      <c r="E197" s="97">
        <v>355</v>
      </c>
      <c r="F197" s="96">
        <v>357.5</v>
      </c>
      <c r="G197" s="96">
        <v>360</v>
      </c>
      <c r="H197" s="96">
        <v>0</v>
      </c>
      <c r="I197" s="98">
        <f t="shared" ref="I197" si="422">SUM(F197-E197)*D197</f>
        <v>1408.450704225352</v>
      </c>
      <c r="J197" s="96">
        <f>SUM(G197-F197)*D197</f>
        <v>1408.450704225352</v>
      </c>
      <c r="K197" s="96">
        <v>0</v>
      </c>
      <c r="L197" s="98">
        <f t="shared" ref="L197" si="423">SUM(I197:K197)</f>
        <v>2816.9014084507039</v>
      </c>
    </row>
    <row r="198" spans="1:12" s="99" customFormat="1">
      <c r="A198" s="94" t="s">
        <v>1032</v>
      </c>
      <c r="B198" s="95" t="s">
        <v>82</v>
      </c>
      <c r="C198" s="96" t="s">
        <v>14</v>
      </c>
      <c r="D198" s="136">
        <f t="shared" ref="D198" si="424">200000/E198</f>
        <v>182.64840182648402</v>
      </c>
      <c r="E198" s="97">
        <v>1095</v>
      </c>
      <c r="F198" s="96">
        <v>1103</v>
      </c>
      <c r="G198" s="96">
        <v>0</v>
      </c>
      <c r="H198" s="96">
        <v>0</v>
      </c>
      <c r="I198" s="98">
        <f t="shared" ref="I198" si="425">SUM(F198-E198)*D198</f>
        <v>1461.1872146118722</v>
      </c>
      <c r="J198" s="96">
        <v>0</v>
      </c>
      <c r="K198" s="96">
        <f t="shared" ref="K198" si="426">SUM(H198-G198)*D198</f>
        <v>0</v>
      </c>
      <c r="L198" s="98">
        <f t="shared" ref="L198" si="427">SUM(I198:K198)</f>
        <v>1461.1872146118722</v>
      </c>
    </row>
    <row r="199" spans="1:12" s="99" customFormat="1">
      <c r="A199" s="94" t="s">
        <v>1032</v>
      </c>
      <c r="B199" s="95" t="s">
        <v>1028</v>
      </c>
      <c r="C199" s="96" t="s">
        <v>14</v>
      </c>
      <c r="D199" s="136">
        <f t="shared" ref="D199" si="428">200000/E199</f>
        <v>558.65921787709499</v>
      </c>
      <c r="E199" s="97">
        <v>358</v>
      </c>
      <c r="F199" s="96">
        <v>360.5</v>
      </c>
      <c r="G199" s="96">
        <v>0</v>
      </c>
      <c r="H199" s="96">
        <v>0</v>
      </c>
      <c r="I199" s="98">
        <f t="shared" ref="I199" si="429">SUM(F199-E199)*D199</f>
        <v>1396.6480446927376</v>
      </c>
      <c r="J199" s="96">
        <v>0</v>
      </c>
      <c r="K199" s="96">
        <f t="shared" ref="K199" si="430">SUM(H199-G199)*D199</f>
        <v>0</v>
      </c>
      <c r="L199" s="98">
        <f t="shared" ref="L199" si="431">SUM(I199:K199)</f>
        <v>1396.6480446927376</v>
      </c>
    </row>
    <row r="200" spans="1:12" s="99" customFormat="1">
      <c r="A200" s="94" t="s">
        <v>1032</v>
      </c>
      <c r="B200" s="95" t="s">
        <v>243</v>
      </c>
      <c r="C200" s="96" t="s">
        <v>14</v>
      </c>
      <c r="D200" s="136">
        <f t="shared" ref="D200" si="432">200000/E200</f>
        <v>121.95121951219512</v>
      </c>
      <c r="E200" s="97">
        <v>1640</v>
      </c>
      <c r="F200" s="96">
        <v>1638</v>
      </c>
      <c r="G200" s="96">
        <v>0</v>
      </c>
      <c r="H200" s="96">
        <v>0</v>
      </c>
      <c r="I200" s="98">
        <f t="shared" ref="I200" si="433">SUM(F200-E200)*D200</f>
        <v>-243.90243902439025</v>
      </c>
      <c r="J200" s="96">
        <v>0</v>
      </c>
      <c r="K200" s="96">
        <f t="shared" ref="K200" si="434">SUM(H200-G200)*D200</f>
        <v>0</v>
      </c>
      <c r="L200" s="98">
        <f t="shared" ref="L200" si="435">SUM(I200:K200)</f>
        <v>-243.90243902439025</v>
      </c>
    </row>
    <row r="201" spans="1:12" s="99" customFormat="1">
      <c r="A201" s="94" t="s">
        <v>1031</v>
      </c>
      <c r="B201" s="95" t="s">
        <v>873</v>
      </c>
      <c r="C201" s="96" t="s">
        <v>14</v>
      </c>
      <c r="D201" s="136">
        <f t="shared" ref="D201" si="436">200000/E201</f>
        <v>107.81671159029649</v>
      </c>
      <c r="E201" s="97">
        <v>1855</v>
      </c>
      <c r="F201" s="96">
        <v>1843</v>
      </c>
      <c r="G201" s="96">
        <v>0</v>
      </c>
      <c r="H201" s="96">
        <v>0</v>
      </c>
      <c r="I201" s="98">
        <f t="shared" ref="I201" si="437">SUM(F201-E201)*D201</f>
        <v>-1293.8005390835579</v>
      </c>
      <c r="J201" s="96">
        <v>0</v>
      </c>
      <c r="K201" s="96">
        <f t="shared" ref="K201" si="438">SUM(H201-G201)*D201</f>
        <v>0</v>
      </c>
      <c r="L201" s="98">
        <f t="shared" ref="L201" si="439">SUM(I201:K201)</f>
        <v>-1293.8005390835579</v>
      </c>
    </row>
    <row r="202" spans="1:12" s="99" customFormat="1">
      <c r="A202" s="94" t="s">
        <v>1031</v>
      </c>
      <c r="B202" s="95" t="s">
        <v>92</v>
      </c>
      <c r="C202" s="96" t="s">
        <v>14</v>
      </c>
      <c r="D202" s="136">
        <f t="shared" ref="D202" si="440">200000/E202</f>
        <v>537.63440860215053</v>
      </c>
      <c r="E202" s="97">
        <v>372</v>
      </c>
      <c r="F202" s="96">
        <v>369</v>
      </c>
      <c r="G202" s="96">
        <v>0</v>
      </c>
      <c r="H202" s="96">
        <v>0</v>
      </c>
      <c r="I202" s="98">
        <f t="shared" ref="I202" si="441">SUM(F202-E202)*D202</f>
        <v>-1612.9032258064517</v>
      </c>
      <c r="J202" s="96">
        <v>0</v>
      </c>
      <c r="K202" s="96">
        <f t="shared" ref="K202" si="442">SUM(H202-G202)*D202</f>
        <v>0</v>
      </c>
      <c r="L202" s="98">
        <f t="shared" ref="L202" si="443">SUM(I202:K202)</f>
        <v>-1612.9032258064517</v>
      </c>
    </row>
    <row r="203" spans="1:12" s="99" customFormat="1">
      <c r="A203" s="94" t="s">
        <v>1031</v>
      </c>
      <c r="B203" s="95" t="s">
        <v>26</v>
      </c>
      <c r="C203" s="96" t="s">
        <v>14</v>
      </c>
      <c r="D203" s="136">
        <f t="shared" ref="D203" si="444">200000/E203</f>
        <v>606.06060606060601</v>
      </c>
      <c r="E203" s="97">
        <v>330</v>
      </c>
      <c r="F203" s="96">
        <v>329</v>
      </c>
      <c r="G203" s="96">
        <v>0</v>
      </c>
      <c r="H203" s="96">
        <v>0</v>
      </c>
      <c r="I203" s="98">
        <f t="shared" ref="I203" si="445">SUM(F203-E203)*D203</f>
        <v>-606.06060606060601</v>
      </c>
      <c r="J203" s="96">
        <v>0</v>
      </c>
      <c r="K203" s="96">
        <f t="shared" ref="K203" si="446">SUM(H203-G203)*D203</f>
        <v>0</v>
      </c>
      <c r="L203" s="98">
        <f t="shared" ref="L203" si="447">SUM(I203:K203)</f>
        <v>-606.06060606060601</v>
      </c>
    </row>
    <row r="204" spans="1:12" s="99" customFormat="1">
      <c r="A204" s="94" t="s">
        <v>1030</v>
      </c>
      <c r="B204" s="95" t="s">
        <v>92</v>
      </c>
      <c r="C204" s="96" t="s">
        <v>14</v>
      </c>
      <c r="D204" s="136">
        <f t="shared" ref="D204" si="448">200000/E204</f>
        <v>649.35064935064941</v>
      </c>
      <c r="E204" s="97">
        <v>308</v>
      </c>
      <c r="F204" s="96">
        <v>310.5</v>
      </c>
      <c r="G204" s="96">
        <v>313</v>
      </c>
      <c r="H204" s="96">
        <v>316</v>
      </c>
      <c r="I204" s="98">
        <f t="shared" ref="I204" si="449">SUM(F204-E204)*D204</f>
        <v>1623.3766233766235</v>
      </c>
      <c r="J204" s="96">
        <f>SUM(G204-F204)*D204</f>
        <v>1623.3766233766235</v>
      </c>
      <c r="K204" s="96">
        <f t="shared" ref="K204" si="450">SUM(H204-G204)*D204</f>
        <v>1948.0519480519483</v>
      </c>
      <c r="L204" s="98">
        <f t="shared" ref="L204" si="451">SUM(I204:K204)</f>
        <v>5194.8051948051952</v>
      </c>
    </row>
    <row r="205" spans="1:12" s="99" customFormat="1">
      <c r="A205" s="94" t="s">
        <v>1030</v>
      </c>
      <c r="B205" s="95" t="s">
        <v>1028</v>
      </c>
      <c r="C205" s="96" t="s">
        <v>14</v>
      </c>
      <c r="D205" s="136">
        <f t="shared" ref="D205" si="452">200000/E205</f>
        <v>575.45676881024315</v>
      </c>
      <c r="E205" s="97">
        <v>347.55</v>
      </c>
      <c r="F205" s="96">
        <v>347.55</v>
      </c>
      <c r="G205" s="96">
        <v>0</v>
      </c>
      <c r="H205" s="96">
        <v>0</v>
      </c>
      <c r="I205" s="98">
        <f t="shared" ref="I205" si="453">SUM(F205-E205)*D205</f>
        <v>0</v>
      </c>
      <c r="J205" s="96">
        <v>0</v>
      </c>
      <c r="K205" s="96">
        <f t="shared" ref="K205" si="454">SUM(H205-G205)*D205</f>
        <v>0</v>
      </c>
      <c r="L205" s="98">
        <f t="shared" ref="L205" si="455">SUM(I205:K205)</f>
        <v>0</v>
      </c>
    </row>
    <row r="206" spans="1:12" s="99" customFormat="1">
      <c r="A206" s="94" t="s">
        <v>1030</v>
      </c>
      <c r="B206" s="95" t="s">
        <v>86</v>
      </c>
      <c r="C206" s="96" t="s">
        <v>14</v>
      </c>
      <c r="D206" s="136">
        <f t="shared" ref="D206" si="456">200000/E206</f>
        <v>227.53128555176337</v>
      </c>
      <c r="E206" s="97">
        <v>879</v>
      </c>
      <c r="F206" s="96">
        <v>872</v>
      </c>
      <c r="G206" s="96">
        <v>0</v>
      </c>
      <c r="H206" s="96">
        <v>0</v>
      </c>
      <c r="I206" s="98">
        <f t="shared" ref="I206" si="457">SUM(F206-E206)*D206</f>
        <v>-1592.7189988623436</v>
      </c>
      <c r="J206" s="96">
        <v>0</v>
      </c>
      <c r="K206" s="96">
        <f t="shared" ref="K206" si="458">SUM(H206-G206)*D206</f>
        <v>0</v>
      </c>
      <c r="L206" s="98">
        <f t="shared" ref="L206" si="459">SUM(I206:K206)</f>
        <v>-1592.7189988623436</v>
      </c>
    </row>
    <row r="207" spans="1:12" s="99" customFormat="1">
      <c r="A207" s="94" t="s">
        <v>1027</v>
      </c>
      <c r="B207" s="95" t="s">
        <v>767</v>
      </c>
      <c r="C207" s="96" t="s">
        <v>14</v>
      </c>
      <c r="D207" s="136">
        <f t="shared" ref="D207:D215" si="460">200000/E207</f>
        <v>74.34944237918215</v>
      </c>
      <c r="E207" s="97">
        <v>2690</v>
      </c>
      <c r="F207" s="96">
        <v>2710</v>
      </c>
      <c r="G207" s="96">
        <v>2730</v>
      </c>
      <c r="H207" s="96">
        <v>2750</v>
      </c>
      <c r="I207" s="98">
        <f t="shared" ref="I207" si="461">SUM(F207-E207)*D207</f>
        <v>1486.9888475836431</v>
      </c>
      <c r="J207" s="96">
        <f>SUM(G207-F207)*D207</f>
        <v>1486.9888475836431</v>
      </c>
      <c r="K207" s="96">
        <f t="shared" ref="K207" si="462">SUM(H207-G207)*D207</f>
        <v>1486.9888475836431</v>
      </c>
      <c r="L207" s="98">
        <f t="shared" ref="L207" si="463">SUM(I207:K207)</f>
        <v>4460.966542750929</v>
      </c>
    </row>
    <row r="208" spans="1:12" s="99" customFormat="1">
      <c r="A208" s="94" t="s">
        <v>1027</v>
      </c>
      <c r="B208" s="95" t="s">
        <v>924</v>
      </c>
      <c r="C208" s="96" t="s">
        <v>14</v>
      </c>
      <c r="D208" s="136">
        <f t="shared" si="460"/>
        <v>125.39184952978056</v>
      </c>
      <c r="E208" s="97">
        <v>1595</v>
      </c>
      <c r="F208" s="96">
        <v>1605</v>
      </c>
      <c r="G208" s="96">
        <v>1615</v>
      </c>
      <c r="H208" s="96">
        <v>1625</v>
      </c>
      <c r="I208" s="98">
        <f t="shared" ref="I208" si="464">SUM(F208-E208)*D208</f>
        <v>1253.9184952978055</v>
      </c>
      <c r="J208" s="96">
        <f>SUM(G208-F208)*D208</f>
        <v>1253.9184952978055</v>
      </c>
      <c r="K208" s="96">
        <f t="shared" ref="K208" si="465">SUM(H208-G208)*D208</f>
        <v>1253.9184952978055</v>
      </c>
      <c r="L208" s="98">
        <f t="shared" ref="L208" si="466">SUM(I208:K208)</f>
        <v>3761.7554858934163</v>
      </c>
    </row>
    <row r="209" spans="1:12" s="99" customFormat="1">
      <c r="A209" s="94" t="s">
        <v>1029</v>
      </c>
      <c r="B209" s="95" t="s">
        <v>100</v>
      </c>
      <c r="C209" s="96" t="s">
        <v>14</v>
      </c>
      <c r="D209" s="136">
        <f t="shared" si="460"/>
        <v>1140.9013120365087</v>
      </c>
      <c r="E209" s="97">
        <v>175.3</v>
      </c>
      <c r="F209" s="96">
        <v>176.5</v>
      </c>
      <c r="G209" s="96">
        <v>178</v>
      </c>
      <c r="H209" s="96">
        <v>0</v>
      </c>
      <c r="I209" s="98">
        <f t="shared" ref="I209" si="467">SUM(F209-E209)*D209</f>
        <v>1369.0815744437975</v>
      </c>
      <c r="J209" s="96">
        <f>SUM(G209-F209)*D209</f>
        <v>1711.3519680547629</v>
      </c>
      <c r="K209" s="96">
        <v>0</v>
      </c>
      <c r="L209" s="98">
        <f t="shared" ref="L209" si="468">SUM(I209:K209)</f>
        <v>3080.4335424985602</v>
      </c>
    </row>
    <row r="210" spans="1:12" s="99" customFormat="1">
      <c r="A210" s="94" t="s">
        <v>1029</v>
      </c>
      <c r="B210" s="95" t="s">
        <v>257</v>
      </c>
      <c r="C210" s="96" t="s">
        <v>14</v>
      </c>
      <c r="D210" s="136">
        <f t="shared" si="460"/>
        <v>170.94017094017093</v>
      </c>
      <c r="E210" s="97">
        <v>1170</v>
      </c>
      <c r="F210" s="96">
        <v>1180</v>
      </c>
      <c r="G210" s="96">
        <v>0</v>
      </c>
      <c r="H210" s="96">
        <v>0</v>
      </c>
      <c r="I210" s="98">
        <f t="shared" ref="I210" si="469">SUM(F210-E210)*D210</f>
        <v>1709.4017094017092</v>
      </c>
      <c r="J210" s="96">
        <v>0</v>
      </c>
      <c r="K210" s="96">
        <v>0</v>
      </c>
      <c r="L210" s="98">
        <f t="shared" ref="L210" si="470">SUM(I210:K210)</f>
        <v>1709.4017094017092</v>
      </c>
    </row>
    <row r="211" spans="1:12" s="99" customFormat="1">
      <c r="A211" s="94" t="s">
        <v>1029</v>
      </c>
      <c r="B211" s="95" t="s">
        <v>71</v>
      </c>
      <c r="C211" s="96" t="s">
        <v>14</v>
      </c>
      <c r="D211" s="136">
        <f t="shared" si="460"/>
        <v>129.44983818770226</v>
      </c>
      <c r="E211" s="97">
        <v>1545</v>
      </c>
      <c r="F211" s="96">
        <v>1554</v>
      </c>
      <c r="G211" s="96">
        <v>0</v>
      </c>
      <c r="H211" s="96">
        <v>0</v>
      </c>
      <c r="I211" s="98">
        <f t="shared" ref="I211" si="471">SUM(F211-E211)*D211</f>
        <v>1165.0485436893202</v>
      </c>
      <c r="J211" s="96">
        <v>0</v>
      </c>
      <c r="K211" s="96">
        <v>0</v>
      </c>
      <c r="L211" s="98">
        <f t="shared" ref="L211" si="472">SUM(I211:K211)</f>
        <v>1165.0485436893202</v>
      </c>
    </row>
    <row r="212" spans="1:12" s="99" customFormat="1">
      <c r="A212" s="94" t="s">
        <v>1029</v>
      </c>
      <c r="B212" s="95" t="s">
        <v>1012</v>
      </c>
      <c r="C212" s="96" t="s">
        <v>14</v>
      </c>
      <c r="D212" s="136">
        <f t="shared" si="460"/>
        <v>464.57607433217191</v>
      </c>
      <c r="E212" s="97">
        <v>430.5</v>
      </c>
      <c r="F212" s="96">
        <v>434</v>
      </c>
      <c r="G212" s="96">
        <v>0</v>
      </c>
      <c r="H212" s="96">
        <v>0</v>
      </c>
      <c r="I212" s="98">
        <f t="shared" ref="I212" si="473">SUM(F212-E212)*D212</f>
        <v>1626.0162601626016</v>
      </c>
      <c r="J212" s="96">
        <v>0</v>
      </c>
      <c r="K212" s="96">
        <v>0</v>
      </c>
      <c r="L212" s="98">
        <f t="shared" ref="L212" si="474">SUM(I212:K212)</f>
        <v>1626.0162601626016</v>
      </c>
    </row>
    <row r="213" spans="1:12" s="99" customFormat="1">
      <c r="A213" s="94" t="s">
        <v>1029</v>
      </c>
      <c r="B213" s="95" t="s">
        <v>1028</v>
      </c>
      <c r="C213" s="96" t="s">
        <v>14</v>
      </c>
      <c r="D213" s="136">
        <f t="shared" si="460"/>
        <v>579.71014492753625</v>
      </c>
      <c r="E213" s="97">
        <v>345</v>
      </c>
      <c r="F213" s="96">
        <v>345</v>
      </c>
      <c r="G213" s="96">
        <v>0</v>
      </c>
      <c r="H213" s="96">
        <v>0</v>
      </c>
      <c r="I213" s="98">
        <f t="shared" ref="I213" si="475">SUM(F213-E213)*D213</f>
        <v>0</v>
      </c>
      <c r="J213" s="96">
        <v>0</v>
      </c>
      <c r="K213" s="96">
        <v>0</v>
      </c>
      <c r="L213" s="98">
        <f t="shared" ref="L213" si="476">SUM(I213:K213)</f>
        <v>0</v>
      </c>
    </row>
    <row r="214" spans="1:12" s="99" customFormat="1">
      <c r="A214" s="94" t="s">
        <v>1029</v>
      </c>
      <c r="B214" s="95" t="s">
        <v>98</v>
      </c>
      <c r="C214" s="96" t="s">
        <v>14</v>
      </c>
      <c r="D214" s="136">
        <f t="shared" si="460"/>
        <v>2292.2636103151863</v>
      </c>
      <c r="E214" s="97">
        <v>87.25</v>
      </c>
      <c r="F214" s="96">
        <v>87</v>
      </c>
      <c r="G214" s="96">
        <v>0</v>
      </c>
      <c r="H214" s="96">
        <v>0</v>
      </c>
      <c r="I214" s="98">
        <f t="shared" ref="I214" si="477">SUM(F214-E214)*D214</f>
        <v>-573.06590257879657</v>
      </c>
      <c r="J214" s="96">
        <v>0</v>
      </c>
      <c r="K214" s="96">
        <v>0</v>
      </c>
      <c r="L214" s="98">
        <f t="shared" ref="L214" si="478">SUM(I214:K214)</f>
        <v>-573.06590257879657</v>
      </c>
    </row>
    <row r="215" spans="1:12" s="99" customFormat="1">
      <c r="A215" s="94" t="s">
        <v>1026</v>
      </c>
      <c r="B215" s="95" t="s">
        <v>20</v>
      </c>
      <c r="C215" s="96" t="s">
        <v>14</v>
      </c>
      <c r="D215" s="136">
        <f t="shared" si="460"/>
        <v>207.25388601036269</v>
      </c>
      <c r="E215" s="97">
        <v>965</v>
      </c>
      <c r="F215" s="96">
        <v>973</v>
      </c>
      <c r="G215" s="96">
        <v>979</v>
      </c>
      <c r="H215" s="96">
        <v>0</v>
      </c>
      <c r="I215" s="98">
        <f t="shared" ref="I215" si="479">SUM(F215-E215)*D215</f>
        <v>1658.0310880829015</v>
      </c>
      <c r="J215" s="96">
        <f>SUM(G215-F215)*D215</f>
        <v>1243.523316062176</v>
      </c>
      <c r="K215" s="96">
        <v>0</v>
      </c>
      <c r="L215" s="98">
        <f t="shared" ref="L215" si="480">SUM(I215:K215)</f>
        <v>2901.5544041450776</v>
      </c>
    </row>
    <row r="216" spans="1:12" s="99" customFormat="1">
      <c r="A216" s="94" t="s">
        <v>1026</v>
      </c>
      <c r="B216" s="95" t="s">
        <v>736</v>
      </c>
      <c r="C216" s="96" t="s">
        <v>14</v>
      </c>
      <c r="D216" s="136">
        <f t="shared" ref="D216" si="481">200000/E216</f>
        <v>414.93775933609959</v>
      </c>
      <c r="E216" s="97">
        <v>482</v>
      </c>
      <c r="F216" s="96">
        <v>486</v>
      </c>
      <c r="G216" s="96">
        <v>490</v>
      </c>
      <c r="H216" s="96">
        <v>494</v>
      </c>
      <c r="I216" s="98">
        <f t="shared" ref="I216" si="482">SUM(F216-E216)*D216</f>
        <v>1659.7510373443984</v>
      </c>
      <c r="J216" s="96">
        <f>SUM(G216-F216)*D216</f>
        <v>1659.7510373443984</v>
      </c>
      <c r="K216" s="96">
        <f t="shared" ref="K216" si="483">SUM(H216-G216)*D216</f>
        <v>1659.7510373443984</v>
      </c>
      <c r="L216" s="98">
        <f t="shared" ref="L216" si="484">SUM(I216:K216)</f>
        <v>4979.2531120331951</v>
      </c>
    </row>
    <row r="217" spans="1:12" s="99" customFormat="1">
      <c r="A217" s="94" t="s">
        <v>1026</v>
      </c>
      <c r="B217" s="95" t="s">
        <v>736</v>
      </c>
      <c r="C217" s="96" t="s">
        <v>14</v>
      </c>
      <c r="D217" s="136">
        <f>200000/E217</f>
        <v>400.80160320641284</v>
      </c>
      <c r="E217" s="97">
        <v>499</v>
      </c>
      <c r="F217" s="96">
        <v>503</v>
      </c>
      <c r="G217" s="96">
        <v>0</v>
      </c>
      <c r="H217" s="96">
        <v>0</v>
      </c>
      <c r="I217" s="98">
        <f t="shared" ref="I217" si="485">SUM(F217-E217)*D217</f>
        <v>1603.2064128256513</v>
      </c>
      <c r="J217" s="96">
        <v>0</v>
      </c>
      <c r="K217" s="96">
        <f t="shared" ref="K217" si="486">SUM(H217-G217)*D217</f>
        <v>0</v>
      </c>
      <c r="L217" s="98">
        <f t="shared" ref="L217" si="487">SUM(I217:K217)</f>
        <v>1603.2064128256513</v>
      </c>
    </row>
    <row r="218" spans="1:12" s="99" customFormat="1">
      <c r="A218" s="94" t="s">
        <v>1026</v>
      </c>
      <c r="B218" s="95" t="s">
        <v>160</v>
      </c>
      <c r="C218" s="96" t="s">
        <v>14</v>
      </c>
      <c r="D218" s="136">
        <f>200000/E218</f>
        <v>615.38461538461536</v>
      </c>
      <c r="E218" s="97">
        <v>325</v>
      </c>
      <c r="F218" s="96">
        <v>325</v>
      </c>
      <c r="G218" s="96">
        <v>0</v>
      </c>
      <c r="H218" s="96">
        <v>0</v>
      </c>
      <c r="I218" s="98">
        <f t="shared" ref="I218" si="488">SUM(F218-E218)*D218</f>
        <v>0</v>
      </c>
      <c r="J218" s="96">
        <v>0</v>
      </c>
      <c r="K218" s="96">
        <f t="shared" ref="K218" si="489">SUM(H218-G218)*D218</f>
        <v>0</v>
      </c>
      <c r="L218" s="98">
        <f t="shared" ref="L218" si="490">SUM(I218:K218)</f>
        <v>0</v>
      </c>
    </row>
    <row r="219" spans="1:12" s="99" customFormat="1">
      <c r="A219" s="94" t="s">
        <v>1025</v>
      </c>
      <c r="B219" s="95" t="s">
        <v>100</v>
      </c>
      <c r="C219" s="96" t="s">
        <v>14</v>
      </c>
      <c r="D219" s="136">
        <f t="shared" ref="D219" si="491">200000/E219</f>
        <v>1212.121212121212</v>
      </c>
      <c r="E219" s="97">
        <v>165</v>
      </c>
      <c r="F219" s="96">
        <v>166</v>
      </c>
      <c r="G219" s="96">
        <v>167</v>
      </c>
      <c r="H219" s="96">
        <v>168</v>
      </c>
      <c r="I219" s="98">
        <f t="shared" ref="I219" si="492">SUM(F219-E219)*D219</f>
        <v>1212.121212121212</v>
      </c>
      <c r="J219" s="96">
        <f>SUM(G219-F219)*D219</f>
        <v>1212.121212121212</v>
      </c>
      <c r="K219" s="96">
        <f t="shared" ref="K219" si="493">SUM(H219-G219)*D219</f>
        <v>1212.121212121212</v>
      </c>
      <c r="L219" s="98">
        <f t="shared" ref="L219" si="494">SUM(I219:K219)</f>
        <v>3636.363636363636</v>
      </c>
    </row>
    <row r="220" spans="1:12" s="99" customFormat="1">
      <c r="A220" s="94" t="s">
        <v>1025</v>
      </c>
      <c r="B220" s="95" t="s">
        <v>27</v>
      </c>
      <c r="C220" s="96" t="s">
        <v>14</v>
      </c>
      <c r="D220" s="136">
        <f t="shared" ref="D220" si="495">200000/E220</f>
        <v>140.8450704225352</v>
      </c>
      <c r="E220" s="97">
        <v>1420</v>
      </c>
      <c r="F220" s="96">
        <v>1430</v>
      </c>
      <c r="G220" s="96">
        <v>1440</v>
      </c>
      <c r="H220" s="96">
        <v>0</v>
      </c>
      <c r="I220" s="98">
        <f t="shared" ref="I220" si="496">SUM(F220-E220)*D220</f>
        <v>1408.450704225352</v>
      </c>
      <c r="J220" s="96">
        <f>SUM(G220-F220)*D220</f>
        <v>1408.450704225352</v>
      </c>
      <c r="K220" s="96">
        <v>0</v>
      </c>
      <c r="L220" s="98">
        <f t="shared" ref="L220" si="497">SUM(I220:K220)</f>
        <v>2816.9014084507039</v>
      </c>
    </row>
    <row r="221" spans="1:12" s="99" customFormat="1">
      <c r="A221" s="94" t="s">
        <v>1024</v>
      </c>
      <c r="B221" s="95" t="s">
        <v>28</v>
      </c>
      <c r="C221" s="96" t="s">
        <v>14</v>
      </c>
      <c r="D221" s="136">
        <f t="shared" ref="D221" si="498">200000/E221</f>
        <v>342.46575342465752</v>
      </c>
      <c r="E221" s="97">
        <v>584</v>
      </c>
      <c r="F221" s="96">
        <v>588</v>
      </c>
      <c r="G221" s="96">
        <v>592</v>
      </c>
      <c r="H221" s="96">
        <v>596</v>
      </c>
      <c r="I221" s="98">
        <f t="shared" ref="I221" si="499">SUM(F221-E221)*D221</f>
        <v>1369.8630136986301</v>
      </c>
      <c r="J221" s="96">
        <f>SUM(G221-F221)*D221</f>
        <v>1369.8630136986301</v>
      </c>
      <c r="K221" s="96">
        <f t="shared" ref="K221" si="500">SUM(H221-G221)*D221</f>
        <v>1369.8630136986301</v>
      </c>
      <c r="L221" s="98">
        <f t="shared" ref="L221" si="501">SUM(I221:K221)</f>
        <v>4109.58904109589</v>
      </c>
    </row>
    <row r="222" spans="1:12" s="99" customFormat="1">
      <c r="A222" s="94" t="s">
        <v>1024</v>
      </c>
      <c r="B222" s="95" t="s">
        <v>379</v>
      </c>
      <c r="C222" s="96" t="s">
        <v>14</v>
      </c>
      <c r="D222" s="136">
        <f t="shared" ref="D222" si="502">200000/E222</f>
        <v>1941.7475728155339</v>
      </c>
      <c r="E222" s="97">
        <v>103</v>
      </c>
      <c r="F222" s="96">
        <v>104</v>
      </c>
      <c r="G222" s="96">
        <v>105</v>
      </c>
      <c r="H222" s="96">
        <v>106</v>
      </c>
      <c r="I222" s="98">
        <f t="shared" ref="I222" si="503">SUM(F222-E222)*D222</f>
        <v>1941.7475728155339</v>
      </c>
      <c r="J222" s="96">
        <f>SUM(G222-F222)*D222</f>
        <v>1941.7475728155339</v>
      </c>
      <c r="K222" s="96">
        <f t="shared" ref="K222" si="504">SUM(H222-G222)*D222</f>
        <v>1941.7475728155339</v>
      </c>
      <c r="L222" s="98">
        <f t="shared" ref="L222" si="505">SUM(I222:K222)</f>
        <v>5825.2427184466014</v>
      </c>
    </row>
    <row r="223" spans="1:12" s="99" customFormat="1">
      <c r="A223" s="94" t="s">
        <v>1024</v>
      </c>
      <c r="B223" s="95" t="s">
        <v>92</v>
      </c>
      <c r="C223" s="96" t="s">
        <v>14</v>
      </c>
      <c r="D223" s="136">
        <f t="shared" ref="D223" si="506">200000/E223</f>
        <v>675.67567567567562</v>
      </c>
      <c r="E223" s="97">
        <v>296</v>
      </c>
      <c r="F223" s="96">
        <v>297.5</v>
      </c>
      <c r="G223" s="96">
        <v>0</v>
      </c>
      <c r="H223" s="96">
        <v>106</v>
      </c>
      <c r="I223" s="98">
        <f t="shared" ref="I223" si="507">SUM(F223-E223)*D223</f>
        <v>1013.5135135135134</v>
      </c>
      <c r="J223" s="96">
        <v>0</v>
      </c>
      <c r="K223" s="96">
        <v>0</v>
      </c>
      <c r="L223" s="98">
        <f t="shared" ref="L223" si="508">SUM(I223:K223)</f>
        <v>1013.5135135135134</v>
      </c>
    </row>
    <row r="224" spans="1:12" s="99" customFormat="1">
      <c r="A224" s="94" t="s">
        <v>1023</v>
      </c>
      <c r="B224" s="95" t="s">
        <v>919</v>
      </c>
      <c r="C224" s="96" t="s">
        <v>14</v>
      </c>
      <c r="D224" s="136">
        <f t="shared" ref="D224" si="509">200000/E224</f>
        <v>127.55102040816327</v>
      </c>
      <c r="E224" s="97">
        <v>1568</v>
      </c>
      <c r="F224" s="96">
        <v>1578</v>
      </c>
      <c r="G224" s="96">
        <v>1588</v>
      </c>
      <c r="H224" s="96">
        <v>0</v>
      </c>
      <c r="I224" s="98">
        <f t="shared" ref="I224" si="510">SUM(F224-E224)*D224</f>
        <v>1275.5102040816328</v>
      </c>
      <c r="J224" s="96">
        <f>SUM(G224-F224)*D224</f>
        <v>1275.5102040816328</v>
      </c>
      <c r="K224" s="96">
        <v>0</v>
      </c>
      <c r="L224" s="98">
        <f t="shared" ref="L224" si="511">SUM(I224:K224)</f>
        <v>2551.0204081632655</v>
      </c>
    </row>
    <row r="225" spans="1:12" s="99" customFormat="1">
      <c r="A225" s="94" t="s">
        <v>1023</v>
      </c>
      <c r="B225" s="95" t="s">
        <v>47</v>
      </c>
      <c r="C225" s="96" t="s">
        <v>14</v>
      </c>
      <c r="D225" s="136">
        <f t="shared" ref="D225" si="512">200000/E225</f>
        <v>139.86013986013987</v>
      </c>
      <c r="E225" s="97">
        <v>1430</v>
      </c>
      <c r="F225" s="96">
        <v>1445</v>
      </c>
      <c r="G225" s="96">
        <v>1460</v>
      </c>
      <c r="H225" s="96">
        <v>0</v>
      </c>
      <c r="I225" s="98">
        <f t="shared" ref="I225" si="513">SUM(F225-E225)*D225</f>
        <v>2097.9020979020979</v>
      </c>
      <c r="J225" s="96">
        <f>SUM(G225-F225)*D225</f>
        <v>2097.9020979020979</v>
      </c>
      <c r="K225" s="96">
        <v>0</v>
      </c>
      <c r="L225" s="98">
        <f t="shared" ref="L225" si="514">SUM(I225:K225)</f>
        <v>4195.8041958041958</v>
      </c>
    </row>
    <row r="226" spans="1:12" s="99" customFormat="1">
      <c r="A226" s="94" t="s">
        <v>1023</v>
      </c>
      <c r="B226" s="95" t="s">
        <v>696</v>
      </c>
      <c r="C226" s="96" t="s">
        <v>14</v>
      </c>
      <c r="D226" s="136">
        <f t="shared" ref="D226" si="515">200000/E226</f>
        <v>125</v>
      </c>
      <c r="E226" s="97">
        <v>1600</v>
      </c>
      <c r="F226" s="96">
        <v>1610</v>
      </c>
      <c r="G226" s="96">
        <v>1620</v>
      </c>
      <c r="H226" s="96">
        <v>0</v>
      </c>
      <c r="I226" s="98">
        <f t="shared" ref="I226" si="516">SUM(F226-E226)*D226</f>
        <v>1250</v>
      </c>
      <c r="J226" s="96">
        <f>SUM(G226-F226)*D226</f>
        <v>1250</v>
      </c>
      <c r="K226" s="96">
        <v>0</v>
      </c>
      <c r="L226" s="98">
        <f t="shared" ref="L226" si="517">SUM(I226:K226)</f>
        <v>2500</v>
      </c>
    </row>
    <row r="227" spans="1:12" s="99" customFormat="1">
      <c r="A227" s="94" t="s">
        <v>1023</v>
      </c>
      <c r="B227" s="95" t="s">
        <v>268</v>
      </c>
      <c r="C227" s="96" t="s">
        <v>14</v>
      </c>
      <c r="D227" s="136">
        <f t="shared" ref="D227" si="518">200000/E227</f>
        <v>371.05751391465679</v>
      </c>
      <c r="E227" s="97">
        <v>539</v>
      </c>
      <c r="F227" s="96">
        <v>534</v>
      </c>
      <c r="G227" s="96">
        <v>0</v>
      </c>
      <c r="H227" s="96">
        <v>0</v>
      </c>
      <c r="I227" s="98">
        <f t="shared" ref="I227" si="519">SUM(F227-E227)*D227</f>
        <v>-1855.2875695732839</v>
      </c>
      <c r="J227" s="96">
        <v>0</v>
      </c>
      <c r="K227" s="96">
        <v>0</v>
      </c>
      <c r="L227" s="98">
        <f t="shared" ref="L227" si="520">SUM(I227:K227)</f>
        <v>-1855.2875695732839</v>
      </c>
    </row>
    <row r="228" spans="1:12" s="99" customFormat="1">
      <c r="A228" s="94" t="s">
        <v>1022</v>
      </c>
      <c r="B228" s="95" t="s">
        <v>939</v>
      </c>
      <c r="C228" s="96" t="s">
        <v>14</v>
      </c>
      <c r="D228" s="136">
        <f t="shared" ref="D228" si="521">200000/E228</f>
        <v>104.16666666666667</v>
      </c>
      <c r="E228" s="97">
        <v>1920</v>
      </c>
      <c r="F228" s="96">
        <v>1932</v>
      </c>
      <c r="G228" s="96">
        <v>1945</v>
      </c>
      <c r="H228" s="96">
        <v>1960</v>
      </c>
      <c r="I228" s="98">
        <f t="shared" ref="I228" si="522">SUM(F228-E228)*D228</f>
        <v>1250</v>
      </c>
      <c r="J228" s="96">
        <f>SUM(G228-F228)*D228</f>
        <v>1354.1666666666667</v>
      </c>
      <c r="K228" s="96">
        <f t="shared" ref="K228:K232" si="523">SUM(H228-G228)*D228</f>
        <v>1562.5</v>
      </c>
      <c r="L228" s="98">
        <f t="shared" ref="L228" si="524">SUM(I228:K228)</f>
        <v>4166.666666666667</v>
      </c>
    </row>
    <row r="229" spans="1:12" s="99" customFormat="1">
      <c r="A229" s="94" t="s">
        <v>1022</v>
      </c>
      <c r="B229" s="95" t="s">
        <v>164</v>
      </c>
      <c r="C229" s="96" t="s">
        <v>14</v>
      </c>
      <c r="D229" s="136">
        <f t="shared" ref="D229" si="525">200000/E229</f>
        <v>177.77777777777777</v>
      </c>
      <c r="E229" s="97">
        <v>1125</v>
      </c>
      <c r="F229" s="96">
        <v>1135</v>
      </c>
      <c r="G229" s="96">
        <v>1142</v>
      </c>
      <c r="H229" s="96">
        <v>0</v>
      </c>
      <c r="I229" s="98">
        <f t="shared" ref="I229" si="526">SUM(F229-E229)*D229</f>
        <v>1777.7777777777778</v>
      </c>
      <c r="J229" s="96">
        <f>SUM(G229-F229)*D229</f>
        <v>1244.4444444444443</v>
      </c>
      <c r="K229" s="96">
        <v>0</v>
      </c>
      <c r="L229" s="98">
        <f t="shared" ref="L229" si="527">SUM(I229:K229)</f>
        <v>3022.2222222222222</v>
      </c>
    </row>
    <row r="230" spans="1:12" s="99" customFormat="1">
      <c r="A230" s="94" t="s">
        <v>1022</v>
      </c>
      <c r="B230" s="95" t="s">
        <v>62</v>
      </c>
      <c r="C230" s="96" t="s">
        <v>14</v>
      </c>
      <c r="D230" s="136">
        <f t="shared" ref="D230" si="528">200000/E230</f>
        <v>826.44628099173553</v>
      </c>
      <c r="E230" s="97">
        <v>242</v>
      </c>
      <c r="F230" s="96">
        <v>244</v>
      </c>
      <c r="G230" s="96">
        <v>0</v>
      </c>
      <c r="H230" s="96">
        <v>0</v>
      </c>
      <c r="I230" s="98">
        <f t="shared" ref="I230" si="529">SUM(F230-E230)*D230</f>
        <v>1652.8925619834711</v>
      </c>
      <c r="J230" s="96">
        <v>0</v>
      </c>
      <c r="K230" s="96">
        <v>0</v>
      </c>
      <c r="L230" s="98">
        <f t="shared" ref="L230" si="530">SUM(I230:K230)</f>
        <v>1652.8925619834711</v>
      </c>
    </row>
    <row r="231" spans="1:12" s="99" customFormat="1">
      <c r="A231" s="94" t="s">
        <v>1022</v>
      </c>
      <c r="B231" s="95" t="s">
        <v>939</v>
      </c>
      <c r="C231" s="96" t="s">
        <v>14</v>
      </c>
      <c r="D231" s="136">
        <f t="shared" ref="D231" si="531">200000/E231</f>
        <v>101.9367991845056</v>
      </c>
      <c r="E231" s="97">
        <v>1962</v>
      </c>
      <c r="F231" s="96">
        <v>1945</v>
      </c>
      <c r="G231" s="96">
        <v>0</v>
      </c>
      <c r="H231" s="96">
        <v>0</v>
      </c>
      <c r="I231" s="98">
        <f t="shared" ref="I231" si="532">SUM(F231-E231)*D231</f>
        <v>-1732.9255861365953</v>
      </c>
      <c r="J231" s="96">
        <v>0</v>
      </c>
      <c r="K231" s="96">
        <v>0</v>
      </c>
      <c r="L231" s="98">
        <f t="shared" ref="L231" si="533">SUM(I231:K231)</f>
        <v>-1732.9255861365953</v>
      </c>
    </row>
    <row r="232" spans="1:12" s="99" customFormat="1">
      <c r="A232" s="94" t="s">
        <v>1021</v>
      </c>
      <c r="B232" s="95" t="s">
        <v>24</v>
      </c>
      <c r="C232" s="96" t="s">
        <v>14</v>
      </c>
      <c r="D232" s="136">
        <f t="shared" ref="D232" si="534">200000/E232</f>
        <v>200</v>
      </c>
      <c r="E232" s="97">
        <v>1000</v>
      </c>
      <c r="F232" s="96">
        <v>1010</v>
      </c>
      <c r="G232" s="96">
        <v>1020</v>
      </c>
      <c r="H232" s="96">
        <v>1030</v>
      </c>
      <c r="I232" s="98">
        <f t="shared" ref="I232" si="535">SUM(F232-E232)*D232</f>
        <v>2000</v>
      </c>
      <c r="J232" s="96">
        <f>SUM(G232-F232)*D232</f>
        <v>2000</v>
      </c>
      <c r="K232" s="96">
        <f t="shared" si="523"/>
        <v>2000</v>
      </c>
      <c r="L232" s="98">
        <f t="shared" ref="L232" si="536">SUM(I232:K232)</f>
        <v>6000</v>
      </c>
    </row>
    <row r="233" spans="1:12" s="99" customFormat="1">
      <c r="A233" s="94" t="s">
        <v>1021</v>
      </c>
      <c r="B233" s="95" t="s">
        <v>26</v>
      </c>
      <c r="C233" s="96" t="s">
        <v>14</v>
      </c>
      <c r="D233" s="136">
        <f t="shared" ref="D233" si="537">200000/E233</f>
        <v>638.9776357827476</v>
      </c>
      <c r="E233" s="97">
        <v>313</v>
      </c>
      <c r="F233" s="96">
        <v>315.5</v>
      </c>
      <c r="G233" s="96">
        <v>0</v>
      </c>
      <c r="H233" s="96">
        <v>0</v>
      </c>
      <c r="I233" s="98">
        <f t="shared" ref="I233" si="538">SUM(F233-E233)*D233</f>
        <v>1597.4440894568691</v>
      </c>
      <c r="J233" s="96">
        <v>0</v>
      </c>
      <c r="K233" s="96">
        <v>0</v>
      </c>
      <c r="L233" s="98">
        <f t="shared" ref="L233" si="539">SUM(I233:K233)</f>
        <v>1597.4440894568691</v>
      </c>
    </row>
    <row r="234" spans="1:12" s="99" customFormat="1">
      <c r="A234" s="94" t="s">
        <v>1021</v>
      </c>
      <c r="B234" s="95" t="s">
        <v>852</v>
      </c>
      <c r="C234" s="96" t="s">
        <v>14</v>
      </c>
      <c r="D234" s="136">
        <f t="shared" ref="D234" si="540">200000/E234</f>
        <v>152.20700152207002</v>
      </c>
      <c r="E234" s="97">
        <v>1314</v>
      </c>
      <c r="F234" s="96">
        <v>1312</v>
      </c>
      <c r="G234" s="96">
        <v>0</v>
      </c>
      <c r="H234" s="96">
        <v>0</v>
      </c>
      <c r="I234" s="98">
        <f t="shared" ref="I234" si="541">SUM(F234-E234)*D234</f>
        <v>-304.41400304414003</v>
      </c>
      <c r="J234" s="96">
        <v>0</v>
      </c>
      <c r="K234" s="96">
        <v>0</v>
      </c>
      <c r="L234" s="98">
        <f t="shared" ref="L234" si="542">SUM(I234:K234)</f>
        <v>-304.41400304414003</v>
      </c>
    </row>
    <row r="235" spans="1:12" s="99" customFormat="1">
      <c r="A235" s="94" t="s">
        <v>1020</v>
      </c>
      <c r="B235" s="95" t="s">
        <v>28</v>
      </c>
      <c r="C235" s="96" t="s">
        <v>14</v>
      </c>
      <c r="D235" s="136">
        <f t="shared" ref="D235" si="543">200000/E235</f>
        <v>350.87719298245617</v>
      </c>
      <c r="E235" s="97">
        <v>570</v>
      </c>
      <c r="F235" s="96">
        <v>575</v>
      </c>
      <c r="G235" s="96">
        <v>580</v>
      </c>
      <c r="H235" s="96">
        <v>0</v>
      </c>
      <c r="I235" s="98">
        <f t="shared" ref="I235" si="544">SUM(F235-E235)*D235</f>
        <v>1754.3859649122808</v>
      </c>
      <c r="J235" s="96">
        <f>SUM(G235-F235)*D235</f>
        <v>1754.3859649122808</v>
      </c>
      <c r="K235" s="96">
        <v>0</v>
      </c>
      <c r="L235" s="98">
        <f t="shared" ref="L235" si="545">SUM(I235:K235)</f>
        <v>3508.7719298245615</v>
      </c>
    </row>
    <row r="236" spans="1:12" s="99" customFormat="1">
      <c r="A236" s="94" t="s">
        <v>1020</v>
      </c>
      <c r="B236" s="95" t="s">
        <v>92</v>
      </c>
      <c r="C236" s="96" t="s">
        <v>14</v>
      </c>
      <c r="D236" s="136">
        <f t="shared" ref="D236" si="546">200000/E236</f>
        <v>784.31372549019613</v>
      </c>
      <c r="E236" s="97">
        <v>255</v>
      </c>
      <c r="F236" s="96">
        <v>257</v>
      </c>
      <c r="G236" s="96">
        <v>259</v>
      </c>
      <c r="H236" s="96">
        <v>0</v>
      </c>
      <c r="I236" s="98">
        <f t="shared" ref="I236" si="547">SUM(F236-E236)*D236</f>
        <v>1568.6274509803923</v>
      </c>
      <c r="J236" s="96">
        <f>SUM(G236-F236)*D236</f>
        <v>1568.6274509803923</v>
      </c>
      <c r="K236" s="96">
        <v>0</v>
      </c>
      <c r="L236" s="98">
        <f t="shared" ref="L236" si="548">SUM(I236:K236)</f>
        <v>3137.2549019607845</v>
      </c>
    </row>
    <row r="237" spans="1:12" s="99" customFormat="1">
      <c r="A237" s="94" t="s">
        <v>1020</v>
      </c>
      <c r="B237" s="95" t="s">
        <v>98</v>
      </c>
      <c r="C237" s="96" t="s">
        <v>14</v>
      </c>
      <c r="D237" s="136">
        <f t="shared" ref="D237" si="549">200000/E237</f>
        <v>2127.6595744680849</v>
      </c>
      <c r="E237" s="97">
        <v>94</v>
      </c>
      <c r="F237" s="96">
        <v>93</v>
      </c>
      <c r="G237" s="96">
        <v>0</v>
      </c>
      <c r="H237" s="96">
        <v>0</v>
      </c>
      <c r="I237" s="98">
        <f t="shared" ref="I237" si="550">SUM(F237-E237)*D237</f>
        <v>-2127.6595744680849</v>
      </c>
      <c r="J237" s="96">
        <v>0</v>
      </c>
      <c r="K237" s="96">
        <v>0</v>
      </c>
      <c r="L237" s="98">
        <f t="shared" ref="L237" si="551">SUM(I237:K237)</f>
        <v>-2127.6595744680849</v>
      </c>
    </row>
    <row r="238" spans="1:12" s="99" customFormat="1">
      <c r="A238" s="94" t="s">
        <v>1019</v>
      </c>
      <c r="B238" s="95" t="s">
        <v>52</v>
      </c>
      <c r="C238" s="96" t="s">
        <v>14</v>
      </c>
      <c r="D238" s="136">
        <f t="shared" ref="D238" si="552">200000/E238</f>
        <v>139.7624039133473</v>
      </c>
      <c r="E238" s="97">
        <v>1431</v>
      </c>
      <c r="F238" s="96">
        <v>1436</v>
      </c>
      <c r="G238" s="96">
        <v>0</v>
      </c>
      <c r="H238" s="96">
        <v>0</v>
      </c>
      <c r="I238" s="98">
        <f t="shared" ref="I238" si="553">SUM(F238-E238)*D238</f>
        <v>698.81201956673647</v>
      </c>
      <c r="J238" s="96">
        <v>0</v>
      </c>
      <c r="K238" s="96">
        <f t="shared" ref="K238" si="554">SUM(H238-G238)*D238</f>
        <v>0</v>
      </c>
      <c r="L238" s="98">
        <f t="shared" ref="L238" si="555">SUM(I238:K238)</f>
        <v>698.81201956673647</v>
      </c>
    </row>
    <row r="239" spans="1:12" s="99" customFormat="1">
      <c r="A239" s="94" t="s">
        <v>1019</v>
      </c>
      <c r="B239" s="95" t="s">
        <v>41</v>
      </c>
      <c r="C239" s="96" t="s">
        <v>14</v>
      </c>
      <c r="D239" s="136">
        <f t="shared" ref="D239:D240" si="556">200000/E239</f>
        <v>588.23529411764707</v>
      </c>
      <c r="E239" s="97">
        <v>340</v>
      </c>
      <c r="F239" s="96">
        <v>343</v>
      </c>
      <c r="G239" s="96">
        <v>346</v>
      </c>
      <c r="H239" s="96">
        <v>349</v>
      </c>
      <c r="I239" s="98">
        <f t="shared" ref="I239" si="557">SUM(F239-E239)*D239</f>
        <v>1764.7058823529412</v>
      </c>
      <c r="J239" s="96">
        <f>SUM(G239-F239)*D239</f>
        <v>1764.7058823529412</v>
      </c>
      <c r="K239" s="96">
        <f t="shared" ref="K239" si="558">SUM(H239-G239)*D239</f>
        <v>1764.7058823529412</v>
      </c>
      <c r="L239" s="98">
        <f t="shared" ref="L239" si="559">SUM(I239:K239)</f>
        <v>5294.1176470588234</v>
      </c>
    </row>
    <row r="240" spans="1:12" s="99" customFormat="1">
      <c r="A240" s="94" t="s">
        <v>1018</v>
      </c>
      <c r="B240" s="95" t="s">
        <v>268</v>
      </c>
      <c r="C240" s="96" t="s">
        <v>14</v>
      </c>
      <c r="D240" s="136">
        <f t="shared" si="556"/>
        <v>404.04040404040404</v>
      </c>
      <c r="E240" s="97">
        <v>495</v>
      </c>
      <c r="F240" s="96">
        <v>500</v>
      </c>
      <c r="G240" s="96">
        <v>505</v>
      </c>
      <c r="H240" s="96">
        <v>0</v>
      </c>
      <c r="I240" s="98">
        <f t="shared" ref="I240" si="560">SUM(F240-E240)*D240</f>
        <v>2020.2020202020203</v>
      </c>
      <c r="J240" s="96">
        <f>SUM(G240-F240)*D240</f>
        <v>2020.2020202020203</v>
      </c>
      <c r="K240" s="96">
        <v>0</v>
      </c>
      <c r="L240" s="98">
        <f t="shared" ref="L240" si="561">SUM(I240:K240)</f>
        <v>4040.4040404040406</v>
      </c>
    </row>
    <row r="241" spans="1:12" s="99" customFormat="1">
      <c r="A241" s="94" t="s">
        <v>1018</v>
      </c>
      <c r="B241" s="95" t="s">
        <v>379</v>
      </c>
      <c r="C241" s="96" t="s">
        <v>14</v>
      </c>
      <c r="D241" s="136">
        <f t="shared" ref="D241" si="562">200000/E241</f>
        <v>2597.4025974025976</v>
      </c>
      <c r="E241" s="97">
        <v>77</v>
      </c>
      <c r="F241" s="96">
        <v>78</v>
      </c>
      <c r="G241" s="96">
        <v>79</v>
      </c>
      <c r="H241" s="96">
        <v>0</v>
      </c>
      <c r="I241" s="98">
        <f t="shared" ref="I241" si="563">SUM(F241-E241)*D241</f>
        <v>2597.4025974025976</v>
      </c>
      <c r="J241" s="96">
        <f>SUM(G241-F241)*D241</f>
        <v>2597.4025974025976</v>
      </c>
      <c r="K241" s="96">
        <v>0</v>
      </c>
      <c r="L241" s="98">
        <f t="shared" ref="L241" si="564">SUM(I241:K241)</f>
        <v>5194.8051948051952</v>
      </c>
    </row>
    <row r="242" spans="1:12" s="99" customFormat="1">
      <c r="A242" s="94" t="s">
        <v>1018</v>
      </c>
      <c r="B242" s="95" t="s">
        <v>77</v>
      </c>
      <c r="C242" s="96" t="s">
        <v>14</v>
      </c>
      <c r="D242" s="136">
        <f t="shared" ref="D242" si="565">200000/E242</f>
        <v>299.85007496251876</v>
      </c>
      <c r="E242" s="97">
        <v>667</v>
      </c>
      <c r="F242" s="96">
        <v>667</v>
      </c>
      <c r="G242" s="96">
        <v>0</v>
      </c>
      <c r="H242" s="96">
        <v>0</v>
      </c>
      <c r="I242" s="98">
        <f t="shared" ref="I242" si="566">SUM(F242-E242)*D242</f>
        <v>0</v>
      </c>
      <c r="J242" s="96">
        <v>0</v>
      </c>
      <c r="K242" s="96">
        <v>0</v>
      </c>
      <c r="L242" s="98">
        <f t="shared" ref="L242" si="567">SUM(I242:K242)</f>
        <v>0</v>
      </c>
    </row>
    <row r="243" spans="1:12" s="99" customFormat="1">
      <c r="A243" s="94" t="s">
        <v>1016</v>
      </c>
      <c r="B243" s="95" t="s">
        <v>71</v>
      </c>
      <c r="C243" s="96" t="s">
        <v>14</v>
      </c>
      <c r="D243" s="136">
        <f t="shared" ref="D243" si="568">200000/E243</f>
        <v>135.13513513513513</v>
      </c>
      <c r="E243" s="97">
        <v>1480</v>
      </c>
      <c r="F243" s="96">
        <v>1490</v>
      </c>
      <c r="G243" s="96">
        <v>0</v>
      </c>
      <c r="H243" s="96">
        <v>0</v>
      </c>
      <c r="I243" s="98">
        <f t="shared" ref="I243:I245" si="569">SUM(F243-E243)*D243</f>
        <v>1351.3513513513512</v>
      </c>
      <c r="J243" s="96">
        <v>0</v>
      </c>
      <c r="K243" s="96">
        <f t="shared" ref="K243" si="570">SUM(H243-G243)*D243</f>
        <v>0</v>
      </c>
      <c r="L243" s="98">
        <f t="shared" ref="L243:L245" si="571">SUM(I243:K243)</f>
        <v>1351.3513513513512</v>
      </c>
    </row>
    <row r="244" spans="1:12" s="99" customFormat="1">
      <c r="A244" s="94" t="s">
        <v>1016</v>
      </c>
      <c r="B244" s="95" t="s">
        <v>1017</v>
      </c>
      <c r="C244" s="96" t="s">
        <v>14</v>
      </c>
      <c r="D244" s="136">
        <f t="shared" ref="D244" si="572">200000/E244</f>
        <v>68.25938566552901</v>
      </c>
      <c r="E244" s="97">
        <v>2930</v>
      </c>
      <c r="F244" s="96">
        <v>2950</v>
      </c>
      <c r="G244" s="96">
        <v>2970</v>
      </c>
      <c r="H244" s="96">
        <v>0</v>
      </c>
      <c r="I244" s="98">
        <f t="shared" si="569"/>
        <v>1365.1877133105802</v>
      </c>
      <c r="J244" s="96">
        <f>SUM(G244-F244)*D244</f>
        <v>1365.1877133105802</v>
      </c>
      <c r="K244" s="96">
        <v>0</v>
      </c>
      <c r="L244" s="98">
        <f t="shared" si="571"/>
        <v>2730.3754266211604</v>
      </c>
    </row>
    <row r="245" spans="1:12" s="99" customFormat="1">
      <c r="A245" s="94" t="s">
        <v>1016</v>
      </c>
      <c r="B245" s="95" t="s">
        <v>268</v>
      </c>
      <c r="C245" s="96" t="s">
        <v>14</v>
      </c>
      <c r="D245" s="136">
        <f t="shared" ref="D245" si="573">200000/E245</f>
        <v>405.67951318458415</v>
      </c>
      <c r="E245" s="97">
        <v>493</v>
      </c>
      <c r="F245" s="96">
        <v>487.5</v>
      </c>
      <c r="G245" s="96">
        <v>0</v>
      </c>
      <c r="H245" s="96">
        <v>0</v>
      </c>
      <c r="I245" s="98">
        <f t="shared" si="569"/>
        <v>-2231.2373225152128</v>
      </c>
      <c r="J245" s="96">
        <v>0</v>
      </c>
      <c r="K245" s="96">
        <f t="shared" ref="K245" si="574">SUM(H245-G245)*D245</f>
        <v>0</v>
      </c>
      <c r="L245" s="98">
        <f t="shared" si="571"/>
        <v>-2231.2373225152128</v>
      </c>
    </row>
    <row r="246" spans="1:12" s="99" customFormat="1">
      <c r="A246" s="94" t="s">
        <v>1016</v>
      </c>
      <c r="B246" s="95" t="s">
        <v>679</v>
      </c>
      <c r="C246" s="96" t="s">
        <v>14</v>
      </c>
      <c r="D246" s="136">
        <f t="shared" ref="D246" si="575">200000/E246</f>
        <v>1470.5882352941176</v>
      </c>
      <c r="E246" s="97">
        <v>136</v>
      </c>
      <c r="F246" s="96">
        <v>134.5</v>
      </c>
      <c r="G246" s="96">
        <v>0</v>
      </c>
      <c r="H246" s="96">
        <v>0</v>
      </c>
      <c r="I246" s="98">
        <f t="shared" ref="I246" si="576">SUM(F246-E246)*D246</f>
        <v>-2205.8823529411766</v>
      </c>
      <c r="J246" s="96">
        <v>0</v>
      </c>
      <c r="K246" s="96">
        <f t="shared" ref="K246" si="577">SUM(H246-G246)*D246</f>
        <v>0</v>
      </c>
      <c r="L246" s="98">
        <f t="shared" ref="L246" si="578">SUM(I246:K246)</f>
        <v>-2205.8823529411766</v>
      </c>
    </row>
    <row r="247" spans="1:12" s="99" customFormat="1">
      <c r="A247" s="94" t="s">
        <v>1015</v>
      </c>
      <c r="B247" s="95" t="s">
        <v>723</v>
      </c>
      <c r="C247" s="96" t="s">
        <v>14</v>
      </c>
      <c r="D247" s="136">
        <f t="shared" ref="D247" si="579">200000/E247</f>
        <v>370.37037037037038</v>
      </c>
      <c r="E247" s="97">
        <v>540</v>
      </c>
      <c r="F247" s="96">
        <v>544</v>
      </c>
      <c r="G247" s="96">
        <v>548</v>
      </c>
      <c r="H247" s="96">
        <v>552</v>
      </c>
      <c r="I247" s="98">
        <f t="shared" ref="I247" si="580">SUM(F247-E247)*D247</f>
        <v>1481.4814814814815</v>
      </c>
      <c r="J247" s="96">
        <f>SUM(G247-F247)*D247</f>
        <v>1481.4814814814815</v>
      </c>
      <c r="K247" s="96">
        <f t="shared" ref="K247" si="581">SUM(H247-G247)*D247</f>
        <v>1481.4814814814815</v>
      </c>
      <c r="L247" s="98">
        <f t="shared" ref="L247" si="582">SUM(I247:K247)</f>
        <v>4444.4444444444443</v>
      </c>
    </row>
    <row r="248" spans="1:12" s="99" customFormat="1">
      <c r="A248" s="94" t="s">
        <v>1015</v>
      </c>
      <c r="B248" s="95" t="s">
        <v>25</v>
      </c>
      <c r="C248" s="96" t="s">
        <v>14</v>
      </c>
      <c r="D248" s="136">
        <f t="shared" ref="D248" si="583">200000/E248</f>
        <v>1161.4401858304298</v>
      </c>
      <c r="E248" s="97">
        <v>172.2</v>
      </c>
      <c r="F248" s="96">
        <v>173.85</v>
      </c>
      <c r="G248" s="96">
        <v>0</v>
      </c>
      <c r="H248" s="96">
        <v>0</v>
      </c>
      <c r="I248" s="98">
        <f t="shared" ref="I248" si="584">SUM(F248-E248)*D248</f>
        <v>1916.3763066202157</v>
      </c>
      <c r="J248" s="96">
        <v>0</v>
      </c>
      <c r="K248" s="96">
        <f t="shared" ref="K248:K255" si="585">SUM(G248-H248)*D248</f>
        <v>0</v>
      </c>
      <c r="L248" s="98">
        <f t="shared" ref="L248" si="586">SUM(I248:K248)</f>
        <v>1916.3763066202157</v>
      </c>
    </row>
    <row r="249" spans="1:12" s="99" customFormat="1">
      <c r="A249" s="94" t="s">
        <v>1015</v>
      </c>
      <c r="B249" s="95" t="s">
        <v>92</v>
      </c>
      <c r="C249" s="96" t="s">
        <v>14</v>
      </c>
      <c r="D249" s="136">
        <f t="shared" ref="D249" si="587">200000/E249</f>
        <v>826.44628099173553</v>
      </c>
      <c r="E249" s="97">
        <v>242</v>
      </c>
      <c r="F249" s="96">
        <v>243.85</v>
      </c>
      <c r="G249" s="96">
        <v>0</v>
      </c>
      <c r="H249" s="96">
        <v>0</v>
      </c>
      <c r="I249" s="98">
        <f t="shared" ref="I249" si="588">SUM(F249-E249)*D249</f>
        <v>1528.9256198347061</v>
      </c>
      <c r="J249" s="96">
        <v>0</v>
      </c>
      <c r="K249" s="96">
        <f t="shared" si="585"/>
        <v>0</v>
      </c>
      <c r="L249" s="98">
        <f t="shared" ref="L249" si="589">SUM(I249:K249)</f>
        <v>1528.9256198347061</v>
      </c>
    </row>
    <row r="250" spans="1:12" s="99" customFormat="1">
      <c r="A250" s="94" t="s">
        <v>1015</v>
      </c>
      <c r="B250" s="95" t="s">
        <v>1012</v>
      </c>
      <c r="C250" s="96" t="s">
        <v>14</v>
      </c>
      <c r="D250" s="136">
        <f t="shared" ref="D250" si="590">200000/E250</f>
        <v>427.35042735042737</v>
      </c>
      <c r="E250" s="97">
        <v>468</v>
      </c>
      <c r="F250" s="96">
        <v>468</v>
      </c>
      <c r="G250" s="96">
        <v>0</v>
      </c>
      <c r="H250" s="96">
        <v>0</v>
      </c>
      <c r="I250" s="98">
        <f t="shared" ref="I250" si="591">SUM(F250-E250)*D250</f>
        <v>0</v>
      </c>
      <c r="J250" s="96">
        <v>0</v>
      </c>
      <c r="K250" s="96">
        <f t="shared" si="585"/>
        <v>0</v>
      </c>
      <c r="L250" s="98">
        <f t="shared" ref="L250" si="592">SUM(I250:K250)</f>
        <v>0</v>
      </c>
    </row>
    <row r="251" spans="1:12" s="99" customFormat="1">
      <c r="A251" s="94" t="s">
        <v>1015</v>
      </c>
      <c r="B251" s="95" t="s">
        <v>312</v>
      </c>
      <c r="C251" s="96" t="s">
        <v>14</v>
      </c>
      <c r="D251" s="136">
        <f t="shared" ref="D251" si="593">200000/E251</f>
        <v>255.7544757033248</v>
      </c>
      <c r="E251" s="97">
        <v>782</v>
      </c>
      <c r="F251" s="96">
        <v>773</v>
      </c>
      <c r="G251" s="96">
        <v>0</v>
      </c>
      <c r="H251" s="96">
        <v>0</v>
      </c>
      <c r="I251" s="98">
        <f t="shared" ref="I251" si="594">SUM(F251-E251)*D251</f>
        <v>-2301.7902813299233</v>
      </c>
      <c r="J251" s="96">
        <v>0</v>
      </c>
      <c r="K251" s="96">
        <f t="shared" si="585"/>
        <v>0</v>
      </c>
      <c r="L251" s="98">
        <f t="shared" ref="L251" si="595">SUM(I251:K251)</f>
        <v>-2301.7902813299233</v>
      </c>
    </row>
    <row r="252" spans="1:12" s="99" customFormat="1">
      <c r="A252" s="94" t="s">
        <v>1014</v>
      </c>
      <c r="B252" s="95" t="s">
        <v>268</v>
      </c>
      <c r="C252" s="96" t="s">
        <v>14</v>
      </c>
      <c r="D252" s="136">
        <f t="shared" ref="D252" si="596">200000/E252</f>
        <v>423.28042328042329</v>
      </c>
      <c r="E252" s="97">
        <v>472.5</v>
      </c>
      <c r="F252" s="96">
        <v>475.5</v>
      </c>
      <c r="G252" s="96">
        <v>0</v>
      </c>
      <c r="H252" s="96">
        <v>0</v>
      </c>
      <c r="I252" s="98">
        <f t="shared" ref="I252" si="597">SUM(F252-E252)*D252</f>
        <v>1269.8412698412699</v>
      </c>
      <c r="J252" s="96">
        <v>0</v>
      </c>
      <c r="K252" s="96">
        <f t="shared" si="585"/>
        <v>0</v>
      </c>
      <c r="L252" s="98">
        <f t="shared" ref="L252" si="598">SUM(I252:K252)</f>
        <v>1269.8412698412699</v>
      </c>
    </row>
    <row r="253" spans="1:12" s="99" customFormat="1">
      <c r="A253" s="94" t="s">
        <v>1014</v>
      </c>
      <c r="B253" s="95" t="s">
        <v>257</v>
      </c>
      <c r="C253" s="96" t="s">
        <v>18</v>
      </c>
      <c r="D253" s="136">
        <f t="shared" ref="D253" si="599">200000/E253</f>
        <v>192.30769230769232</v>
      </c>
      <c r="E253" s="97">
        <v>1040</v>
      </c>
      <c r="F253" s="96">
        <v>1040</v>
      </c>
      <c r="G253" s="96">
        <v>0</v>
      </c>
      <c r="H253" s="96">
        <v>0</v>
      </c>
      <c r="I253" s="98">
        <f t="shared" ref="I253" si="600">SUM(F253-E253)*D253</f>
        <v>0</v>
      </c>
      <c r="J253" s="96">
        <v>0</v>
      </c>
      <c r="K253" s="96">
        <f t="shared" si="585"/>
        <v>0</v>
      </c>
      <c r="L253" s="98">
        <f t="shared" ref="L253" si="601">SUM(I253:K253)</f>
        <v>0</v>
      </c>
    </row>
    <row r="254" spans="1:12" s="99" customFormat="1">
      <c r="A254" s="94" t="s">
        <v>1014</v>
      </c>
      <c r="B254" s="95" t="s">
        <v>71</v>
      </c>
      <c r="C254" s="96" t="s">
        <v>14</v>
      </c>
      <c r="D254" s="136">
        <f t="shared" ref="D254" si="602">200000/E254</f>
        <v>136.70539986329459</v>
      </c>
      <c r="E254" s="97">
        <v>1463</v>
      </c>
      <c r="F254" s="96">
        <v>1450</v>
      </c>
      <c r="G254" s="96">
        <v>0</v>
      </c>
      <c r="H254" s="96">
        <v>0</v>
      </c>
      <c r="I254" s="98">
        <f t="shared" ref="I254" si="603">SUM(F254-E254)*D254</f>
        <v>-1777.1701982228296</v>
      </c>
      <c r="J254" s="96">
        <v>0</v>
      </c>
      <c r="K254" s="96">
        <f t="shared" si="585"/>
        <v>0</v>
      </c>
      <c r="L254" s="98">
        <f t="shared" ref="L254" si="604">SUM(I254:K254)</f>
        <v>-1777.1701982228296</v>
      </c>
    </row>
    <row r="255" spans="1:12" s="99" customFormat="1">
      <c r="A255" s="94" t="s">
        <v>1013</v>
      </c>
      <c r="B255" s="95" t="s">
        <v>339</v>
      </c>
      <c r="C255" s="96" t="s">
        <v>18</v>
      </c>
      <c r="D255" s="136">
        <f t="shared" ref="D255" si="605">200000/E255</f>
        <v>973.23600973236012</v>
      </c>
      <c r="E255" s="97">
        <v>205.5</v>
      </c>
      <c r="F255" s="96">
        <v>204</v>
      </c>
      <c r="G255" s="96">
        <v>202</v>
      </c>
      <c r="H255" s="96">
        <v>200</v>
      </c>
      <c r="I255" s="98">
        <f>SUM(E255-F255)*D255</f>
        <v>1459.8540145985403</v>
      </c>
      <c r="J255" s="96">
        <f>SUM(F255-G255)*D255</f>
        <v>1946.4720194647202</v>
      </c>
      <c r="K255" s="96">
        <f t="shared" si="585"/>
        <v>1946.4720194647202</v>
      </c>
      <c r="L255" s="98">
        <f t="shared" ref="L255" si="606">SUM(I255:K255)</f>
        <v>5352.7980535279803</v>
      </c>
    </row>
    <row r="256" spans="1:12" s="99" customFormat="1">
      <c r="A256" s="94" t="s">
        <v>1013</v>
      </c>
      <c r="B256" s="95" t="s">
        <v>1012</v>
      </c>
      <c r="C256" s="96" t="s">
        <v>14</v>
      </c>
      <c r="D256" s="136">
        <f t="shared" ref="D256" si="607">200000/E256</f>
        <v>460.82949308755758</v>
      </c>
      <c r="E256" s="97">
        <v>434</v>
      </c>
      <c r="F256" s="96">
        <v>438</v>
      </c>
      <c r="G256" s="96">
        <v>442</v>
      </c>
      <c r="H256" s="96">
        <v>446</v>
      </c>
      <c r="I256" s="98">
        <f t="shared" ref="I256" si="608">SUM(F256-E256)*D256</f>
        <v>1843.3179723502303</v>
      </c>
      <c r="J256" s="96">
        <f>SUM(G256-F256)*D256</f>
        <v>1843.3179723502303</v>
      </c>
      <c r="K256" s="96">
        <f t="shared" ref="K256" si="609">SUM(H256-G256)*D256</f>
        <v>1843.3179723502303</v>
      </c>
      <c r="L256" s="98">
        <f t="shared" ref="L256" si="610">SUM(I256:K256)</f>
        <v>5529.9539170506905</v>
      </c>
    </row>
    <row r="257" spans="1:12" s="99" customFormat="1">
      <c r="A257" s="94" t="s">
        <v>1010</v>
      </c>
      <c r="B257" s="95" t="s">
        <v>92</v>
      </c>
      <c r="C257" s="96" t="s">
        <v>14</v>
      </c>
      <c r="D257" s="136">
        <f t="shared" ref="D257" si="611">200000/E257</f>
        <v>823.04526748971193</v>
      </c>
      <c r="E257" s="97">
        <v>243</v>
      </c>
      <c r="F257" s="96">
        <v>245</v>
      </c>
      <c r="G257" s="96">
        <v>247</v>
      </c>
      <c r="H257" s="96">
        <v>248.8</v>
      </c>
      <c r="I257" s="98">
        <f t="shared" ref="I257" si="612">SUM(F257-E257)*D257</f>
        <v>1646.0905349794239</v>
      </c>
      <c r="J257" s="96">
        <f>SUM(G257-F257)*D257</f>
        <v>1646.0905349794239</v>
      </c>
      <c r="K257" s="96">
        <f t="shared" ref="K257" si="613">SUM(H257-G257)*D257</f>
        <v>1481.4814814814908</v>
      </c>
      <c r="L257" s="98">
        <f t="shared" ref="L257" si="614">SUM(I257:K257)</f>
        <v>4773.6625514403386</v>
      </c>
    </row>
    <row r="258" spans="1:12" s="99" customFormat="1">
      <c r="A258" s="94" t="s">
        <v>1010</v>
      </c>
      <c r="B258" s="95" t="s">
        <v>39</v>
      </c>
      <c r="C258" s="96" t="s">
        <v>14</v>
      </c>
      <c r="D258" s="136">
        <f t="shared" ref="D258" si="615">200000/E258</f>
        <v>124.84394506866417</v>
      </c>
      <c r="E258" s="97">
        <v>1602</v>
      </c>
      <c r="F258" s="96">
        <v>1612</v>
      </c>
      <c r="G258" s="96">
        <v>1620</v>
      </c>
      <c r="H258" s="96">
        <v>1630</v>
      </c>
      <c r="I258" s="98">
        <f t="shared" ref="I258" si="616">SUM(F258-E258)*D258</f>
        <v>1248.4394506866417</v>
      </c>
      <c r="J258" s="96">
        <f>SUM(G258-F258)*D258</f>
        <v>998.75156054931335</v>
      </c>
      <c r="K258" s="96">
        <f t="shared" ref="K258" si="617">SUM(H258-G258)*D258</f>
        <v>1248.4394506866417</v>
      </c>
      <c r="L258" s="98">
        <f t="shared" ref="L258" si="618">SUM(I258:K258)</f>
        <v>3495.6304619225966</v>
      </c>
    </row>
    <row r="259" spans="1:12" s="99" customFormat="1">
      <c r="A259" s="94" t="s">
        <v>1010</v>
      </c>
      <c r="B259" s="95" t="s">
        <v>39</v>
      </c>
      <c r="C259" s="96" t="s">
        <v>14</v>
      </c>
      <c r="D259" s="136">
        <f t="shared" ref="D259" si="619">200000/E259</f>
        <v>123.45679012345678</v>
      </c>
      <c r="E259" s="97">
        <v>1620</v>
      </c>
      <c r="F259" s="96">
        <v>1630</v>
      </c>
      <c r="G259" s="96">
        <v>1640</v>
      </c>
      <c r="H259" s="96">
        <v>0</v>
      </c>
      <c r="I259" s="98">
        <f t="shared" ref="I259" si="620">SUM(F259-E259)*D259</f>
        <v>1234.5679012345679</v>
      </c>
      <c r="J259" s="96">
        <f>SUM(G259-F259)*D259</f>
        <v>1234.5679012345679</v>
      </c>
      <c r="K259" s="96">
        <v>0</v>
      </c>
      <c r="L259" s="98">
        <f t="shared" ref="L259" si="621">SUM(I259:K259)</f>
        <v>2469.1358024691358</v>
      </c>
    </row>
    <row r="260" spans="1:12" s="99" customFormat="1">
      <c r="A260" s="94" t="s">
        <v>1010</v>
      </c>
      <c r="B260" s="95" t="s">
        <v>1011</v>
      </c>
      <c r="C260" s="96" t="s">
        <v>14</v>
      </c>
      <c r="D260" s="136">
        <f t="shared" ref="D260" si="622">200000/E260</f>
        <v>233.64485981308411</v>
      </c>
      <c r="E260" s="97">
        <v>856</v>
      </c>
      <c r="F260" s="96">
        <v>845</v>
      </c>
      <c r="G260" s="96">
        <v>0</v>
      </c>
      <c r="H260" s="96">
        <v>0</v>
      </c>
      <c r="I260" s="98">
        <f t="shared" ref="I260" si="623">SUM(F260-E260)*D260</f>
        <v>-2570.0934579439254</v>
      </c>
      <c r="J260" s="96">
        <v>0</v>
      </c>
      <c r="K260" s="96">
        <v>0</v>
      </c>
      <c r="L260" s="98">
        <f t="shared" ref="L260" si="624">SUM(I260:K260)</f>
        <v>-2570.0934579439254</v>
      </c>
    </row>
    <row r="261" spans="1:12" s="99" customFormat="1">
      <c r="A261" s="94" t="s">
        <v>1009</v>
      </c>
      <c r="B261" s="95" t="s">
        <v>26</v>
      </c>
      <c r="C261" s="96" t="s">
        <v>14</v>
      </c>
      <c r="D261" s="136">
        <f t="shared" ref="D261" si="625">200000/E261</f>
        <v>625</v>
      </c>
      <c r="E261" s="97">
        <v>320</v>
      </c>
      <c r="F261" s="96">
        <v>323</v>
      </c>
      <c r="G261" s="96">
        <v>326</v>
      </c>
      <c r="H261" s="96">
        <v>328.25</v>
      </c>
      <c r="I261" s="98">
        <f t="shared" ref="I261" si="626">SUM(F261-E261)*D261</f>
        <v>1875</v>
      </c>
      <c r="J261" s="96">
        <f>SUM(G261-F261)*D261</f>
        <v>1875</v>
      </c>
      <c r="K261" s="96">
        <f t="shared" ref="K261:K262" si="627">SUM(H261-G261)*D261</f>
        <v>1406.25</v>
      </c>
      <c r="L261" s="98">
        <f t="shared" ref="L261" si="628">SUM(I261:K261)</f>
        <v>5156.25</v>
      </c>
    </row>
    <row r="262" spans="1:12" s="99" customFormat="1">
      <c r="A262" s="94" t="s">
        <v>1009</v>
      </c>
      <c r="B262" s="95" t="s">
        <v>368</v>
      </c>
      <c r="C262" s="96" t="s">
        <v>14</v>
      </c>
      <c r="D262" s="136">
        <f t="shared" ref="D262" si="629">200000/E262</f>
        <v>1960.7843137254902</v>
      </c>
      <c r="E262" s="97">
        <v>102</v>
      </c>
      <c r="F262" s="96">
        <v>103</v>
      </c>
      <c r="G262" s="96">
        <v>104</v>
      </c>
      <c r="H262" s="96">
        <v>105</v>
      </c>
      <c r="I262" s="98">
        <f t="shared" ref="I262" si="630">SUM(F262-E262)*D262</f>
        <v>1960.7843137254902</v>
      </c>
      <c r="J262" s="96">
        <f>SUM(G262-F262)*D262</f>
        <v>1960.7843137254902</v>
      </c>
      <c r="K262" s="96">
        <f t="shared" si="627"/>
        <v>1960.7843137254902</v>
      </c>
      <c r="L262" s="98">
        <f t="shared" ref="L262" si="631">SUM(I262:K262)</f>
        <v>5882.3529411764703</v>
      </c>
    </row>
    <row r="263" spans="1:12" s="99" customFormat="1">
      <c r="A263" s="94" t="s">
        <v>1009</v>
      </c>
      <c r="B263" s="95" t="s">
        <v>904</v>
      </c>
      <c r="C263" s="96" t="s">
        <v>14</v>
      </c>
      <c r="D263" s="136">
        <f t="shared" ref="D263" si="632">200000/E263</f>
        <v>448.4304932735426</v>
      </c>
      <c r="E263" s="97">
        <v>446</v>
      </c>
      <c r="F263" s="96">
        <v>450</v>
      </c>
      <c r="G263" s="96">
        <v>455</v>
      </c>
      <c r="H263" s="96">
        <v>0</v>
      </c>
      <c r="I263" s="98">
        <f t="shared" ref="I263" si="633">SUM(F263-E263)*D263</f>
        <v>1793.7219730941704</v>
      </c>
      <c r="J263" s="96">
        <f>SUM(G263-F263)*D263</f>
        <v>2242.1524663677128</v>
      </c>
      <c r="K263" s="96">
        <v>0</v>
      </c>
      <c r="L263" s="98">
        <f t="shared" ref="L263" si="634">SUM(I263:K263)</f>
        <v>4035.8744394618834</v>
      </c>
    </row>
    <row r="264" spans="1:12" s="99" customFormat="1">
      <c r="A264" s="94" t="s">
        <v>1008</v>
      </c>
      <c r="B264" s="95" t="s">
        <v>62</v>
      </c>
      <c r="C264" s="96" t="s">
        <v>14</v>
      </c>
      <c r="D264" s="136">
        <f t="shared" ref="D264" si="635">200000/E264</f>
        <v>851.063829787234</v>
      </c>
      <c r="E264" s="97">
        <v>235</v>
      </c>
      <c r="F264" s="96">
        <v>237</v>
      </c>
      <c r="G264" s="96">
        <v>239</v>
      </c>
      <c r="H264" s="96">
        <v>241</v>
      </c>
      <c r="I264" s="98">
        <f t="shared" ref="I264" si="636">SUM(F264-E264)*D264</f>
        <v>1702.127659574468</v>
      </c>
      <c r="J264" s="96">
        <f>SUM(G264-F264)*D264</f>
        <v>1702.127659574468</v>
      </c>
      <c r="K264" s="96">
        <f t="shared" ref="K264" si="637">SUM(H264-G264)*D264</f>
        <v>1702.127659574468</v>
      </c>
      <c r="L264" s="98">
        <f t="shared" ref="L264" si="638">SUM(I264:K264)</f>
        <v>5106.3829787234044</v>
      </c>
    </row>
    <row r="265" spans="1:12" s="99" customFormat="1">
      <c r="A265" s="94" t="s">
        <v>1008</v>
      </c>
      <c r="B265" s="95" t="s">
        <v>77</v>
      </c>
      <c r="C265" s="96" t="s">
        <v>14</v>
      </c>
      <c r="D265" s="136">
        <f t="shared" ref="D265" si="639">200000/E265</f>
        <v>296.2962962962963</v>
      </c>
      <c r="E265" s="97">
        <v>675</v>
      </c>
      <c r="F265" s="96">
        <v>679.9</v>
      </c>
      <c r="G265" s="96">
        <v>0</v>
      </c>
      <c r="H265" s="96">
        <v>0</v>
      </c>
      <c r="I265" s="98">
        <f t="shared" ref="I265" si="640">SUM(F265-E265)*D265</f>
        <v>1451.8518518518451</v>
      </c>
      <c r="J265" s="96">
        <v>0</v>
      </c>
      <c r="K265" s="96">
        <f t="shared" ref="K265" si="641">SUM(H265-G265)*D265</f>
        <v>0</v>
      </c>
      <c r="L265" s="98">
        <f t="shared" ref="L265" si="642">SUM(I265:K265)</f>
        <v>1451.8518518518451</v>
      </c>
    </row>
    <row r="266" spans="1:12" s="99" customFormat="1" ht="14.25">
      <c r="A266" s="123"/>
      <c r="B266" s="124"/>
      <c r="C266" s="124"/>
      <c r="D266" s="124"/>
      <c r="E266" s="124"/>
      <c r="F266" s="124"/>
      <c r="G266" s="125"/>
      <c r="H266" s="124"/>
      <c r="I266" s="126">
        <f>SUM(I195:I265)</f>
        <v>50918.484865613798</v>
      </c>
      <c r="J266" s="127"/>
      <c r="K266" s="126" t="s">
        <v>677</v>
      </c>
      <c r="L266" s="126">
        <f>SUM(L195:L265)</f>
        <v>138531.311700433</v>
      </c>
    </row>
    <row r="267" spans="1:12" s="99" customFormat="1" ht="14.25">
      <c r="A267" s="100" t="s">
        <v>1007</v>
      </c>
      <c r="B267" s="95"/>
      <c r="C267" s="96"/>
      <c r="D267" s="97"/>
      <c r="E267" s="97"/>
      <c r="F267" s="96"/>
      <c r="G267" s="96"/>
      <c r="H267" s="96"/>
      <c r="I267" s="98"/>
      <c r="J267" s="96"/>
      <c r="K267" s="96"/>
      <c r="L267" s="98"/>
    </row>
    <row r="268" spans="1:12" s="99" customFormat="1" ht="14.25">
      <c r="A268" s="100" t="s">
        <v>759</v>
      </c>
      <c r="B268" s="125" t="s">
        <v>760</v>
      </c>
      <c r="C268" s="105" t="s">
        <v>761</v>
      </c>
      <c r="D268" s="128" t="s">
        <v>762</v>
      </c>
      <c r="E268" s="128" t="s">
        <v>763</v>
      </c>
      <c r="F268" s="105" t="s">
        <v>732</v>
      </c>
      <c r="G268" s="96"/>
      <c r="H268" s="96"/>
      <c r="I268" s="98"/>
      <c r="J268" s="96"/>
      <c r="K268" s="96"/>
      <c r="L268" s="98"/>
    </row>
    <row r="269" spans="1:12" s="99" customFormat="1" ht="14.25">
      <c r="A269" s="94" t="s">
        <v>948</v>
      </c>
      <c r="B269" s="95">
        <v>12</v>
      </c>
      <c r="C269" s="96">
        <f>SUM(A269-B269)</f>
        <v>59</v>
      </c>
      <c r="D269" s="97">
        <v>15</v>
      </c>
      <c r="E269" s="96">
        <f>SUM(C269-D269)</f>
        <v>44</v>
      </c>
      <c r="F269" s="96">
        <f>E269*100/C269</f>
        <v>74.576271186440678</v>
      </c>
      <c r="G269" s="96"/>
      <c r="H269" s="96"/>
      <c r="I269" s="98"/>
      <c r="J269" s="96"/>
      <c r="K269" s="96"/>
      <c r="L269" s="98"/>
    </row>
    <row r="270" spans="1:12" s="99" customFormat="1" ht="14.25">
      <c r="A270" s="101"/>
      <c r="B270" s="102"/>
      <c r="C270" s="102"/>
      <c r="D270" s="103"/>
      <c r="E270" s="103"/>
      <c r="F270" s="129">
        <v>43800</v>
      </c>
      <c r="G270" s="102"/>
      <c r="H270" s="102"/>
      <c r="I270" s="104"/>
      <c r="J270" s="104"/>
      <c r="K270" s="104"/>
      <c r="L270" s="104"/>
    </row>
    <row r="271" spans="1:12" s="99" customFormat="1">
      <c r="A271" s="94" t="s">
        <v>1004</v>
      </c>
      <c r="B271" s="95" t="s">
        <v>63</v>
      </c>
      <c r="C271" s="96" t="s">
        <v>14</v>
      </c>
      <c r="D271" s="136">
        <f t="shared" ref="D271" si="643">200000/E271</f>
        <v>121.21212121212122</v>
      </c>
      <c r="E271" s="97">
        <v>1650</v>
      </c>
      <c r="F271" s="96">
        <v>1660</v>
      </c>
      <c r="G271" s="96">
        <v>0</v>
      </c>
      <c r="H271" s="96">
        <v>0</v>
      </c>
      <c r="I271" s="98">
        <f t="shared" ref="I271" si="644">SUM(F271-E271)*D271</f>
        <v>1212.1212121212122</v>
      </c>
      <c r="J271" s="96">
        <v>0</v>
      </c>
      <c r="K271" s="96">
        <v>0</v>
      </c>
      <c r="L271" s="98">
        <f t="shared" ref="L271" si="645">SUM(I271:K271)</f>
        <v>1212.1212121212122</v>
      </c>
    </row>
    <row r="272" spans="1:12" s="99" customFormat="1">
      <c r="A272" s="94" t="s">
        <v>1004</v>
      </c>
      <c r="B272" s="95" t="s">
        <v>1005</v>
      </c>
      <c r="C272" s="96" t="s">
        <v>14</v>
      </c>
      <c r="D272" s="136">
        <f t="shared" ref="D272" si="646">200000/E272</f>
        <v>619.19504643962853</v>
      </c>
      <c r="E272" s="97">
        <v>323</v>
      </c>
      <c r="F272" s="96">
        <v>325</v>
      </c>
      <c r="G272" s="96">
        <v>0</v>
      </c>
      <c r="H272" s="96">
        <v>0</v>
      </c>
      <c r="I272" s="98">
        <f t="shared" ref="I272" si="647">SUM(F272-E272)*D272</f>
        <v>1238.3900928792571</v>
      </c>
      <c r="J272" s="96">
        <v>0</v>
      </c>
      <c r="K272" s="96">
        <v>0</v>
      </c>
      <c r="L272" s="98">
        <f t="shared" ref="L272" si="648">SUM(I272:K272)</f>
        <v>1238.3900928792571</v>
      </c>
    </row>
    <row r="273" spans="1:12" s="99" customFormat="1">
      <c r="A273" s="94" t="s">
        <v>1004</v>
      </c>
      <c r="B273" s="95" t="s">
        <v>89</v>
      </c>
      <c r="C273" s="96" t="s">
        <v>14</v>
      </c>
      <c r="D273" s="136">
        <f t="shared" ref="D273" si="649">200000/E273</f>
        <v>662.25165562913912</v>
      </c>
      <c r="E273" s="97">
        <v>302</v>
      </c>
      <c r="F273" s="96">
        <v>302</v>
      </c>
      <c r="G273" s="96">
        <v>0</v>
      </c>
      <c r="H273" s="96">
        <v>0</v>
      </c>
      <c r="I273" s="98">
        <f t="shared" ref="I273" si="650">SUM(F273-E273)*D273</f>
        <v>0</v>
      </c>
      <c r="J273" s="96">
        <v>0</v>
      </c>
      <c r="K273" s="96">
        <v>0</v>
      </c>
      <c r="L273" s="98">
        <f t="shared" ref="L273" si="651">SUM(I273:K273)</f>
        <v>0</v>
      </c>
    </row>
    <row r="274" spans="1:12" s="99" customFormat="1">
      <c r="A274" s="94" t="s">
        <v>1004</v>
      </c>
      <c r="B274" s="95" t="s">
        <v>1006</v>
      </c>
      <c r="C274" s="96" t="s">
        <v>14</v>
      </c>
      <c r="D274" s="136">
        <f t="shared" ref="D274" si="652">200000/E274</f>
        <v>429.18454935622316</v>
      </c>
      <c r="E274" s="97">
        <v>466</v>
      </c>
      <c r="F274" s="96">
        <v>461</v>
      </c>
      <c r="G274" s="96">
        <v>0</v>
      </c>
      <c r="H274" s="96">
        <v>0</v>
      </c>
      <c r="I274" s="98">
        <f t="shared" ref="I274" si="653">SUM(F274-E274)*D274</f>
        <v>-2145.9227467811156</v>
      </c>
      <c r="J274" s="96">
        <v>0</v>
      </c>
      <c r="K274" s="96">
        <v>0</v>
      </c>
      <c r="L274" s="98">
        <f t="shared" ref="L274" si="654">SUM(I274:K274)</f>
        <v>-2145.9227467811156</v>
      </c>
    </row>
    <row r="275" spans="1:12" s="99" customFormat="1">
      <c r="A275" s="94" t="s">
        <v>1004</v>
      </c>
      <c r="B275" s="95" t="s">
        <v>24</v>
      </c>
      <c r="C275" s="96" t="s">
        <v>14</v>
      </c>
      <c r="D275" s="136">
        <f t="shared" ref="D275" si="655">200000/E275</f>
        <v>200.40080160320642</v>
      </c>
      <c r="E275" s="97">
        <v>998</v>
      </c>
      <c r="F275" s="96">
        <v>987</v>
      </c>
      <c r="G275" s="96">
        <v>0</v>
      </c>
      <c r="H275" s="96">
        <v>0</v>
      </c>
      <c r="I275" s="98">
        <f t="shared" ref="I275" si="656">SUM(F275-E275)*D275</f>
        <v>-2204.4088176352707</v>
      </c>
      <c r="J275" s="96">
        <v>0</v>
      </c>
      <c r="K275" s="96">
        <v>0</v>
      </c>
      <c r="L275" s="98">
        <f t="shared" ref="L275" si="657">SUM(I275:K275)</f>
        <v>-2204.4088176352707</v>
      </c>
    </row>
    <row r="276" spans="1:12" s="99" customFormat="1">
      <c r="A276" s="94" t="s">
        <v>1003</v>
      </c>
      <c r="B276" s="95" t="s">
        <v>667</v>
      </c>
      <c r="C276" s="96" t="s">
        <v>14</v>
      </c>
      <c r="D276" s="136">
        <f t="shared" ref="D276" si="658">200000/E276</f>
        <v>1342.2818791946308</v>
      </c>
      <c r="E276" s="97">
        <v>149</v>
      </c>
      <c r="F276" s="96">
        <v>150</v>
      </c>
      <c r="G276" s="96">
        <v>151</v>
      </c>
      <c r="H276" s="96">
        <v>0</v>
      </c>
      <c r="I276" s="98">
        <f t="shared" ref="I276" si="659">SUM(F276-E276)*D276</f>
        <v>1342.2818791946308</v>
      </c>
      <c r="J276" s="96">
        <f>SUM(G276-F276)*D276</f>
        <v>1342.2818791946308</v>
      </c>
      <c r="K276" s="96">
        <v>0</v>
      </c>
      <c r="L276" s="98">
        <f t="shared" ref="L276" si="660">SUM(I276:K276)</f>
        <v>2684.5637583892617</v>
      </c>
    </row>
    <row r="277" spans="1:12" s="99" customFormat="1">
      <c r="A277" s="94" t="s">
        <v>1003</v>
      </c>
      <c r="B277" s="95" t="s">
        <v>1002</v>
      </c>
      <c r="C277" s="96" t="s">
        <v>14</v>
      </c>
      <c r="D277" s="136">
        <f t="shared" ref="D277" si="661">200000/E277</f>
        <v>511.5089514066496</v>
      </c>
      <c r="E277" s="97">
        <v>391</v>
      </c>
      <c r="F277" s="96">
        <v>394</v>
      </c>
      <c r="G277" s="96">
        <v>0</v>
      </c>
      <c r="H277" s="96">
        <v>0</v>
      </c>
      <c r="I277" s="98">
        <f t="shared" ref="I277:I278" si="662">SUM(F277-E277)*D277</f>
        <v>1534.5268542199487</v>
      </c>
      <c r="J277" s="96">
        <v>0</v>
      </c>
      <c r="K277" s="96">
        <v>0</v>
      </c>
      <c r="L277" s="98">
        <f t="shared" ref="L277:L279" si="663">SUM(I277:K277)</f>
        <v>1534.5268542199487</v>
      </c>
    </row>
    <row r="278" spans="1:12" s="99" customFormat="1">
      <c r="A278" s="94" t="s">
        <v>1003</v>
      </c>
      <c r="B278" s="95" t="s">
        <v>73</v>
      </c>
      <c r="C278" s="96" t="s">
        <v>14</v>
      </c>
      <c r="D278" s="136">
        <f t="shared" ref="D278:D280" si="664">200000/E278</f>
        <v>107.81671159029649</v>
      </c>
      <c r="E278" s="97">
        <v>1855</v>
      </c>
      <c r="F278" s="96">
        <v>1840</v>
      </c>
      <c r="G278" s="96">
        <v>0</v>
      </c>
      <c r="H278" s="96">
        <v>0</v>
      </c>
      <c r="I278" s="98">
        <f t="shared" si="662"/>
        <v>-1617.2506738544473</v>
      </c>
      <c r="J278" s="96">
        <v>0</v>
      </c>
      <c r="K278" s="96">
        <v>0</v>
      </c>
      <c r="L278" s="98">
        <f t="shared" si="663"/>
        <v>-1617.2506738544473</v>
      </c>
    </row>
    <row r="279" spans="1:12" s="99" customFormat="1">
      <c r="A279" s="94" t="s">
        <v>1003</v>
      </c>
      <c r="B279" s="95" t="s">
        <v>931</v>
      </c>
      <c r="C279" s="96" t="s">
        <v>14</v>
      </c>
      <c r="D279" s="136">
        <f t="shared" ref="D279" si="665">200000/E279</f>
        <v>423.72881355932202</v>
      </c>
      <c r="E279" s="97">
        <v>472</v>
      </c>
      <c r="F279" s="96">
        <v>471</v>
      </c>
      <c r="G279" s="96">
        <v>0</v>
      </c>
      <c r="H279" s="96">
        <v>0</v>
      </c>
      <c r="I279" s="98">
        <f t="shared" ref="I279" si="666">SUM(F279-E279)*D279</f>
        <v>-423.72881355932202</v>
      </c>
      <c r="J279" s="96">
        <v>0</v>
      </c>
      <c r="K279" s="96">
        <v>0</v>
      </c>
      <c r="L279" s="98">
        <f t="shared" si="663"/>
        <v>-423.72881355932202</v>
      </c>
    </row>
    <row r="280" spans="1:12" s="99" customFormat="1">
      <c r="A280" s="94" t="s">
        <v>1000</v>
      </c>
      <c r="B280" s="95" t="s">
        <v>737</v>
      </c>
      <c r="C280" s="96" t="s">
        <v>14</v>
      </c>
      <c r="D280" s="136">
        <f t="shared" si="664"/>
        <v>1095.8904109589041</v>
      </c>
      <c r="E280" s="97">
        <v>182.5</v>
      </c>
      <c r="F280" s="96">
        <v>183.5</v>
      </c>
      <c r="G280" s="96">
        <v>185</v>
      </c>
      <c r="H280" s="96">
        <v>0</v>
      </c>
      <c r="I280" s="98">
        <f t="shared" ref="I280" si="667">SUM(F280-E280)*D280</f>
        <v>1095.8904109589041</v>
      </c>
      <c r="J280" s="96">
        <f>SUM(G280-F280)*D280</f>
        <v>1643.8356164383563</v>
      </c>
      <c r="K280" s="96">
        <v>0</v>
      </c>
      <c r="L280" s="98">
        <f t="shared" ref="L280" si="668">SUM(I280:K280)</f>
        <v>2739.7260273972606</v>
      </c>
    </row>
    <row r="281" spans="1:12" s="99" customFormat="1">
      <c r="A281" s="94" t="s">
        <v>1000</v>
      </c>
      <c r="B281" s="95" t="s">
        <v>999</v>
      </c>
      <c r="C281" s="96" t="s">
        <v>14</v>
      </c>
      <c r="D281" s="136">
        <f t="shared" ref="D281" si="669">200000/E281</f>
        <v>267.02269692923898</v>
      </c>
      <c r="E281" s="97">
        <v>749</v>
      </c>
      <c r="F281" s="96">
        <v>754</v>
      </c>
      <c r="G281" s="96">
        <v>760</v>
      </c>
      <c r="H281" s="96">
        <v>0</v>
      </c>
      <c r="I281" s="98">
        <f t="shared" ref="I281" si="670">SUM(F281-E281)*D281</f>
        <v>1335.1134846461948</v>
      </c>
      <c r="J281" s="96">
        <f>SUM(G281-F281)*D281</f>
        <v>1602.136181575434</v>
      </c>
      <c r="K281" s="96">
        <v>0</v>
      </c>
      <c r="L281" s="98">
        <f t="shared" ref="L281" si="671">SUM(I281:K281)</f>
        <v>2937.249666221629</v>
      </c>
    </row>
    <row r="282" spans="1:12" s="99" customFormat="1">
      <c r="A282" s="94" t="s">
        <v>1000</v>
      </c>
      <c r="B282" s="95" t="s">
        <v>63</v>
      </c>
      <c r="C282" s="96" t="s">
        <v>14</v>
      </c>
      <c r="D282" s="136">
        <f t="shared" ref="D282" si="672">200000/E282</f>
        <v>124.03100775193798</v>
      </c>
      <c r="E282" s="97">
        <v>1612.5</v>
      </c>
      <c r="F282" s="96">
        <v>1625</v>
      </c>
      <c r="G282" s="96">
        <v>0</v>
      </c>
      <c r="H282" s="96">
        <v>0</v>
      </c>
      <c r="I282" s="98">
        <f t="shared" ref="I282" si="673">SUM(F282-E282)*D282</f>
        <v>1550.3875968992247</v>
      </c>
      <c r="J282" s="96">
        <v>0</v>
      </c>
      <c r="K282" s="96">
        <v>0</v>
      </c>
      <c r="L282" s="98">
        <f t="shared" ref="L282" si="674">SUM(I282:K282)</f>
        <v>1550.3875968992247</v>
      </c>
    </row>
    <row r="283" spans="1:12" s="99" customFormat="1">
      <c r="A283" s="94" t="s">
        <v>1000</v>
      </c>
      <c r="B283" s="95" t="s">
        <v>751</v>
      </c>
      <c r="C283" s="96" t="s">
        <v>14</v>
      </c>
      <c r="D283" s="136">
        <f t="shared" ref="D283" si="675">200000/E283</f>
        <v>130.54830287206266</v>
      </c>
      <c r="E283" s="97">
        <v>1532</v>
      </c>
      <c r="F283" s="96">
        <v>1540</v>
      </c>
      <c r="G283" s="96">
        <v>0</v>
      </c>
      <c r="H283" s="96">
        <v>0</v>
      </c>
      <c r="I283" s="98">
        <f t="shared" ref="I283" si="676">SUM(F283-E283)*D283</f>
        <v>1044.3864229765013</v>
      </c>
      <c r="J283" s="96">
        <v>0</v>
      </c>
      <c r="K283" s="96">
        <v>0</v>
      </c>
      <c r="L283" s="98">
        <f t="shared" ref="L283" si="677">SUM(I283:K283)</f>
        <v>1044.3864229765013</v>
      </c>
    </row>
    <row r="284" spans="1:12" s="99" customFormat="1">
      <c r="A284" s="94" t="s">
        <v>1000</v>
      </c>
      <c r="B284" s="95" t="s">
        <v>1001</v>
      </c>
      <c r="C284" s="96" t="s">
        <v>14</v>
      </c>
      <c r="D284" s="136">
        <f t="shared" ref="D284" si="678">200000/E284</f>
        <v>267.37967914438502</v>
      </c>
      <c r="E284" s="97">
        <v>748</v>
      </c>
      <c r="F284" s="96">
        <v>749</v>
      </c>
      <c r="G284" s="96">
        <v>0</v>
      </c>
      <c r="H284" s="96">
        <v>0</v>
      </c>
      <c r="I284" s="98">
        <f t="shared" ref="I284" si="679">SUM(F284-E284)*D284</f>
        <v>267.37967914438502</v>
      </c>
      <c r="J284" s="96">
        <v>0</v>
      </c>
      <c r="K284" s="96">
        <v>0</v>
      </c>
      <c r="L284" s="98">
        <f t="shared" ref="L284" si="680">SUM(I284:K284)</f>
        <v>267.37967914438502</v>
      </c>
    </row>
    <row r="285" spans="1:12" s="99" customFormat="1">
      <c r="A285" s="94" t="s">
        <v>1000</v>
      </c>
      <c r="B285" s="95" t="s">
        <v>876</v>
      </c>
      <c r="C285" s="96" t="s">
        <v>14</v>
      </c>
      <c r="D285" s="136">
        <f t="shared" ref="D285" si="681">200000/E285</f>
        <v>61.728395061728392</v>
      </c>
      <c r="E285" s="97">
        <v>3240</v>
      </c>
      <c r="F285" s="96">
        <v>3235</v>
      </c>
      <c r="G285" s="96">
        <v>0</v>
      </c>
      <c r="H285" s="96">
        <v>0</v>
      </c>
      <c r="I285" s="98">
        <f t="shared" ref="I285" si="682">SUM(F285-E285)*D285</f>
        <v>-308.64197530864197</v>
      </c>
      <c r="J285" s="96">
        <v>0</v>
      </c>
      <c r="K285" s="96">
        <v>0</v>
      </c>
      <c r="L285" s="98">
        <f t="shared" ref="L285" si="683">SUM(I285:K285)</f>
        <v>-308.64197530864197</v>
      </c>
    </row>
    <row r="286" spans="1:12" s="99" customFormat="1">
      <c r="A286" s="94" t="s">
        <v>998</v>
      </c>
      <c r="B286" s="95" t="s">
        <v>63</v>
      </c>
      <c r="C286" s="96" t="s">
        <v>14</v>
      </c>
      <c r="D286" s="136">
        <f t="shared" ref="D286" si="684">200000/E286</f>
        <v>125.39184952978056</v>
      </c>
      <c r="E286" s="97">
        <v>1595</v>
      </c>
      <c r="F286" s="96">
        <v>1595</v>
      </c>
      <c r="G286" s="96">
        <v>0</v>
      </c>
      <c r="H286" s="96">
        <v>0</v>
      </c>
      <c r="I286" s="98">
        <f t="shared" ref="I286" si="685">SUM(F286-E286)*D286</f>
        <v>0</v>
      </c>
      <c r="J286" s="96">
        <v>0</v>
      </c>
      <c r="K286" s="96">
        <v>0</v>
      </c>
      <c r="L286" s="98">
        <f t="shared" ref="L286" si="686">SUM(I286:K286)</f>
        <v>0</v>
      </c>
    </row>
    <row r="287" spans="1:12" s="99" customFormat="1">
      <c r="A287" s="94" t="s">
        <v>996</v>
      </c>
      <c r="B287" s="95" t="s">
        <v>26</v>
      </c>
      <c r="C287" s="96" t="s">
        <v>14</v>
      </c>
      <c r="D287" s="136">
        <f t="shared" ref="D287" si="687">200000/E287</f>
        <v>652.52854812398039</v>
      </c>
      <c r="E287" s="97">
        <v>306.5</v>
      </c>
      <c r="F287" s="96">
        <v>309</v>
      </c>
      <c r="G287" s="96">
        <v>0</v>
      </c>
      <c r="H287" s="96">
        <v>0</v>
      </c>
      <c r="I287" s="98">
        <f t="shared" ref="I287:I288" si="688">SUM(F287-E287)*D287</f>
        <v>1631.3213703099509</v>
      </c>
      <c r="J287" s="96">
        <v>0</v>
      </c>
      <c r="K287" s="96">
        <v>0</v>
      </c>
      <c r="L287" s="98">
        <f t="shared" ref="L287" si="689">SUM(I287:K287)</f>
        <v>1631.3213703099509</v>
      </c>
    </row>
    <row r="288" spans="1:12" s="99" customFormat="1">
      <c r="A288" s="94" t="s">
        <v>996</v>
      </c>
      <c r="B288" s="95" t="s">
        <v>997</v>
      </c>
      <c r="C288" s="96" t="s">
        <v>14</v>
      </c>
      <c r="D288" s="136">
        <f t="shared" ref="D288" si="690">200000/E288</f>
        <v>295.42097488921712</v>
      </c>
      <c r="E288" s="97">
        <v>677</v>
      </c>
      <c r="F288" s="96">
        <v>683</v>
      </c>
      <c r="G288" s="96">
        <v>0</v>
      </c>
      <c r="H288" s="96">
        <v>0</v>
      </c>
      <c r="I288" s="98">
        <f t="shared" si="688"/>
        <v>1772.5258493353026</v>
      </c>
      <c r="J288" s="96">
        <v>0</v>
      </c>
      <c r="K288" s="96">
        <v>0</v>
      </c>
      <c r="L288" s="98">
        <f t="shared" ref="L288" si="691">SUM(I288:K288)</f>
        <v>1772.5258493353026</v>
      </c>
    </row>
    <row r="289" spans="1:12" s="99" customFormat="1">
      <c r="A289" s="94" t="s">
        <v>996</v>
      </c>
      <c r="B289" s="95" t="s">
        <v>82</v>
      </c>
      <c r="C289" s="96" t="s">
        <v>14</v>
      </c>
      <c r="D289" s="136">
        <f t="shared" ref="D289" si="692">200000/E289</f>
        <v>209.20502092050208</v>
      </c>
      <c r="E289" s="97">
        <v>956</v>
      </c>
      <c r="F289" s="96">
        <v>960</v>
      </c>
      <c r="G289" s="96">
        <v>0</v>
      </c>
      <c r="H289" s="96">
        <v>0</v>
      </c>
      <c r="I289" s="98">
        <f t="shared" ref="I289" si="693">SUM(F289-E289)*D289</f>
        <v>836.82008368200832</v>
      </c>
      <c r="J289" s="96">
        <v>0</v>
      </c>
      <c r="K289" s="96">
        <v>0</v>
      </c>
      <c r="L289" s="98">
        <f t="shared" ref="L289" si="694">SUM(I289:K289)</f>
        <v>836.82008368200832</v>
      </c>
    </row>
    <row r="290" spans="1:12" s="99" customFormat="1">
      <c r="A290" s="94" t="s">
        <v>996</v>
      </c>
      <c r="B290" s="95" t="s">
        <v>693</v>
      </c>
      <c r="C290" s="96" t="s">
        <v>14</v>
      </c>
      <c r="D290" s="136">
        <f t="shared" ref="D290" si="695">200000/E290</f>
        <v>335.42976939203356</v>
      </c>
      <c r="E290" s="97">
        <v>596.25</v>
      </c>
      <c r="F290" s="96">
        <v>594</v>
      </c>
      <c r="G290" s="96">
        <v>0</v>
      </c>
      <c r="H290" s="96">
        <v>0</v>
      </c>
      <c r="I290" s="98">
        <f t="shared" ref="I290" si="696">SUM(F290-E290)*D290</f>
        <v>-754.71698113207549</v>
      </c>
      <c r="J290" s="96">
        <v>0</v>
      </c>
      <c r="K290" s="96">
        <v>0</v>
      </c>
      <c r="L290" s="98">
        <f t="shared" ref="L290" si="697">SUM(I290:K290)</f>
        <v>-754.71698113207549</v>
      </c>
    </row>
    <row r="291" spans="1:12" s="99" customFormat="1">
      <c r="A291" s="94" t="s">
        <v>995</v>
      </c>
      <c r="B291" s="95" t="s">
        <v>77</v>
      </c>
      <c r="C291" s="96" t="s">
        <v>18</v>
      </c>
      <c r="D291" s="136">
        <f t="shared" ref="D291:D292" si="698">200000/E291</f>
        <v>303.030303030303</v>
      </c>
      <c r="E291" s="97">
        <v>660</v>
      </c>
      <c r="F291" s="96">
        <v>656</v>
      </c>
      <c r="G291" s="96">
        <v>650</v>
      </c>
      <c r="H291" s="96">
        <v>0</v>
      </c>
      <c r="I291" s="98">
        <f>SUM(E291-F291)*D291</f>
        <v>1212.121212121212</v>
      </c>
      <c r="J291" s="96">
        <f>SUM(F291-G291)*D291</f>
        <v>1818.181818181818</v>
      </c>
      <c r="K291" s="96">
        <v>0</v>
      </c>
      <c r="L291" s="98">
        <f t="shared" ref="L291:L292" si="699">SUM(I291:K291)</f>
        <v>3030.30303030303</v>
      </c>
    </row>
    <row r="292" spans="1:12" s="99" customFormat="1">
      <c r="A292" s="94" t="s">
        <v>995</v>
      </c>
      <c r="B292" s="95" t="s">
        <v>300</v>
      </c>
      <c r="C292" s="96" t="s">
        <v>14</v>
      </c>
      <c r="D292" s="136">
        <f t="shared" si="698"/>
        <v>27.173913043478262</v>
      </c>
      <c r="E292" s="97">
        <v>7360</v>
      </c>
      <c r="F292" s="96">
        <v>7330</v>
      </c>
      <c r="G292" s="96">
        <v>0</v>
      </c>
      <c r="H292" s="96">
        <v>0</v>
      </c>
      <c r="I292" s="98">
        <f t="shared" ref="I292" si="700">SUM(F292-E292)*D292</f>
        <v>-815.21739130434787</v>
      </c>
      <c r="J292" s="96">
        <v>0</v>
      </c>
      <c r="K292" s="96">
        <v>0</v>
      </c>
      <c r="L292" s="98">
        <f t="shared" si="699"/>
        <v>-815.21739130434787</v>
      </c>
    </row>
    <row r="293" spans="1:12" s="99" customFormat="1">
      <c r="A293" s="94" t="s">
        <v>994</v>
      </c>
      <c r="B293" s="95" t="s">
        <v>105</v>
      </c>
      <c r="C293" s="96" t="s">
        <v>14</v>
      </c>
      <c r="D293" s="136">
        <f t="shared" ref="D293" si="701">200000/E293</f>
        <v>344.23407917383821</v>
      </c>
      <c r="E293" s="97">
        <v>581</v>
      </c>
      <c r="F293" s="96">
        <v>584</v>
      </c>
      <c r="G293" s="96">
        <v>0</v>
      </c>
      <c r="H293" s="96">
        <v>0</v>
      </c>
      <c r="I293" s="98">
        <f t="shared" ref="I293" si="702">SUM(F293-E293)*D293</f>
        <v>1032.7022375215147</v>
      </c>
      <c r="J293" s="96">
        <v>0</v>
      </c>
      <c r="K293" s="96">
        <v>0</v>
      </c>
      <c r="L293" s="98">
        <f t="shared" ref="L293" si="703">SUM(I293:K293)</f>
        <v>1032.7022375215147</v>
      </c>
    </row>
    <row r="294" spans="1:12" s="99" customFormat="1">
      <c r="A294" s="94" t="s">
        <v>994</v>
      </c>
      <c r="B294" s="95" t="s">
        <v>745</v>
      </c>
      <c r="C294" s="96" t="s">
        <v>14</v>
      </c>
      <c r="D294" s="136">
        <f t="shared" ref="D294" si="704">200000/E294</f>
        <v>427.35042735042737</v>
      </c>
      <c r="E294" s="97">
        <v>468</v>
      </c>
      <c r="F294" s="96">
        <v>472</v>
      </c>
      <c r="G294" s="96">
        <v>474</v>
      </c>
      <c r="H294" s="96">
        <v>0</v>
      </c>
      <c r="I294" s="98">
        <f t="shared" ref="I294" si="705">SUM(F294-E294)*D294</f>
        <v>1709.4017094017095</v>
      </c>
      <c r="J294" s="96">
        <f>SUM(G294-F294)*D294</f>
        <v>854.70085470085473</v>
      </c>
      <c r="K294" s="96">
        <v>0</v>
      </c>
      <c r="L294" s="98">
        <f t="shared" ref="L294" si="706">SUM(I294:K294)</f>
        <v>2564.1025641025644</v>
      </c>
    </row>
    <row r="295" spans="1:12" s="99" customFormat="1">
      <c r="A295" s="94" t="s">
        <v>994</v>
      </c>
      <c r="B295" s="95" t="s">
        <v>47</v>
      </c>
      <c r="C295" s="96" t="s">
        <v>14</v>
      </c>
      <c r="D295" s="136">
        <f t="shared" ref="D295" si="707">200000/E295</f>
        <v>151.5151515151515</v>
      </c>
      <c r="E295" s="97">
        <v>1320</v>
      </c>
      <c r="F295" s="96">
        <v>1305</v>
      </c>
      <c r="G295" s="96">
        <v>0</v>
      </c>
      <c r="H295" s="96">
        <v>0</v>
      </c>
      <c r="I295" s="98">
        <f t="shared" ref="I295" si="708">SUM(F295-E295)*D295</f>
        <v>-2272.7272727272725</v>
      </c>
      <c r="J295" s="96">
        <v>0</v>
      </c>
      <c r="K295" s="96">
        <v>0</v>
      </c>
      <c r="L295" s="98">
        <f t="shared" ref="L295" si="709">SUM(I295:K295)</f>
        <v>-2272.7272727272725</v>
      </c>
    </row>
    <row r="296" spans="1:12" s="99" customFormat="1">
      <c r="A296" s="94" t="s">
        <v>993</v>
      </c>
      <c r="B296" s="95" t="s">
        <v>164</v>
      </c>
      <c r="C296" s="96" t="s">
        <v>14</v>
      </c>
      <c r="D296" s="136">
        <f t="shared" ref="D296" si="710">200000/E296</f>
        <v>175.43859649122808</v>
      </c>
      <c r="E296" s="97">
        <v>1140</v>
      </c>
      <c r="F296" s="96">
        <v>1140</v>
      </c>
      <c r="G296" s="96">
        <v>0</v>
      </c>
      <c r="H296" s="96">
        <v>0</v>
      </c>
      <c r="I296" s="98">
        <f t="shared" ref="I296" si="711">SUM(F296-E296)*D296</f>
        <v>0</v>
      </c>
      <c r="J296" s="96">
        <v>0</v>
      </c>
      <c r="K296" s="96">
        <v>0</v>
      </c>
      <c r="L296" s="98">
        <f t="shared" ref="L296" si="712">SUM(I296:K296)</f>
        <v>0</v>
      </c>
    </row>
    <row r="297" spans="1:12" s="99" customFormat="1">
      <c r="A297" s="94" t="s">
        <v>993</v>
      </c>
      <c r="B297" s="95" t="s">
        <v>243</v>
      </c>
      <c r="C297" s="96" t="s">
        <v>14</v>
      </c>
      <c r="D297" s="136">
        <f t="shared" ref="D297" si="713">200000/E297</f>
        <v>115.94202898550725</v>
      </c>
      <c r="E297" s="97">
        <v>1725</v>
      </c>
      <c r="F297" s="96">
        <v>1734</v>
      </c>
      <c r="G297" s="96">
        <v>0</v>
      </c>
      <c r="H297" s="96">
        <v>0</v>
      </c>
      <c r="I297" s="98">
        <f t="shared" ref="I297" si="714">SUM(F297-E297)*D297</f>
        <v>1043.4782608695652</v>
      </c>
      <c r="J297" s="96">
        <v>0</v>
      </c>
      <c r="K297" s="96">
        <v>0</v>
      </c>
      <c r="L297" s="98">
        <f t="shared" ref="L297" si="715">SUM(I297:K297)</f>
        <v>1043.4782608695652</v>
      </c>
    </row>
    <row r="298" spans="1:12" s="99" customFormat="1">
      <c r="A298" s="94" t="s">
        <v>993</v>
      </c>
      <c r="B298" s="95" t="s">
        <v>27</v>
      </c>
      <c r="C298" s="96" t="s">
        <v>14</v>
      </c>
      <c r="D298" s="136">
        <f>200000/E298</f>
        <v>171.67381974248926</v>
      </c>
      <c r="E298" s="97">
        <v>1165</v>
      </c>
      <c r="F298" s="96">
        <v>1155</v>
      </c>
      <c r="G298" s="96">
        <v>0</v>
      </c>
      <c r="H298" s="96">
        <v>0</v>
      </c>
      <c r="I298" s="98">
        <f>SUM(F298-E298)*D298</f>
        <v>-1716.7381974248926</v>
      </c>
      <c r="J298" s="96">
        <v>0</v>
      </c>
      <c r="K298" s="96">
        <v>0</v>
      </c>
      <c r="L298" s="98">
        <f>SUM(I298:K298)</f>
        <v>-1716.7381974248926</v>
      </c>
    </row>
    <row r="299" spans="1:12" s="99" customFormat="1">
      <c r="A299" s="94" t="s">
        <v>993</v>
      </c>
      <c r="B299" s="95" t="s">
        <v>281</v>
      </c>
      <c r="C299" s="96" t="s">
        <v>14</v>
      </c>
      <c r="D299" s="136">
        <f>200000/E299</f>
        <v>328.94736842105266</v>
      </c>
      <c r="E299" s="97">
        <v>608</v>
      </c>
      <c r="F299" s="96">
        <v>603</v>
      </c>
      <c r="G299" s="96">
        <v>0</v>
      </c>
      <c r="H299" s="96">
        <v>0</v>
      </c>
      <c r="I299" s="98">
        <f>SUM(F299-E299)*D299</f>
        <v>-1644.7368421052633</v>
      </c>
      <c r="J299" s="96">
        <v>0</v>
      </c>
      <c r="K299" s="96">
        <v>0</v>
      </c>
      <c r="L299" s="98">
        <f>SUM(I299:K299)</f>
        <v>-1644.7368421052633</v>
      </c>
    </row>
    <row r="300" spans="1:12" s="99" customFormat="1">
      <c r="A300" s="94" t="s">
        <v>992</v>
      </c>
      <c r="B300" s="95" t="s">
        <v>20</v>
      </c>
      <c r="C300" s="96" t="s">
        <v>14</v>
      </c>
      <c r="D300" s="136">
        <f t="shared" ref="D300" si="716">200000/E300</f>
        <v>227.27272727272728</v>
      </c>
      <c r="E300" s="97">
        <v>880</v>
      </c>
      <c r="F300" s="96">
        <v>888</v>
      </c>
      <c r="G300" s="96">
        <v>898</v>
      </c>
      <c r="H300" s="96">
        <v>0</v>
      </c>
      <c r="I300" s="98">
        <f t="shared" ref="I300" si="717">SUM(F300-E300)*D300</f>
        <v>1818.1818181818182</v>
      </c>
      <c r="J300" s="96">
        <f>SUM(G300-F300)*D300</f>
        <v>2272.727272727273</v>
      </c>
      <c r="K300" s="96">
        <v>0</v>
      </c>
      <c r="L300" s="98">
        <f t="shared" ref="L300" si="718">SUM(I300:K300)</f>
        <v>4090.909090909091</v>
      </c>
    </row>
    <row r="301" spans="1:12" s="99" customFormat="1">
      <c r="A301" s="94" t="s">
        <v>992</v>
      </c>
      <c r="B301" s="95" t="s">
        <v>82</v>
      </c>
      <c r="C301" s="96" t="s">
        <v>14</v>
      </c>
      <c r="D301" s="136">
        <f t="shared" ref="D301" si="719">200000/E301</f>
        <v>208.33333333333334</v>
      </c>
      <c r="E301" s="97">
        <v>960</v>
      </c>
      <c r="F301" s="96">
        <v>968</v>
      </c>
      <c r="G301" s="96">
        <v>0</v>
      </c>
      <c r="H301" s="96">
        <v>0</v>
      </c>
      <c r="I301" s="98">
        <f t="shared" ref="I301" si="720">SUM(F301-E301)*D301</f>
        <v>1666.6666666666667</v>
      </c>
      <c r="J301" s="96">
        <v>0</v>
      </c>
      <c r="K301" s="96">
        <f t="shared" ref="K301" si="721">SUM(H301-G301)*D301</f>
        <v>0</v>
      </c>
      <c r="L301" s="98">
        <f t="shared" ref="L301" si="722">SUM(I301:K301)</f>
        <v>1666.6666666666667</v>
      </c>
    </row>
    <row r="302" spans="1:12" s="99" customFormat="1">
      <c r="A302" s="94" t="s">
        <v>992</v>
      </c>
      <c r="B302" s="95" t="s">
        <v>696</v>
      </c>
      <c r="C302" s="96" t="s">
        <v>14</v>
      </c>
      <c r="D302" s="136">
        <f t="shared" ref="D302" si="723">200000/E302</f>
        <v>143.88489208633092</v>
      </c>
      <c r="E302" s="97">
        <v>1390</v>
      </c>
      <c r="F302" s="96">
        <v>1390</v>
      </c>
      <c r="G302" s="96">
        <v>0</v>
      </c>
      <c r="H302" s="96">
        <v>0</v>
      </c>
      <c r="I302" s="98">
        <f t="shared" ref="I302" si="724">SUM(F302-E302)*D302</f>
        <v>0</v>
      </c>
      <c r="J302" s="96">
        <v>0</v>
      </c>
      <c r="K302" s="96">
        <f t="shared" ref="K302" si="725">SUM(H302-G302)*D302</f>
        <v>0</v>
      </c>
      <c r="L302" s="98">
        <f t="shared" ref="L302" si="726">SUM(I302:K302)</f>
        <v>0</v>
      </c>
    </row>
    <row r="303" spans="1:12" s="99" customFormat="1">
      <c r="A303" s="94" t="s">
        <v>992</v>
      </c>
      <c r="B303" s="95" t="s">
        <v>24</v>
      </c>
      <c r="C303" s="96" t="s">
        <v>18</v>
      </c>
      <c r="D303" s="136">
        <f t="shared" ref="D303" si="727">200000/E303</f>
        <v>205.12820512820514</v>
      </c>
      <c r="E303" s="97">
        <v>975</v>
      </c>
      <c r="F303" s="96">
        <v>978</v>
      </c>
      <c r="G303" s="96">
        <v>0</v>
      </c>
      <c r="H303" s="96">
        <v>0</v>
      </c>
      <c r="I303" s="98">
        <f t="shared" ref="I303" si="728">SUM(E303-F303)*D303</f>
        <v>-615.38461538461547</v>
      </c>
      <c r="J303" s="96">
        <v>0</v>
      </c>
      <c r="K303" s="96">
        <f t="shared" ref="K303" si="729">SUM(H303-G303)*D303</f>
        <v>0</v>
      </c>
      <c r="L303" s="98">
        <f t="shared" ref="L303" si="730">SUM(I303:K303)</f>
        <v>-615.38461538461547</v>
      </c>
    </row>
    <row r="304" spans="1:12" s="99" customFormat="1">
      <c r="A304" s="94" t="s">
        <v>991</v>
      </c>
      <c r="B304" s="95" t="s">
        <v>456</v>
      </c>
      <c r="C304" s="96" t="s">
        <v>14</v>
      </c>
      <c r="D304" s="136">
        <f t="shared" ref="D304" si="731">200000/E304</f>
        <v>343.64261168384877</v>
      </c>
      <c r="E304" s="97">
        <v>582</v>
      </c>
      <c r="F304" s="96">
        <v>586</v>
      </c>
      <c r="G304" s="96">
        <v>590</v>
      </c>
      <c r="H304" s="96">
        <v>595</v>
      </c>
      <c r="I304" s="98">
        <f t="shared" ref="I304" si="732">SUM(F304-E304)*D304</f>
        <v>1374.5704467353951</v>
      </c>
      <c r="J304" s="96">
        <f>SUM(G304-F304)*D304</f>
        <v>1374.5704467353951</v>
      </c>
      <c r="K304" s="96">
        <f t="shared" ref="K304" si="733">SUM(H304-G304)*D304</f>
        <v>1718.2130584192439</v>
      </c>
      <c r="L304" s="98">
        <f t="shared" ref="L304" si="734">SUM(I304:K304)</f>
        <v>4467.3539518900343</v>
      </c>
    </row>
    <row r="305" spans="1:12" s="99" customFormat="1">
      <c r="A305" s="94" t="s">
        <v>991</v>
      </c>
      <c r="B305" s="95" t="s">
        <v>90</v>
      </c>
      <c r="C305" s="96" t="s">
        <v>14</v>
      </c>
      <c r="D305" s="136">
        <f t="shared" ref="D305" si="735">200000/E305</f>
        <v>1250</v>
      </c>
      <c r="E305" s="97">
        <v>160</v>
      </c>
      <c r="F305" s="96">
        <v>161</v>
      </c>
      <c r="G305" s="96">
        <v>0</v>
      </c>
      <c r="H305" s="96">
        <v>0</v>
      </c>
      <c r="I305" s="98">
        <f t="shared" ref="I305" si="736">SUM(F305-E305)*D305</f>
        <v>1250</v>
      </c>
      <c r="J305" s="96">
        <v>0</v>
      </c>
      <c r="K305" s="96">
        <v>0</v>
      </c>
      <c r="L305" s="98">
        <f t="shared" ref="L305" si="737">SUM(I305:K305)</f>
        <v>1250</v>
      </c>
    </row>
    <row r="306" spans="1:12" s="99" customFormat="1">
      <c r="A306" s="94" t="s">
        <v>989</v>
      </c>
      <c r="B306" s="95" t="s">
        <v>990</v>
      </c>
      <c r="C306" s="96" t="s">
        <v>14</v>
      </c>
      <c r="D306" s="136">
        <f t="shared" ref="D306" si="738">200000/E306</f>
        <v>579.71014492753625</v>
      </c>
      <c r="E306" s="97">
        <v>345</v>
      </c>
      <c r="F306" s="96">
        <v>347.5</v>
      </c>
      <c r="G306" s="96">
        <v>350</v>
      </c>
      <c r="H306" s="96">
        <v>0</v>
      </c>
      <c r="I306" s="98">
        <f t="shared" ref="I306" si="739">SUM(F306-E306)*D306</f>
        <v>1449.2753623188405</v>
      </c>
      <c r="J306" s="96">
        <f>SUM(G306-F306)*D306</f>
        <v>1449.2753623188405</v>
      </c>
      <c r="K306" s="96">
        <v>0</v>
      </c>
      <c r="L306" s="98">
        <f t="shared" ref="L306:L307" si="740">SUM(I306:K306)</f>
        <v>2898.550724637681</v>
      </c>
    </row>
    <row r="307" spans="1:12" s="99" customFormat="1">
      <c r="A307" s="94" t="s">
        <v>989</v>
      </c>
      <c r="B307" s="95" t="s">
        <v>312</v>
      </c>
      <c r="C307" s="96" t="s">
        <v>14</v>
      </c>
      <c r="D307" s="136">
        <f t="shared" ref="D307" si="741">200000/E307</f>
        <v>256.41025641025641</v>
      </c>
      <c r="E307" s="97">
        <v>780</v>
      </c>
      <c r="F307" s="96">
        <v>780</v>
      </c>
      <c r="G307" s="96">
        <v>0</v>
      </c>
      <c r="H307" s="96">
        <v>0</v>
      </c>
      <c r="I307" s="98">
        <v>0</v>
      </c>
      <c r="J307" s="96">
        <v>0</v>
      </c>
      <c r="K307" s="96">
        <v>0</v>
      </c>
      <c r="L307" s="98">
        <f t="shared" si="740"/>
        <v>0</v>
      </c>
    </row>
    <row r="308" spans="1:12" s="99" customFormat="1">
      <c r="A308" s="94" t="s">
        <v>988</v>
      </c>
      <c r="B308" s="95" t="s">
        <v>936</v>
      </c>
      <c r="C308" s="96" t="s">
        <v>14</v>
      </c>
      <c r="D308" s="136">
        <f t="shared" ref="D308" si="742">200000/E308</f>
        <v>64.516129032258064</v>
      </c>
      <c r="E308" s="97">
        <v>3100</v>
      </c>
      <c r="F308" s="96">
        <v>3125</v>
      </c>
      <c r="G308" s="96">
        <v>0</v>
      </c>
      <c r="H308" s="96">
        <v>0</v>
      </c>
      <c r="I308" s="98">
        <f t="shared" ref="I308" si="743">SUM(F308-E308)*D308</f>
        <v>1612.9032258064517</v>
      </c>
      <c r="J308" s="96">
        <v>0</v>
      </c>
      <c r="K308" s="96">
        <v>0</v>
      </c>
      <c r="L308" s="98">
        <f t="shared" ref="L308" si="744">SUM(I308:K308)</f>
        <v>1612.9032258064517</v>
      </c>
    </row>
    <row r="309" spans="1:12" s="99" customFormat="1">
      <c r="A309" s="94" t="s">
        <v>988</v>
      </c>
      <c r="B309" s="95" t="s">
        <v>268</v>
      </c>
      <c r="C309" s="96" t="s">
        <v>14</v>
      </c>
      <c r="D309" s="136">
        <f t="shared" ref="D309" si="745">200000/E309</f>
        <v>398.40637450199205</v>
      </c>
      <c r="E309" s="97">
        <v>502</v>
      </c>
      <c r="F309" s="96">
        <v>506</v>
      </c>
      <c r="G309" s="96">
        <v>0</v>
      </c>
      <c r="H309" s="96">
        <v>0</v>
      </c>
      <c r="I309" s="98">
        <f t="shared" ref="I309" si="746">SUM(F309-E309)*D309</f>
        <v>1593.6254980079682</v>
      </c>
      <c r="J309" s="96">
        <v>0</v>
      </c>
      <c r="K309" s="96">
        <v>0</v>
      </c>
      <c r="L309" s="98">
        <f t="shared" ref="L309" si="747">SUM(I309:K309)</f>
        <v>1593.6254980079682</v>
      </c>
    </row>
    <row r="310" spans="1:12" s="99" customFormat="1">
      <c r="A310" s="94" t="s">
        <v>988</v>
      </c>
      <c r="B310" s="95" t="s">
        <v>834</v>
      </c>
      <c r="C310" s="96" t="s">
        <v>14</v>
      </c>
      <c r="D310" s="136">
        <f t="shared" ref="D310" si="748">200000/E310</f>
        <v>204.49897750511246</v>
      </c>
      <c r="E310" s="97">
        <v>978</v>
      </c>
      <c r="F310" s="96">
        <v>978</v>
      </c>
      <c r="G310" s="96">
        <v>0</v>
      </c>
      <c r="H310" s="96">
        <v>0</v>
      </c>
      <c r="I310" s="98">
        <f t="shared" ref="I310" si="749">SUM(F310-E310)*D310</f>
        <v>0</v>
      </c>
      <c r="J310" s="96">
        <v>0</v>
      </c>
      <c r="K310" s="96">
        <v>0</v>
      </c>
      <c r="L310" s="98">
        <f t="shared" ref="L310" si="750">SUM(I310:K310)</f>
        <v>0</v>
      </c>
    </row>
    <row r="311" spans="1:12" s="99" customFormat="1">
      <c r="A311" s="94" t="s">
        <v>981</v>
      </c>
      <c r="B311" s="95" t="s">
        <v>26</v>
      </c>
      <c r="C311" s="96" t="s">
        <v>14</v>
      </c>
      <c r="D311" s="136">
        <f t="shared" ref="D311" si="751">200000/E311</f>
        <v>729.92700729927003</v>
      </c>
      <c r="E311" s="97">
        <v>274</v>
      </c>
      <c r="F311" s="96">
        <v>276</v>
      </c>
      <c r="G311" s="96">
        <v>278</v>
      </c>
      <c r="H311" s="96">
        <v>280</v>
      </c>
      <c r="I311" s="98">
        <f t="shared" ref="I311" si="752">SUM(F311-E311)*D311</f>
        <v>1459.8540145985401</v>
      </c>
      <c r="J311" s="96">
        <f>SUM(G311-F311)*D311</f>
        <v>1459.8540145985401</v>
      </c>
      <c r="K311" s="96">
        <f t="shared" ref="K311" si="753">SUM(H311-G311)*D311</f>
        <v>1459.8540145985401</v>
      </c>
      <c r="L311" s="98">
        <f t="shared" ref="L311" si="754">SUM(I311:K311)</f>
        <v>4379.5620437956204</v>
      </c>
    </row>
    <row r="312" spans="1:12" s="99" customFormat="1">
      <c r="A312" s="94" t="s">
        <v>981</v>
      </c>
      <c r="B312" s="95" t="s">
        <v>164</v>
      </c>
      <c r="C312" s="96" t="s">
        <v>14</v>
      </c>
      <c r="D312" s="136">
        <f t="shared" ref="D312:D313" si="755">200000/E312</f>
        <v>184.84288354898337</v>
      </c>
      <c r="E312" s="97">
        <v>1082</v>
      </c>
      <c r="F312" s="96">
        <v>1092</v>
      </c>
      <c r="G312" s="96">
        <v>1102</v>
      </c>
      <c r="H312" s="96">
        <v>1112</v>
      </c>
      <c r="I312" s="98">
        <f t="shared" ref="I312:I313" si="756">SUM(F312-E312)*D312</f>
        <v>1848.4288354898335</v>
      </c>
      <c r="J312" s="96">
        <f>SUM(G312-F312)*D312</f>
        <v>1848.4288354898335</v>
      </c>
      <c r="K312" s="96">
        <f t="shared" ref="K312" si="757">SUM(H312-G312)*D312</f>
        <v>1848.4288354898335</v>
      </c>
      <c r="L312" s="98">
        <f t="shared" ref="L312:L313" si="758">SUM(I312:K312)</f>
        <v>5545.2865064695006</v>
      </c>
    </row>
    <row r="313" spans="1:12" s="99" customFormat="1">
      <c r="A313" s="94" t="s">
        <v>981</v>
      </c>
      <c r="B313" s="95" t="s">
        <v>982</v>
      </c>
      <c r="C313" s="96" t="s">
        <v>14</v>
      </c>
      <c r="D313" s="136">
        <f t="shared" si="755"/>
        <v>284.09090909090907</v>
      </c>
      <c r="E313" s="97">
        <v>704</v>
      </c>
      <c r="F313" s="96">
        <v>709</v>
      </c>
      <c r="G313" s="96">
        <v>714</v>
      </c>
      <c r="H313" s="96">
        <v>0</v>
      </c>
      <c r="I313" s="98">
        <f t="shared" si="756"/>
        <v>1420.4545454545453</v>
      </c>
      <c r="J313" s="96">
        <f>SUM(G313-F313)*D313</f>
        <v>1420.4545454545453</v>
      </c>
      <c r="K313" s="96">
        <v>0</v>
      </c>
      <c r="L313" s="98">
        <f t="shared" si="758"/>
        <v>2840.9090909090905</v>
      </c>
    </row>
    <row r="314" spans="1:12" s="99" customFormat="1">
      <c r="A314" s="94" t="s">
        <v>981</v>
      </c>
      <c r="B314" s="95" t="s">
        <v>983</v>
      </c>
      <c r="C314" s="96" t="s">
        <v>14</v>
      </c>
      <c r="D314" s="136">
        <f t="shared" ref="D314" si="759">200000/E314</f>
        <v>753.01204819277098</v>
      </c>
      <c r="E314" s="97">
        <v>265.60000000000002</v>
      </c>
      <c r="F314" s="96">
        <v>267.5</v>
      </c>
      <c r="G314" s="96">
        <v>0</v>
      </c>
      <c r="H314" s="96">
        <v>0</v>
      </c>
      <c r="I314" s="98">
        <f t="shared" ref="I314" si="760">SUM(F314-E314)*D314</f>
        <v>1430.7228915662477</v>
      </c>
      <c r="J314" s="96">
        <v>0</v>
      </c>
      <c r="K314" s="96">
        <v>0</v>
      </c>
      <c r="L314" s="98">
        <f t="shared" ref="L314" si="761">SUM(I314:K314)</f>
        <v>1430.7228915662477</v>
      </c>
    </row>
    <row r="315" spans="1:12" s="99" customFormat="1">
      <c r="A315" s="94" t="s">
        <v>980</v>
      </c>
      <c r="B315" s="95" t="s">
        <v>243</v>
      </c>
      <c r="C315" s="96" t="s">
        <v>14</v>
      </c>
      <c r="D315" s="136">
        <f t="shared" ref="D315" si="762">200000/E315</f>
        <v>119.26058437686345</v>
      </c>
      <c r="E315" s="97">
        <v>1677</v>
      </c>
      <c r="F315" s="96">
        <v>1688</v>
      </c>
      <c r="G315" s="96">
        <v>0</v>
      </c>
      <c r="H315" s="96">
        <v>0</v>
      </c>
      <c r="I315" s="98">
        <f t="shared" ref="I315" si="763">SUM(F315-E315)*D315</f>
        <v>1311.866428145498</v>
      </c>
      <c r="J315" s="96">
        <v>0</v>
      </c>
      <c r="K315" s="96">
        <f t="shared" ref="K315" si="764">SUM(H315-G315)*D315</f>
        <v>0</v>
      </c>
      <c r="L315" s="98">
        <f t="shared" ref="L315" si="765">SUM(I315:K315)</f>
        <v>1311.866428145498</v>
      </c>
    </row>
    <row r="316" spans="1:12" s="99" customFormat="1">
      <c r="A316" s="94" t="s">
        <v>980</v>
      </c>
      <c r="B316" s="95" t="s">
        <v>876</v>
      </c>
      <c r="C316" s="96" t="s">
        <v>14</v>
      </c>
      <c r="D316" s="136">
        <f t="shared" ref="D316" si="766">200000/E316</f>
        <v>61.728395061728392</v>
      </c>
      <c r="E316" s="97">
        <v>3240</v>
      </c>
      <c r="F316" s="96">
        <v>3260</v>
      </c>
      <c r="G316" s="96">
        <v>0</v>
      </c>
      <c r="H316" s="96">
        <v>0</v>
      </c>
      <c r="I316" s="98">
        <f t="shared" ref="I316" si="767">SUM(F316-E316)*D316</f>
        <v>1234.5679012345679</v>
      </c>
      <c r="J316" s="96">
        <v>0</v>
      </c>
      <c r="K316" s="96">
        <f t="shared" ref="K316" si="768">SUM(H316-G316)*D316</f>
        <v>0</v>
      </c>
      <c r="L316" s="98">
        <f t="shared" ref="L316" si="769">SUM(I316:K316)</f>
        <v>1234.5679012345679</v>
      </c>
    </row>
    <row r="317" spans="1:12" s="99" customFormat="1">
      <c r="A317" s="94" t="s">
        <v>980</v>
      </c>
      <c r="B317" s="95" t="s">
        <v>928</v>
      </c>
      <c r="C317" s="96" t="s">
        <v>14</v>
      </c>
      <c r="D317" s="136">
        <f t="shared" ref="D317" si="770">200000/E317</f>
        <v>266.31158455392807</v>
      </c>
      <c r="E317" s="97">
        <v>751</v>
      </c>
      <c r="F317" s="96">
        <v>756</v>
      </c>
      <c r="G317" s="96">
        <v>0</v>
      </c>
      <c r="H317" s="96">
        <v>0</v>
      </c>
      <c r="I317" s="98">
        <f t="shared" ref="I317" si="771">SUM(F317-E317)*D317</f>
        <v>1331.5579227696403</v>
      </c>
      <c r="J317" s="96">
        <v>0</v>
      </c>
      <c r="K317" s="96">
        <f t="shared" ref="K317" si="772">SUM(H317-G317)*D317</f>
        <v>0</v>
      </c>
      <c r="L317" s="98">
        <f t="shared" ref="L317" si="773">SUM(I317:K317)</f>
        <v>1331.5579227696403</v>
      </c>
    </row>
    <row r="318" spans="1:12" s="99" customFormat="1">
      <c r="A318" s="94" t="s">
        <v>980</v>
      </c>
      <c r="B318" s="95" t="s">
        <v>866</v>
      </c>
      <c r="C318" s="96" t="s">
        <v>14</v>
      </c>
      <c r="D318" s="136">
        <f t="shared" ref="D318" si="774">200000/E318</f>
        <v>150.15015015015015</v>
      </c>
      <c r="E318" s="97">
        <v>1332</v>
      </c>
      <c r="F318" s="96">
        <v>1332</v>
      </c>
      <c r="G318" s="96">
        <v>0</v>
      </c>
      <c r="H318" s="96">
        <v>0</v>
      </c>
      <c r="I318" s="98">
        <f t="shared" ref="I318" si="775">SUM(F318-E318)*D318</f>
        <v>0</v>
      </c>
      <c r="J318" s="96">
        <v>0</v>
      </c>
      <c r="K318" s="96">
        <f t="shared" ref="K318" si="776">SUM(H318-G318)*D318</f>
        <v>0</v>
      </c>
      <c r="L318" s="98">
        <f t="shared" ref="L318" si="777">SUM(I318:K318)</f>
        <v>0</v>
      </c>
    </row>
    <row r="319" spans="1:12" s="99" customFormat="1">
      <c r="A319" s="94" t="s">
        <v>980</v>
      </c>
      <c r="B319" s="95" t="s">
        <v>709</v>
      </c>
      <c r="C319" s="96" t="s">
        <v>14</v>
      </c>
      <c r="D319" s="136">
        <f t="shared" ref="D319" si="778">200000/E319</f>
        <v>721.76109707686749</v>
      </c>
      <c r="E319" s="97">
        <v>277.10000000000002</v>
      </c>
      <c r="F319" s="96">
        <v>277.10000000000002</v>
      </c>
      <c r="G319" s="96">
        <v>0</v>
      </c>
      <c r="H319" s="96">
        <v>0</v>
      </c>
      <c r="I319" s="98">
        <f t="shared" ref="I319" si="779">SUM(F319-E319)*D319</f>
        <v>0</v>
      </c>
      <c r="J319" s="96">
        <v>0</v>
      </c>
      <c r="K319" s="96">
        <f t="shared" ref="K319" si="780">SUM(H319-G319)*D319</f>
        <v>0</v>
      </c>
      <c r="L319" s="98">
        <f t="shared" ref="L319" si="781">SUM(I319:K319)</f>
        <v>0</v>
      </c>
    </row>
    <row r="320" spans="1:12" s="99" customFormat="1">
      <c r="A320" s="94" t="s">
        <v>980</v>
      </c>
      <c r="B320" s="95" t="s">
        <v>776</v>
      </c>
      <c r="C320" s="96" t="s">
        <v>18</v>
      </c>
      <c r="D320" s="136">
        <f t="shared" ref="D320" si="782">200000/E320</f>
        <v>807.26538849646818</v>
      </c>
      <c r="E320" s="97">
        <v>247.75</v>
      </c>
      <c r="F320" s="96">
        <v>249.3</v>
      </c>
      <c r="G320" s="96">
        <v>0</v>
      </c>
      <c r="H320" s="96">
        <v>0</v>
      </c>
      <c r="I320" s="98">
        <f t="shared" ref="I320" si="783">SUM(E320-F320)*D320</f>
        <v>-1251.2613521695348</v>
      </c>
      <c r="J320" s="96">
        <v>0</v>
      </c>
      <c r="K320" s="96">
        <f t="shared" ref="K320" si="784">SUM(H320-G320)*D320</f>
        <v>0</v>
      </c>
      <c r="L320" s="98">
        <f t="shared" ref="L320" si="785">SUM(I320:K320)</f>
        <v>-1251.2613521695348</v>
      </c>
    </row>
    <row r="321" spans="1:12" s="99" customFormat="1">
      <c r="A321" s="94" t="s">
        <v>986</v>
      </c>
      <c r="B321" s="95" t="s">
        <v>987</v>
      </c>
      <c r="C321" s="96" t="s">
        <v>18</v>
      </c>
      <c r="D321" s="136">
        <f t="shared" ref="D321" si="786">200000/E321</f>
        <v>727.27272727272725</v>
      </c>
      <c r="E321" s="97">
        <v>275</v>
      </c>
      <c r="F321" s="96">
        <v>272</v>
      </c>
      <c r="G321" s="96">
        <v>0</v>
      </c>
      <c r="H321" s="96">
        <v>0</v>
      </c>
      <c r="I321" s="98">
        <f>SUM(E321-F321)*D321</f>
        <v>2181.818181818182</v>
      </c>
      <c r="J321" s="96">
        <v>0</v>
      </c>
      <c r="K321" s="96">
        <v>0</v>
      </c>
      <c r="L321" s="98">
        <f>SUM(I321:K321)</f>
        <v>2181.818181818182</v>
      </c>
    </row>
    <row r="322" spans="1:12" s="99" customFormat="1">
      <c r="A322" s="94" t="s">
        <v>986</v>
      </c>
      <c r="B322" s="95" t="s">
        <v>696</v>
      </c>
      <c r="C322" s="96" t="s">
        <v>18</v>
      </c>
      <c r="D322" s="136">
        <f t="shared" ref="D322:D324" si="787">200000/E322</f>
        <v>143.88489208633092</v>
      </c>
      <c r="E322" s="97">
        <v>1390</v>
      </c>
      <c r="F322" s="96">
        <v>1380</v>
      </c>
      <c r="G322" s="96">
        <v>1370</v>
      </c>
      <c r="H322" s="96">
        <v>0</v>
      </c>
      <c r="I322" s="98">
        <f>SUM(E322-F322)*D322</f>
        <v>1438.8489208633091</v>
      </c>
      <c r="J322" s="96">
        <f>SUM(F322-G322)*D322</f>
        <v>1438.8489208633091</v>
      </c>
      <c r="K322" s="96">
        <v>0</v>
      </c>
      <c r="L322" s="98">
        <f>SUM(I322:K322)</f>
        <v>2877.6978417266182</v>
      </c>
    </row>
    <row r="323" spans="1:12" s="99" customFormat="1">
      <c r="A323" s="94" t="s">
        <v>985</v>
      </c>
      <c r="B323" s="95" t="s">
        <v>426</v>
      </c>
      <c r="C323" s="96" t="s">
        <v>14</v>
      </c>
      <c r="D323" s="136">
        <f t="shared" si="787"/>
        <v>680.27210884353747</v>
      </c>
      <c r="E323" s="97">
        <v>294</v>
      </c>
      <c r="F323" s="96">
        <v>296.5</v>
      </c>
      <c r="G323" s="96">
        <v>0</v>
      </c>
      <c r="H323" s="96">
        <v>0</v>
      </c>
      <c r="I323" s="98">
        <f>SUM(F323-E323)*D323</f>
        <v>1700.6802721088436</v>
      </c>
      <c r="J323" s="96">
        <v>0</v>
      </c>
      <c r="K323" s="96">
        <f>SUM(H323-G323)*D323</f>
        <v>0</v>
      </c>
      <c r="L323" s="98">
        <f>SUM(I323:K323)</f>
        <v>1700.6802721088436</v>
      </c>
    </row>
    <row r="324" spans="1:12" s="99" customFormat="1">
      <c r="A324" s="94" t="s">
        <v>985</v>
      </c>
      <c r="B324" s="95" t="s">
        <v>984</v>
      </c>
      <c r="C324" s="96" t="s">
        <v>18</v>
      </c>
      <c r="D324" s="136">
        <f t="shared" si="787"/>
        <v>362.9764065335753</v>
      </c>
      <c r="E324" s="97">
        <v>551</v>
      </c>
      <c r="F324" s="96">
        <v>546</v>
      </c>
      <c r="G324" s="96">
        <v>0</v>
      </c>
      <c r="H324" s="96">
        <v>0</v>
      </c>
      <c r="I324" s="98">
        <f>SUM(E324-F324)*D324</f>
        <v>1814.8820326678765</v>
      </c>
      <c r="J324" s="96">
        <v>0</v>
      </c>
      <c r="K324" s="96">
        <f>SUM(H324-G324)*D324</f>
        <v>0</v>
      </c>
      <c r="L324" s="98">
        <f>SUM(I324:K324)</f>
        <v>1814.8820326678765</v>
      </c>
    </row>
    <row r="325" spans="1:12" s="99" customFormat="1">
      <c r="A325" s="94" t="s">
        <v>979</v>
      </c>
      <c r="B325" s="95" t="s">
        <v>551</v>
      </c>
      <c r="C325" s="96" t="s">
        <v>14</v>
      </c>
      <c r="D325" s="136">
        <f t="shared" ref="D325" si="788">200000/E325</f>
        <v>176.21145374449338</v>
      </c>
      <c r="E325" s="97">
        <v>1135</v>
      </c>
      <c r="F325" s="96">
        <v>1135</v>
      </c>
      <c r="G325" s="96">
        <v>0</v>
      </c>
      <c r="H325" s="96">
        <v>0</v>
      </c>
      <c r="I325" s="98">
        <f t="shared" ref="I325:I332" si="789">SUM(F325-E325)*D325</f>
        <v>0</v>
      </c>
      <c r="J325" s="96">
        <v>0</v>
      </c>
      <c r="K325" s="96">
        <f t="shared" ref="K325" si="790">SUM(H325-G325)*D325</f>
        <v>0</v>
      </c>
      <c r="L325" s="98">
        <f t="shared" ref="L325" si="791">SUM(I325:K325)</f>
        <v>0</v>
      </c>
    </row>
    <row r="326" spans="1:12" s="99" customFormat="1">
      <c r="A326" s="94" t="s">
        <v>977</v>
      </c>
      <c r="B326" s="95" t="s">
        <v>63</v>
      </c>
      <c r="C326" s="96" t="s">
        <v>14</v>
      </c>
      <c r="D326" s="136">
        <f t="shared" ref="D326" si="792">200000/E326</f>
        <v>125.78616352201257</v>
      </c>
      <c r="E326" s="97">
        <v>1590</v>
      </c>
      <c r="F326" s="96">
        <v>1578</v>
      </c>
      <c r="G326" s="96">
        <v>0</v>
      </c>
      <c r="H326" s="96">
        <v>0</v>
      </c>
      <c r="I326" s="98">
        <f t="shared" si="789"/>
        <v>-1509.433962264151</v>
      </c>
      <c r="J326" s="96">
        <v>0</v>
      </c>
      <c r="K326" s="96">
        <f t="shared" ref="K326" si="793">SUM(H326-G326)*D326</f>
        <v>0</v>
      </c>
      <c r="L326" s="98">
        <f t="shared" ref="L326" si="794">SUM(I326:K326)</f>
        <v>-1509.433962264151</v>
      </c>
    </row>
    <row r="327" spans="1:12" s="99" customFormat="1">
      <c r="A327" s="94" t="s">
        <v>977</v>
      </c>
      <c r="B327" s="95" t="s">
        <v>978</v>
      </c>
      <c r="C327" s="96" t="s">
        <v>14</v>
      </c>
      <c r="D327" s="136">
        <f t="shared" ref="D327" si="795">200000/E327</f>
        <v>343.05317324185251</v>
      </c>
      <c r="E327" s="97">
        <v>583</v>
      </c>
      <c r="F327" s="96">
        <v>577</v>
      </c>
      <c r="G327" s="96">
        <v>0</v>
      </c>
      <c r="H327" s="96">
        <v>0</v>
      </c>
      <c r="I327" s="98">
        <f t="shared" si="789"/>
        <v>-2058.3190394511148</v>
      </c>
      <c r="J327" s="96">
        <v>0</v>
      </c>
      <c r="K327" s="96">
        <f t="shared" ref="K327" si="796">SUM(H327-G327)*D327</f>
        <v>0</v>
      </c>
      <c r="L327" s="98">
        <f t="shared" ref="L327" si="797">SUM(I327:K327)</f>
        <v>-2058.3190394511148</v>
      </c>
    </row>
    <row r="328" spans="1:12" s="99" customFormat="1">
      <c r="A328" s="94" t="s">
        <v>977</v>
      </c>
      <c r="B328" s="95" t="s">
        <v>456</v>
      </c>
      <c r="C328" s="96" t="s">
        <v>14</v>
      </c>
      <c r="D328" s="136">
        <f t="shared" ref="D328" si="798">200000/E328</f>
        <v>348.43205574912889</v>
      </c>
      <c r="E328" s="97">
        <v>574</v>
      </c>
      <c r="F328" s="96">
        <v>578</v>
      </c>
      <c r="G328" s="96">
        <v>0</v>
      </c>
      <c r="H328" s="96">
        <v>0</v>
      </c>
      <c r="I328" s="98">
        <f t="shared" si="789"/>
        <v>1393.7282229965156</v>
      </c>
      <c r="J328" s="96">
        <v>0</v>
      </c>
      <c r="K328" s="96">
        <f t="shared" ref="K328" si="799">SUM(H328-G328)*D328</f>
        <v>0</v>
      </c>
      <c r="L328" s="98">
        <f t="shared" ref="L328" si="800">SUM(I328:K328)</f>
        <v>1393.7282229965156</v>
      </c>
    </row>
    <row r="329" spans="1:12" s="99" customFormat="1">
      <c r="A329" s="94" t="s">
        <v>975</v>
      </c>
      <c r="B329" s="95" t="s">
        <v>976</v>
      </c>
      <c r="C329" s="96" t="s">
        <v>14</v>
      </c>
      <c r="D329" s="136">
        <f t="shared" ref="D329:D332" si="801">200000/E329</f>
        <v>583.09037900874637</v>
      </c>
      <c r="E329" s="97">
        <v>343</v>
      </c>
      <c r="F329" s="96">
        <v>346</v>
      </c>
      <c r="G329" s="96">
        <v>349</v>
      </c>
      <c r="H329" s="96">
        <v>351</v>
      </c>
      <c r="I329" s="98">
        <f t="shared" si="789"/>
        <v>1749.2711370262391</v>
      </c>
      <c r="J329" s="96">
        <f>SUM(G329-F329)*D329</f>
        <v>1749.2711370262391</v>
      </c>
      <c r="K329" s="96">
        <f t="shared" ref="K329" si="802">SUM(H329-G329)*D329</f>
        <v>1166.1807580174927</v>
      </c>
      <c r="L329" s="98">
        <f t="shared" ref="L329" si="803">SUM(I329:K329)</f>
        <v>4664.7230320699709</v>
      </c>
    </row>
    <row r="330" spans="1:12" s="99" customFormat="1">
      <c r="A330" s="94" t="s">
        <v>975</v>
      </c>
      <c r="B330" s="95" t="s">
        <v>673</v>
      </c>
      <c r="C330" s="96" t="s">
        <v>14</v>
      </c>
      <c r="D330" s="136">
        <f t="shared" si="801"/>
        <v>366.97247706422019</v>
      </c>
      <c r="E330" s="97">
        <v>545</v>
      </c>
      <c r="F330" s="96">
        <v>548.5</v>
      </c>
      <c r="G330" s="96">
        <v>0</v>
      </c>
      <c r="H330" s="96">
        <v>0</v>
      </c>
      <c r="I330" s="98">
        <f t="shared" si="789"/>
        <v>1284.4036697247707</v>
      </c>
      <c r="J330" s="96">
        <v>0</v>
      </c>
      <c r="K330" s="96">
        <v>0</v>
      </c>
      <c r="L330" s="98">
        <f t="shared" ref="L330" si="804">SUM(I330:K330)</f>
        <v>1284.4036697247707</v>
      </c>
    </row>
    <row r="331" spans="1:12" s="99" customFormat="1">
      <c r="A331" s="94" t="s">
        <v>975</v>
      </c>
      <c r="B331" s="95" t="s">
        <v>243</v>
      </c>
      <c r="C331" s="96" t="s">
        <v>14</v>
      </c>
      <c r="D331" s="136">
        <f t="shared" ref="D331" si="805">200000/E331</f>
        <v>121.580547112462</v>
      </c>
      <c r="E331" s="97">
        <v>1645</v>
      </c>
      <c r="F331" s="96">
        <v>1655</v>
      </c>
      <c r="G331" s="96">
        <v>0</v>
      </c>
      <c r="H331" s="96">
        <v>0</v>
      </c>
      <c r="I331" s="98">
        <f t="shared" si="789"/>
        <v>1215.80547112462</v>
      </c>
      <c r="J331" s="96">
        <v>0</v>
      </c>
      <c r="K331" s="96">
        <v>0</v>
      </c>
      <c r="L331" s="98">
        <f t="shared" ref="L331" si="806">SUM(I331:K331)</f>
        <v>1215.80547112462</v>
      </c>
    </row>
    <row r="332" spans="1:12" s="99" customFormat="1">
      <c r="A332" s="94" t="s">
        <v>973</v>
      </c>
      <c r="B332" s="95" t="s">
        <v>51</v>
      </c>
      <c r="C332" s="96" t="s">
        <v>14</v>
      </c>
      <c r="D332" s="136">
        <f t="shared" si="801"/>
        <v>560.2240896358544</v>
      </c>
      <c r="E332" s="97">
        <v>357</v>
      </c>
      <c r="F332" s="96">
        <v>360</v>
      </c>
      <c r="G332" s="96">
        <v>363</v>
      </c>
      <c r="H332" s="96">
        <v>0</v>
      </c>
      <c r="I332" s="98">
        <f t="shared" si="789"/>
        <v>1680.6722689075632</v>
      </c>
      <c r="J332" s="96">
        <f>SUM(G332-F332)*D332</f>
        <v>1680.6722689075632</v>
      </c>
      <c r="K332" s="96">
        <v>0</v>
      </c>
      <c r="L332" s="98">
        <f t="shared" ref="L332" si="807">SUM(I332:K332)</f>
        <v>3361.3445378151264</v>
      </c>
    </row>
    <row r="333" spans="1:12" s="99" customFormat="1">
      <c r="A333" s="94" t="s">
        <v>973</v>
      </c>
      <c r="B333" s="95" t="s">
        <v>89</v>
      </c>
      <c r="C333" s="96" t="s">
        <v>18</v>
      </c>
      <c r="D333" s="136">
        <f t="shared" ref="D333:D334" si="808">200000/E333</f>
        <v>727.27272727272725</v>
      </c>
      <c r="E333" s="97">
        <v>275</v>
      </c>
      <c r="F333" s="96">
        <v>273</v>
      </c>
      <c r="G333" s="96">
        <v>271</v>
      </c>
      <c r="H333" s="96">
        <v>0</v>
      </c>
      <c r="I333" s="98">
        <f t="shared" ref="I333" si="809">SUM(E333-F333)*D333</f>
        <v>1454.5454545454545</v>
      </c>
      <c r="J333" s="96">
        <f>SUM(F333-G333)*D333</f>
        <v>1454.5454545454545</v>
      </c>
      <c r="K333" s="96">
        <v>0</v>
      </c>
      <c r="L333" s="98">
        <f t="shared" ref="L333:L334" si="810">SUM(I333:K333)</f>
        <v>2909.090909090909</v>
      </c>
    </row>
    <row r="334" spans="1:12" s="99" customFormat="1">
      <c r="A334" s="94" t="s">
        <v>973</v>
      </c>
      <c r="B334" s="95" t="s">
        <v>47</v>
      </c>
      <c r="C334" s="96" t="s">
        <v>14</v>
      </c>
      <c r="D334" s="136">
        <f t="shared" si="808"/>
        <v>142.34875444839858</v>
      </c>
      <c r="E334" s="97">
        <v>1405</v>
      </c>
      <c r="F334" s="96">
        <v>1420</v>
      </c>
      <c r="G334" s="96">
        <v>1428</v>
      </c>
      <c r="H334" s="96">
        <v>0</v>
      </c>
      <c r="I334" s="98">
        <f t="shared" ref="I334" si="811">SUM(F334-E334)*D334</f>
        <v>2135.2313167259786</v>
      </c>
      <c r="J334" s="96">
        <f>SUM(G334-F334)*D334</f>
        <v>1138.7900355871886</v>
      </c>
      <c r="K334" s="96">
        <v>0</v>
      </c>
      <c r="L334" s="98">
        <f t="shared" si="810"/>
        <v>3274.021352313167</v>
      </c>
    </row>
    <row r="335" spans="1:12" s="99" customFormat="1">
      <c r="A335" s="94" t="s">
        <v>973</v>
      </c>
      <c r="B335" s="95" t="s">
        <v>318</v>
      </c>
      <c r="C335" s="96" t="s">
        <v>14</v>
      </c>
      <c r="D335" s="136">
        <f t="shared" ref="D335" si="812">200000/E335</f>
        <v>724.63768115942025</v>
      </c>
      <c r="E335" s="97">
        <v>276</v>
      </c>
      <c r="F335" s="96">
        <v>278</v>
      </c>
      <c r="G335" s="96">
        <v>0</v>
      </c>
      <c r="H335" s="96">
        <v>0</v>
      </c>
      <c r="I335" s="98">
        <f t="shared" ref="I335" si="813">SUM(F335-E335)*D335</f>
        <v>1449.2753623188405</v>
      </c>
      <c r="J335" s="96">
        <v>0</v>
      </c>
      <c r="K335" s="96">
        <f t="shared" ref="K335" si="814">SUM(H335-G335)*D335</f>
        <v>0</v>
      </c>
      <c r="L335" s="98">
        <f t="shared" ref="L335" si="815">SUM(I335:K335)</f>
        <v>1449.2753623188405</v>
      </c>
    </row>
    <row r="336" spans="1:12" s="99" customFormat="1">
      <c r="A336" s="94" t="s">
        <v>973</v>
      </c>
      <c r="B336" s="95" t="s">
        <v>268</v>
      </c>
      <c r="C336" s="96" t="s">
        <v>14</v>
      </c>
      <c r="D336" s="136">
        <f t="shared" ref="D336" si="816">200000/E336</f>
        <v>418.41004184100416</v>
      </c>
      <c r="E336" s="97">
        <v>478</v>
      </c>
      <c r="F336" s="96">
        <v>478</v>
      </c>
      <c r="G336" s="96">
        <v>0</v>
      </c>
      <c r="H336" s="96">
        <v>0</v>
      </c>
      <c r="I336" s="98">
        <f t="shared" ref="I336" si="817">SUM(F336-E336)*D336</f>
        <v>0</v>
      </c>
      <c r="J336" s="96">
        <v>0</v>
      </c>
      <c r="K336" s="96">
        <v>0</v>
      </c>
      <c r="L336" s="98">
        <f t="shared" ref="L336" si="818">SUM(I336:K336)</f>
        <v>0</v>
      </c>
    </row>
    <row r="337" spans="1:12" s="99" customFormat="1">
      <c r="A337" s="94" t="s">
        <v>973</v>
      </c>
      <c r="B337" s="95" t="s">
        <v>281</v>
      </c>
      <c r="C337" s="96" t="s">
        <v>14</v>
      </c>
      <c r="D337" s="136">
        <f t="shared" ref="D337" si="819">200000/E337</f>
        <v>343.05317324185251</v>
      </c>
      <c r="E337" s="97">
        <v>583</v>
      </c>
      <c r="F337" s="96">
        <v>583</v>
      </c>
      <c r="G337" s="96">
        <v>0</v>
      </c>
      <c r="H337" s="96">
        <v>0</v>
      </c>
      <c r="I337" s="98">
        <f t="shared" ref="I337" si="820">SUM(F337-E337)*D337</f>
        <v>0</v>
      </c>
      <c r="J337" s="96">
        <v>0</v>
      </c>
      <c r="K337" s="96">
        <v>0</v>
      </c>
      <c r="L337" s="98">
        <f t="shared" ref="L337" si="821">SUM(I337:K337)</f>
        <v>0</v>
      </c>
    </row>
    <row r="338" spans="1:12" s="99" customFormat="1">
      <c r="A338" s="94" t="s">
        <v>972</v>
      </c>
      <c r="B338" s="95" t="s">
        <v>54</v>
      </c>
      <c r="C338" s="96" t="s">
        <v>14</v>
      </c>
      <c r="D338" s="136">
        <f t="shared" ref="D338" si="822">200000/E338</f>
        <v>61.823802163833079</v>
      </c>
      <c r="E338" s="97">
        <v>3235</v>
      </c>
      <c r="F338" s="96">
        <v>3245</v>
      </c>
      <c r="G338" s="96">
        <v>0</v>
      </c>
      <c r="H338" s="96">
        <v>0</v>
      </c>
      <c r="I338" s="98">
        <f t="shared" ref="I338" si="823">SUM(F338-E338)*D338</f>
        <v>618.23802163833079</v>
      </c>
      <c r="J338" s="96">
        <v>0</v>
      </c>
      <c r="K338" s="96">
        <f t="shared" ref="K338" si="824">SUM(H338-G338)*D338</f>
        <v>0</v>
      </c>
      <c r="L338" s="98">
        <f t="shared" ref="L338" si="825">SUM(I338:K338)</f>
        <v>618.23802163833079</v>
      </c>
    </row>
    <row r="339" spans="1:12" s="99" customFormat="1">
      <c r="A339" s="94" t="s">
        <v>972</v>
      </c>
      <c r="B339" s="95" t="s">
        <v>720</v>
      </c>
      <c r="C339" s="96" t="s">
        <v>14</v>
      </c>
      <c r="D339" s="136">
        <f t="shared" ref="D339" si="826">200000/E339</f>
        <v>115.74074074074075</v>
      </c>
      <c r="E339" s="97">
        <v>1728</v>
      </c>
      <c r="F339" s="96">
        <v>1740</v>
      </c>
      <c r="G339" s="96">
        <v>0</v>
      </c>
      <c r="H339" s="96">
        <v>0</v>
      </c>
      <c r="I339" s="98">
        <f t="shared" ref="I339" si="827">SUM(F339-E339)*D339</f>
        <v>1388.8888888888889</v>
      </c>
      <c r="J339" s="96">
        <v>0</v>
      </c>
      <c r="K339" s="96">
        <f t="shared" ref="K339" si="828">SUM(H339-G339)*D339</f>
        <v>0</v>
      </c>
      <c r="L339" s="98">
        <f t="shared" ref="L339" si="829">SUM(I339:K339)</f>
        <v>1388.8888888888889</v>
      </c>
    </row>
    <row r="340" spans="1:12" s="99" customFormat="1">
      <c r="A340" s="94" t="s">
        <v>972</v>
      </c>
      <c r="B340" s="95" t="s">
        <v>811</v>
      </c>
      <c r="C340" s="96" t="s">
        <v>14</v>
      </c>
      <c r="D340" s="136">
        <f t="shared" ref="D340" si="830">200000/E340</f>
        <v>133.15579227696404</v>
      </c>
      <c r="E340" s="97">
        <v>1502</v>
      </c>
      <c r="F340" s="96">
        <v>1490</v>
      </c>
      <c r="G340" s="96">
        <v>0</v>
      </c>
      <c r="H340" s="96">
        <v>0</v>
      </c>
      <c r="I340" s="98">
        <f t="shared" ref="I340" si="831">SUM(F340-E340)*D340</f>
        <v>-1597.8695073235685</v>
      </c>
      <c r="J340" s="96">
        <v>0</v>
      </c>
      <c r="K340" s="96">
        <f t="shared" ref="K340" si="832">SUM(H340-G340)*D340</f>
        <v>0</v>
      </c>
      <c r="L340" s="98">
        <f t="shared" ref="L340" si="833">SUM(I340:K340)</f>
        <v>-1597.8695073235685</v>
      </c>
    </row>
    <row r="341" spans="1:12" s="99" customFormat="1">
      <c r="A341" s="94" t="s">
        <v>972</v>
      </c>
      <c r="B341" s="95" t="s">
        <v>922</v>
      </c>
      <c r="C341" s="96" t="s">
        <v>14</v>
      </c>
      <c r="D341" s="136">
        <f t="shared" ref="D341" si="834">200000/E341</f>
        <v>881.05726872246692</v>
      </c>
      <c r="E341" s="97">
        <v>227</v>
      </c>
      <c r="F341" s="96">
        <v>227</v>
      </c>
      <c r="G341" s="96">
        <v>0</v>
      </c>
      <c r="H341" s="96">
        <v>0</v>
      </c>
      <c r="I341" s="98">
        <f t="shared" ref="I341" si="835">SUM(F341-E341)*D341</f>
        <v>0</v>
      </c>
      <c r="J341" s="96">
        <v>0</v>
      </c>
      <c r="K341" s="96">
        <f t="shared" ref="K341" si="836">SUM(H341-G341)*D341</f>
        <v>0</v>
      </c>
      <c r="L341" s="98">
        <f t="shared" ref="L341" si="837">SUM(I341:K341)</f>
        <v>0</v>
      </c>
    </row>
    <row r="342" spans="1:12" s="99" customFormat="1" ht="14.25">
      <c r="A342" s="123"/>
      <c r="B342" s="124"/>
      <c r="C342" s="124"/>
      <c r="D342" s="124"/>
      <c r="E342" s="124"/>
      <c r="F342" s="124"/>
      <c r="G342" s="125"/>
      <c r="H342" s="124"/>
      <c r="I342" s="126">
        <f>SUM(I271:I341)</f>
        <v>41231.454946187325</v>
      </c>
      <c r="J342" s="127"/>
      <c r="K342" s="126" t="s">
        <v>677</v>
      </c>
      <c r="L342" s="126">
        <f>SUM(L271:L341)</f>
        <v>71972.706257057711</v>
      </c>
    </row>
    <row r="343" spans="1:12" s="99" customFormat="1" ht="14.25">
      <c r="A343" s="100" t="s">
        <v>974</v>
      </c>
      <c r="B343" s="95"/>
      <c r="C343" s="96"/>
      <c r="D343" s="97"/>
      <c r="E343" s="97"/>
      <c r="F343" s="96"/>
      <c r="G343" s="96"/>
      <c r="H343" s="96"/>
      <c r="I343" s="98"/>
      <c r="J343" s="96"/>
      <c r="K343" s="96"/>
      <c r="L343" s="98"/>
    </row>
    <row r="344" spans="1:12" s="99" customFormat="1" ht="14.25">
      <c r="A344" s="100" t="s">
        <v>759</v>
      </c>
      <c r="B344" s="125" t="s">
        <v>760</v>
      </c>
      <c r="C344" s="105" t="s">
        <v>761</v>
      </c>
      <c r="D344" s="128" t="s">
        <v>762</v>
      </c>
      <c r="E344" s="128" t="s">
        <v>763</v>
      </c>
      <c r="F344" s="105" t="s">
        <v>732</v>
      </c>
      <c r="G344" s="96"/>
      <c r="H344" s="96"/>
      <c r="I344" s="98"/>
      <c r="J344" s="96"/>
      <c r="K344" s="96"/>
      <c r="L344" s="98"/>
    </row>
    <row r="345" spans="1:12" s="99" customFormat="1" ht="14.25">
      <c r="A345" s="94" t="s">
        <v>806</v>
      </c>
      <c r="B345" s="95">
        <v>8</v>
      </c>
      <c r="C345" s="96">
        <f>SUM(A345-B345)</f>
        <v>62</v>
      </c>
      <c r="D345" s="97">
        <v>14</v>
      </c>
      <c r="E345" s="96">
        <f>SUM(C345-D345)</f>
        <v>48</v>
      </c>
      <c r="F345" s="96">
        <f>E345*100/C345</f>
        <v>77.41935483870968</v>
      </c>
      <c r="G345" s="96"/>
      <c r="H345" s="96"/>
      <c r="I345" s="98"/>
      <c r="J345" s="96"/>
      <c r="K345" s="96"/>
      <c r="L345" s="98"/>
    </row>
    <row r="346" spans="1:12" s="99" customFormat="1" ht="14.25">
      <c r="A346" s="101"/>
      <c r="B346" s="102"/>
      <c r="C346" s="102"/>
      <c r="D346" s="103"/>
      <c r="E346" s="103"/>
      <c r="F346" s="129">
        <v>43770</v>
      </c>
      <c r="G346" s="102"/>
      <c r="H346" s="102"/>
      <c r="I346" s="104"/>
      <c r="J346" s="104"/>
      <c r="K346" s="104"/>
      <c r="L346" s="104"/>
    </row>
    <row r="347" spans="1:12" s="99" customFormat="1">
      <c r="A347" s="94" t="s">
        <v>971</v>
      </c>
      <c r="B347" s="95" t="s">
        <v>268</v>
      </c>
      <c r="C347" s="96" t="s">
        <v>14</v>
      </c>
      <c r="D347" s="136">
        <f t="shared" ref="D347" si="838">200000/E347</f>
        <v>427.35042735042737</v>
      </c>
      <c r="E347" s="97">
        <v>468</v>
      </c>
      <c r="F347" s="96">
        <v>471</v>
      </c>
      <c r="G347" s="96">
        <v>475</v>
      </c>
      <c r="H347" s="96">
        <v>477.5</v>
      </c>
      <c r="I347" s="98">
        <f t="shared" ref="I347" si="839">SUM(F347-E347)*D347</f>
        <v>1282.0512820512822</v>
      </c>
      <c r="J347" s="96">
        <f>SUM(G347-F347)*D347</f>
        <v>1709.4017094017095</v>
      </c>
      <c r="K347" s="96">
        <f t="shared" ref="K347:K349" si="840">SUM(H347-G347)*D347</f>
        <v>1068.3760683760684</v>
      </c>
      <c r="L347" s="98">
        <f t="shared" ref="L347" si="841">SUM(I347:K347)</f>
        <v>4059.82905982906</v>
      </c>
    </row>
    <row r="348" spans="1:12" s="99" customFormat="1">
      <c r="A348" s="94" t="s">
        <v>971</v>
      </c>
      <c r="B348" s="95" t="s">
        <v>98</v>
      </c>
      <c r="C348" s="96" t="s">
        <v>14</v>
      </c>
      <c r="D348" s="136">
        <f t="shared" ref="D348" si="842">200000/E348</f>
        <v>2466.0912453760793</v>
      </c>
      <c r="E348" s="97">
        <v>81.099999999999994</v>
      </c>
      <c r="F348" s="96">
        <v>82</v>
      </c>
      <c r="G348" s="96">
        <v>83</v>
      </c>
      <c r="H348" s="96">
        <v>0</v>
      </c>
      <c r="I348" s="98">
        <f t="shared" ref="I348" si="843">SUM(F348-E348)*D348</f>
        <v>2219.4821208384856</v>
      </c>
      <c r="J348" s="96">
        <f>SUM(G348-F348)*D348</f>
        <v>2466.0912453760793</v>
      </c>
      <c r="K348" s="96">
        <v>0</v>
      </c>
      <c r="L348" s="98">
        <f t="shared" ref="L348" si="844">SUM(I348:K348)</f>
        <v>4685.5733662145649</v>
      </c>
    </row>
    <row r="349" spans="1:12" s="99" customFormat="1">
      <c r="A349" s="94" t="s">
        <v>970</v>
      </c>
      <c r="B349" s="95" t="s">
        <v>104</v>
      </c>
      <c r="C349" s="96" t="s">
        <v>14</v>
      </c>
      <c r="D349" s="136">
        <f t="shared" ref="D349" si="845">200000/E349</f>
        <v>1923.0769230769231</v>
      </c>
      <c r="E349" s="97">
        <v>104</v>
      </c>
      <c r="F349" s="96">
        <v>105</v>
      </c>
      <c r="G349" s="96">
        <v>106</v>
      </c>
      <c r="H349" s="96">
        <v>107</v>
      </c>
      <c r="I349" s="98">
        <f t="shared" ref="I349" si="846">SUM(F349-E349)*D349</f>
        <v>1923.0769230769231</v>
      </c>
      <c r="J349" s="96">
        <f>SUM(G349-F349)*D349</f>
        <v>1923.0769230769231</v>
      </c>
      <c r="K349" s="96">
        <f t="shared" si="840"/>
        <v>1923.0769230769231</v>
      </c>
      <c r="L349" s="98">
        <f t="shared" ref="L349" si="847">SUM(I349:K349)</f>
        <v>5769.2307692307695</v>
      </c>
    </row>
    <row r="350" spans="1:12" s="99" customFormat="1">
      <c r="A350" s="94" t="s">
        <v>970</v>
      </c>
      <c r="B350" s="95" t="s">
        <v>100</v>
      </c>
      <c r="C350" s="96" t="s">
        <v>14</v>
      </c>
      <c r="D350" s="136">
        <f t="shared" ref="D350" si="848">200000/E350</f>
        <v>1176.4705882352941</v>
      </c>
      <c r="E350" s="97">
        <v>170</v>
      </c>
      <c r="F350" s="96">
        <v>171.5</v>
      </c>
      <c r="G350" s="96">
        <v>173</v>
      </c>
      <c r="H350" s="96">
        <v>175</v>
      </c>
      <c r="I350" s="98">
        <f t="shared" ref="I350" si="849">SUM(F350-E350)*D350</f>
        <v>1764.7058823529412</v>
      </c>
      <c r="J350" s="96">
        <f>SUM(G350-F350)*D350</f>
        <v>1764.7058823529412</v>
      </c>
      <c r="K350" s="96">
        <f t="shared" ref="K350" si="850">SUM(H350-G350)*D350</f>
        <v>2352.9411764705883</v>
      </c>
      <c r="L350" s="98">
        <f t="shared" ref="L350" si="851">SUM(I350:K350)</f>
        <v>5882.3529411764703</v>
      </c>
    </row>
    <row r="351" spans="1:12" s="99" customFormat="1">
      <c r="A351" s="94" t="s">
        <v>970</v>
      </c>
      <c r="B351" s="95" t="s">
        <v>75</v>
      </c>
      <c r="C351" s="96" t="s">
        <v>14</v>
      </c>
      <c r="D351" s="136">
        <f t="shared" ref="D351" si="852">200000/E351</f>
        <v>1562.5</v>
      </c>
      <c r="E351" s="97">
        <v>128</v>
      </c>
      <c r="F351" s="96">
        <v>128.80000000000001</v>
      </c>
      <c r="G351" s="96">
        <v>0</v>
      </c>
      <c r="H351" s="96">
        <v>0</v>
      </c>
      <c r="I351" s="98">
        <f t="shared" ref="I351" si="853">SUM(F351-E351)*D351</f>
        <v>1250.0000000000177</v>
      </c>
      <c r="J351" s="96">
        <v>0</v>
      </c>
      <c r="K351" s="96">
        <v>0</v>
      </c>
      <c r="L351" s="98">
        <f t="shared" ref="L351" si="854">SUM(I351:K351)</f>
        <v>1250.0000000000177</v>
      </c>
    </row>
    <row r="352" spans="1:12" s="99" customFormat="1">
      <c r="A352" s="94" t="s">
        <v>970</v>
      </c>
      <c r="B352" s="95" t="s">
        <v>257</v>
      </c>
      <c r="C352" s="96" t="s">
        <v>14</v>
      </c>
      <c r="D352" s="136">
        <f t="shared" ref="D352" si="855">200000/E352</f>
        <v>188.85741265344666</v>
      </c>
      <c r="E352" s="97">
        <v>1059</v>
      </c>
      <c r="F352" s="96">
        <v>1050</v>
      </c>
      <c r="G352" s="96">
        <v>0</v>
      </c>
      <c r="H352" s="96">
        <v>0</v>
      </c>
      <c r="I352" s="98">
        <f t="shared" ref="I352" si="856">SUM(F352-E352)*D352</f>
        <v>-1699.71671388102</v>
      </c>
      <c r="J352" s="96">
        <v>0</v>
      </c>
      <c r="K352" s="96">
        <v>0</v>
      </c>
      <c r="L352" s="98">
        <f t="shared" ref="L352" si="857">SUM(I352:K352)</f>
        <v>-1699.71671388102</v>
      </c>
    </row>
    <row r="353" spans="1:12" s="99" customFormat="1">
      <c r="A353" s="94" t="s">
        <v>969</v>
      </c>
      <c r="B353" s="95" t="s">
        <v>745</v>
      </c>
      <c r="C353" s="96" t="s">
        <v>14</v>
      </c>
      <c r="D353" s="136">
        <f t="shared" ref="D353" si="858">200000/E353</f>
        <v>444.44444444444446</v>
      </c>
      <c r="E353" s="97">
        <v>450</v>
      </c>
      <c r="F353" s="96">
        <v>454</v>
      </c>
      <c r="G353" s="96">
        <v>457</v>
      </c>
      <c r="H353" s="96">
        <v>215</v>
      </c>
      <c r="I353" s="98">
        <f t="shared" ref="I353" si="859">SUM(F353-E353)*D353</f>
        <v>1777.7777777777778</v>
      </c>
      <c r="J353" s="96">
        <f>SUM(G353-F353)*D353</f>
        <v>1333.3333333333335</v>
      </c>
      <c r="K353" s="96">
        <v>0</v>
      </c>
      <c r="L353" s="98">
        <f t="shared" ref="L353" si="860">SUM(I353:K353)</f>
        <v>3111.1111111111113</v>
      </c>
    </row>
    <row r="354" spans="1:12" s="99" customFormat="1">
      <c r="A354" s="94" t="s">
        <v>969</v>
      </c>
      <c r="B354" s="95" t="s">
        <v>72</v>
      </c>
      <c r="C354" s="96" t="s">
        <v>14</v>
      </c>
      <c r="D354" s="136">
        <f t="shared" ref="D354" si="861">200000/E354</f>
        <v>956.93779904306223</v>
      </c>
      <c r="E354" s="97">
        <v>209</v>
      </c>
      <c r="F354" s="96">
        <v>211</v>
      </c>
      <c r="G354" s="96">
        <v>213</v>
      </c>
      <c r="H354" s="96">
        <v>215</v>
      </c>
      <c r="I354" s="98">
        <f t="shared" ref="I354" si="862">SUM(F354-E354)*D354</f>
        <v>1913.8755980861245</v>
      </c>
      <c r="J354" s="96">
        <f>SUM(G354-F354)*D354</f>
        <v>1913.8755980861245</v>
      </c>
      <c r="K354" s="96">
        <f t="shared" ref="K354" si="863">SUM(H354-G354)*D354</f>
        <v>1913.8755980861245</v>
      </c>
      <c r="L354" s="98">
        <f t="shared" ref="L354" si="864">SUM(I354:K354)</f>
        <v>5741.6267942583736</v>
      </c>
    </row>
    <row r="355" spans="1:12" s="99" customFormat="1">
      <c r="A355" s="94" t="s">
        <v>969</v>
      </c>
      <c r="B355" s="95" t="s">
        <v>939</v>
      </c>
      <c r="C355" s="96" t="s">
        <v>14</v>
      </c>
      <c r="D355" s="136">
        <f t="shared" ref="D355" si="865">200000/E355</f>
        <v>108.99182561307902</v>
      </c>
      <c r="E355" s="97">
        <v>1835</v>
      </c>
      <c r="F355" s="96">
        <v>1840</v>
      </c>
      <c r="G355" s="96">
        <v>0</v>
      </c>
      <c r="H355" s="96">
        <v>0</v>
      </c>
      <c r="I355" s="98">
        <f t="shared" ref="I355" si="866">SUM(F355-E355)*D355</f>
        <v>544.95912806539513</v>
      </c>
      <c r="J355" s="96">
        <v>0</v>
      </c>
      <c r="K355" s="96">
        <f t="shared" ref="K355" si="867">SUM(H355-G355)*D355</f>
        <v>0</v>
      </c>
      <c r="L355" s="98">
        <f t="shared" ref="L355" si="868">SUM(I355:K355)</f>
        <v>544.95912806539513</v>
      </c>
    </row>
    <row r="356" spans="1:12" s="99" customFormat="1">
      <c r="A356" s="94" t="s">
        <v>969</v>
      </c>
      <c r="B356" s="95" t="s">
        <v>268</v>
      </c>
      <c r="C356" s="96" t="s">
        <v>14</v>
      </c>
      <c r="D356" s="136">
        <f t="shared" ref="D356" si="869">200000/E356</f>
        <v>434.78260869565219</v>
      </c>
      <c r="E356" s="97">
        <v>460</v>
      </c>
      <c r="F356" s="96">
        <v>454</v>
      </c>
      <c r="G356" s="96">
        <v>0</v>
      </c>
      <c r="H356" s="96">
        <v>0</v>
      </c>
      <c r="I356" s="98">
        <f t="shared" ref="I356" si="870">SUM(F356-E356)*D356</f>
        <v>-2608.695652173913</v>
      </c>
      <c r="J356" s="96">
        <v>0</v>
      </c>
      <c r="K356" s="96">
        <f t="shared" ref="K356" si="871">SUM(H356-G356)*D356</f>
        <v>0</v>
      </c>
      <c r="L356" s="98">
        <f t="shared" ref="L356" si="872">SUM(I356:K356)</f>
        <v>-2608.695652173913</v>
      </c>
    </row>
    <row r="357" spans="1:12" s="99" customFormat="1">
      <c r="A357" s="94" t="s">
        <v>968</v>
      </c>
      <c r="B357" s="95" t="s">
        <v>47</v>
      </c>
      <c r="C357" s="96" t="s">
        <v>14</v>
      </c>
      <c r="D357" s="136">
        <f t="shared" ref="D357" si="873">200000/E357</f>
        <v>169.4915254237288</v>
      </c>
      <c r="E357" s="97">
        <v>1180</v>
      </c>
      <c r="F357" s="96">
        <v>1190</v>
      </c>
      <c r="G357" s="96">
        <v>1200</v>
      </c>
      <c r="H357" s="96">
        <v>1210</v>
      </c>
      <c r="I357" s="98">
        <f t="shared" ref="I357:I359" si="874">SUM(F357-E357)*D357</f>
        <v>1694.9152542372881</v>
      </c>
      <c r="J357" s="96">
        <f>SUM(G357-F357)*D357</f>
        <v>1694.9152542372881</v>
      </c>
      <c r="K357" s="96">
        <f t="shared" ref="K357" si="875">SUM(H357-G357)*D357</f>
        <v>1694.9152542372881</v>
      </c>
      <c r="L357" s="98">
        <f t="shared" ref="L357" si="876">SUM(I357:K357)</f>
        <v>5084.7457627118638</v>
      </c>
    </row>
    <row r="358" spans="1:12" s="99" customFormat="1">
      <c r="A358" s="94" t="s">
        <v>968</v>
      </c>
      <c r="B358" s="95" t="s">
        <v>751</v>
      </c>
      <c r="C358" s="96" t="s">
        <v>14</v>
      </c>
      <c r="D358" s="136">
        <f t="shared" ref="D358" si="877">200000/E358</f>
        <v>133.15579227696404</v>
      </c>
      <c r="E358" s="97">
        <v>1502</v>
      </c>
      <c r="F358" s="96">
        <v>1513</v>
      </c>
      <c r="G358" s="96">
        <v>0</v>
      </c>
      <c r="H358" s="96">
        <v>0</v>
      </c>
      <c r="I358" s="98">
        <f t="shared" si="874"/>
        <v>1464.7137150466044</v>
      </c>
      <c r="J358" s="96">
        <v>0</v>
      </c>
      <c r="K358" s="96">
        <f t="shared" ref="K358" si="878">SUM(H358-G358)*D358</f>
        <v>0</v>
      </c>
      <c r="L358" s="98">
        <f t="shared" ref="L358" si="879">SUM(I358:K358)</f>
        <v>1464.7137150466044</v>
      </c>
    </row>
    <row r="359" spans="1:12" s="99" customFormat="1">
      <c r="A359" s="94" t="s">
        <v>968</v>
      </c>
      <c r="B359" s="95" t="s">
        <v>866</v>
      </c>
      <c r="C359" s="96" t="s">
        <v>14</v>
      </c>
      <c r="D359" s="136">
        <f>200000/E359</f>
        <v>151.5151515151515</v>
      </c>
      <c r="E359" s="97">
        <v>1320</v>
      </c>
      <c r="F359" s="96">
        <v>1320</v>
      </c>
      <c r="G359" s="96">
        <v>0</v>
      </c>
      <c r="H359" s="96">
        <v>0</v>
      </c>
      <c r="I359" s="98">
        <f t="shared" si="874"/>
        <v>0</v>
      </c>
      <c r="J359" s="96">
        <v>0</v>
      </c>
      <c r="K359" s="96">
        <f t="shared" ref="K359" si="880">SUM(H359-G359)*D359</f>
        <v>0</v>
      </c>
      <c r="L359" s="98">
        <f t="shared" ref="L359" si="881">SUM(I359:K359)</f>
        <v>0</v>
      </c>
    </row>
    <row r="360" spans="1:12" s="99" customFormat="1">
      <c r="A360" s="94" t="s">
        <v>968</v>
      </c>
      <c r="B360" s="95" t="s">
        <v>83</v>
      </c>
      <c r="C360" s="96" t="s">
        <v>14</v>
      </c>
      <c r="D360" s="136">
        <f>200000/E360</f>
        <v>2985.0746268656717</v>
      </c>
      <c r="E360" s="97">
        <v>67</v>
      </c>
      <c r="F360" s="96">
        <v>66</v>
      </c>
      <c r="G360" s="96">
        <v>0</v>
      </c>
      <c r="H360" s="96">
        <v>0</v>
      </c>
      <c r="I360" s="98">
        <f t="shared" ref="I360" si="882">SUM(F360-E360)*D360</f>
        <v>-2985.0746268656717</v>
      </c>
      <c r="J360" s="96">
        <v>0</v>
      </c>
      <c r="K360" s="96">
        <f t="shared" ref="K360" si="883">SUM(H360-G360)*D360</f>
        <v>0</v>
      </c>
      <c r="L360" s="98">
        <f t="shared" ref="L360" si="884">SUM(I360:K360)</f>
        <v>-2985.0746268656717</v>
      </c>
    </row>
    <row r="361" spans="1:12" s="99" customFormat="1">
      <c r="A361" s="94" t="s">
        <v>967</v>
      </c>
      <c r="B361" s="95" t="s">
        <v>919</v>
      </c>
      <c r="C361" s="96" t="s">
        <v>14</v>
      </c>
      <c r="D361" s="136">
        <f t="shared" ref="D361" si="885">200000/E361</f>
        <v>112.04481792717087</v>
      </c>
      <c r="E361" s="97">
        <v>1785</v>
      </c>
      <c r="F361" s="96">
        <v>1795</v>
      </c>
      <c r="G361" s="96">
        <v>1805</v>
      </c>
      <c r="H361" s="96">
        <v>1815</v>
      </c>
      <c r="I361" s="98">
        <f>SUM(F361-E361)*D361</f>
        <v>1120.4481792717088</v>
      </c>
      <c r="J361" s="96">
        <f>SUM(G361-F361)*D361</f>
        <v>1120.4481792717088</v>
      </c>
      <c r="K361" s="96">
        <f t="shared" ref="K361:K363" si="886">SUM(H361-G361)*D361</f>
        <v>1120.4481792717088</v>
      </c>
      <c r="L361" s="98">
        <f t="shared" ref="L361" si="887">SUM(I361:K361)</f>
        <v>3361.3445378151264</v>
      </c>
    </row>
    <row r="362" spans="1:12" s="99" customFormat="1">
      <c r="A362" s="94" t="s">
        <v>967</v>
      </c>
      <c r="B362" s="95" t="s">
        <v>859</v>
      </c>
      <c r="C362" s="96" t="s">
        <v>14</v>
      </c>
      <c r="D362" s="136">
        <f t="shared" ref="D362" si="888">200000/E362</f>
        <v>1307.18954248366</v>
      </c>
      <c r="E362" s="97">
        <v>153</v>
      </c>
      <c r="F362" s="96">
        <v>154</v>
      </c>
      <c r="G362" s="96">
        <v>155</v>
      </c>
      <c r="H362" s="96">
        <v>0</v>
      </c>
      <c r="I362" s="98">
        <f>SUM(F362-E362)*D362</f>
        <v>1307.18954248366</v>
      </c>
      <c r="J362" s="96">
        <f>SUM(G362-F362)*D362</f>
        <v>1307.18954248366</v>
      </c>
      <c r="K362" s="96">
        <v>0</v>
      </c>
      <c r="L362" s="98">
        <f t="shared" ref="L362" si="889">SUM(I362:K362)</f>
        <v>2614.3790849673201</v>
      </c>
    </row>
    <row r="363" spans="1:12" s="99" customFormat="1">
      <c r="A363" s="94" t="s">
        <v>967</v>
      </c>
      <c r="B363" s="95" t="s">
        <v>26</v>
      </c>
      <c r="C363" s="96" t="s">
        <v>14</v>
      </c>
      <c r="D363" s="136">
        <f t="shared" ref="D363" si="890">200000/E363</f>
        <v>816.32653061224494</v>
      </c>
      <c r="E363" s="97">
        <v>245</v>
      </c>
      <c r="F363" s="96">
        <v>247</v>
      </c>
      <c r="G363" s="96">
        <v>249</v>
      </c>
      <c r="H363" s="96">
        <v>251</v>
      </c>
      <c r="I363" s="98">
        <f>SUM(F363-E363)*D363</f>
        <v>1632.6530612244899</v>
      </c>
      <c r="J363" s="96">
        <f>SUM(G363-F363)*D363</f>
        <v>1632.6530612244899</v>
      </c>
      <c r="K363" s="96">
        <f t="shared" si="886"/>
        <v>1632.6530612244899</v>
      </c>
      <c r="L363" s="98">
        <f t="shared" ref="L363" si="891">SUM(I363:K363)</f>
        <v>4897.9591836734699</v>
      </c>
    </row>
    <row r="364" spans="1:12" s="99" customFormat="1">
      <c r="A364" s="94" t="s">
        <v>967</v>
      </c>
      <c r="B364" s="95" t="s">
        <v>433</v>
      </c>
      <c r="C364" s="96" t="s">
        <v>14</v>
      </c>
      <c r="D364" s="136">
        <f t="shared" ref="D364" si="892">200000/E364</f>
        <v>884.95575221238937</v>
      </c>
      <c r="E364" s="97">
        <v>226</v>
      </c>
      <c r="F364" s="96">
        <v>226.7</v>
      </c>
      <c r="G364" s="96">
        <v>0</v>
      </c>
      <c r="H364" s="96">
        <v>0</v>
      </c>
      <c r="I364" s="98">
        <f>SUM(F364-E364)*D364</f>
        <v>619.46902654866255</v>
      </c>
      <c r="J364" s="96">
        <v>0</v>
      </c>
      <c r="K364" s="96">
        <f t="shared" ref="K364" si="893">SUM(H364-G364)*D364</f>
        <v>0</v>
      </c>
      <c r="L364" s="98">
        <f t="shared" ref="L364" si="894">SUM(I364:K364)</f>
        <v>619.46902654866255</v>
      </c>
    </row>
    <row r="365" spans="1:12" s="99" customFormat="1">
      <c r="A365" s="94" t="s">
        <v>966</v>
      </c>
      <c r="B365" s="95" t="s">
        <v>85</v>
      </c>
      <c r="C365" s="96" t="s">
        <v>18</v>
      </c>
      <c r="D365" s="136">
        <f t="shared" ref="D365" si="895">200000/E365</f>
        <v>1052.6315789473683</v>
      </c>
      <c r="E365" s="97">
        <v>190</v>
      </c>
      <c r="F365" s="96">
        <v>188.5</v>
      </c>
      <c r="G365" s="96">
        <v>0</v>
      </c>
      <c r="H365" s="96">
        <v>0</v>
      </c>
      <c r="I365" s="98">
        <f t="shared" ref="I365" si="896">SUM(E365-F365)*D365</f>
        <v>1578.9473684210525</v>
      </c>
      <c r="J365" s="96">
        <v>0</v>
      </c>
      <c r="K365" s="96">
        <f t="shared" ref="K365" si="897">SUM(H365-G365)*D365</f>
        <v>0</v>
      </c>
      <c r="L365" s="98">
        <f t="shared" ref="L365" si="898">SUM(I365:K365)</f>
        <v>1578.9473684210525</v>
      </c>
    </row>
    <row r="366" spans="1:12" s="99" customFormat="1">
      <c r="A366" s="94" t="s">
        <v>966</v>
      </c>
      <c r="B366" s="95" t="s">
        <v>696</v>
      </c>
      <c r="C366" s="96" t="s">
        <v>14</v>
      </c>
      <c r="D366" s="136">
        <f t="shared" ref="D366" si="899">200000/E366</f>
        <v>136.05442176870747</v>
      </c>
      <c r="E366" s="97">
        <v>1470</v>
      </c>
      <c r="F366" s="96">
        <v>1455</v>
      </c>
      <c r="G366" s="96">
        <v>0</v>
      </c>
      <c r="H366" s="96">
        <v>0</v>
      </c>
      <c r="I366" s="98">
        <f>SUM(F366-E366)*D366</f>
        <v>-2040.8163265306121</v>
      </c>
      <c r="J366" s="96">
        <v>0</v>
      </c>
      <c r="K366" s="96">
        <f t="shared" ref="K366" si="900">SUM(H366-G366)*D366</f>
        <v>0</v>
      </c>
      <c r="L366" s="98">
        <f t="shared" ref="L366" si="901">SUM(I366:K366)</f>
        <v>-2040.8163265306121</v>
      </c>
    </row>
    <row r="367" spans="1:12" s="99" customFormat="1">
      <c r="A367" s="94" t="s">
        <v>964</v>
      </c>
      <c r="B367" s="95" t="s">
        <v>696</v>
      </c>
      <c r="C367" s="96" t="s">
        <v>14</v>
      </c>
      <c r="D367" s="136">
        <f t="shared" ref="D367" si="902">200000/E367</f>
        <v>137.74104683195591</v>
      </c>
      <c r="E367" s="97">
        <v>1452</v>
      </c>
      <c r="F367" s="96">
        <v>1460</v>
      </c>
      <c r="G367" s="96">
        <v>0</v>
      </c>
      <c r="H367" s="96">
        <v>0</v>
      </c>
      <c r="I367" s="98">
        <f>SUM(F367-E367)*D367</f>
        <v>1101.9283746556473</v>
      </c>
      <c r="J367" s="96">
        <v>0</v>
      </c>
      <c r="K367" s="96">
        <f t="shared" ref="K367" si="903">SUM(H367-G367)*D367</f>
        <v>0</v>
      </c>
      <c r="L367" s="98">
        <f t="shared" ref="L367" si="904">SUM(I367:K367)</f>
        <v>1101.9283746556473</v>
      </c>
    </row>
    <row r="368" spans="1:12" s="99" customFormat="1">
      <c r="A368" s="94" t="s">
        <v>964</v>
      </c>
      <c r="B368" s="95" t="s">
        <v>936</v>
      </c>
      <c r="C368" s="96" t="s">
        <v>14</v>
      </c>
      <c r="D368" s="136">
        <f t="shared" ref="D368" si="905">200000/E368</f>
        <v>52.980132450331126</v>
      </c>
      <c r="E368" s="97">
        <v>3775</v>
      </c>
      <c r="F368" s="96">
        <v>3795</v>
      </c>
      <c r="G368" s="96">
        <v>0</v>
      </c>
      <c r="H368" s="96">
        <v>0</v>
      </c>
      <c r="I368" s="98">
        <f t="shared" ref="I368" si="906">SUM(F368-E368)*D368</f>
        <v>1059.6026490066224</v>
      </c>
      <c r="J368" s="96">
        <v>0</v>
      </c>
      <c r="K368" s="96">
        <f t="shared" ref="K368" si="907">SUM(H368-G368)*D368</f>
        <v>0</v>
      </c>
      <c r="L368" s="98">
        <f t="shared" ref="L368" si="908">SUM(I368:K368)</f>
        <v>1059.6026490066224</v>
      </c>
    </row>
    <row r="369" spans="1:12" s="99" customFormat="1">
      <c r="A369" s="94" t="s">
        <v>964</v>
      </c>
      <c r="B369" s="95" t="s">
        <v>965</v>
      </c>
      <c r="C369" s="96" t="s">
        <v>14</v>
      </c>
      <c r="D369" s="136">
        <f t="shared" ref="D369" si="909">200000/E369</f>
        <v>409.8360655737705</v>
      </c>
      <c r="E369" s="97">
        <v>488</v>
      </c>
      <c r="F369" s="96">
        <v>492</v>
      </c>
      <c r="G369" s="96">
        <v>0</v>
      </c>
      <c r="H369" s="96">
        <v>0</v>
      </c>
      <c r="I369" s="98">
        <f t="shared" ref="I369" si="910">SUM(F369-E369)*D369</f>
        <v>1639.344262295082</v>
      </c>
      <c r="J369" s="96">
        <v>0</v>
      </c>
      <c r="K369" s="96">
        <f t="shared" ref="K369" si="911">SUM(H369-G369)*D369</f>
        <v>0</v>
      </c>
      <c r="L369" s="98">
        <f t="shared" ref="L369" si="912">SUM(I369:K369)</f>
        <v>1639.344262295082</v>
      </c>
    </row>
    <row r="370" spans="1:12" s="99" customFormat="1">
      <c r="A370" s="94" t="s">
        <v>964</v>
      </c>
      <c r="B370" s="95" t="s">
        <v>92</v>
      </c>
      <c r="C370" s="96" t="s">
        <v>14</v>
      </c>
      <c r="D370" s="136">
        <f t="shared" ref="D370" si="913">200000/E370</f>
        <v>740.74074074074076</v>
      </c>
      <c r="E370" s="97">
        <v>270</v>
      </c>
      <c r="F370" s="96">
        <v>270</v>
      </c>
      <c r="G370" s="96">
        <v>0</v>
      </c>
      <c r="H370" s="96">
        <v>0</v>
      </c>
      <c r="I370" s="98">
        <f t="shared" ref="I370" si="914">SUM(F370-E370)*D370</f>
        <v>0</v>
      </c>
      <c r="J370" s="96">
        <v>0</v>
      </c>
      <c r="K370" s="96">
        <f t="shared" ref="K370" si="915">SUM(H370-G370)*D370</f>
        <v>0</v>
      </c>
      <c r="L370" s="98">
        <f t="shared" ref="L370" si="916">SUM(I370:K370)</f>
        <v>0</v>
      </c>
    </row>
    <row r="371" spans="1:12" s="99" customFormat="1">
      <c r="A371" s="94" t="s">
        <v>963</v>
      </c>
      <c r="B371" s="95" t="s">
        <v>268</v>
      </c>
      <c r="C371" s="96" t="s">
        <v>14</v>
      </c>
      <c r="D371" s="136">
        <f t="shared" ref="D371" si="917">200000/E371</f>
        <v>430.52416316865782</v>
      </c>
      <c r="E371" s="97">
        <v>464.55</v>
      </c>
      <c r="F371" s="96">
        <v>468</v>
      </c>
      <c r="G371" s="96">
        <v>0</v>
      </c>
      <c r="H371" s="96">
        <v>0</v>
      </c>
      <c r="I371" s="98">
        <f t="shared" ref="I371" si="918">SUM(F371-E371)*D371</f>
        <v>1485.3083629318646</v>
      </c>
      <c r="J371" s="96">
        <v>0</v>
      </c>
      <c r="K371" s="96">
        <f t="shared" ref="K371" si="919">SUM(H371-G371)*D371</f>
        <v>0</v>
      </c>
      <c r="L371" s="98">
        <f t="shared" ref="L371" si="920">SUM(I371:K371)</f>
        <v>1485.3083629318646</v>
      </c>
    </row>
    <row r="372" spans="1:12" s="99" customFormat="1">
      <c r="A372" s="94" t="s">
        <v>963</v>
      </c>
      <c r="B372" s="95" t="s">
        <v>96</v>
      </c>
      <c r="C372" s="96" t="s">
        <v>14</v>
      </c>
      <c r="D372" s="136">
        <f t="shared" ref="D372" si="921">200000/E372</f>
        <v>534.75935828877004</v>
      </c>
      <c r="E372" s="97">
        <v>374</v>
      </c>
      <c r="F372" s="96">
        <v>377</v>
      </c>
      <c r="G372" s="96">
        <v>0</v>
      </c>
      <c r="H372" s="96">
        <v>0</v>
      </c>
      <c r="I372" s="98">
        <f t="shared" ref="I372" si="922">SUM(F372-E372)*D372</f>
        <v>1604.2780748663101</v>
      </c>
      <c r="J372" s="96">
        <v>0</v>
      </c>
      <c r="K372" s="96">
        <f t="shared" ref="K372" si="923">SUM(H372-G372)*D372</f>
        <v>0</v>
      </c>
      <c r="L372" s="98">
        <f t="shared" ref="L372" si="924">SUM(I372:K372)</f>
        <v>1604.2780748663101</v>
      </c>
    </row>
    <row r="373" spans="1:12" s="99" customFormat="1">
      <c r="A373" s="94" t="s">
        <v>963</v>
      </c>
      <c r="B373" s="95" t="s">
        <v>936</v>
      </c>
      <c r="C373" s="96" t="s">
        <v>14</v>
      </c>
      <c r="D373" s="136">
        <f t="shared" ref="D373" si="925">200000/E373</f>
        <v>54.749520941691763</v>
      </c>
      <c r="E373" s="97">
        <v>3653</v>
      </c>
      <c r="F373" s="96">
        <v>3620</v>
      </c>
      <c r="G373" s="96">
        <v>0</v>
      </c>
      <c r="H373" s="96">
        <v>0</v>
      </c>
      <c r="I373" s="98">
        <f t="shared" ref="I373" si="926">SUM(F373-E373)*D373</f>
        <v>-1806.7341910758282</v>
      </c>
      <c r="J373" s="96">
        <v>0</v>
      </c>
      <c r="K373" s="96">
        <f t="shared" ref="K373" si="927">SUM(H373-G373)*D373</f>
        <v>0</v>
      </c>
      <c r="L373" s="98">
        <f t="shared" ref="L373" si="928">SUM(I373:K373)</f>
        <v>-1806.7341910758282</v>
      </c>
    </row>
    <row r="374" spans="1:12" s="99" customFormat="1">
      <c r="A374" s="94" t="s">
        <v>963</v>
      </c>
      <c r="B374" s="95" t="s">
        <v>90</v>
      </c>
      <c r="C374" s="96" t="s">
        <v>14</v>
      </c>
      <c r="D374" s="136">
        <f t="shared" ref="D374" si="929">200000/E374</f>
        <v>1208.4592145015106</v>
      </c>
      <c r="E374" s="97">
        <v>165.5</v>
      </c>
      <c r="F374" s="96">
        <v>164</v>
      </c>
      <c r="G374" s="96">
        <v>0</v>
      </c>
      <c r="H374" s="96">
        <v>0</v>
      </c>
      <c r="I374" s="98">
        <f t="shared" ref="I374" si="930">SUM(F374-E374)*D374</f>
        <v>-1812.688821752266</v>
      </c>
      <c r="J374" s="96">
        <v>0</v>
      </c>
      <c r="K374" s="96">
        <f t="shared" ref="K374" si="931">SUM(H374-G374)*D374</f>
        <v>0</v>
      </c>
      <c r="L374" s="98">
        <f t="shared" ref="L374" si="932">SUM(I374:K374)</f>
        <v>-1812.688821752266</v>
      </c>
    </row>
    <row r="375" spans="1:12" s="99" customFormat="1">
      <c r="A375" s="94" t="s">
        <v>962</v>
      </c>
      <c r="B375" s="95" t="s">
        <v>936</v>
      </c>
      <c r="C375" s="96" t="s">
        <v>14</v>
      </c>
      <c r="D375" s="136">
        <f t="shared" ref="D375" si="933">200000/E375</f>
        <v>56.179775280898873</v>
      </c>
      <c r="E375" s="97">
        <v>3560</v>
      </c>
      <c r="F375" s="96">
        <v>3590</v>
      </c>
      <c r="G375" s="96">
        <v>0</v>
      </c>
      <c r="H375" s="96">
        <v>0</v>
      </c>
      <c r="I375" s="98">
        <f t="shared" ref="I375" si="934">SUM(F375-E375)*D375</f>
        <v>1685.3932584269662</v>
      </c>
      <c r="J375" s="96">
        <v>0</v>
      </c>
      <c r="K375" s="96">
        <f t="shared" ref="K375" si="935">SUM(H375-G375)*D375</f>
        <v>0</v>
      </c>
      <c r="L375" s="98">
        <f t="shared" ref="L375" si="936">SUM(I375:K375)</f>
        <v>1685.3932584269662</v>
      </c>
    </row>
    <row r="376" spans="1:12" s="99" customFormat="1">
      <c r="A376" s="94" t="s">
        <v>962</v>
      </c>
      <c r="B376" s="95" t="s">
        <v>751</v>
      </c>
      <c r="C376" s="96" t="s">
        <v>14</v>
      </c>
      <c r="D376" s="136">
        <f t="shared" ref="D376" si="937">200000/E376</f>
        <v>143.67816091954023</v>
      </c>
      <c r="E376" s="97">
        <v>1392</v>
      </c>
      <c r="F376" s="96">
        <v>1402</v>
      </c>
      <c r="G376" s="96">
        <v>0</v>
      </c>
      <c r="H376" s="96">
        <v>0</v>
      </c>
      <c r="I376" s="98">
        <f t="shared" ref="I376" si="938">SUM(F376-E376)*D376</f>
        <v>1436.7816091954023</v>
      </c>
      <c r="J376" s="96">
        <v>0</v>
      </c>
      <c r="K376" s="96">
        <f t="shared" ref="K376" si="939">SUM(H376-G376)*D376</f>
        <v>0</v>
      </c>
      <c r="L376" s="98">
        <f t="shared" ref="L376" si="940">SUM(I376:K376)</f>
        <v>1436.7816091954023</v>
      </c>
    </row>
    <row r="377" spans="1:12" s="99" customFormat="1">
      <c r="A377" s="94" t="s">
        <v>960</v>
      </c>
      <c r="B377" s="95" t="s">
        <v>767</v>
      </c>
      <c r="C377" s="96" t="s">
        <v>14</v>
      </c>
      <c r="D377" s="136">
        <f t="shared" ref="D377" si="941">200000/E377</f>
        <v>74.487895716945999</v>
      </c>
      <c r="E377" s="97">
        <v>2685</v>
      </c>
      <c r="F377" s="96">
        <v>2705</v>
      </c>
      <c r="G377" s="96">
        <v>2720</v>
      </c>
      <c r="H377" s="96">
        <v>2740</v>
      </c>
      <c r="I377" s="98">
        <f t="shared" ref="I377" si="942">SUM(F377-E377)*D377</f>
        <v>1489.75791433892</v>
      </c>
      <c r="J377" s="96">
        <f>SUM(G377-F377)*D377</f>
        <v>1117.31843575419</v>
      </c>
      <c r="K377" s="96">
        <f t="shared" ref="K377" si="943">SUM(H377-G377)*D377</f>
        <v>1489.75791433892</v>
      </c>
      <c r="L377" s="98">
        <f t="shared" ref="L377" si="944">SUM(I377:K377)</f>
        <v>4096.8342644320301</v>
      </c>
    </row>
    <row r="378" spans="1:12" s="99" customFormat="1">
      <c r="A378" s="94" t="s">
        <v>960</v>
      </c>
      <c r="B378" s="95" t="s">
        <v>961</v>
      </c>
      <c r="C378" s="96" t="s">
        <v>14</v>
      </c>
      <c r="D378" s="136">
        <f t="shared" ref="D378" si="945">200000/E378</f>
        <v>48.543689320388353</v>
      </c>
      <c r="E378" s="97">
        <v>4120</v>
      </c>
      <c r="F378" s="96">
        <v>4145</v>
      </c>
      <c r="G378" s="96">
        <v>0</v>
      </c>
      <c r="H378" s="96">
        <v>0</v>
      </c>
      <c r="I378" s="98">
        <f t="shared" ref="I378" si="946">SUM(F378-E378)*D378</f>
        <v>1213.5922330097087</v>
      </c>
      <c r="J378" s="96">
        <v>0</v>
      </c>
      <c r="K378" s="96">
        <f t="shared" ref="K378" si="947">SUM(H378-G378)*D378</f>
        <v>0</v>
      </c>
      <c r="L378" s="98">
        <f t="shared" ref="L378" si="948">SUM(I378:K378)</f>
        <v>1213.5922330097087</v>
      </c>
    </row>
    <row r="379" spans="1:12" s="99" customFormat="1">
      <c r="A379" s="94" t="s">
        <v>960</v>
      </c>
      <c r="B379" s="95" t="s">
        <v>243</v>
      </c>
      <c r="C379" s="96" t="s">
        <v>14</v>
      </c>
      <c r="D379" s="136">
        <f t="shared" ref="D379" si="949">200000/E379</f>
        <v>122.54901960784314</v>
      </c>
      <c r="E379" s="97">
        <v>1632</v>
      </c>
      <c r="F379" s="96">
        <v>1622</v>
      </c>
      <c r="G379" s="96">
        <v>0</v>
      </c>
      <c r="H379" s="96">
        <v>0</v>
      </c>
      <c r="I379" s="98">
        <f>SUM(F379-E379)*D379</f>
        <v>-1225.4901960784314</v>
      </c>
      <c r="J379" s="96">
        <v>0</v>
      </c>
      <c r="K379" s="96">
        <f t="shared" ref="K379" si="950">SUM(H379-G379)*D379</f>
        <v>0</v>
      </c>
      <c r="L379" s="98">
        <f>SUM(I379:K379)</f>
        <v>-1225.4901960784314</v>
      </c>
    </row>
    <row r="380" spans="1:12" s="99" customFormat="1">
      <c r="A380" s="94" t="s">
        <v>960</v>
      </c>
      <c r="B380" s="95" t="s">
        <v>776</v>
      </c>
      <c r="C380" s="96" t="s">
        <v>14</v>
      </c>
      <c r="D380" s="136">
        <f t="shared" ref="D380" si="951">200000/E380</f>
        <v>800</v>
      </c>
      <c r="E380" s="97">
        <v>250</v>
      </c>
      <c r="F380" s="96">
        <v>250</v>
      </c>
      <c r="G380" s="96">
        <v>0</v>
      </c>
      <c r="H380" s="96">
        <v>0</v>
      </c>
      <c r="I380" s="98">
        <f t="shared" ref="I380" si="952">SUM(F380-E380)*D380</f>
        <v>0</v>
      </c>
      <c r="J380" s="96">
        <v>0</v>
      </c>
      <c r="K380" s="96">
        <f t="shared" ref="K380" si="953">SUM(H380-G380)*D380</f>
        <v>0</v>
      </c>
      <c r="L380" s="98">
        <f t="shared" ref="L380" si="954">SUM(I380:K380)</f>
        <v>0</v>
      </c>
    </row>
    <row r="381" spans="1:12" s="99" customFormat="1">
      <c r="A381" s="94" t="s">
        <v>960</v>
      </c>
      <c r="B381" s="95" t="s">
        <v>77</v>
      </c>
      <c r="C381" s="96" t="s">
        <v>18</v>
      </c>
      <c r="D381" s="136">
        <f t="shared" ref="D381" si="955">200000/E381</f>
        <v>277.77777777777777</v>
      </c>
      <c r="E381" s="97">
        <v>720</v>
      </c>
      <c r="F381" s="96">
        <v>720</v>
      </c>
      <c r="G381" s="96">
        <v>0</v>
      </c>
      <c r="H381" s="96">
        <v>0</v>
      </c>
      <c r="I381" s="98">
        <f t="shared" ref="I381" si="956">SUM(F381-E381)*D381</f>
        <v>0</v>
      </c>
      <c r="J381" s="96">
        <v>0</v>
      </c>
      <c r="K381" s="96">
        <f t="shared" ref="K381" si="957">SUM(H381-G381)*D381</f>
        <v>0</v>
      </c>
      <c r="L381" s="98">
        <f t="shared" ref="L381" si="958">SUM(I381:K381)</f>
        <v>0</v>
      </c>
    </row>
    <row r="382" spans="1:12" s="99" customFormat="1">
      <c r="A382" s="94" t="s">
        <v>959</v>
      </c>
      <c r="B382" s="95" t="s">
        <v>318</v>
      </c>
      <c r="C382" s="96" t="s">
        <v>14</v>
      </c>
      <c r="D382" s="136">
        <f t="shared" ref="D382" si="959">200000/E382</f>
        <v>600.60060060060061</v>
      </c>
      <c r="E382" s="97">
        <v>333</v>
      </c>
      <c r="F382" s="96">
        <v>329</v>
      </c>
      <c r="G382" s="96">
        <v>0</v>
      </c>
      <c r="H382" s="96">
        <v>0</v>
      </c>
      <c r="I382" s="98">
        <f t="shared" ref="I382" si="960">SUM(F382-E382)*D382</f>
        <v>-2402.4024024024025</v>
      </c>
      <c r="J382" s="96">
        <v>0</v>
      </c>
      <c r="K382" s="96">
        <v>0</v>
      </c>
      <c r="L382" s="98">
        <f t="shared" ref="L382" si="961">SUM(I382:K382)</f>
        <v>-2402.4024024024025</v>
      </c>
    </row>
    <row r="383" spans="1:12" s="99" customFormat="1">
      <c r="A383" s="94" t="s">
        <v>959</v>
      </c>
      <c r="B383" s="95" t="s">
        <v>943</v>
      </c>
      <c r="C383" s="96" t="s">
        <v>14</v>
      </c>
      <c r="D383" s="136">
        <f t="shared" ref="D383" si="962">200000/E383</f>
        <v>503.77833753148616</v>
      </c>
      <c r="E383" s="97">
        <v>397</v>
      </c>
      <c r="F383" s="96">
        <v>393</v>
      </c>
      <c r="G383" s="96">
        <v>0</v>
      </c>
      <c r="H383" s="96">
        <v>0</v>
      </c>
      <c r="I383" s="98">
        <f t="shared" ref="I383" si="963">SUM(F383-E383)*D383</f>
        <v>-2015.1133501259446</v>
      </c>
      <c r="J383" s="96">
        <v>0</v>
      </c>
      <c r="K383" s="96">
        <v>0</v>
      </c>
      <c r="L383" s="98">
        <f t="shared" ref="L383" si="964">SUM(I383:K383)</f>
        <v>-2015.1133501259446</v>
      </c>
    </row>
    <row r="384" spans="1:12" s="99" customFormat="1">
      <c r="A384" s="94" t="s">
        <v>959</v>
      </c>
      <c r="B384" s="95" t="s">
        <v>171</v>
      </c>
      <c r="C384" s="96" t="s">
        <v>14</v>
      </c>
      <c r="D384" s="136">
        <f t="shared" ref="D384" si="965">200000/E384</f>
        <v>156.61707126076743</v>
      </c>
      <c r="E384" s="97">
        <v>1277</v>
      </c>
      <c r="F384" s="96">
        <v>1285</v>
      </c>
      <c r="G384" s="96">
        <v>0</v>
      </c>
      <c r="H384" s="96">
        <v>0</v>
      </c>
      <c r="I384" s="98">
        <f t="shared" ref="I384:I386" si="966">SUM(F384-E384)*D384</f>
        <v>1252.9365700861395</v>
      </c>
      <c r="J384" s="96">
        <v>0</v>
      </c>
      <c r="K384" s="96">
        <v>0</v>
      </c>
      <c r="L384" s="98">
        <f t="shared" ref="L384" si="967">SUM(I384:K384)</f>
        <v>1252.9365700861395</v>
      </c>
    </row>
    <row r="385" spans="1:12" s="99" customFormat="1">
      <c r="A385" s="94" t="s">
        <v>958</v>
      </c>
      <c r="B385" s="95" t="s">
        <v>72</v>
      </c>
      <c r="C385" s="96" t="s">
        <v>18</v>
      </c>
      <c r="D385" s="136">
        <f t="shared" ref="D385" si="968">200000/E385</f>
        <v>1047.1204188481674</v>
      </c>
      <c r="E385" s="97">
        <v>191</v>
      </c>
      <c r="F385" s="96">
        <v>189.5</v>
      </c>
      <c r="G385" s="96">
        <v>0</v>
      </c>
      <c r="H385" s="96">
        <v>0</v>
      </c>
      <c r="I385" s="98">
        <f t="shared" ref="I385" si="969">SUM(E385-F385)*D385</f>
        <v>1570.6806282722512</v>
      </c>
      <c r="J385" s="96">
        <v>0</v>
      </c>
      <c r="K385" s="96">
        <v>0</v>
      </c>
      <c r="L385" s="98">
        <f t="shared" ref="L385:L386" si="970">SUM(I385:K385)</f>
        <v>1570.6806282722512</v>
      </c>
    </row>
    <row r="386" spans="1:12" s="99" customFormat="1">
      <c r="A386" s="94" t="s">
        <v>958</v>
      </c>
      <c r="B386" s="95" t="s">
        <v>151</v>
      </c>
      <c r="C386" s="96" t="s">
        <v>14</v>
      </c>
      <c r="D386" s="136">
        <f t="shared" ref="D386" si="971">200000/E386</f>
        <v>245.39877300613497</v>
      </c>
      <c r="E386" s="97">
        <v>815</v>
      </c>
      <c r="F386" s="96">
        <v>822</v>
      </c>
      <c r="G386" s="96">
        <v>830</v>
      </c>
      <c r="H386" s="96">
        <v>835</v>
      </c>
      <c r="I386" s="98">
        <f t="shared" si="966"/>
        <v>1717.7914110429449</v>
      </c>
      <c r="J386" s="96">
        <f>SUM(G386-F386)*D386</f>
        <v>1963.1901840490798</v>
      </c>
      <c r="K386" s="96">
        <f t="shared" ref="K386" si="972">SUM(H386-G386)*D386</f>
        <v>1226.9938650306749</v>
      </c>
      <c r="L386" s="98">
        <f t="shared" si="970"/>
        <v>4907.9754601226996</v>
      </c>
    </row>
    <row r="387" spans="1:12" s="99" customFormat="1">
      <c r="A387" s="94" t="s">
        <v>959</v>
      </c>
      <c r="B387" s="95" t="s">
        <v>62</v>
      </c>
      <c r="C387" s="96" t="s">
        <v>14</v>
      </c>
      <c r="D387" s="136">
        <f t="shared" ref="D387" si="973">200000/E387</f>
        <v>1036.2694300518135</v>
      </c>
      <c r="E387" s="97">
        <v>193</v>
      </c>
      <c r="F387" s="96">
        <v>193</v>
      </c>
      <c r="G387" s="96">
        <v>0</v>
      </c>
      <c r="H387" s="96">
        <v>0</v>
      </c>
      <c r="I387" s="98">
        <f>SUM(F387-E387)*D387</f>
        <v>0</v>
      </c>
      <c r="J387" s="96">
        <v>0</v>
      </c>
      <c r="K387" s="96">
        <v>0</v>
      </c>
      <c r="L387" s="98">
        <f t="shared" ref="L387" si="974">SUM(I387:K387)</f>
        <v>0</v>
      </c>
    </row>
    <row r="388" spans="1:12" s="99" customFormat="1">
      <c r="A388" s="94" t="s">
        <v>959</v>
      </c>
      <c r="B388" s="95" t="s">
        <v>368</v>
      </c>
      <c r="C388" s="96" t="s">
        <v>14</v>
      </c>
      <c r="D388" s="136">
        <f t="shared" ref="D388" si="975">200000/E388</f>
        <v>1904.7619047619048</v>
      </c>
      <c r="E388" s="97">
        <v>105</v>
      </c>
      <c r="F388" s="96">
        <v>103.8</v>
      </c>
      <c r="G388" s="96">
        <v>0</v>
      </c>
      <c r="H388" s="96">
        <v>0</v>
      </c>
      <c r="I388" s="98">
        <f>SUM(F388-E388)*D388</f>
        <v>-2285.7142857142912</v>
      </c>
      <c r="J388" s="96">
        <v>0</v>
      </c>
      <c r="K388" s="96">
        <v>0</v>
      </c>
      <c r="L388" s="98">
        <f t="shared" ref="L388" si="976">SUM(I388:K388)</f>
        <v>-2285.7142857142912</v>
      </c>
    </row>
    <row r="389" spans="1:12" s="99" customFormat="1">
      <c r="A389" s="94" t="s">
        <v>957</v>
      </c>
      <c r="B389" s="95" t="s">
        <v>767</v>
      </c>
      <c r="C389" s="96" t="s">
        <v>14</v>
      </c>
      <c r="D389" s="136">
        <f t="shared" ref="D389" si="977">200000/E389</f>
        <v>74.906367041198507</v>
      </c>
      <c r="E389" s="97">
        <v>2670</v>
      </c>
      <c r="F389" s="96">
        <v>2685</v>
      </c>
      <c r="G389" s="96">
        <v>0</v>
      </c>
      <c r="H389" s="96">
        <v>0</v>
      </c>
      <c r="I389" s="98">
        <f t="shared" ref="I389" si="978">SUM(F389-E389)*D389</f>
        <v>1123.5955056179776</v>
      </c>
      <c r="J389" s="96">
        <v>0</v>
      </c>
      <c r="K389" s="96">
        <f t="shared" ref="K389" si="979">SUM(H389-G389)*D389</f>
        <v>0</v>
      </c>
      <c r="L389" s="98">
        <f t="shared" ref="L389" si="980">SUM(I389:K389)</f>
        <v>1123.5955056179776</v>
      </c>
    </row>
    <row r="390" spans="1:12" s="99" customFormat="1">
      <c r="A390" s="94" t="s">
        <v>957</v>
      </c>
      <c r="B390" s="95" t="s">
        <v>77</v>
      </c>
      <c r="C390" s="96" t="s">
        <v>14</v>
      </c>
      <c r="D390" s="136">
        <f t="shared" ref="D390" si="981">200000/E390</f>
        <v>253.80710659898477</v>
      </c>
      <c r="E390" s="97">
        <v>788</v>
      </c>
      <c r="F390" s="96">
        <v>795</v>
      </c>
      <c r="G390" s="96">
        <v>815</v>
      </c>
      <c r="H390" s="96">
        <v>0</v>
      </c>
      <c r="I390" s="98">
        <f t="shared" ref="I390" si="982">SUM(F390-E390)*D390</f>
        <v>1776.6497461928934</v>
      </c>
      <c r="J390" s="96">
        <v>0</v>
      </c>
      <c r="K390" s="96">
        <v>0</v>
      </c>
      <c r="L390" s="98">
        <f t="shared" ref="L390" si="983">SUM(I390:K390)</f>
        <v>1776.6497461928934</v>
      </c>
    </row>
    <row r="391" spans="1:12" s="99" customFormat="1">
      <c r="A391" s="94" t="s">
        <v>957</v>
      </c>
      <c r="B391" s="95" t="s">
        <v>83</v>
      </c>
      <c r="C391" s="96" t="s">
        <v>14</v>
      </c>
      <c r="D391" s="136">
        <f t="shared" ref="D391" si="984">200000/E391</f>
        <v>2666.6666666666665</v>
      </c>
      <c r="E391" s="97">
        <v>75</v>
      </c>
      <c r="F391" s="96">
        <v>75</v>
      </c>
      <c r="G391" s="96">
        <v>0</v>
      </c>
      <c r="H391" s="96">
        <v>0</v>
      </c>
      <c r="I391" s="98">
        <f t="shared" ref="I391" si="985">SUM(F391-E391)*D391</f>
        <v>0</v>
      </c>
      <c r="J391" s="96">
        <v>0</v>
      </c>
      <c r="K391" s="96">
        <v>0</v>
      </c>
      <c r="L391" s="98">
        <f t="shared" ref="L391" si="986">SUM(I391:K391)</f>
        <v>0</v>
      </c>
    </row>
    <row r="392" spans="1:12" s="99" customFormat="1">
      <c r="A392" s="94" t="s">
        <v>956</v>
      </c>
      <c r="B392" s="95" t="s">
        <v>151</v>
      </c>
      <c r="C392" s="96" t="s">
        <v>14</v>
      </c>
      <c r="D392" s="136">
        <f t="shared" ref="D392" si="987">200000/E392</f>
        <v>280.50490883590464</v>
      </c>
      <c r="E392" s="97">
        <v>713</v>
      </c>
      <c r="F392" s="96">
        <v>720</v>
      </c>
      <c r="G392" s="96">
        <v>0</v>
      </c>
      <c r="H392" s="96">
        <v>0</v>
      </c>
      <c r="I392" s="98">
        <f t="shared" ref="I392" si="988">SUM(F392-E392)*D392</f>
        <v>1963.5343618513325</v>
      </c>
      <c r="J392" s="96">
        <v>0</v>
      </c>
      <c r="K392" s="96">
        <f t="shared" ref="K392" si="989">SUM(H392-G392)*D392</f>
        <v>0</v>
      </c>
      <c r="L392" s="98">
        <f t="shared" ref="L392" si="990">SUM(I392:K392)</f>
        <v>1963.5343618513325</v>
      </c>
    </row>
    <row r="393" spans="1:12" s="99" customFormat="1">
      <c r="A393" s="94" t="s">
        <v>956</v>
      </c>
      <c r="B393" s="95" t="s">
        <v>83</v>
      </c>
      <c r="C393" s="96" t="s">
        <v>14</v>
      </c>
      <c r="D393" s="136">
        <f t="shared" ref="D393:D394" si="991">200000/E393</f>
        <v>2758.6206896551726</v>
      </c>
      <c r="E393" s="97">
        <v>72.5</v>
      </c>
      <c r="F393" s="96">
        <v>73.25</v>
      </c>
      <c r="G393" s="96">
        <v>0</v>
      </c>
      <c r="H393" s="96">
        <v>0</v>
      </c>
      <c r="I393" s="98">
        <f t="shared" ref="I393" si="992">SUM(F393-E393)*D393</f>
        <v>2068.9655172413795</v>
      </c>
      <c r="J393" s="96">
        <v>0</v>
      </c>
      <c r="K393" s="96">
        <f t="shared" ref="K393" si="993">SUM(H393-G393)*D393</f>
        <v>0</v>
      </c>
      <c r="L393" s="98">
        <f t="shared" ref="L393" si="994">SUM(I393:K393)</f>
        <v>2068.9655172413795</v>
      </c>
    </row>
    <row r="394" spans="1:12" s="99" customFormat="1">
      <c r="A394" s="94" t="s">
        <v>956</v>
      </c>
      <c r="B394" s="95" t="s">
        <v>317</v>
      </c>
      <c r="C394" s="96" t="s">
        <v>14</v>
      </c>
      <c r="D394" s="136">
        <f t="shared" si="991"/>
        <v>467.28971962616822</v>
      </c>
      <c r="E394" s="97">
        <v>428</v>
      </c>
      <c r="F394" s="96">
        <v>432</v>
      </c>
      <c r="G394" s="96">
        <v>0</v>
      </c>
      <c r="H394" s="96">
        <v>0</v>
      </c>
      <c r="I394" s="98">
        <f t="shared" ref="I394" si="995">SUM(F394-E394)*D394</f>
        <v>1869.1588785046729</v>
      </c>
      <c r="J394" s="96">
        <v>0</v>
      </c>
      <c r="K394" s="96">
        <f t="shared" ref="K394" si="996">SUM(H394-G394)*D394</f>
        <v>0</v>
      </c>
      <c r="L394" s="98">
        <f t="shared" ref="L394" si="997">SUM(I394:K394)</f>
        <v>1869.1588785046729</v>
      </c>
    </row>
    <row r="395" spans="1:12" s="99" customFormat="1">
      <c r="A395" s="94" t="s">
        <v>954</v>
      </c>
      <c r="B395" s="95" t="s">
        <v>679</v>
      </c>
      <c r="C395" s="96" t="s">
        <v>14</v>
      </c>
      <c r="D395" s="136">
        <f t="shared" ref="D395" si="998">200000/E395</f>
        <v>1626.0162601626016</v>
      </c>
      <c r="E395" s="97">
        <v>123</v>
      </c>
      <c r="F395" s="96">
        <v>124</v>
      </c>
      <c r="G395" s="96">
        <v>125</v>
      </c>
      <c r="H395" s="96">
        <v>126</v>
      </c>
      <c r="I395" s="98">
        <f t="shared" ref="I395" si="999">SUM(F395-E395)*D395</f>
        <v>1626.0162601626016</v>
      </c>
      <c r="J395" s="96">
        <f>SUM(G395-F395)*D395</f>
        <v>1626.0162601626016</v>
      </c>
      <c r="K395" s="96">
        <f t="shared" ref="K395" si="1000">SUM(H395-G395)*D395</f>
        <v>1626.0162601626016</v>
      </c>
      <c r="L395" s="98">
        <f t="shared" ref="L395" si="1001">SUM(I395:K395)</f>
        <v>4878.0487804878048</v>
      </c>
    </row>
    <row r="396" spans="1:12" s="99" customFormat="1">
      <c r="A396" s="94" t="s">
        <v>954</v>
      </c>
      <c r="B396" s="95" t="s">
        <v>955</v>
      </c>
      <c r="C396" s="96" t="s">
        <v>14</v>
      </c>
      <c r="D396" s="136">
        <f t="shared" ref="D396" si="1002">200000/E396</f>
        <v>668.89632107023408</v>
      </c>
      <c r="E396" s="97">
        <v>299</v>
      </c>
      <c r="F396" s="96">
        <v>301</v>
      </c>
      <c r="G396" s="96">
        <v>303</v>
      </c>
      <c r="H396" s="96">
        <v>486</v>
      </c>
      <c r="I396" s="98">
        <f t="shared" ref="I396" si="1003">SUM(F396-E396)*D396</f>
        <v>1337.7926421404682</v>
      </c>
      <c r="J396" s="96">
        <f>SUM(G396-F396)*D396</f>
        <v>1337.7926421404682</v>
      </c>
      <c r="K396" s="96">
        <v>0</v>
      </c>
      <c r="L396" s="98">
        <f t="shared" ref="L396" si="1004">SUM(I396:K396)</f>
        <v>2675.5852842809363</v>
      </c>
    </row>
    <row r="397" spans="1:12" s="99" customFormat="1">
      <c r="A397" s="94" t="s">
        <v>954</v>
      </c>
      <c r="B397" s="95" t="s">
        <v>52</v>
      </c>
      <c r="C397" s="96" t="s">
        <v>14</v>
      </c>
      <c r="D397" s="136">
        <f t="shared" ref="D397" si="1005">200000/E397</f>
        <v>133.33333333333334</v>
      </c>
      <c r="E397" s="97">
        <v>1500</v>
      </c>
      <c r="F397" s="96">
        <v>1510</v>
      </c>
      <c r="G397" s="96">
        <v>1520</v>
      </c>
      <c r="H397" s="96">
        <v>0</v>
      </c>
      <c r="I397" s="98">
        <f t="shared" ref="I397" si="1006">SUM(F397-E397)*D397</f>
        <v>1333.3333333333335</v>
      </c>
      <c r="J397" s="96">
        <f>SUM(G397-F397)*D397</f>
        <v>1333.3333333333335</v>
      </c>
      <c r="K397" s="96">
        <v>0</v>
      </c>
      <c r="L397" s="98">
        <f t="shared" ref="L397" si="1007">SUM(I397:K397)</f>
        <v>2666.666666666667</v>
      </c>
    </row>
    <row r="398" spans="1:12" s="99" customFormat="1">
      <c r="A398" s="94" t="s">
        <v>952</v>
      </c>
      <c r="B398" s="95" t="s">
        <v>953</v>
      </c>
      <c r="C398" s="96" t="s">
        <v>14</v>
      </c>
      <c r="D398" s="136">
        <f t="shared" ref="D398" si="1008">200000/E398</f>
        <v>421.49631190727081</v>
      </c>
      <c r="E398" s="97">
        <v>474.5</v>
      </c>
      <c r="F398" s="96">
        <v>478.5</v>
      </c>
      <c r="G398" s="96">
        <v>482</v>
      </c>
      <c r="H398" s="96">
        <v>486</v>
      </c>
      <c r="I398" s="98">
        <f t="shared" ref="I398" si="1009">SUM(F398-E398)*D398</f>
        <v>1685.9852476290832</v>
      </c>
      <c r="J398" s="96">
        <f>SUM(G398-F398)*D398</f>
        <v>1475.2370916754478</v>
      </c>
      <c r="K398" s="96">
        <f t="shared" ref="K398" si="1010">SUM(H398-G398)*D398</f>
        <v>1685.9852476290832</v>
      </c>
      <c r="L398" s="98">
        <f t="shared" ref="L398" si="1011">SUM(I398:K398)</f>
        <v>4847.207586933614</v>
      </c>
    </row>
    <row r="399" spans="1:12" s="99" customFormat="1">
      <c r="A399" s="94" t="s">
        <v>952</v>
      </c>
      <c r="B399" s="95" t="s">
        <v>54</v>
      </c>
      <c r="C399" s="96" t="s">
        <v>14</v>
      </c>
      <c r="D399" s="136">
        <f t="shared" ref="D399" si="1012">200000/E399</f>
        <v>63.897763578274763</v>
      </c>
      <c r="E399" s="97">
        <v>3130</v>
      </c>
      <c r="F399" s="96">
        <v>3150</v>
      </c>
      <c r="G399" s="96">
        <v>0</v>
      </c>
      <c r="H399" s="96">
        <v>0</v>
      </c>
      <c r="I399" s="98">
        <f t="shared" ref="I399" si="1013">SUM(F399-E399)*D399</f>
        <v>1277.9552715654952</v>
      </c>
      <c r="J399" s="96">
        <v>0</v>
      </c>
      <c r="K399" s="96">
        <f t="shared" ref="K399" si="1014">SUM(H399-G399)*D399</f>
        <v>0</v>
      </c>
      <c r="L399" s="98">
        <f t="shared" ref="L399" si="1015">SUM(I399:K399)</f>
        <v>1277.9552715654952</v>
      </c>
    </row>
    <row r="400" spans="1:12" s="99" customFormat="1">
      <c r="A400" s="94" t="s">
        <v>952</v>
      </c>
      <c r="B400" s="95" t="s">
        <v>26</v>
      </c>
      <c r="C400" s="96" t="s">
        <v>14</v>
      </c>
      <c r="D400" s="136">
        <f t="shared" ref="D400" si="1016">200000/E400</f>
        <v>800</v>
      </c>
      <c r="E400" s="97">
        <v>250</v>
      </c>
      <c r="F400" s="96">
        <v>252</v>
      </c>
      <c r="G400" s="96">
        <v>254</v>
      </c>
      <c r="H400" s="96">
        <v>256</v>
      </c>
      <c r="I400" s="98">
        <f t="shared" ref="I400" si="1017">SUM(F400-E400)*D400</f>
        <v>1600</v>
      </c>
      <c r="J400" s="96">
        <f>SUM(G400-F400)*D400</f>
        <v>1600</v>
      </c>
      <c r="K400" s="96">
        <f t="shared" ref="K400" si="1018">SUM(H400-G400)*D400</f>
        <v>1600</v>
      </c>
      <c r="L400" s="98">
        <f t="shared" ref="L400" si="1019">SUM(I400:K400)</f>
        <v>4800</v>
      </c>
    </row>
    <row r="401" spans="1:12" s="99" customFormat="1">
      <c r="A401" s="94" t="s">
        <v>952</v>
      </c>
      <c r="B401" s="95" t="s">
        <v>29</v>
      </c>
      <c r="C401" s="96" t="s">
        <v>14</v>
      </c>
      <c r="D401" s="136">
        <f t="shared" ref="D401" si="1020">200000/E401</f>
        <v>165.28925619834712</v>
      </c>
      <c r="E401" s="97">
        <v>1210</v>
      </c>
      <c r="F401" s="96">
        <v>1198</v>
      </c>
      <c r="G401" s="96">
        <v>0</v>
      </c>
      <c r="H401" s="96">
        <v>0</v>
      </c>
      <c r="I401" s="98">
        <f t="shared" ref="I401" si="1021">SUM(F401-E401)*D401</f>
        <v>-1983.4710743801654</v>
      </c>
      <c r="J401" s="96">
        <v>0</v>
      </c>
      <c r="K401" s="96">
        <f t="shared" ref="K401" si="1022">SUM(H401-G401)*D401</f>
        <v>0</v>
      </c>
      <c r="L401" s="98">
        <f t="shared" ref="L401" si="1023">SUM(I401:K401)</f>
        <v>-1983.4710743801654</v>
      </c>
    </row>
    <row r="402" spans="1:12" s="99" customFormat="1">
      <c r="A402" s="94" t="s">
        <v>952</v>
      </c>
      <c r="B402" s="95" t="s">
        <v>223</v>
      </c>
      <c r="C402" s="96" t="s">
        <v>14</v>
      </c>
      <c r="D402" s="136">
        <f t="shared" ref="D402" si="1024">200000/E402</f>
        <v>129.70168612191958</v>
      </c>
      <c r="E402" s="97">
        <v>1542</v>
      </c>
      <c r="F402" s="96">
        <v>1530</v>
      </c>
      <c r="G402" s="96">
        <v>0</v>
      </c>
      <c r="H402" s="96">
        <v>0</v>
      </c>
      <c r="I402" s="98">
        <f t="shared" ref="I402" si="1025">SUM(F402-E402)*D402</f>
        <v>-1556.4202334630349</v>
      </c>
      <c r="J402" s="96">
        <v>0</v>
      </c>
      <c r="K402" s="96">
        <f t="shared" ref="K402" si="1026">SUM(H402-G402)*D402</f>
        <v>0</v>
      </c>
      <c r="L402" s="98">
        <f t="shared" ref="L402" si="1027">SUM(I402:K402)</f>
        <v>-1556.4202334630349</v>
      </c>
    </row>
    <row r="403" spans="1:12" s="99" customFormat="1">
      <c r="A403" s="94" t="s">
        <v>951</v>
      </c>
      <c r="B403" s="95" t="s">
        <v>693</v>
      </c>
      <c r="C403" s="96" t="s">
        <v>14</v>
      </c>
      <c r="D403" s="136">
        <f t="shared" ref="D403" si="1028">200000/E403</f>
        <v>424.62845010615712</v>
      </c>
      <c r="E403" s="97">
        <v>471</v>
      </c>
      <c r="F403" s="96">
        <v>475</v>
      </c>
      <c r="G403" s="96">
        <v>480</v>
      </c>
      <c r="H403" s="96">
        <v>484</v>
      </c>
      <c r="I403" s="98">
        <f t="shared" ref="I403" si="1029">SUM(F403-E403)*D403</f>
        <v>1698.5138004246285</v>
      </c>
      <c r="J403" s="96">
        <f>SUM(G403-F403)*D403</f>
        <v>2123.1422505307855</v>
      </c>
      <c r="K403" s="96">
        <f t="shared" ref="K403" si="1030">SUM(H403-G403)*D403</f>
        <v>1698.5138004246285</v>
      </c>
      <c r="L403" s="98">
        <f t="shared" ref="L403" si="1031">SUM(I403:K403)</f>
        <v>5520.169851380042</v>
      </c>
    </row>
    <row r="404" spans="1:12" s="99" customFormat="1">
      <c r="A404" s="94" t="s">
        <v>951</v>
      </c>
      <c r="B404" s="95" t="s">
        <v>77</v>
      </c>
      <c r="C404" s="96" t="s">
        <v>14</v>
      </c>
      <c r="D404" s="136">
        <f t="shared" ref="D404" si="1032">200000/E404</f>
        <v>325.20325203252031</v>
      </c>
      <c r="E404" s="97">
        <v>615</v>
      </c>
      <c r="F404" s="96">
        <v>619</v>
      </c>
      <c r="G404" s="96">
        <v>624</v>
      </c>
      <c r="H404" s="96">
        <v>630</v>
      </c>
      <c r="I404" s="98">
        <f t="shared" ref="I404" si="1033">SUM(F404-E404)*D404</f>
        <v>1300.8130081300812</v>
      </c>
      <c r="J404" s="96">
        <f>SUM(G404-F404)*D404</f>
        <v>1626.0162601626016</v>
      </c>
      <c r="K404" s="96">
        <f t="shared" ref="K404" si="1034">SUM(H404-G404)*D404</f>
        <v>1951.2195121951218</v>
      </c>
      <c r="L404" s="98">
        <f t="shared" ref="L404" si="1035">SUM(I404:K404)</f>
        <v>4878.0487804878048</v>
      </c>
    </row>
    <row r="405" spans="1:12" s="99" customFormat="1">
      <c r="A405" s="94" t="s">
        <v>951</v>
      </c>
      <c r="B405" s="95" t="s">
        <v>876</v>
      </c>
      <c r="C405" s="96" t="s">
        <v>14</v>
      </c>
      <c r="D405" s="136">
        <f t="shared" ref="D405" si="1036">200000/E405</f>
        <v>61.349693251533743</v>
      </c>
      <c r="E405" s="97">
        <v>3260</v>
      </c>
      <c r="F405" s="96">
        <v>3270</v>
      </c>
      <c r="G405" s="96">
        <v>0</v>
      </c>
      <c r="H405" s="96">
        <v>0</v>
      </c>
      <c r="I405" s="98">
        <f t="shared" ref="I405" si="1037">SUM(F405-E405)*D405</f>
        <v>613.49693251533745</v>
      </c>
      <c r="J405" s="96">
        <v>0</v>
      </c>
      <c r="K405" s="96">
        <f t="shared" ref="K405" si="1038">SUM(H405-G405)*D405</f>
        <v>0</v>
      </c>
      <c r="L405" s="98">
        <f t="shared" ref="L405" si="1039">SUM(I405:K405)</f>
        <v>613.49693251533745</v>
      </c>
    </row>
    <row r="406" spans="1:12" s="99" customFormat="1">
      <c r="A406" s="94" t="s">
        <v>951</v>
      </c>
      <c r="B406" s="95" t="s">
        <v>60</v>
      </c>
      <c r="C406" s="96" t="s">
        <v>14</v>
      </c>
      <c r="D406" s="136">
        <f t="shared" ref="D406" si="1040">200000/E406</f>
        <v>985.22167487684726</v>
      </c>
      <c r="E406" s="97">
        <v>203</v>
      </c>
      <c r="F406" s="96">
        <v>203</v>
      </c>
      <c r="G406" s="96">
        <v>0</v>
      </c>
      <c r="H406" s="96">
        <v>0</v>
      </c>
      <c r="I406" s="98">
        <f t="shared" ref="I406" si="1041">SUM(F406-E406)*D406</f>
        <v>0</v>
      </c>
      <c r="J406" s="96">
        <v>0</v>
      </c>
      <c r="K406" s="96">
        <f t="shared" ref="K406" si="1042">SUM(H406-G406)*D406</f>
        <v>0</v>
      </c>
      <c r="L406" s="98">
        <f t="shared" ref="L406" si="1043">SUM(I406:K406)</f>
        <v>0</v>
      </c>
    </row>
    <row r="407" spans="1:12" s="99" customFormat="1">
      <c r="A407" s="94" t="s">
        <v>950</v>
      </c>
      <c r="B407" s="95" t="s">
        <v>16</v>
      </c>
      <c r="C407" s="96" t="s">
        <v>14</v>
      </c>
      <c r="D407" s="136">
        <f t="shared" ref="D407" si="1044">200000/E407</f>
        <v>3164.5569620253164</v>
      </c>
      <c r="E407" s="97">
        <v>63.2</v>
      </c>
      <c r="F407" s="96">
        <v>63.7</v>
      </c>
      <c r="G407" s="96">
        <v>0</v>
      </c>
      <c r="H407" s="96">
        <v>0</v>
      </c>
      <c r="I407" s="98">
        <f t="shared" ref="I407" si="1045">SUM(F407-E407)*D407</f>
        <v>1582.2784810126582</v>
      </c>
      <c r="J407" s="96">
        <v>0</v>
      </c>
      <c r="K407" s="96">
        <f t="shared" ref="K407" si="1046">SUM(H407-G407)*D407</f>
        <v>0</v>
      </c>
      <c r="L407" s="98">
        <f t="shared" ref="L407" si="1047">SUM(I407:K407)</f>
        <v>1582.2784810126582</v>
      </c>
    </row>
    <row r="408" spans="1:12" s="99" customFormat="1">
      <c r="A408" s="94" t="s">
        <v>950</v>
      </c>
      <c r="B408" s="95" t="s">
        <v>679</v>
      </c>
      <c r="C408" s="96" t="s">
        <v>14</v>
      </c>
      <c r="D408" s="136">
        <f t="shared" ref="D408" si="1048">200000/E408</f>
        <v>1680.672268907563</v>
      </c>
      <c r="E408" s="97">
        <v>119</v>
      </c>
      <c r="F408" s="96">
        <v>120.25</v>
      </c>
      <c r="G408" s="96">
        <v>0</v>
      </c>
      <c r="H408" s="96">
        <v>0</v>
      </c>
      <c r="I408" s="98">
        <f t="shared" ref="I408" si="1049">SUM(F408-E408)*D408</f>
        <v>2100.8403361344535</v>
      </c>
      <c r="J408" s="96">
        <v>0</v>
      </c>
      <c r="K408" s="96">
        <f t="shared" ref="K408" si="1050">SUM(H408-G408)*D408</f>
        <v>0</v>
      </c>
      <c r="L408" s="98">
        <f t="shared" ref="L408" si="1051">SUM(I408:K408)</f>
        <v>2100.8403361344535</v>
      </c>
    </row>
    <row r="409" spans="1:12" s="99" customFormat="1">
      <c r="A409" s="94" t="s">
        <v>950</v>
      </c>
      <c r="B409" s="95" t="s">
        <v>26</v>
      </c>
      <c r="C409" s="96" t="s">
        <v>14</v>
      </c>
      <c r="D409" s="136">
        <f t="shared" ref="D409" si="1052">200000/E409</f>
        <v>873.36244541484712</v>
      </c>
      <c r="E409" s="97">
        <v>229</v>
      </c>
      <c r="F409" s="96">
        <v>226.5</v>
      </c>
      <c r="G409" s="96">
        <v>0</v>
      </c>
      <c r="H409" s="96">
        <v>0</v>
      </c>
      <c r="I409" s="98">
        <f t="shared" ref="I409" si="1053">SUM(F409-E409)*D409</f>
        <v>-2183.4061135371176</v>
      </c>
      <c r="J409" s="96">
        <v>0</v>
      </c>
      <c r="K409" s="96">
        <f t="shared" ref="K409" si="1054">SUM(H409-G409)*D409</f>
        <v>0</v>
      </c>
      <c r="L409" s="98">
        <f t="shared" ref="L409" si="1055">SUM(I409:K409)</f>
        <v>-2183.4061135371176</v>
      </c>
    </row>
    <row r="410" spans="1:12" s="99" customFormat="1">
      <c r="A410" s="94" t="s">
        <v>950</v>
      </c>
      <c r="B410" s="95" t="s">
        <v>26</v>
      </c>
      <c r="C410" s="96" t="s">
        <v>14</v>
      </c>
      <c r="D410" s="136">
        <f t="shared" ref="D410" si="1056">200000/E410</f>
        <v>883.00220750551875</v>
      </c>
      <c r="E410" s="97">
        <v>226.5</v>
      </c>
      <c r="F410" s="96">
        <v>224</v>
      </c>
      <c r="G410" s="96">
        <v>0</v>
      </c>
      <c r="H410" s="96">
        <v>0</v>
      </c>
      <c r="I410" s="98">
        <f t="shared" ref="I410" si="1057">SUM(F410-E410)*D410</f>
        <v>-2207.5055187637968</v>
      </c>
      <c r="J410" s="96">
        <v>0</v>
      </c>
      <c r="K410" s="96">
        <f t="shared" ref="K410" si="1058">SUM(H410-G410)*D410</f>
        <v>0</v>
      </c>
      <c r="L410" s="98">
        <f t="shared" ref="L410" si="1059">SUM(I410:K410)</f>
        <v>-2207.5055187637968</v>
      </c>
    </row>
    <row r="411" spans="1:12" s="99" customFormat="1">
      <c r="A411" s="94" t="s">
        <v>949</v>
      </c>
      <c r="B411" s="95" t="s">
        <v>90</v>
      </c>
      <c r="C411" s="96" t="s">
        <v>14</v>
      </c>
      <c r="D411" s="136">
        <f t="shared" ref="D411" si="1060">200000/E411</f>
        <v>1117.31843575419</v>
      </c>
      <c r="E411" s="97">
        <v>179</v>
      </c>
      <c r="F411" s="96">
        <v>180.25</v>
      </c>
      <c r="G411" s="96">
        <v>182</v>
      </c>
      <c r="H411" s="96">
        <v>183.75</v>
      </c>
      <c r="I411" s="98">
        <f t="shared" ref="I411" si="1061">SUM(F411-E411)*D411</f>
        <v>1396.6480446927376</v>
      </c>
      <c r="J411" s="96">
        <f>SUM(G411-F411)*D411</f>
        <v>1955.3072625698323</v>
      </c>
      <c r="K411" s="96">
        <f t="shared" ref="K411" si="1062">SUM(H411-G411)*D411</f>
        <v>1955.3072625698323</v>
      </c>
      <c r="L411" s="98">
        <f t="shared" ref="L411" si="1063">SUM(I411:K411)</f>
        <v>5307.2625698324027</v>
      </c>
    </row>
    <row r="412" spans="1:12" s="99" customFormat="1">
      <c r="A412" s="94" t="s">
        <v>949</v>
      </c>
      <c r="B412" s="95" t="s">
        <v>26</v>
      </c>
      <c r="C412" s="96" t="s">
        <v>14</v>
      </c>
      <c r="D412" s="136">
        <f t="shared" ref="D412" si="1064">200000/E412</f>
        <v>892.85714285714289</v>
      </c>
      <c r="E412" s="97">
        <v>224</v>
      </c>
      <c r="F412" s="96">
        <v>226</v>
      </c>
      <c r="G412" s="96">
        <v>227.9</v>
      </c>
      <c r="H412" s="96">
        <v>0</v>
      </c>
      <c r="I412" s="98">
        <f t="shared" ref="I412" si="1065">SUM(F412-E412)*D412</f>
        <v>1785.7142857142858</v>
      </c>
      <c r="J412" s="96">
        <f>SUM(G412-F412)*D412</f>
        <v>1696.4285714285766</v>
      </c>
      <c r="K412" s="96">
        <v>0</v>
      </c>
      <c r="L412" s="98">
        <f t="shared" ref="L412" si="1066">SUM(I412:K412)</f>
        <v>3482.1428571428623</v>
      </c>
    </row>
    <row r="413" spans="1:12" s="99" customFormat="1">
      <c r="A413" s="94" t="s">
        <v>949</v>
      </c>
      <c r="B413" s="95" t="s">
        <v>164</v>
      </c>
      <c r="C413" s="96" t="s">
        <v>14</v>
      </c>
      <c r="D413" s="136">
        <f t="shared" ref="D413" si="1067">200000/E413</f>
        <v>189.39393939393941</v>
      </c>
      <c r="E413" s="97">
        <v>1056</v>
      </c>
      <c r="F413" s="96">
        <v>1066</v>
      </c>
      <c r="G413" s="96">
        <v>0</v>
      </c>
      <c r="H413" s="96">
        <v>0</v>
      </c>
      <c r="I413" s="98">
        <f t="shared" ref="I413" si="1068">SUM(F413-E413)*D413</f>
        <v>1893.939393939394</v>
      </c>
      <c r="J413" s="96">
        <v>0</v>
      </c>
      <c r="K413" s="96">
        <f t="shared" ref="K413" si="1069">SUM(H413-G413)*D413</f>
        <v>0</v>
      </c>
      <c r="L413" s="98">
        <f t="shared" ref="L413" si="1070">SUM(I413:K413)</f>
        <v>1893.939393939394</v>
      </c>
    </row>
    <row r="414" spans="1:12" s="99" customFormat="1">
      <c r="A414" s="94" t="s">
        <v>949</v>
      </c>
      <c r="B414" s="95" t="s">
        <v>533</v>
      </c>
      <c r="C414" s="96" t="s">
        <v>14</v>
      </c>
      <c r="D414" s="136">
        <v>1740</v>
      </c>
      <c r="E414" s="97">
        <v>1740</v>
      </c>
      <c r="F414" s="96">
        <v>0</v>
      </c>
      <c r="G414" s="96">
        <v>0</v>
      </c>
      <c r="H414" s="96">
        <v>0</v>
      </c>
      <c r="I414" s="98">
        <v>0</v>
      </c>
      <c r="J414" s="96">
        <v>0</v>
      </c>
      <c r="K414" s="96">
        <f t="shared" ref="K414" si="1071">SUM(H414-G414)*D414</f>
        <v>0</v>
      </c>
      <c r="L414" s="98">
        <f t="shared" ref="L414" si="1072">SUM(I414:K414)</f>
        <v>0</v>
      </c>
    </row>
    <row r="415" spans="1:12" s="99" customFormat="1">
      <c r="A415" s="94" t="s">
        <v>946</v>
      </c>
      <c r="B415" s="95" t="s">
        <v>26</v>
      </c>
      <c r="C415" s="96" t="s">
        <v>14</v>
      </c>
      <c r="D415" s="136">
        <f t="shared" ref="D415" si="1073">200000/E415</f>
        <v>909.09090909090912</v>
      </c>
      <c r="E415" s="97">
        <v>220</v>
      </c>
      <c r="F415" s="96">
        <v>222</v>
      </c>
      <c r="G415" s="96">
        <v>224</v>
      </c>
      <c r="H415" s="96">
        <v>226</v>
      </c>
      <c r="I415" s="98">
        <f t="shared" ref="I415" si="1074">SUM(F415-E415)*D415</f>
        <v>1818.1818181818182</v>
      </c>
      <c r="J415" s="96">
        <f>SUM(G415-F415)*D415</f>
        <v>1818.1818181818182</v>
      </c>
      <c r="K415" s="96">
        <f t="shared" ref="K415" si="1075">SUM(H415-G415)*D415</f>
        <v>1818.1818181818182</v>
      </c>
      <c r="L415" s="98">
        <f t="shared" ref="L415" si="1076">SUM(I415:K415)</f>
        <v>5454.545454545455</v>
      </c>
    </row>
    <row r="416" spans="1:12" s="99" customFormat="1">
      <c r="A416" s="94" t="s">
        <v>946</v>
      </c>
      <c r="B416" s="95" t="s">
        <v>26</v>
      </c>
      <c r="C416" s="96" t="s">
        <v>14</v>
      </c>
      <c r="D416" s="136">
        <f t="shared" ref="D416" si="1077">200000/E416</f>
        <v>921.65898617511516</v>
      </c>
      <c r="E416" s="97">
        <v>217</v>
      </c>
      <c r="F416" s="96">
        <v>219</v>
      </c>
      <c r="G416" s="96">
        <v>0</v>
      </c>
      <c r="H416" s="96">
        <v>0</v>
      </c>
      <c r="I416" s="98">
        <f t="shared" ref="I416" si="1078">SUM(F416-E416)*D416</f>
        <v>1843.3179723502303</v>
      </c>
      <c r="J416" s="96">
        <v>0</v>
      </c>
      <c r="K416" s="96">
        <f t="shared" ref="K416" si="1079">SUM(H416-G416)*D416</f>
        <v>0</v>
      </c>
      <c r="L416" s="98">
        <f t="shared" ref="L416" si="1080">SUM(I416:K416)</f>
        <v>1843.3179723502303</v>
      </c>
    </row>
    <row r="417" spans="1:12" s="99" customFormat="1" ht="14.25">
      <c r="A417" s="123"/>
      <c r="B417" s="124"/>
      <c r="C417" s="124"/>
      <c r="D417" s="124"/>
      <c r="E417" s="124"/>
      <c r="F417" s="124"/>
      <c r="G417" s="125"/>
      <c r="H417" s="124"/>
      <c r="I417" s="126">
        <f>SUM(I347:I416)</f>
        <v>44235.141538200638</v>
      </c>
      <c r="J417" s="127"/>
      <c r="K417" s="126" t="s">
        <v>677</v>
      </c>
      <c r="L417" s="126">
        <f>SUM(L347:L416)</f>
        <v>107531.05831830947</v>
      </c>
    </row>
    <row r="418" spans="1:12" s="99" customFormat="1" ht="14.25">
      <c r="A418" s="100" t="s">
        <v>947</v>
      </c>
      <c r="B418" s="95"/>
      <c r="C418" s="96"/>
      <c r="D418" s="97"/>
      <c r="E418" s="97"/>
      <c r="F418" s="96"/>
      <c r="G418" s="96"/>
      <c r="H418" s="96"/>
      <c r="I418" s="98"/>
      <c r="J418" s="96"/>
      <c r="K418" s="96"/>
      <c r="L418" s="98"/>
    </row>
    <row r="419" spans="1:12" s="99" customFormat="1" ht="14.25">
      <c r="A419" s="100" t="s">
        <v>759</v>
      </c>
      <c r="B419" s="125" t="s">
        <v>760</v>
      </c>
      <c r="C419" s="105" t="s">
        <v>761</v>
      </c>
      <c r="D419" s="128" t="s">
        <v>762</v>
      </c>
      <c r="E419" s="128" t="s">
        <v>763</v>
      </c>
      <c r="F419" s="105" t="s">
        <v>732</v>
      </c>
      <c r="G419" s="96"/>
      <c r="H419" s="96"/>
      <c r="I419" s="98"/>
      <c r="J419" s="96"/>
      <c r="K419" s="96"/>
      <c r="L419" s="98"/>
    </row>
    <row r="420" spans="1:12" s="99" customFormat="1" ht="14.25">
      <c r="A420" s="94" t="s">
        <v>948</v>
      </c>
      <c r="B420" s="95">
        <v>8</v>
      </c>
      <c r="C420" s="96">
        <f>SUM(A420-B420)</f>
        <v>63</v>
      </c>
      <c r="D420" s="97">
        <v>10</v>
      </c>
      <c r="E420" s="96">
        <f>SUM(C420-D420)</f>
        <v>53</v>
      </c>
      <c r="F420" s="96">
        <f>E420*100/C420</f>
        <v>84.126984126984127</v>
      </c>
      <c r="G420" s="96"/>
      <c r="H420" s="96"/>
      <c r="I420" s="98"/>
      <c r="J420" s="96"/>
      <c r="K420" s="96"/>
      <c r="L420" s="98"/>
    </row>
    <row r="421" spans="1:12" s="99" customFormat="1" ht="14.25">
      <c r="A421" s="101"/>
      <c r="B421" s="102"/>
      <c r="C421" s="102"/>
      <c r="D421" s="103"/>
      <c r="E421" s="103"/>
      <c r="F421" s="129">
        <v>43739</v>
      </c>
      <c r="G421" s="102"/>
      <c r="H421" s="102"/>
      <c r="I421" s="104"/>
      <c r="J421" s="104"/>
      <c r="K421" s="104"/>
      <c r="L421" s="104"/>
    </row>
    <row r="422" spans="1:12" s="99" customFormat="1" ht="14.25"/>
    <row r="423" spans="1:12" s="99" customFormat="1">
      <c r="A423" s="94" t="s">
        <v>944</v>
      </c>
      <c r="B423" s="95" t="s">
        <v>945</v>
      </c>
      <c r="C423" s="96" t="s">
        <v>14</v>
      </c>
      <c r="D423" s="136">
        <f t="shared" ref="D423" si="1081">200000/E423</f>
        <v>793.65079365079362</v>
      </c>
      <c r="E423" s="97">
        <v>252</v>
      </c>
      <c r="F423" s="96">
        <v>254</v>
      </c>
      <c r="G423" s="96">
        <v>256</v>
      </c>
      <c r="H423" s="96">
        <v>258</v>
      </c>
      <c r="I423" s="98">
        <f t="shared" ref="I423" si="1082">SUM(F423-E423)*D423</f>
        <v>1587.3015873015872</v>
      </c>
      <c r="J423" s="96">
        <f>SUM(G423-F423)*D423</f>
        <v>1587.3015873015872</v>
      </c>
      <c r="K423" s="96">
        <f t="shared" ref="K423" si="1083">SUM(H423-G423)*D423</f>
        <v>1587.3015873015872</v>
      </c>
      <c r="L423" s="98">
        <f t="shared" ref="L423" si="1084">SUM(I423:K423)</f>
        <v>4761.9047619047615</v>
      </c>
    </row>
    <row r="424" spans="1:12" s="99" customFormat="1">
      <c r="A424" s="94" t="s">
        <v>944</v>
      </c>
      <c r="B424" s="95" t="s">
        <v>945</v>
      </c>
      <c r="C424" s="96" t="s">
        <v>14</v>
      </c>
      <c r="D424" s="136">
        <f t="shared" ref="D424" si="1085">200000/E424</f>
        <v>784.31372549019613</v>
      </c>
      <c r="E424" s="97">
        <v>255</v>
      </c>
      <c r="F424" s="96">
        <v>257</v>
      </c>
      <c r="G424" s="96">
        <v>259</v>
      </c>
      <c r="H424" s="96">
        <v>0</v>
      </c>
      <c r="I424" s="98">
        <f t="shared" ref="I424" si="1086">SUM(F424-E424)*D424</f>
        <v>1568.6274509803923</v>
      </c>
      <c r="J424" s="96">
        <f>SUM(G424-F424)*D424</f>
        <v>1568.6274509803923</v>
      </c>
      <c r="K424" s="96">
        <v>0</v>
      </c>
      <c r="L424" s="98">
        <f t="shared" ref="L424" si="1087">SUM(I424:K424)</f>
        <v>3137.2549019607845</v>
      </c>
    </row>
    <row r="425" spans="1:12" s="99" customFormat="1">
      <c r="A425" s="94" t="s">
        <v>944</v>
      </c>
      <c r="B425" s="95" t="s">
        <v>826</v>
      </c>
      <c r="C425" s="96" t="s">
        <v>14</v>
      </c>
      <c r="D425" s="136">
        <f t="shared" ref="D425" si="1088">200000/E425</f>
        <v>269.54177897574124</v>
      </c>
      <c r="E425" s="97">
        <v>742</v>
      </c>
      <c r="F425" s="96">
        <v>742</v>
      </c>
      <c r="G425" s="96">
        <v>0</v>
      </c>
      <c r="H425" s="96">
        <v>0</v>
      </c>
      <c r="I425" s="98">
        <f t="shared" ref="I425" si="1089">SUM(F425-E425)*D425</f>
        <v>0</v>
      </c>
      <c r="J425" s="96">
        <v>0</v>
      </c>
      <c r="K425" s="96">
        <v>0</v>
      </c>
      <c r="L425" s="98">
        <f t="shared" ref="L425" si="1090">SUM(I425:K425)</f>
        <v>0</v>
      </c>
    </row>
    <row r="426" spans="1:12" s="99" customFormat="1">
      <c r="A426" s="94" t="s">
        <v>944</v>
      </c>
      <c r="B426" s="95" t="s">
        <v>26</v>
      </c>
      <c r="C426" s="96" t="s">
        <v>14</v>
      </c>
      <c r="D426" s="136">
        <f t="shared" ref="D426" si="1091">200000/E426</f>
        <v>928.07424593967517</v>
      </c>
      <c r="E426" s="97">
        <v>215.5</v>
      </c>
      <c r="F426" s="96">
        <v>213</v>
      </c>
      <c r="G426" s="96">
        <v>0</v>
      </c>
      <c r="H426" s="96">
        <v>0</v>
      </c>
      <c r="I426" s="98">
        <f t="shared" ref="I426" si="1092">SUM(F426-E426)*D426</f>
        <v>-2320.1856148491879</v>
      </c>
      <c r="J426" s="96">
        <v>0</v>
      </c>
      <c r="K426" s="96">
        <v>0</v>
      </c>
      <c r="L426" s="98">
        <f t="shared" ref="L426" si="1093">SUM(I426:K426)</f>
        <v>-2320.1856148491879</v>
      </c>
    </row>
    <row r="427" spans="1:12" s="99" customFormat="1">
      <c r="A427" s="94" t="s">
        <v>941</v>
      </c>
      <c r="B427" s="95" t="s">
        <v>25</v>
      </c>
      <c r="C427" s="96" t="s">
        <v>14</v>
      </c>
      <c r="D427" s="136">
        <f t="shared" ref="D427" si="1094">200000/E427</f>
        <v>1481.4814814814815</v>
      </c>
      <c r="E427" s="97">
        <v>135</v>
      </c>
      <c r="F427" s="96">
        <v>136</v>
      </c>
      <c r="G427" s="96">
        <v>137</v>
      </c>
      <c r="H427" s="96">
        <v>138</v>
      </c>
      <c r="I427" s="98">
        <f t="shared" ref="I427" si="1095">SUM(F427-E427)*D427</f>
        <v>1481.4814814814815</v>
      </c>
      <c r="J427" s="96">
        <f>SUM(G427-F427)*D427</f>
        <v>1481.4814814814815</v>
      </c>
      <c r="K427" s="96">
        <f t="shared" ref="K427" si="1096">SUM(H427-G427)*D427</f>
        <v>1481.4814814814815</v>
      </c>
      <c r="L427" s="98">
        <f t="shared" ref="L427" si="1097">SUM(I427:K427)</f>
        <v>4444.4444444444443</v>
      </c>
    </row>
    <row r="428" spans="1:12" s="99" customFormat="1">
      <c r="A428" s="94" t="s">
        <v>941</v>
      </c>
      <c r="B428" s="95" t="s">
        <v>379</v>
      </c>
      <c r="C428" s="96" t="s">
        <v>14</v>
      </c>
      <c r="D428" s="136">
        <f t="shared" ref="D428" si="1098">200000/E428</f>
        <v>2422.7740763173833</v>
      </c>
      <c r="E428" s="97">
        <v>82.55</v>
      </c>
      <c r="F428" s="96">
        <v>83.25</v>
      </c>
      <c r="G428" s="96">
        <v>84</v>
      </c>
      <c r="H428" s="96">
        <v>0</v>
      </c>
      <c r="I428" s="98">
        <f t="shared" ref="I428" si="1099">SUM(F428-E428)*D428</f>
        <v>1695.9418534221752</v>
      </c>
      <c r="J428" s="96">
        <f>SUM(G428-F428)*D428</f>
        <v>1817.0805572380375</v>
      </c>
      <c r="K428" s="96">
        <v>0</v>
      </c>
      <c r="L428" s="98">
        <f t="shared" ref="L428" si="1100">SUM(I428:K428)</f>
        <v>3513.0224106602127</v>
      </c>
    </row>
    <row r="429" spans="1:12" s="99" customFormat="1">
      <c r="A429" s="94" t="s">
        <v>941</v>
      </c>
      <c r="B429" s="95" t="s">
        <v>919</v>
      </c>
      <c r="C429" s="96" t="s">
        <v>14</v>
      </c>
      <c r="D429" s="136">
        <f t="shared" ref="D429" si="1101">200000/E429</f>
        <v>117.99410029498524</v>
      </c>
      <c r="E429" s="97">
        <v>1695</v>
      </c>
      <c r="F429" s="96">
        <v>1705</v>
      </c>
      <c r="G429" s="96">
        <v>0</v>
      </c>
      <c r="H429" s="96">
        <v>0</v>
      </c>
      <c r="I429" s="98">
        <f t="shared" ref="I429" si="1102">SUM(F429-E429)*D429</f>
        <v>1179.9410029498524</v>
      </c>
      <c r="J429" s="96">
        <v>0</v>
      </c>
      <c r="K429" s="96">
        <f t="shared" ref="K429" si="1103">SUM(H429-G429)*D429</f>
        <v>0</v>
      </c>
      <c r="L429" s="98">
        <f t="shared" ref="L429" si="1104">SUM(I429:K429)</f>
        <v>1179.9410029498524</v>
      </c>
    </row>
    <row r="430" spans="1:12" s="99" customFormat="1">
      <c r="A430" s="94" t="s">
        <v>940</v>
      </c>
      <c r="B430" s="95" t="s">
        <v>26</v>
      </c>
      <c r="C430" s="96" t="s">
        <v>14</v>
      </c>
      <c r="D430" s="136">
        <f t="shared" ref="D430" si="1105">200000/E430</f>
        <v>1020.4081632653061</v>
      </c>
      <c r="E430" s="97">
        <v>196</v>
      </c>
      <c r="F430" s="96">
        <v>198</v>
      </c>
      <c r="G430" s="96">
        <v>200</v>
      </c>
      <c r="H430" s="96">
        <v>202</v>
      </c>
      <c r="I430" s="98">
        <f t="shared" ref="I430" si="1106">SUM(F430-E430)*D430</f>
        <v>2040.8163265306123</v>
      </c>
      <c r="J430" s="96">
        <f t="shared" ref="J430" si="1107">SUM(G430-F430)*D430</f>
        <v>2040.8163265306123</v>
      </c>
      <c r="K430" s="96">
        <f t="shared" ref="K430" si="1108">SUM(H430-G430)*D430</f>
        <v>2040.8163265306123</v>
      </c>
      <c r="L430" s="98">
        <f t="shared" ref="L430" si="1109">SUM(I430:K430)</f>
        <v>6122.4489795918371</v>
      </c>
    </row>
    <row r="431" spans="1:12" s="99" customFormat="1">
      <c r="A431" s="94" t="s">
        <v>940</v>
      </c>
      <c r="B431" s="95" t="s">
        <v>63</v>
      </c>
      <c r="C431" s="96" t="s">
        <v>14</v>
      </c>
      <c r="D431" s="136">
        <f t="shared" ref="D431" si="1110">200000/E431</f>
        <v>126.58227848101266</v>
      </c>
      <c r="E431" s="97">
        <v>1580</v>
      </c>
      <c r="F431" s="96">
        <v>1590</v>
      </c>
      <c r="G431" s="96">
        <v>1600</v>
      </c>
      <c r="H431" s="96">
        <v>0</v>
      </c>
      <c r="I431" s="98">
        <f t="shared" ref="I431:I433" si="1111">SUM(F431-E431)*D431</f>
        <v>1265.8227848101267</v>
      </c>
      <c r="J431" s="96">
        <f t="shared" ref="J431" si="1112">SUM(G431-F431)*D431</f>
        <v>1265.8227848101267</v>
      </c>
      <c r="K431" s="96">
        <v>0</v>
      </c>
      <c r="L431" s="98">
        <f t="shared" ref="L431" si="1113">SUM(I431:K431)</f>
        <v>2531.6455696202534</v>
      </c>
    </row>
    <row r="432" spans="1:12" s="99" customFormat="1">
      <c r="A432" s="94" t="s">
        <v>940</v>
      </c>
      <c r="B432" s="95" t="s">
        <v>91</v>
      </c>
      <c r="C432" s="96" t="s">
        <v>14</v>
      </c>
      <c r="D432" s="136">
        <f t="shared" ref="D432" si="1114">200000/E432</f>
        <v>346.32034632034635</v>
      </c>
      <c r="E432" s="97">
        <v>577.5</v>
      </c>
      <c r="F432" s="96">
        <v>577.5</v>
      </c>
      <c r="G432" s="96">
        <v>0</v>
      </c>
      <c r="H432" s="96">
        <v>202</v>
      </c>
      <c r="I432" s="98">
        <f t="shared" ref="I432" si="1115">SUM(F432-E432)*D432</f>
        <v>0</v>
      </c>
      <c r="J432" s="96">
        <v>0</v>
      </c>
      <c r="K432" s="96">
        <v>0</v>
      </c>
      <c r="L432" s="98">
        <f t="shared" ref="L432" si="1116">SUM(I432:K432)</f>
        <v>0</v>
      </c>
    </row>
    <row r="433" spans="1:12" s="99" customFormat="1">
      <c r="A433" s="94" t="s">
        <v>940</v>
      </c>
      <c r="B433" s="95" t="s">
        <v>707</v>
      </c>
      <c r="C433" s="96" t="s">
        <v>14</v>
      </c>
      <c r="D433" s="136">
        <f t="shared" ref="D433" si="1117">200000/E433</f>
        <v>4145.0777202072541</v>
      </c>
      <c r="E433" s="97">
        <v>48.25</v>
      </c>
      <c r="F433" s="96">
        <v>47.6</v>
      </c>
      <c r="G433" s="96">
        <v>1600</v>
      </c>
      <c r="H433" s="96">
        <v>0</v>
      </c>
      <c r="I433" s="98">
        <f t="shared" si="1111"/>
        <v>-2694.3005181347094</v>
      </c>
      <c r="J433" s="96">
        <v>0</v>
      </c>
      <c r="K433" s="96">
        <v>0</v>
      </c>
      <c r="L433" s="98">
        <f t="shared" ref="L433" si="1118">SUM(I433:K433)</f>
        <v>-2694.3005181347094</v>
      </c>
    </row>
    <row r="434" spans="1:12" s="99" customFormat="1">
      <c r="A434" s="94" t="s">
        <v>942</v>
      </c>
      <c r="B434" s="95" t="s">
        <v>89</v>
      </c>
      <c r="C434" s="96" t="s">
        <v>18</v>
      </c>
      <c r="D434" s="136">
        <f t="shared" ref="D434" si="1119">200000/E434</f>
        <v>740.74074074074076</v>
      </c>
      <c r="E434" s="97">
        <v>270</v>
      </c>
      <c r="F434" s="96">
        <v>268</v>
      </c>
      <c r="G434" s="96">
        <v>266</v>
      </c>
      <c r="H434" s="96">
        <v>264.5</v>
      </c>
      <c r="I434" s="98">
        <f t="shared" ref="I434" si="1120">SUM(E434-F434)*D434</f>
        <v>1481.4814814814815</v>
      </c>
      <c r="J434" s="96">
        <f>SUM(F434-G434)*D434</f>
        <v>1481.4814814814815</v>
      </c>
      <c r="K434" s="96">
        <f t="shared" ref="K434" si="1121">SUM(G434-H434)*D434</f>
        <v>1111.1111111111111</v>
      </c>
      <c r="L434" s="98">
        <f t="shared" ref="L434" si="1122">SUM(I434:K434)</f>
        <v>4074.0740740740739</v>
      </c>
    </row>
    <row r="435" spans="1:12" s="99" customFormat="1">
      <c r="A435" s="94" t="s">
        <v>942</v>
      </c>
      <c r="B435" s="95" t="s">
        <v>77</v>
      </c>
      <c r="C435" s="96" t="s">
        <v>18</v>
      </c>
      <c r="D435" s="136">
        <f t="shared" ref="D435" si="1123">200000/E435</f>
        <v>337.83783783783781</v>
      </c>
      <c r="E435" s="97">
        <v>592</v>
      </c>
      <c r="F435" s="96">
        <v>588</v>
      </c>
      <c r="G435" s="96">
        <v>584</v>
      </c>
      <c r="H435" s="96">
        <v>0</v>
      </c>
      <c r="I435" s="98">
        <f t="shared" ref="I435:I437" si="1124">SUM(E435-F435)*D435</f>
        <v>1351.3513513513512</v>
      </c>
      <c r="J435" s="96">
        <f>SUM(F435-G435)*D435</f>
        <v>1351.3513513513512</v>
      </c>
      <c r="K435" s="96">
        <v>0</v>
      </c>
      <c r="L435" s="98">
        <f t="shared" ref="L435" si="1125">SUM(I435:K435)</f>
        <v>2702.7027027027025</v>
      </c>
    </row>
    <row r="436" spans="1:12" s="99" customFormat="1">
      <c r="A436" s="94" t="s">
        <v>942</v>
      </c>
      <c r="B436" s="95" t="s">
        <v>943</v>
      </c>
      <c r="C436" s="96" t="s">
        <v>14</v>
      </c>
      <c r="D436" s="136">
        <f t="shared" ref="D436" si="1126">200000/E436</f>
        <v>531.20849933598936</v>
      </c>
      <c r="E436" s="97">
        <v>376.5</v>
      </c>
      <c r="F436" s="96">
        <v>378</v>
      </c>
      <c r="G436" s="96">
        <v>0</v>
      </c>
      <c r="H436" s="96">
        <v>0</v>
      </c>
      <c r="I436" s="98">
        <f t="shared" ref="I436:I440" si="1127">SUM(F436-E436)*D436</f>
        <v>796.81274900398398</v>
      </c>
      <c r="J436" s="96">
        <v>0</v>
      </c>
      <c r="K436" s="96">
        <v>0</v>
      </c>
      <c r="L436" s="98">
        <f t="shared" ref="L436" si="1128">SUM(I436:K436)</f>
        <v>796.81274900398398</v>
      </c>
    </row>
    <row r="437" spans="1:12" s="99" customFormat="1">
      <c r="A437" s="94" t="s">
        <v>942</v>
      </c>
      <c r="B437" s="95" t="s">
        <v>26</v>
      </c>
      <c r="C437" s="96" t="s">
        <v>18</v>
      </c>
      <c r="D437" s="136">
        <f t="shared" ref="D437" si="1129">200000/E437</f>
        <v>1052.6315789473683</v>
      </c>
      <c r="E437" s="97">
        <v>190</v>
      </c>
      <c r="F437" s="96">
        <v>192.25</v>
      </c>
      <c r="G437" s="96">
        <v>0</v>
      </c>
      <c r="H437" s="96">
        <v>0</v>
      </c>
      <c r="I437" s="98">
        <f t="shared" si="1124"/>
        <v>-2368.4210526315787</v>
      </c>
      <c r="J437" s="96">
        <v>0</v>
      </c>
      <c r="K437" s="96">
        <v>0</v>
      </c>
      <c r="L437" s="98">
        <f t="shared" ref="L437" si="1130">SUM(I437:K437)</f>
        <v>-2368.4210526315787</v>
      </c>
    </row>
    <row r="438" spans="1:12" s="99" customFormat="1">
      <c r="A438" s="94" t="s">
        <v>942</v>
      </c>
      <c r="B438" s="95" t="s">
        <v>696</v>
      </c>
      <c r="C438" s="96" t="s">
        <v>18</v>
      </c>
      <c r="D438" s="136">
        <f t="shared" ref="D438" si="1131">200000/E438</f>
        <v>132.4503311258278</v>
      </c>
      <c r="E438" s="97">
        <v>1510</v>
      </c>
      <c r="F438" s="96">
        <v>1515</v>
      </c>
      <c r="G438" s="96">
        <v>0</v>
      </c>
      <c r="H438" s="96">
        <v>0</v>
      </c>
      <c r="I438" s="98">
        <f t="shared" ref="I438" si="1132">SUM(E438-F438)*D438</f>
        <v>-662.25165562913901</v>
      </c>
      <c r="J438" s="96">
        <v>0</v>
      </c>
      <c r="K438" s="96">
        <v>0</v>
      </c>
      <c r="L438" s="98">
        <f t="shared" ref="L438" si="1133">SUM(I438:K438)</f>
        <v>-662.25165562913901</v>
      </c>
    </row>
    <row r="439" spans="1:12" s="99" customFormat="1">
      <c r="A439" s="94" t="s">
        <v>938</v>
      </c>
      <c r="B439" s="95" t="s">
        <v>26</v>
      </c>
      <c r="C439" s="96" t="s">
        <v>18</v>
      </c>
      <c r="D439" s="136">
        <f t="shared" ref="D439" si="1134">200000/E439</f>
        <v>990.09900990099015</v>
      </c>
      <c r="E439" s="97">
        <v>202</v>
      </c>
      <c r="F439" s="96">
        <v>200</v>
      </c>
      <c r="G439" s="96">
        <v>198</v>
      </c>
      <c r="H439" s="96">
        <v>196</v>
      </c>
      <c r="I439" s="98">
        <f t="shared" ref="I439" si="1135">SUM(E439-F439)*D439</f>
        <v>1980.1980198019803</v>
      </c>
      <c r="J439" s="96">
        <f>SUM(F439-G439)*D439</f>
        <v>1980.1980198019803</v>
      </c>
      <c r="K439" s="96">
        <f t="shared" ref="K439" si="1136">SUM(G439-H439)*D439</f>
        <v>1980.1980198019803</v>
      </c>
      <c r="L439" s="98">
        <f t="shared" ref="L439" si="1137">SUM(I439:K439)</f>
        <v>5940.5940594059412</v>
      </c>
    </row>
    <row r="440" spans="1:12" s="99" customFormat="1">
      <c r="A440" s="94" t="s">
        <v>938</v>
      </c>
      <c r="B440" s="95" t="s">
        <v>679</v>
      </c>
      <c r="C440" s="96" t="s">
        <v>14</v>
      </c>
      <c r="D440" s="136">
        <f t="shared" ref="D440" si="1138">200000/E440</f>
        <v>1659.7510373443984</v>
      </c>
      <c r="E440" s="97">
        <v>120.5</v>
      </c>
      <c r="F440" s="96">
        <v>121.5</v>
      </c>
      <c r="G440" s="96">
        <v>122.5</v>
      </c>
      <c r="H440" s="96">
        <v>123.5</v>
      </c>
      <c r="I440" s="98">
        <f t="shared" si="1127"/>
        <v>1659.7510373443984</v>
      </c>
      <c r="J440" s="96">
        <f t="shared" ref="J440" si="1139">SUM(G440-F440)*D440</f>
        <v>1659.7510373443984</v>
      </c>
      <c r="K440" s="96">
        <f t="shared" ref="K440" si="1140">SUM(H440-G440)*D440</f>
        <v>1659.7510373443984</v>
      </c>
      <c r="L440" s="98">
        <f t="shared" ref="L440" si="1141">SUM(I440:K440)</f>
        <v>4979.2531120331951</v>
      </c>
    </row>
    <row r="441" spans="1:12" s="99" customFormat="1">
      <c r="A441" s="94" t="s">
        <v>938</v>
      </c>
      <c r="B441" s="95" t="s">
        <v>20</v>
      </c>
      <c r="C441" s="96" t="s">
        <v>14</v>
      </c>
      <c r="D441" s="136">
        <f t="shared" ref="D441" si="1142">200000/E441</f>
        <v>275.48209366391183</v>
      </c>
      <c r="E441" s="97">
        <v>726</v>
      </c>
      <c r="F441" s="96">
        <v>734</v>
      </c>
      <c r="G441" s="96">
        <v>740</v>
      </c>
      <c r="H441" s="96">
        <v>750</v>
      </c>
      <c r="I441" s="98">
        <f t="shared" ref="I441" si="1143">SUM(F441-E441)*D441</f>
        <v>2203.8567493112946</v>
      </c>
      <c r="J441" s="96">
        <f t="shared" ref="J441" si="1144">SUM(G441-F441)*D441</f>
        <v>1652.8925619834708</v>
      </c>
      <c r="K441" s="96">
        <f t="shared" ref="K441" si="1145">SUM(H441-G441)*D441</f>
        <v>2754.8209366391184</v>
      </c>
      <c r="L441" s="98">
        <f t="shared" ref="L441" si="1146">SUM(I441:K441)</f>
        <v>6611.5702479338834</v>
      </c>
    </row>
    <row r="442" spans="1:12" s="99" customFormat="1">
      <c r="A442" s="94" t="s">
        <v>938</v>
      </c>
      <c r="B442" s="95" t="s">
        <v>417</v>
      </c>
      <c r="C442" s="96" t="s">
        <v>14</v>
      </c>
      <c r="D442" s="136">
        <f t="shared" ref="D442" si="1147">200000/E442</f>
        <v>494.43757725587147</v>
      </c>
      <c r="E442" s="97">
        <v>404.5</v>
      </c>
      <c r="F442" s="96">
        <v>408</v>
      </c>
      <c r="G442" s="96">
        <v>0</v>
      </c>
      <c r="H442" s="96">
        <v>0</v>
      </c>
      <c r="I442" s="98">
        <f>SUM(F442-E442)*D442</f>
        <v>1730.5315203955502</v>
      </c>
      <c r="J442" s="96">
        <v>0</v>
      </c>
      <c r="K442" s="96">
        <f t="shared" ref="K442" si="1148">SUM(G442-H442)*D442</f>
        <v>0</v>
      </c>
      <c r="L442" s="98">
        <f t="shared" ref="L442" si="1149">SUM(I442:K442)</f>
        <v>1730.5315203955502</v>
      </c>
    </row>
    <row r="443" spans="1:12" s="99" customFormat="1">
      <c r="A443" s="94" t="s">
        <v>938</v>
      </c>
      <c r="B443" s="95" t="s">
        <v>939</v>
      </c>
      <c r="C443" s="96" t="s">
        <v>14</v>
      </c>
      <c r="D443" s="136">
        <f t="shared" ref="D443" si="1150">200000/E443</f>
        <v>112.67605633802818</v>
      </c>
      <c r="E443" s="97">
        <v>1775</v>
      </c>
      <c r="F443" s="96">
        <v>1782</v>
      </c>
      <c r="G443" s="96">
        <v>0</v>
      </c>
      <c r="H443" s="96">
        <v>0</v>
      </c>
      <c r="I443" s="98">
        <f>SUM(F443-E443)*D443</f>
        <v>788.73239436619724</v>
      </c>
      <c r="J443" s="96">
        <v>0</v>
      </c>
      <c r="K443" s="96">
        <f t="shared" ref="K443" si="1151">SUM(G443-H443)*D443</f>
        <v>0</v>
      </c>
      <c r="L443" s="98">
        <f t="shared" ref="L443" si="1152">SUM(I443:K443)</f>
        <v>788.73239436619724</v>
      </c>
    </row>
    <row r="444" spans="1:12" s="99" customFormat="1">
      <c r="A444" s="94" t="s">
        <v>937</v>
      </c>
      <c r="B444" s="95" t="s">
        <v>90</v>
      </c>
      <c r="C444" s="96" t="s">
        <v>14</v>
      </c>
      <c r="D444" s="136">
        <f t="shared" ref="D444" si="1153">200000/E444</f>
        <v>1149.4252873563219</v>
      </c>
      <c r="E444" s="97">
        <v>174</v>
      </c>
      <c r="F444" s="96">
        <v>175.25</v>
      </c>
      <c r="G444" s="96">
        <v>177</v>
      </c>
      <c r="H444" s="96">
        <v>179</v>
      </c>
      <c r="I444" s="98">
        <f t="shared" ref="I444" si="1154">SUM(F444-E444)*D444</f>
        <v>1436.7816091954023</v>
      </c>
      <c r="J444" s="96">
        <f t="shared" ref="J444" si="1155">SUM(G444-F444)*D444</f>
        <v>2011.4942528735633</v>
      </c>
      <c r="K444" s="96">
        <f t="shared" ref="K444" si="1156">SUM(H444-G444)*D444</f>
        <v>2298.8505747126437</v>
      </c>
      <c r="L444" s="98">
        <f t="shared" ref="L444" si="1157">SUM(I444:K444)</f>
        <v>5747.1264367816093</v>
      </c>
    </row>
    <row r="445" spans="1:12" s="99" customFormat="1">
      <c r="A445" s="94" t="s">
        <v>937</v>
      </c>
      <c r="B445" s="95" t="s">
        <v>673</v>
      </c>
      <c r="C445" s="96" t="s">
        <v>18</v>
      </c>
      <c r="D445" s="136">
        <f t="shared" ref="D445" si="1158">200000/E445</f>
        <v>398.40637450199205</v>
      </c>
      <c r="E445" s="97">
        <v>502</v>
      </c>
      <c r="F445" s="96">
        <v>498</v>
      </c>
      <c r="G445" s="96">
        <v>494</v>
      </c>
      <c r="H445" s="96">
        <v>0</v>
      </c>
      <c r="I445" s="98">
        <f t="shared" ref="I445" si="1159">SUM(E445-F445)*D445</f>
        <v>1593.6254980079682</v>
      </c>
      <c r="J445" s="96">
        <f>SUM(F445-G445)*D445</f>
        <v>1593.6254980079682</v>
      </c>
      <c r="K445" s="96">
        <v>0</v>
      </c>
      <c r="L445" s="98">
        <f t="shared" ref="L445" si="1160">SUM(I445:K445)</f>
        <v>3187.2509960159364</v>
      </c>
    </row>
    <row r="446" spans="1:12" s="99" customFormat="1">
      <c r="A446" s="94" t="s">
        <v>937</v>
      </c>
      <c r="B446" s="95" t="s">
        <v>26</v>
      </c>
      <c r="C446" s="96" t="s">
        <v>18</v>
      </c>
      <c r="D446" s="136">
        <f t="shared" ref="D446" si="1161">200000/E446</f>
        <v>975.60975609756099</v>
      </c>
      <c r="E446" s="97">
        <v>205</v>
      </c>
      <c r="F446" s="96">
        <v>203</v>
      </c>
      <c r="G446" s="96">
        <v>0</v>
      </c>
      <c r="H446" s="96">
        <v>0</v>
      </c>
      <c r="I446" s="98">
        <f t="shared" ref="I446" si="1162">SUM(E446-F446)*D446</f>
        <v>1951.219512195122</v>
      </c>
      <c r="J446" s="96">
        <v>0</v>
      </c>
      <c r="K446" s="96">
        <v>0</v>
      </c>
      <c r="L446" s="98">
        <f t="shared" ref="L446" si="1163">SUM(I446:K446)</f>
        <v>1951.219512195122</v>
      </c>
    </row>
    <row r="447" spans="1:12" s="99" customFormat="1">
      <c r="A447" s="94" t="s">
        <v>937</v>
      </c>
      <c r="B447" s="95" t="s">
        <v>26</v>
      </c>
      <c r="C447" s="96" t="s">
        <v>14</v>
      </c>
      <c r="D447" s="136">
        <f t="shared" ref="D447" si="1164">200000/E447</f>
        <v>896.86098654708519</v>
      </c>
      <c r="E447" s="97">
        <v>223</v>
      </c>
      <c r="F447" s="96">
        <v>220</v>
      </c>
      <c r="G447" s="96">
        <v>0</v>
      </c>
      <c r="H447" s="96">
        <v>0</v>
      </c>
      <c r="I447" s="98">
        <f t="shared" ref="I447:I448" si="1165">SUM(F447-E447)*D447</f>
        <v>-2690.5829596412555</v>
      </c>
      <c r="J447" s="96">
        <v>0</v>
      </c>
      <c r="K447" s="96">
        <v>0</v>
      </c>
      <c r="L447" s="98">
        <f t="shared" ref="L447" si="1166">SUM(I447:K447)</f>
        <v>-2690.5829596412555</v>
      </c>
    </row>
    <row r="448" spans="1:12" s="99" customFormat="1">
      <c r="A448" s="94" t="s">
        <v>935</v>
      </c>
      <c r="B448" s="95" t="s">
        <v>936</v>
      </c>
      <c r="C448" s="96" t="s">
        <v>14</v>
      </c>
      <c r="D448" s="136">
        <f t="shared" ref="D448" si="1167">200000/E448</f>
        <v>67.226890756302524</v>
      </c>
      <c r="E448" s="97">
        <v>2975</v>
      </c>
      <c r="F448" s="96">
        <v>3000</v>
      </c>
      <c r="G448" s="96">
        <v>3025</v>
      </c>
      <c r="H448" s="96">
        <v>3050</v>
      </c>
      <c r="I448" s="98">
        <f t="shared" si="1165"/>
        <v>1680.6722689075632</v>
      </c>
      <c r="J448" s="96">
        <f t="shared" ref="J448:J454" si="1168">SUM(G448-F448)*D448</f>
        <v>1680.6722689075632</v>
      </c>
      <c r="K448" s="96">
        <f t="shared" ref="K448" si="1169">SUM(H448-G448)*D448</f>
        <v>1680.6722689075632</v>
      </c>
      <c r="L448" s="98">
        <f t="shared" ref="L448" si="1170">SUM(I448:K448)</f>
        <v>5042.0168067226896</v>
      </c>
    </row>
    <row r="449" spans="1:12" s="99" customFormat="1">
      <c r="A449" s="94" t="s">
        <v>935</v>
      </c>
      <c r="B449" s="95" t="s">
        <v>72</v>
      </c>
      <c r="C449" s="96" t="s">
        <v>14</v>
      </c>
      <c r="D449" s="136">
        <f t="shared" ref="D449" si="1171">200000/E449</f>
        <v>1041.6666666666667</v>
      </c>
      <c r="E449" s="97">
        <v>192</v>
      </c>
      <c r="F449" s="96">
        <v>193.5</v>
      </c>
      <c r="G449" s="96">
        <v>195</v>
      </c>
      <c r="H449" s="96">
        <v>195.8</v>
      </c>
      <c r="I449" s="98">
        <f t="shared" ref="I449" si="1172">SUM(F449-E449)*D449</f>
        <v>1562.5</v>
      </c>
      <c r="J449" s="96">
        <f t="shared" si="1168"/>
        <v>1562.5</v>
      </c>
      <c r="K449" s="96">
        <f t="shared" ref="K449" si="1173">SUM(H449-G449)*D449</f>
        <v>833.33333333334519</v>
      </c>
      <c r="L449" s="98">
        <f t="shared" ref="L449" si="1174">SUM(I449:K449)</f>
        <v>3958.3333333333453</v>
      </c>
    </row>
    <row r="450" spans="1:12" s="99" customFormat="1">
      <c r="A450" s="94" t="s">
        <v>935</v>
      </c>
      <c r="B450" s="95" t="s">
        <v>88</v>
      </c>
      <c r="C450" s="96" t="s">
        <v>14</v>
      </c>
      <c r="D450" s="136">
        <f t="shared" ref="D450" si="1175">200000/E450</f>
        <v>113.31444759206799</v>
      </c>
      <c r="E450" s="97">
        <v>1765</v>
      </c>
      <c r="F450" s="96">
        <v>1775</v>
      </c>
      <c r="G450" s="96">
        <v>1785</v>
      </c>
      <c r="H450" s="96">
        <v>1795</v>
      </c>
      <c r="I450" s="98">
        <f t="shared" ref="I450" si="1176">SUM(F450-E450)*D450</f>
        <v>1133.14447592068</v>
      </c>
      <c r="J450" s="96">
        <f t="shared" si="1168"/>
        <v>1133.14447592068</v>
      </c>
      <c r="K450" s="96">
        <f t="shared" ref="K450" si="1177">SUM(H450-G450)*D450</f>
        <v>1133.14447592068</v>
      </c>
      <c r="L450" s="98">
        <f t="shared" ref="L450" si="1178">SUM(I450:K450)</f>
        <v>3399.4334277620401</v>
      </c>
    </row>
    <row r="451" spans="1:12" s="99" customFormat="1">
      <c r="A451" s="94" t="s">
        <v>935</v>
      </c>
      <c r="B451" s="95" t="s">
        <v>92</v>
      </c>
      <c r="C451" s="96" t="s">
        <v>14</v>
      </c>
      <c r="D451" s="136">
        <f t="shared" ref="D451" si="1179">200000/E451</f>
        <v>727.27272727272725</v>
      </c>
      <c r="E451" s="97">
        <v>275</v>
      </c>
      <c r="F451" s="96">
        <v>277</v>
      </c>
      <c r="G451" s="96">
        <v>279</v>
      </c>
      <c r="H451" s="96">
        <v>0</v>
      </c>
      <c r="I451" s="98">
        <f t="shared" ref="I451" si="1180">SUM(F451-E451)*D451</f>
        <v>1454.5454545454545</v>
      </c>
      <c r="J451" s="96">
        <f t="shared" si="1168"/>
        <v>1454.5454545454545</v>
      </c>
      <c r="K451" s="96">
        <v>0</v>
      </c>
      <c r="L451" s="98">
        <f t="shared" ref="L451" si="1181">SUM(I451:K451)</f>
        <v>2909.090909090909</v>
      </c>
    </row>
    <row r="452" spans="1:12" s="99" customFormat="1">
      <c r="A452" s="94" t="s">
        <v>934</v>
      </c>
      <c r="B452" s="95" t="s">
        <v>26</v>
      </c>
      <c r="C452" s="96" t="s">
        <v>14</v>
      </c>
      <c r="D452" s="136">
        <f t="shared" ref="D452" si="1182">200000/E452</f>
        <v>934.57943925233644</v>
      </c>
      <c r="E452" s="97">
        <v>214</v>
      </c>
      <c r="F452" s="96">
        <v>215.5</v>
      </c>
      <c r="G452" s="96">
        <v>218</v>
      </c>
      <c r="H452" s="96">
        <v>221</v>
      </c>
      <c r="I452" s="98">
        <f t="shared" ref="I452" si="1183">SUM(F452-E452)*D452</f>
        <v>1401.8691588785045</v>
      </c>
      <c r="J452" s="96">
        <f t="shared" si="1168"/>
        <v>2336.4485981308412</v>
      </c>
      <c r="K452" s="96">
        <f t="shared" ref="K452" si="1184">SUM(H452-G452)*D452</f>
        <v>2803.7383177570091</v>
      </c>
      <c r="L452" s="98">
        <f t="shared" ref="L452" si="1185">SUM(I452:K452)</f>
        <v>6542.0560747663549</v>
      </c>
    </row>
    <row r="453" spans="1:12" s="99" customFormat="1">
      <c r="A453" s="94" t="s">
        <v>934</v>
      </c>
      <c r="B453" s="95" t="s">
        <v>88</v>
      </c>
      <c r="C453" s="96" t="s">
        <v>14</v>
      </c>
      <c r="D453" s="136">
        <f t="shared" ref="D453" si="1186">200000/E453</f>
        <v>117.096018735363</v>
      </c>
      <c r="E453" s="97">
        <v>1708</v>
      </c>
      <c r="F453" s="96">
        <v>1718</v>
      </c>
      <c r="G453" s="96">
        <v>1728</v>
      </c>
      <c r="H453" s="96">
        <v>1738</v>
      </c>
      <c r="I453" s="98">
        <f t="shared" ref="I453" si="1187">SUM(F453-E453)*D453</f>
        <v>1170.9601873536301</v>
      </c>
      <c r="J453" s="96">
        <f t="shared" si="1168"/>
        <v>1170.9601873536301</v>
      </c>
      <c r="K453" s="96">
        <f t="shared" ref="K453" si="1188">SUM(H453-G453)*D453</f>
        <v>1170.9601873536301</v>
      </c>
      <c r="L453" s="98">
        <f t="shared" ref="L453" si="1189">SUM(I453:K453)</f>
        <v>3512.88056206089</v>
      </c>
    </row>
    <row r="454" spans="1:12" s="99" customFormat="1">
      <c r="A454" s="94" t="s">
        <v>934</v>
      </c>
      <c r="B454" s="95" t="s">
        <v>28</v>
      </c>
      <c r="C454" s="96" t="s">
        <v>14</v>
      </c>
      <c r="D454" s="136">
        <f t="shared" ref="D454" si="1190">200000/E454</f>
        <v>406.5040650406504</v>
      </c>
      <c r="E454" s="97">
        <v>492</v>
      </c>
      <c r="F454" s="96">
        <v>496</v>
      </c>
      <c r="G454" s="96">
        <v>500</v>
      </c>
      <c r="H454" s="96">
        <v>0</v>
      </c>
      <c r="I454" s="98">
        <f t="shared" ref="I454" si="1191">SUM(F454-E454)*D454</f>
        <v>1626.0162601626016</v>
      </c>
      <c r="J454" s="96">
        <f t="shared" si="1168"/>
        <v>1626.0162601626016</v>
      </c>
      <c r="K454" s="96">
        <v>0</v>
      </c>
      <c r="L454" s="98">
        <f t="shared" ref="L454" si="1192">SUM(I454:K454)</f>
        <v>3252.0325203252032</v>
      </c>
    </row>
    <row r="455" spans="1:12" s="99" customFormat="1">
      <c r="A455" s="94" t="s">
        <v>934</v>
      </c>
      <c r="B455" s="95" t="s">
        <v>101</v>
      </c>
      <c r="C455" s="96" t="s">
        <v>14</v>
      </c>
      <c r="D455" s="136">
        <f t="shared" ref="D455" si="1193">200000/E455</f>
        <v>102.82776349614396</v>
      </c>
      <c r="E455" s="97">
        <v>1945</v>
      </c>
      <c r="F455" s="96">
        <v>1960</v>
      </c>
      <c r="G455" s="96">
        <v>0</v>
      </c>
      <c r="H455" s="96">
        <v>0</v>
      </c>
      <c r="I455" s="98">
        <f t="shared" ref="I455" si="1194">SUM(F455-E455)*D455</f>
        <v>1542.4164524421594</v>
      </c>
      <c r="J455" s="96">
        <v>0</v>
      </c>
      <c r="K455" s="96">
        <v>0</v>
      </c>
      <c r="L455" s="98">
        <f t="shared" ref="L455" si="1195">SUM(I455:K455)</f>
        <v>1542.4164524421594</v>
      </c>
    </row>
    <row r="456" spans="1:12" s="99" customFormat="1">
      <c r="A456" s="94" t="s">
        <v>933</v>
      </c>
      <c r="B456" s="95" t="s">
        <v>90</v>
      </c>
      <c r="C456" s="96" t="s">
        <v>14</v>
      </c>
      <c r="D456" s="136">
        <f t="shared" ref="D456" si="1196">200000/E456</f>
        <v>1226.9938650306749</v>
      </c>
      <c r="E456" s="97">
        <v>163</v>
      </c>
      <c r="F456" s="96">
        <v>164.25</v>
      </c>
      <c r="G456" s="96">
        <v>166</v>
      </c>
      <c r="H456" s="96">
        <v>168</v>
      </c>
      <c r="I456" s="98">
        <f t="shared" ref="I456" si="1197">SUM(F456-E456)*D456</f>
        <v>1533.7423312883436</v>
      </c>
      <c r="J456" s="96">
        <f>SUM(G456-F456)*D456</f>
        <v>2147.2392638036808</v>
      </c>
      <c r="K456" s="96">
        <f t="shared" ref="K456" si="1198">SUM(H456-G456)*D456</f>
        <v>2453.9877300613498</v>
      </c>
      <c r="L456" s="98">
        <f t="shared" ref="L456" si="1199">SUM(I456:K456)</f>
        <v>6134.9693251533745</v>
      </c>
    </row>
    <row r="457" spans="1:12" s="99" customFormat="1">
      <c r="A457" s="94" t="s">
        <v>933</v>
      </c>
      <c r="B457" s="95" t="s">
        <v>670</v>
      </c>
      <c r="C457" s="96" t="s">
        <v>14</v>
      </c>
      <c r="D457" s="136">
        <f t="shared" ref="D457" si="1200">200000/E457</f>
        <v>1923.0769230769231</v>
      </c>
      <c r="E457" s="97">
        <v>104</v>
      </c>
      <c r="F457" s="96">
        <v>105</v>
      </c>
      <c r="G457" s="96">
        <v>0</v>
      </c>
      <c r="H457" s="96">
        <v>0</v>
      </c>
      <c r="I457" s="98">
        <f t="shared" ref="I457" si="1201">SUM(F457-E457)*D457</f>
        <v>1923.0769230769231</v>
      </c>
      <c r="J457" s="96">
        <v>0</v>
      </c>
      <c r="K457" s="96">
        <v>0</v>
      </c>
      <c r="L457" s="98">
        <f t="shared" ref="L457" si="1202">SUM(I457:K457)</f>
        <v>1923.0769230769231</v>
      </c>
    </row>
    <row r="458" spans="1:12" s="99" customFormat="1">
      <c r="A458" s="94" t="s">
        <v>933</v>
      </c>
      <c r="B458" s="95" t="s">
        <v>83</v>
      </c>
      <c r="C458" s="96" t="s">
        <v>14</v>
      </c>
      <c r="D458" s="136">
        <f t="shared" ref="D458" si="1203">200000/E458</f>
        <v>4761.9047619047615</v>
      </c>
      <c r="E458" s="97">
        <v>42</v>
      </c>
      <c r="F458" s="96">
        <v>42</v>
      </c>
      <c r="G458" s="96">
        <v>0</v>
      </c>
      <c r="H458" s="96">
        <v>0</v>
      </c>
      <c r="I458" s="98">
        <f t="shared" ref="I458" si="1204">SUM(F458-E458)*D458</f>
        <v>0</v>
      </c>
      <c r="J458" s="96">
        <v>0</v>
      </c>
      <c r="K458" s="96">
        <v>0</v>
      </c>
      <c r="L458" s="98">
        <f t="shared" ref="L458" si="1205">SUM(I458:K458)</f>
        <v>0</v>
      </c>
    </row>
    <row r="459" spans="1:12" s="99" customFormat="1">
      <c r="A459" s="94" t="s">
        <v>933</v>
      </c>
      <c r="B459" s="95" t="s">
        <v>673</v>
      </c>
      <c r="C459" s="96" t="s">
        <v>14</v>
      </c>
      <c r="D459" s="136">
        <f t="shared" ref="D459" si="1206">200000/E459</f>
        <v>386.84719535783364</v>
      </c>
      <c r="E459" s="97">
        <v>517</v>
      </c>
      <c r="F459" s="96">
        <v>517</v>
      </c>
      <c r="G459" s="96">
        <v>0</v>
      </c>
      <c r="H459" s="96">
        <v>0</v>
      </c>
      <c r="I459" s="98">
        <f t="shared" ref="I459" si="1207">SUM(F459-E459)*D459</f>
        <v>0</v>
      </c>
      <c r="J459" s="96">
        <v>0</v>
      </c>
      <c r="K459" s="96">
        <v>0</v>
      </c>
      <c r="L459" s="98">
        <f t="shared" ref="L459" si="1208">SUM(I459:K459)</f>
        <v>0</v>
      </c>
    </row>
    <row r="460" spans="1:12" s="99" customFormat="1">
      <c r="A460" s="94" t="s">
        <v>933</v>
      </c>
      <c r="B460" s="95" t="s">
        <v>23</v>
      </c>
      <c r="C460" s="96" t="s">
        <v>14</v>
      </c>
      <c r="D460" s="136">
        <f t="shared" ref="D460" si="1209">200000/E460</f>
        <v>854.70085470085473</v>
      </c>
      <c r="E460" s="97">
        <v>234</v>
      </c>
      <c r="F460" s="96">
        <v>231</v>
      </c>
      <c r="G460" s="96">
        <v>0</v>
      </c>
      <c r="H460" s="96">
        <v>0</v>
      </c>
      <c r="I460" s="98">
        <f t="shared" ref="I460" si="1210">SUM(F460-E460)*D460</f>
        <v>-2564.1025641025644</v>
      </c>
      <c r="J460" s="96">
        <v>0</v>
      </c>
      <c r="K460" s="96">
        <v>0</v>
      </c>
      <c r="L460" s="98">
        <f t="shared" ref="L460" si="1211">SUM(I460:K460)</f>
        <v>-2564.1025641025644</v>
      </c>
    </row>
    <row r="461" spans="1:12" s="99" customFormat="1">
      <c r="A461" s="94" t="s">
        <v>932</v>
      </c>
      <c r="B461" s="95" t="s">
        <v>83</v>
      </c>
      <c r="C461" s="96" t="s">
        <v>14</v>
      </c>
      <c r="D461" s="136">
        <f t="shared" ref="D461" si="1212">200000/E461</f>
        <v>4819.2771084337346</v>
      </c>
      <c r="E461" s="97">
        <v>41.5</v>
      </c>
      <c r="F461" s="96">
        <v>42</v>
      </c>
      <c r="G461" s="96">
        <v>0</v>
      </c>
      <c r="H461" s="96">
        <v>177</v>
      </c>
      <c r="I461" s="98">
        <f t="shared" ref="I461:I463" si="1213">SUM(F461-E461)*D461</f>
        <v>2409.6385542168673</v>
      </c>
      <c r="J461" s="96">
        <v>0</v>
      </c>
      <c r="K461" s="96">
        <v>0</v>
      </c>
      <c r="L461" s="98">
        <f t="shared" ref="L461" si="1214">SUM(I461:K461)</f>
        <v>2409.6385542168673</v>
      </c>
    </row>
    <row r="462" spans="1:12" s="99" customFormat="1">
      <c r="A462" s="94" t="s">
        <v>932</v>
      </c>
      <c r="B462" s="95" t="s">
        <v>26</v>
      </c>
      <c r="C462" s="96" t="s">
        <v>18</v>
      </c>
      <c r="D462" s="136">
        <f t="shared" ref="D462" si="1215">200000/E462</f>
        <v>1098.901098901099</v>
      </c>
      <c r="E462" s="97">
        <v>182</v>
      </c>
      <c r="F462" s="96">
        <v>180.5</v>
      </c>
      <c r="G462" s="96">
        <v>178</v>
      </c>
      <c r="H462" s="96">
        <v>177</v>
      </c>
      <c r="I462" s="98">
        <f t="shared" ref="I462" si="1216">SUM(E462-F462)*D462</f>
        <v>1648.3516483516485</v>
      </c>
      <c r="J462" s="96">
        <f>SUM(F462-G462)*D462</f>
        <v>2747.2527472527472</v>
      </c>
      <c r="K462" s="96">
        <f t="shared" ref="K462" si="1217">SUM(G462-H462)*D462</f>
        <v>1098.901098901099</v>
      </c>
      <c r="L462" s="98">
        <f t="shared" ref="L462" si="1218">SUM(I462:K462)</f>
        <v>5494.5054945054944</v>
      </c>
    </row>
    <row r="463" spans="1:12" s="99" customFormat="1">
      <c r="A463" s="94" t="s">
        <v>932</v>
      </c>
      <c r="B463" s="95" t="s">
        <v>693</v>
      </c>
      <c r="C463" s="96" t="s">
        <v>14</v>
      </c>
      <c r="D463" s="136">
        <f t="shared" ref="D463" si="1219">200000/E463</f>
        <v>510.8556832694764</v>
      </c>
      <c r="E463" s="97">
        <v>391.5</v>
      </c>
      <c r="F463" s="96">
        <v>394</v>
      </c>
      <c r="G463" s="96">
        <v>398</v>
      </c>
      <c r="H463" s="96">
        <v>402</v>
      </c>
      <c r="I463" s="98">
        <f t="shared" si="1213"/>
        <v>1277.139208173691</v>
      </c>
      <c r="J463" s="96">
        <f>SUM(G463-F463)*D463</f>
        <v>2043.4227330779056</v>
      </c>
      <c r="K463" s="96">
        <f t="shared" ref="K463" si="1220">SUM(H463-G463)*D463</f>
        <v>2043.4227330779056</v>
      </c>
      <c r="L463" s="98">
        <f t="shared" ref="L463" si="1221">SUM(I463:K463)</f>
        <v>5363.984674329502</v>
      </c>
    </row>
    <row r="464" spans="1:12" s="99" customFormat="1">
      <c r="A464" s="94" t="s">
        <v>932</v>
      </c>
      <c r="B464" s="95" t="s">
        <v>835</v>
      </c>
      <c r="C464" s="96" t="s">
        <v>14</v>
      </c>
      <c r="D464" s="136">
        <f t="shared" ref="D464" si="1222">200000/E464</f>
        <v>1111.1111111111111</v>
      </c>
      <c r="E464" s="97">
        <v>180</v>
      </c>
      <c r="F464" s="96">
        <v>180</v>
      </c>
      <c r="G464" s="96">
        <v>0</v>
      </c>
      <c r="H464" s="96">
        <v>0</v>
      </c>
      <c r="I464" s="98">
        <f t="shared" ref="I464" si="1223">SUM(F464-E464)*D464</f>
        <v>0</v>
      </c>
      <c r="J464" s="96">
        <v>0</v>
      </c>
      <c r="K464" s="96">
        <f t="shared" ref="K464" si="1224">SUM(H464-G464)*D464</f>
        <v>0</v>
      </c>
      <c r="L464" s="98">
        <f t="shared" ref="L464" si="1225">SUM(I464:K464)</f>
        <v>0</v>
      </c>
    </row>
    <row r="465" spans="1:12" s="99" customFormat="1">
      <c r="A465" s="94" t="s">
        <v>930</v>
      </c>
      <c r="B465" s="95" t="s">
        <v>101</v>
      </c>
      <c r="C465" s="96" t="s">
        <v>14</v>
      </c>
      <c r="D465" s="136">
        <f t="shared" ref="D465" si="1226">200000/E465</f>
        <v>106.95187165775401</v>
      </c>
      <c r="E465" s="97">
        <v>1870</v>
      </c>
      <c r="F465" s="96">
        <v>1858</v>
      </c>
      <c r="G465" s="96">
        <v>0</v>
      </c>
      <c r="H465" s="96">
        <v>0</v>
      </c>
      <c r="I465" s="98">
        <f t="shared" ref="I465" si="1227">SUM(F465-E465)*D465</f>
        <v>-1283.4224598930482</v>
      </c>
      <c r="J465" s="96">
        <v>0</v>
      </c>
      <c r="K465" s="96">
        <v>0</v>
      </c>
      <c r="L465" s="98">
        <f t="shared" ref="L465" si="1228">SUM(I465:K465)</f>
        <v>-1283.4224598930482</v>
      </c>
    </row>
    <row r="466" spans="1:12" s="99" customFormat="1">
      <c r="A466" s="94" t="s">
        <v>930</v>
      </c>
      <c r="B466" s="95" t="s">
        <v>931</v>
      </c>
      <c r="C466" s="96" t="s">
        <v>14</v>
      </c>
      <c r="D466" s="136">
        <f t="shared" ref="D466" si="1229">200000/E466</f>
        <v>498.75311720698255</v>
      </c>
      <c r="E466" s="97">
        <v>401</v>
      </c>
      <c r="F466" s="96">
        <v>404</v>
      </c>
      <c r="G466" s="96">
        <v>408</v>
      </c>
      <c r="H466" s="96">
        <v>0</v>
      </c>
      <c r="I466" s="98">
        <f t="shared" ref="I466" si="1230">SUM(F466-E466)*D466</f>
        <v>1496.2593516209477</v>
      </c>
      <c r="J466" s="96">
        <f>SUM(G466-F466)*D466</f>
        <v>1995.0124688279302</v>
      </c>
      <c r="K466" s="96">
        <v>0</v>
      </c>
      <c r="L466" s="98">
        <f t="shared" ref="L466" si="1231">SUM(I466:K466)</f>
        <v>3491.2718204488779</v>
      </c>
    </row>
    <row r="467" spans="1:12" s="99" customFormat="1">
      <c r="A467" s="94" t="s">
        <v>929</v>
      </c>
      <c r="B467" s="95" t="s">
        <v>29</v>
      </c>
      <c r="C467" s="96" t="s">
        <v>14</v>
      </c>
      <c r="D467" s="136">
        <f t="shared" ref="D467" si="1232">200000/E467</f>
        <v>175.43859649122808</v>
      </c>
      <c r="E467" s="97">
        <v>1140</v>
      </c>
      <c r="F467" s="96">
        <v>1150</v>
      </c>
      <c r="G467" s="96">
        <v>1160</v>
      </c>
      <c r="H467" s="96">
        <v>1170</v>
      </c>
      <c r="I467" s="98">
        <f t="shared" ref="I467" si="1233">SUM(F467-E467)*D467</f>
        <v>1754.3859649122808</v>
      </c>
      <c r="J467" s="96">
        <f>SUM(G467-F467)*D467</f>
        <v>1754.3859649122808</v>
      </c>
      <c r="K467" s="96">
        <f t="shared" ref="K467" si="1234">SUM(H467-G467)*D467</f>
        <v>1754.3859649122808</v>
      </c>
      <c r="L467" s="98">
        <f t="shared" ref="L467" si="1235">SUM(I467:K467)</f>
        <v>5263.1578947368425</v>
      </c>
    </row>
    <row r="468" spans="1:12" s="99" customFormat="1">
      <c r="A468" s="94" t="s">
        <v>929</v>
      </c>
      <c r="B468" s="95" t="s">
        <v>693</v>
      </c>
      <c r="C468" s="96" t="s">
        <v>14</v>
      </c>
      <c r="D468" s="136">
        <f t="shared" ref="D468" si="1236">200000/E468</f>
        <v>544.21768707482988</v>
      </c>
      <c r="E468" s="97">
        <v>367.5</v>
      </c>
      <c r="F468" s="96">
        <v>370.5</v>
      </c>
      <c r="G468" s="96">
        <v>374</v>
      </c>
      <c r="H468" s="96">
        <v>0</v>
      </c>
      <c r="I468" s="98">
        <f t="shared" ref="I468" si="1237">SUM(F468-E468)*D468</f>
        <v>1632.6530612244896</v>
      </c>
      <c r="J468" s="96">
        <f>SUM(G468-F468)*D468</f>
        <v>1904.7619047619046</v>
      </c>
      <c r="K468" s="96">
        <v>0</v>
      </c>
      <c r="L468" s="98">
        <f t="shared" ref="L468" si="1238">SUM(I468:K468)</f>
        <v>3537.4149659863942</v>
      </c>
    </row>
    <row r="469" spans="1:12" s="99" customFormat="1">
      <c r="A469" s="94" t="s">
        <v>929</v>
      </c>
      <c r="B469" s="95" t="s">
        <v>511</v>
      </c>
      <c r="C469" s="96" t="s">
        <v>14</v>
      </c>
      <c r="D469" s="136">
        <f t="shared" ref="D469" si="1239">200000/E469</f>
        <v>276.24309392265195</v>
      </c>
      <c r="E469" s="97">
        <v>724</v>
      </c>
      <c r="F469" s="96">
        <v>724</v>
      </c>
      <c r="G469" s="96">
        <v>0</v>
      </c>
      <c r="H469" s="96">
        <v>0</v>
      </c>
      <c r="I469" s="98">
        <f t="shared" ref="I469" si="1240">SUM(F469-E469)*D469</f>
        <v>0</v>
      </c>
      <c r="J469" s="96">
        <v>0</v>
      </c>
      <c r="K469" s="96">
        <v>0</v>
      </c>
      <c r="L469" s="98">
        <f t="shared" ref="L469" si="1241">SUM(I469:K469)</f>
        <v>0</v>
      </c>
    </row>
    <row r="470" spans="1:12" s="99" customFormat="1">
      <c r="A470" s="94" t="s">
        <v>927</v>
      </c>
      <c r="B470" s="95" t="s">
        <v>928</v>
      </c>
      <c r="C470" s="96" t="s">
        <v>14</v>
      </c>
      <c r="D470" s="136">
        <f t="shared" ref="D470" si="1242">200000/E470</f>
        <v>272.10884353741494</v>
      </c>
      <c r="E470" s="97">
        <v>735</v>
      </c>
      <c r="F470" s="96">
        <v>742</v>
      </c>
      <c r="G470" s="96">
        <v>0</v>
      </c>
      <c r="H470" s="96">
        <v>0</v>
      </c>
      <c r="I470" s="98">
        <f t="shared" ref="I470" si="1243">SUM(F470-E470)*D470</f>
        <v>1904.7619047619046</v>
      </c>
      <c r="J470" s="96">
        <v>0</v>
      </c>
      <c r="K470" s="96">
        <v>0</v>
      </c>
      <c r="L470" s="98">
        <f t="shared" ref="L470" si="1244">SUM(I470:K470)</f>
        <v>1904.7619047619046</v>
      </c>
    </row>
    <row r="471" spans="1:12" s="99" customFormat="1">
      <c r="A471" s="94" t="s">
        <v>927</v>
      </c>
      <c r="B471" s="95" t="s">
        <v>29</v>
      </c>
      <c r="C471" s="96" t="s">
        <v>14</v>
      </c>
      <c r="D471" s="136">
        <f t="shared" ref="D471" si="1245">200000/E471</f>
        <v>178.57142857142858</v>
      </c>
      <c r="E471" s="97">
        <v>1120</v>
      </c>
      <c r="F471" s="96">
        <v>1130</v>
      </c>
      <c r="G471" s="96">
        <v>1137</v>
      </c>
      <c r="H471" s="96">
        <v>0</v>
      </c>
      <c r="I471" s="98">
        <f t="shared" ref="I471" si="1246">SUM(F471-E471)*D471</f>
        <v>1785.7142857142858</v>
      </c>
      <c r="J471" s="96">
        <f>SUM(G471-F471)*D471</f>
        <v>1250</v>
      </c>
      <c r="K471" s="96">
        <v>0</v>
      </c>
      <c r="L471" s="98">
        <f t="shared" ref="L471" si="1247">SUM(I471:K471)</f>
        <v>3035.7142857142858</v>
      </c>
    </row>
    <row r="472" spans="1:12" s="99" customFormat="1">
      <c r="A472" s="94" t="s">
        <v>925</v>
      </c>
      <c r="B472" s="95" t="s">
        <v>926</v>
      </c>
      <c r="C472" s="96" t="s">
        <v>14</v>
      </c>
      <c r="D472" s="136">
        <f t="shared" ref="D472" si="1248">200000/E472</f>
        <v>666.66666666666663</v>
      </c>
      <c r="E472" s="97">
        <v>300</v>
      </c>
      <c r="F472" s="96">
        <v>302.5</v>
      </c>
      <c r="G472" s="96">
        <v>0</v>
      </c>
      <c r="H472" s="96">
        <v>0</v>
      </c>
      <c r="I472" s="98">
        <f t="shared" ref="I472" si="1249">SUM(F472-E472)*D472</f>
        <v>1666.6666666666665</v>
      </c>
      <c r="J472" s="96">
        <v>0</v>
      </c>
      <c r="K472" s="96">
        <v>0</v>
      </c>
      <c r="L472" s="98">
        <f t="shared" ref="L472" si="1250">SUM(I472:K472)</f>
        <v>1666.6666666666665</v>
      </c>
    </row>
    <row r="473" spans="1:12" s="99" customFormat="1">
      <c r="A473" s="94" t="s">
        <v>925</v>
      </c>
      <c r="B473" s="95" t="s">
        <v>161</v>
      </c>
      <c r="C473" s="96" t="s">
        <v>14</v>
      </c>
      <c r="D473" s="136">
        <f t="shared" ref="D473" si="1251">200000/E473</f>
        <v>1384.083044982699</v>
      </c>
      <c r="E473" s="97">
        <v>144.5</v>
      </c>
      <c r="F473" s="96">
        <v>145.5</v>
      </c>
      <c r="G473" s="96">
        <v>146.5</v>
      </c>
      <c r="H473" s="96">
        <v>0</v>
      </c>
      <c r="I473" s="98">
        <f t="shared" ref="I473" si="1252">SUM(F473-E473)*D473</f>
        <v>1384.083044982699</v>
      </c>
      <c r="J473" s="96">
        <f>SUM(G473-F473)*D473</f>
        <v>1384.083044982699</v>
      </c>
      <c r="K473" s="96">
        <v>0</v>
      </c>
      <c r="L473" s="98">
        <f t="shared" ref="L473" si="1253">SUM(I473:K473)</f>
        <v>2768.166089965398</v>
      </c>
    </row>
    <row r="474" spans="1:12" s="99" customFormat="1">
      <c r="A474" s="94" t="s">
        <v>923</v>
      </c>
      <c r="B474" s="95" t="s">
        <v>873</v>
      </c>
      <c r="C474" s="96" t="s">
        <v>14</v>
      </c>
      <c r="D474" s="136">
        <f t="shared" ref="D474" si="1254">200000/E474</f>
        <v>117.64705882352941</v>
      </c>
      <c r="E474" s="97">
        <v>1700</v>
      </c>
      <c r="F474" s="96">
        <v>1710</v>
      </c>
      <c r="G474" s="96">
        <v>1720</v>
      </c>
      <c r="H474" s="96">
        <v>1730</v>
      </c>
      <c r="I474" s="98">
        <f t="shared" ref="I474" si="1255">SUM(F474-E474)*D474</f>
        <v>1176.4705882352941</v>
      </c>
      <c r="J474" s="96">
        <f>SUM(G474-F474)*D474</f>
        <v>1176.4705882352941</v>
      </c>
      <c r="K474" s="96">
        <f t="shared" ref="K474" si="1256">SUM(H474-G474)*D474</f>
        <v>1176.4705882352941</v>
      </c>
      <c r="L474" s="98">
        <f t="shared" ref="L474" si="1257">SUM(I474:K474)</f>
        <v>3529.4117647058824</v>
      </c>
    </row>
    <row r="475" spans="1:12" s="99" customFormat="1">
      <c r="A475" s="94" t="s">
        <v>923</v>
      </c>
      <c r="B475" s="95" t="s">
        <v>72</v>
      </c>
      <c r="C475" s="96" t="s">
        <v>14</v>
      </c>
      <c r="D475" s="136">
        <f t="shared" ref="D475" si="1258">200000/E475</f>
        <v>1204.8192771084337</v>
      </c>
      <c r="E475" s="97">
        <v>166</v>
      </c>
      <c r="F475" s="96">
        <v>167</v>
      </c>
      <c r="G475" s="96">
        <v>168</v>
      </c>
      <c r="H475" s="96">
        <v>169</v>
      </c>
      <c r="I475" s="98">
        <f t="shared" ref="I475" si="1259">SUM(F475-E475)*D475</f>
        <v>1204.8192771084337</v>
      </c>
      <c r="J475" s="96">
        <f>SUM(G475-F475)*D475</f>
        <v>1204.8192771084337</v>
      </c>
      <c r="K475" s="96">
        <f t="shared" ref="K475" si="1260">SUM(H475-G475)*D475</f>
        <v>1204.8192771084337</v>
      </c>
      <c r="L475" s="98">
        <f t="shared" ref="L475" si="1261">SUM(I475:K475)</f>
        <v>3614.457831325301</v>
      </c>
    </row>
    <row r="476" spans="1:12" s="99" customFormat="1">
      <c r="A476" s="94" t="s">
        <v>923</v>
      </c>
      <c r="B476" s="95" t="s">
        <v>160</v>
      </c>
      <c r="C476" s="96" t="s">
        <v>18</v>
      </c>
      <c r="D476" s="136">
        <f t="shared" ref="D476" si="1262">200000/E476</f>
        <v>760.45627376425853</v>
      </c>
      <c r="E476" s="97">
        <v>263</v>
      </c>
      <c r="F476" s="96">
        <v>261</v>
      </c>
      <c r="G476" s="96">
        <v>258</v>
      </c>
      <c r="H476" s="96">
        <v>255</v>
      </c>
      <c r="I476" s="98">
        <f t="shared" ref="I476:I482" si="1263">SUM(E476-F476)*D476</f>
        <v>1520.9125475285171</v>
      </c>
      <c r="J476" s="96">
        <f>SUM(F476-G476)*D476</f>
        <v>2281.3688212927755</v>
      </c>
      <c r="K476" s="96">
        <f t="shared" ref="K476" si="1264">SUM(G476-H476)*D476</f>
        <v>2281.3688212927755</v>
      </c>
      <c r="L476" s="98">
        <f t="shared" ref="L476" si="1265">SUM(I476:K476)</f>
        <v>6083.6501901140682</v>
      </c>
    </row>
    <row r="477" spans="1:12" s="99" customFormat="1">
      <c r="A477" s="94" t="s">
        <v>923</v>
      </c>
      <c r="B477" s="95" t="s">
        <v>164</v>
      </c>
      <c r="C477" s="96" t="s">
        <v>18</v>
      </c>
      <c r="D477" s="136">
        <f t="shared" ref="D477" si="1266">200000/E477</f>
        <v>228.31050228310502</v>
      </c>
      <c r="E477" s="97">
        <v>876</v>
      </c>
      <c r="F477" s="96">
        <v>866</v>
      </c>
      <c r="G477" s="96">
        <v>858</v>
      </c>
      <c r="H477" s="96">
        <v>0</v>
      </c>
      <c r="I477" s="98">
        <f t="shared" si="1263"/>
        <v>2283.1050228310501</v>
      </c>
      <c r="J477" s="96">
        <f>SUM(F477-G477)*D477</f>
        <v>1826.4840182648402</v>
      </c>
      <c r="K477" s="96">
        <v>0</v>
      </c>
      <c r="L477" s="98">
        <f t="shared" ref="L477" si="1267">SUM(I477:K477)</f>
        <v>4109.58904109589</v>
      </c>
    </row>
    <row r="478" spans="1:12" s="99" customFormat="1">
      <c r="A478" s="94" t="s">
        <v>923</v>
      </c>
      <c r="B478" s="95" t="s">
        <v>924</v>
      </c>
      <c r="C478" s="96" t="s">
        <v>14</v>
      </c>
      <c r="D478" s="136">
        <f t="shared" ref="D478" si="1268">200000/E478</f>
        <v>128.2051282051282</v>
      </c>
      <c r="E478" s="97">
        <v>1560</v>
      </c>
      <c r="F478" s="96">
        <v>1560</v>
      </c>
      <c r="G478" s="96">
        <v>0</v>
      </c>
      <c r="H478" s="96">
        <v>0</v>
      </c>
      <c r="I478" s="98">
        <f t="shared" si="1263"/>
        <v>0</v>
      </c>
      <c r="J478" s="96">
        <v>0</v>
      </c>
      <c r="K478" s="96">
        <v>0</v>
      </c>
      <c r="L478" s="98">
        <f t="shared" ref="L478" si="1269">SUM(I478:K478)</f>
        <v>0</v>
      </c>
    </row>
    <row r="479" spans="1:12" s="99" customFormat="1">
      <c r="A479" s="94" t="s">
        <v>923</v>
      </c>
      <c r="B479" s="95" t="s">
        <v>71</v>
      </c>
      <c r="C479" s="96" t="s">
        <v>14</v>
      </c>
      <c r="D479" s="136">
        <f t="shared" ref="D479" si="1270">200000/E479</f>
        <v>140.54813773717498</v>
      </c>
      <c r="E479" s="97">
        <v>1423</v>
      </c>
      <c r="F479" s="96">
        <v>1435</v>
      </c>
      <c r="G479" s="96">
        <v>0</v>
      </c>
      <c r="H479" s="96">
        <v>0</v>
      </c>
      <c r="I479" s="98">
        <f t="shared" si="1263"/>
        <v>-1686.5776528460997</v>
      </c>
      <c r="J479" s="96">
        <v>0</v>
      </c>
      <c r="K479" s="96">
        <v>0</v>
      </c>
      <c r="L479" s="98">
        <f t="shared" ref="L479" si="1271">SUM(I479:K479)</f>
        <v>-1686.5776528460997</v>
      </c>
    </row>
    <row r="480" spans="1:12" s="99" customFormat="1">
      <c r="A480" s="94" t="s">
        <v>921</v>
      </c>
      <c r="B480" s="95" t="s">
        <v>26</v>
      </c>
      <c r="C480" s="96" t="s">
        <v>18</v>
      </c>
      <c r="D480" s="136">
        <f t="shared" ref="D480" si="1272">200000/E480</f>
        <v>877.19298245614038</v>
      </c>
      <c r="E480" s="97">
        <v>228</v>
      </c>
      <c r="F480" s="96">
        <v>226</v>
      </c>
      <c r="G480" s="96">
        <v>224</v>
      </c>
      <c r="H480" s="96">
        <v>222</v>
      </c>
      <c r="I480" s="98">
        <f t="shared" si="1263"/>
        <v>1754.3859649122808</v>
      </c>
      <c r="J480" s="96">
        <f>SUM(F480-G480)*D480</f>
        <v>1754.3859649122808</v>
      </c>
      <c r="K480" s="96">
        <f t="shared" ref="K480" si="1273">SUM(G480-H480)*D480</f>
        <v>1754.3859649122808</v>
      </c>
      <c r="L480" s="98">
        <f t="shared" ref="L480" si="1274">SUM(I480:K480)</f>
        <v>5263.1578947368425</v>
      </c>
    </row>
    <row r="481" spans="1:12" s="99" customFormat="1">
      <c r="A481" s="94" t="s">
        <v>921</v>
      </c>
      <c r="B481" s="95" t="s">
        <v>379</v>
      </c>
      <c r="C481" s="96" t="s">
        <v>18</v>
      </c>
      <c r="D481" s="136">
        <f t="shared" ref="D481" si="1275">200000/E481</f>
        <v>2919.7080291970801</v>
      </c>
      <c r="E481" s="97">
        <v>68.5</v>
      </c>
      <c r="F481" s="96">
        <v>67.8</v>
      </c>
      <c r="G481" s="96">
        <v>67</v>
      </c>
      <c r="H481" s="96">
        <v>66</v>
      </c>
      <c r="I481" s="98">
        <f t="shared" si="1263"/>
        <v>2043.7956204379643</v>
      </c>
      <c r="J481" s="96">
        <f>SUM(F481-G481)*D481</f>
        <v>2335.7664233576556</v>
      </c>
      <c r="K481" s="96">
        <f t="shared" ref="K481" si="1276">SUM(G481-H481)*D481</f>
        <v>2919.7080291970801</v>
      </c>
      <c r="L481" s="98">
        <f t="shared" ref="L481" si="1277">SUM(I481:K481)</f>
        <v>7299.2700729927001</v>
      </c>
    </row>
    <row r="482" spans="1:12" s="99" customFormat="1">
      <c r="A482" s="94" t="s">
        <v>921</v>
      </c>
      <c r="B482" s="95" t="s">
        <v>922</v>
      </c>
      <c r="C482" s="96" t="s">
        <v>14</v>
      </c>
      <c r="D482" s="136">
        <f t="shared" ref="D482:D485" si="1278">200000/E482</f>
        <v>904.97737556561083</v>
      </c>
      <c r="E482" s="97">
        <v>221</v>
      </c>
      <c r="F482" s="96">
        <v>221</v>
      </c>
      <c r="G482" s="96">
        <v>0</v>
      </c>
      <c r="H482" s="96">
        <v>0</v>
      </c>
      <c r="I482" s="98">
        <f t="shared" si="1263"/>
        <v>0</v>
      </c>
      <c r="J482" s="96">
        <v>0</v>
      </c>
      <c r="K482" s="96">
        <f t="shared" ref="K482" si="1279">SUM(G482-H482)*D482</f>
        <v>0</v>
      </c>
      <c r="L482" s="98">
        <f t="shared" ref="L482" si="1280">SUM(I482:K482)</f>
        <v>0</v>
      </c>
    </row>
    <row r="483" spans="1:12" s="99" customFormat="1">
      <c r="A483" s="94" t="s">
        <v>921</v>
      </c>
      <c r="B483" s="95" t="s">
        <v>83</v>
      </c>
      <c r="C483" s="96" t="s">
        <v>14</v>
      </c>
      <c r="D483" s="136">
        <f t="shared" si="1278"/>
        <v>4347.826086956522</v>
      </c>
      <c r="E483" s="97">
        <v>46</v>
      </c>
      <c r="F483" s="96">
        <v>45.4</v>
      </c>
      <c r="G483" s="96">
        <v>0</v>
      </c>
      <c r="H483" s="96">
        <v>0</v>
      </c>
      <c r="I483" s="98">
        <f t="shared" ref="I483:I485" si="1281">SUM(F483-E483)*D483</f>
        <v>-2608.6956521739194</v>
      </c>
      <c r="J483" s="96">
        <v>0</v>
      </c>
      <c r="K483" s="96">
        <f t="shared" ref="K483" si="1282">SUM(G483-H483)*D483</f>
        <v>0</v>
      </c>
      <c r="L483" s="98">
        <f t="shared" ref="L483" si="1283">SUM(I483:K483)</f>
        <v>-2608.6956521739194</v>
      </c>
    </row>
    <row r="484" spans="1:12" s="99" customFormat="1">
      <c r="A484" s="94" t="s">
        <v>921</v>
      </c>
      <c r="B484" s="95" t="s">
        <v>696</v>
      </c>
      <c r="C484" s="96" t="s">
        <v>14</v>
      </c>
      <c r="D484" s="136">
        <f t="shared" ref="D484" si="1284">200000/E484</f>
        <v>140.25245441795232</v>
      </c>
      <c r="E484" s="97">
        <v>1426</v>
      </c>
      <c r="F484" s="96">
        <v>1410</v>
      </c>
      <c r="G484" s="96">
        <v>0</v>
      </c>
      <c r="H484" s="96">
        <v>0</v>
      </c>
      <c r="I484" s="98">
        <f t="shared" ref="I484" si="1285">SUM(F484-E484)*D484</f>
        <v>-2244.0392706872371</v>
      </c>
      <c r="J484" s="96">
        <v>0</v>
      </c>
      <c r="K484" s="96">
        <f t="shared" ref="K484" si="1286">SUM(G484-H484)*D484</f>
        <v>0</v>
      </c>
      <c r="L484" s="98">
        <f t="shared" ref="L484" si="1287">SUM(I484:K484)</f>
        <v>-2244.0392706872371</v>
      </c>
    </row>
    <row r="485" spans="1:12" s="99" customFormat="1">
      <c r="A485" s="94" t="s">
        <v>920</v>
      </c>
      <c r="B485" s="95" t="s">
        <v>767</v>
      </c>
      <c r="C485" s="96" t="s">
        <v>14</v>
      </c>
      <c r="D485" s="136">
        <f t="shared" si="1278"/>
        <v>92.592592592592595</v>
      </c>
      <c r="E485" s="97">
        <v>2160</v>
      </c>
      <c r="F485" s="96">
        <v>2180</v>
      </c>
      <c r="G485" s="96">
        <v>2200</v>
      </c>
      <c r="H485" s="96">
        <v>2220</v>
      </c>
      <c r="I485" s="98">
        <f t="shared" si="1281"/>
        <v>1851.851851851852</v>
      </c>
      <c r="J485" s="96">
        <f>SUM(G485-F485)*D485</f>
        <v>1851.851851851852</v>
      </c>
      <c r="K485" s="96">
        <f t="shared" ref="K485" si="1288">SUM(H485-G485)*D485</f>
        <v>1851.851851851852</v>
      </c>
      <c r="L485" s="98">
        <f t="shared" ref="L485" si="1289">SUM(I485:K485)</f>
        <v>5555.5555555555557</v>
      </c>
    </row>
    <row r="486" spans="1:12" s="99" customFormat="1">
      <c r="A486" s="94" t="s">
        <v>920</v>
      </c>
      <c r="B486" s="95" t="s">
        <v>24</v>
      </c>
      <c r="C486" s="96" t="s">
        <v>14</v>
      </c>
      <c r="D486" s="136">
        <f t="shared" ref="D486" si="1290">200000/E486</f>
        <v>205.12820512820514</v>
      </c>
      <c r="E486" s="97">
        <v>975</v>
      </c>
      <c r="F486" s="96">
        <v>983</v>
      </c>
      <c r="G486" s="96">
        <v>0</v>
      </c>
      <c r="H486" s="96">
        <v>0</v>
      </c>
      <c r="I486" s="98">
        <f t="shared" ref="I486" si="1291">SUM(F486-E486)*D486</f>
        <v>1641.0256410256411</v>
      </c>
      <c r="J486" s="96">
        <v>0</v>
      </c>
      <c r="K486" s="96">
        <f t="shared" ref="K486" si="1292">SUM(H486-G486)*D486</f>
        <v>0</v>
      </c>
      <c r="L486" s="98">
        <f t="shared" ref="L486" si="1293">SUM(I486:K486)</f>
        <v>1641.0256410256411</v>
      </c>
    </row>
    <row r="487" spans="1:12" s="99" customFormat="1">
      <c r="A487" s="94" t="s">
        <v>918</v>
      </c>
      <c r="B487" s="95" t="s">
        <v>919</v>
      </c>
      <c r="C487" s="96" t="s">
        <v>18</v>
      </c>
      <c r="D487" s="136">
        <f t="shared" ref="D487" si="1294">200000/E487</f>
        <v>125</v>
      </c>
      <c r="E487" s="97">
        <v>1600</v>
      </c>
      <c r="F487" s="96">
        <v>1590</v>
      </c>
      <c r="G487" s="96">
        <v>1580</v>
      </c>
      <c r="H487" s="96">
        <v>1570</v>
      </c>
      <c r="I487" s="98">
        <f>SUM(E487-F487)*D487</f>
        <v>1250</v>
      </c>
      <c r="J487" s="96">
        <f>SUM(F487-G487)*D487</f>
        <v>1250</v>
      </c>
      <c r="K487" s="96">
        <f t="shared" ref="K487" si="1295">SUM(G487-H487)*D487</f>
        <v>1250</v>
      </c>
      <c r="L487" s="98">
        <f t="shared" ref="L487" si="1296">SUM(I487:K487)</f>
        <v>3750</v>
      </c>
    </row>
    <row r="488" spans="1:12" s="99" customFormat="1">
      <c r="A488" s="94" t="s">
        <v>918</v>
      </c>
      <c r="B488" s="95" t="s">
        <v>83</v>
      </c>
      <c r="C488" s="96" t="s">
        <v>14</v>
      </c>
      <c r="D488" s="136">
        <f t="shared" ref="D488" si="1297">200000/E488</f>
        <v>5000</v>
      </c>
      <c r="E488" s="97">
        <v>40</v>
      </c>
      <c r="F488" s="96">
        <v>40.5</v>
      </c>
      <c r="G488" s="96">
        <v>41</v>
      </c>
      <c r="H488" s="96">
        <v>41.5</v>
      </c>
      <c r="I488" s="98">
        <f t="shared" ref="I488" si="1298">SUM(F488-E488)*D488</f>
        <v>2500</v>
      </c>
      <c r="J488" s="96">
        <f>SUM(G488-F488)*D488</f>
        <v>2500</v>
      </c>
      <c r="K488" s="96">
        <f t="shared" ref="K488" si="1299">SUM(H488-G488)*D488</f>
        <v>2500</v>
      </c>
      <c r="L488" s="98">
        <f t="shared" ref="L488" si="1300">SUM(I488:K488)</f>
        <v>7500</v>
      </c>
    </row>
    <row r="489" spans="1:12" s="99" customFormat="1">
      <c r="A489" s="94" t="s">
        <v>914</v>
      </c>
      <c r="B489" s="95" t="s">
        <v>672</v>
      </c>
      <c r="C489" s="96" t="s">
        <v>18</v>
      </c>
      <c r="D489" s="136">
        <f t="shared" ref="D489" si="1301">200000/E489</f>
        <v>1600</v>
      </c>
      <c r="E489" s="97">
        <v>125</v>
      </c>
      <c r="F489" s="96">
        <v>124</v>
      </c>
      <c r="G489" s="96">
        <v>123</v>
      </c>
      <c r="H489" s="96">
        <v>122</v>
      </c>
      <c r="I489" s="98">
        <f>SUM(E489-F489)*D489</f>
        <v>1600</v>
      </c>
      <c r="J489" s="96">
        <f>SUM(F489-G489)*D489</f>
        <v>1600</v>
      </c>
      <c r="K489" s="96">
        <f t="shared" ref="K489" si="1302">SUM(G489-H489)*D489</f>
        <v>1600</v>
      </c>
      <c r="L489" s="98">
        <f t="shared" ref="L489" si="1303">SUM(I489:K489)</f>
        <v>4800</v>
      </c>
    </row>
    <row r="490" spans="1:12" s="99" customFormat="1">
      <c r="A490" s="94" t="s">
        <v>914</v>
      </c>
      <c r="B490" s="95" t="s">
        <v>695</v>
      </c>
      <c r="C490" s="96" t="s">
        <v>18</v>
      </c>
      <c r="D490" s="136">
        <f t="shared" ref="D490" si="1304">200000/E490</f>
        <v>1324.5033112582782</v>
      </c>
      <c r="E490" s="97">
        <v>151</v>
      </c>
      <c r="F490" s="96">
        <v>150</v>
      </c>
      <c r="G490" s="96">
        <v>149</v>
      </c>
      <c r="H490" s="96">
        <v>148</v>
      </c>
      <c r="I490" s="98">
        <f>SUM(E490-F490)*D490</f>
        <v>1324.5033112582782</v>
      </c>
      <c r="J490" s="96">
        <f>SUM(F490-G490)*D490</f>
        <v>1324.5033112582782</v>
      </c>
      <c r="K490" s="96">
        <f t="shared" ref="K490" si="1305">SUM(G490-H490)*D490</f>
        <v>1324.5033112582782</v>
      </c>
      <c r="L490" s="98">
        <f t="shared" ref="L490" si="1306">SUM(I490:K490)</f>
        <v>3973.5099337748347</v>
      </c>
    </row>
    <row r="491" spans="1:12" s="99" customFormat="1">
      <c r="A491" s="94" t="s">
        <v>914</v>
      </c>
      <c r="B491" s="95" t="s">
        <v>915</v>
      </c>
      <c r="C491" s="96" t="s">
        <v>18</v>
      </c>
      <c r="D491" s="136">
        <f t="shared" ref="D491" si="1307">200000/E491</f>
        <v>3252.0325203252032</v>
      </c>
      <c r="E491" s="97">
        <v>61.5</v>
      </c>
      <c r="F491" s="96">
        <v>61</v>
      </c>
      <c r="G491" s="96">
        <v>60.5</v>
      </c>
      <c r="H491" s="96">
        <v>60</v>
      </c>
      <c r="I491" s="98">
        <f>SUM(E491-F491)*D491</f>
        <v>1626.0162601626016</v>
      </c>
      <c r="J491" s="96">
        <f>SUM(F491-G491)*D491</f>
        <v>1626.0162601626016</v>
      </c>
      <c r="K491" s="96">
        <f t="shared" ref="K491" si="1308">SUM(G491-H491)*D491</f>
        <v>1626.0162601626016</v>
      </c>
      <c r="L491" s="98">
        <f t="shared" ref="L491" si="1309">SUM(I491:K491)</f>
        <v>4878.0487804878048</v>
      </c>
    </row>
    <row r="492" spans="1:12" s="99" customFormat="1">
      <c r="A492" s="94" t="s">
        <v>914</v>
      </c>
      <c r="B492" s="95" t="s">
        <v>26</v>
      </c>
      <c r="C492" s="96" t="s">
        <v>18</v>
      </c>
      <c r="D492" s="136">
        <f t="shared" ref="D492" si="1310">200000/E492</f>
        <v>833.33333333333337</v>
      </c>
      <c r="E492" s="97">
        <v>240</v>
      </c>
      <c r="F492" s="96">
        <v>238</v>
      </c>
      <c r="G492" s="96">
        <v>236</v>
      </c>
      <c r="H492" s="96">
        <v>232</v>
      </c>
      <c r="I492" s="98">
        <f>SUM(E492-F492)*D492</f>
        <v>1666.6666666666667</v>
      </c>
      <c r="J492" s="96">
        <f>SUM(F492-G492)*D492</f>
        <v>1666.6666666666667</v>
      </c>
      <c r="K492" s="96">
        <f t="shared" ref="K492" si="1311">SUM(G492-H492)*D492</f>
        <v>3333.3333333333335</v>
      </c>
      <c r="L492" s="98">
        <f t="shared" ref="L492" si="1312">SUM(I492:K492)</f>
        <v>6666.666666666667</v>
      </c>
    </row>
    <row r="493" spans="1:12" s="99" customFormat="1">
      <c r="A493" s="94" t="s">
        <v>914</v>
      </c>
      <c r="B493" s="95" t="s">
        <v>72</v>
      </c>
      <c r="C493" s="96" t="s">
        <v>18</v>
      </c>
      <c r="D493" s="136">
        <f t="shared" ref="D493" si="1313">200000/E493</f>
        <v>1190.4761904761904</v>
      </c>
      <c r="E493" s="97">
        <v>168</v>
      </c>
      <c r="F493" s="96">
        <v>167</v>
      </c>
      <c r="G493" s="96">
        <v>166</v>
      </c>
      <c r="H493" s="96">
        <v>165</v>
      </c>
      <c r="I493" s="98">
        <f>SUM(E493-F493)*D493</f>
        <v>1190.4761904761904</v>
      </c>
      <c r="J493" s="96">
        <f>SUM(F493-G493)*D493</f>
        <v>1190.4761904761904</v>
      </c>
      <c r="K493" s="96">
        <f t="shared" ref="K493" si="1314">SUM(G493-H493)*D493</f>
        <v>1190.4761904761904</v>
      </c>
      <c r="L493" s="98">
        <f t="shared" ref="L493" si="1315">SUM(I493:K493)</f>
        <v>3571.4285714285711</v>
      </c>
    </row>
    <row r="494" spans="1:12" s="99" customFormat="1">
      <c r="A494" s="94"/>
      <c r="B494" s="95"/>
      <c r="C494" s="96"/>
      <c r="D494" s="136"/>
      <c r="E494" s="97"/>
      <c r="F494" s="96"/>
      <c r="G494" s="96"/>
      <c r="H494" s="96"/>
      <c r="I494" s="98"/>
      <c r="J494" s="96"/>
      <c r="K494" s="96"/>
      <c r="L494" s="98"/>
    </row>
    <row r="495" spans="1:12" s="99" customFormat="1" ht="14.25">
      <c r="A495" s="123"/>
      <c r="B495" s="124"/>
      <c r="C495" s="124"/>
      <c r="D495" s="124"/>
      <c r="E495" s="124"/>
      <c r="F495" s="124"/>
      <c r="G495" s="125"/>
      <c r="H495" s="124"/>
      <c r="I495" s="126">
        <f>SUM(I423:I493)</f>
        <v>63294.32115503832</v>
      </c>
      <c r="J495" s="127"/>
      <c r="K495" s="126" t="s">
        <v>677</v>
      </c>
      <c r="L495" s="126">
        <f>SUM(L423:L493)</f>
        <v>188465.31110542748</v>
      </c>
    </row>
    <row r="496" spans="1:12" s="99" customFormat="1" ht="14.25">
      <c r="A496" s="100" t="s">
        <v>917</v>
      </c>
      <c r="B496" s="95"/>
      <c r="C496" s="96"/>
      <c r="D496" s="97"/>
      <c r="E496" s="97"/>
      <c r="F496" s="96"/>
      <c r="G496" s="96"/>
      <c r="H496" s="96"/>
      <c r="I496" s="98"/>
      <c r="J496" s="96"/>
      <c r="K496" s="96"/>
      <c r="L496" s="98"/>
    </row>
    <row r="497" spans="1:12" s="99" customFormat="1" ht="14.25">
      <c r="A497" s="100" t="s">
        <v>759</v>
      </c>
      <c r="B497" s="125" t="s">
        <v>760</v>
      </c>
      <c r="C497" s="105" t="s">
        <v>761</v>
      </c>
      <c r="D497" s="128" t="s">
        <v>762</v>
      </c>
      <c r="E497" s="128" t="s">
        <v>763</v>
      </c>
      <c r="F497" s="105" t="s">
        <v>732</v>
      </c>
      <c r="G497" s="96"/>
      <c r="H497" s="96"/>
      <c r="I497" s="98"/>
      <c r="J497" s="96"/>
      <c r="K497" s="96"/>
      <c r="L497" s="98"/>
    </row>
    <row r="498" spans="1:12" s="99" customFormat="1" ht="14.25">
      <c r="A498" s="94" t="s">
        <v>916</v>
      </c>
      <c r="B498" s="95">
        <v>3</v>
      </c>
      <c r="C498" s="96">
        <f>SUM(A498-B498)</f>
        <v>58</v>
      </c>
      <c r="D498" s="97">
        <v>12</v>
      </c>
      <c r="E498" s="96">
        <f>SUM(C498-D498)</f>
        <v>46</v>
      </c>
      <c r="F498" s="96">
        <f>E498*100/C498</f>
        <v>79.310344827586206</v>
      </c>
      <c r="G498" s="96"/>
      <c r="H498" s="96"/>
      <c r="I498" s="98"/>
      <c r="J498" s="96"/>
      <c r="K498" s="96"/>
      <c r="L498" s="98"/>
    </row>
    <row r="499" spans="1:12" s="99" customFormat="1" ht="14.25">
      <c r="A499" s="101"/>
      <c r="B499" s="102"/>
      <c r="C499" s="102"/>
      <c r="D499" s="103"/>
      <c r="E499" s="103"/>
      <c r="F499" s="129">
        <v>43709</v>
      </c>
      <c r="G499" s="102"/>
      <c r="H499" s="102"/>
      <c r="I499" s="104"/>
      <c r="J499" s="104"/>
      <c r="K499" s="104"/>
      <c r="L499" s="104"/>
    </row>
    <row r="500" spans="1:12" s="99" customFormat="1">
      <c r="A500" s="94"/>
      <c r="B500" s="95"/>
      <c r="C500" s="96"/>
      <c r="D500" s="136"/>
      <c r="E500" s="97"/>
      <c r="F500" s="96"/>
      <c r="G500" s="96"/>
      <c r="H500" s="96"/>
      <c r="I500" s="98"/>
      <c r="J500" s="96"/>
      <c r="K500" s="96"/>
      <c r="L500" s="98"/>
    </row>
    <row r="501" spans="1:12" s="99" customFormat="1">
      <c r="A501" s="94" t="s">
        <v>913</v>
      </c>
      <c r="B501" s="95" t="s">
        <v>679</v>
      </c>
      <c r="C501" s="96" t="s">
        <v>14</v>
      </c>
      <c r="D501" s="136">
        <f t="shared" ref="D501" si="1316">200000/E501</f>
        <v>1941.7475728155339</v>
      </c>
      <c r="E501" s="97">
        <v>103</v>
      </c>
      <c r="F501" s="96">
        <v>103.75</v>
      </c>
      <c r="G501" s="96">
        <v>0</v>
      </c>
      <c r="H501" s="96">
        <v>0</v>
      </c>
      <c r="I501" s="98">
        <f t="shared" ref="I501:I503" si="1317">SUM(F501-E501)*D501</f>
        <v>1456.3106796116504</v>
      </c>
      <c r="J501" s="96">
        <v>0</v>
      </c>
      <c r="K501" s="96">
        <f t="shared" ref="K501" si="1318">SUM(G501-H501)*D501</f>
        <v>0</v>
      </c>
      <c r="L501" s="98">
        <f t="shared" ref="L501" si="1319">SUM(I501:K501)</f>
        <v>1456.3106796116504</v>
      </c>
    </row>
    <row r="502" spans="1:12" s="99" customFormat="1">
      <c r="A502" s="94" t="s">
        <v>912</v>
      </c>
      <c r="B502" s="95" t="s">
        <v>160</v>
      </c>
      <c r="C502" s="96" t="s">
        <v>18</v>
      </c>
      <c r="D502" s="136">
        <f t="shared" ref="D502" si="1320">200000/E502</f>
        <v>606.06060606060601</v>
      </c>
      <c r="E502" s="97">
        <v>330</v>
      </c>
      <c r="F502" s="96">
        <v>327</v>
      </c>
      <c r="G502" s="96">
        <v>324</v>
      </c>
      <c r="H502" s="96">
        <v>320</v>
      </c>
      <c r="I502" s="98">
        <f>SUM(E502-F502)*D502</f>
        <v>1818.181818181818</v>
      </c>
      <c r="J502" s="96">
        <f>SUM(F502-G502)*D502</f>
        <v>1818.181818181818</v>
      </c>
      <c r="K502" s="96">
        <f t="shared" ref="K502" si="1321">SUM(G502-H502)*D502</f>
        <v>2424.242424242424</v>
      </c>
      <c r="L502" s="98">
        <f t="shared" ref="L502" si="1322">SUM(I502:K502)</f>
        <v>6060.6060606060601</v>
      </c>
    </row>
    <row r="503" spans="1:12" s="99" customFormat="1">
      <c r="A503" s="94" t="s">
        <v>912</v>
      </c>
      <c r="B503" s="95" t="s">
        <v>834</v>
      </c>
      <c r="C503" s="96" t="s">
        <v>14</v>
      </c>
      <c r="D503" s="136">
        <f t="shared" ref="D503" si="1323">200000/E503</f>
        <v>242.27740763173833</v>
      </c>
      <c r="E503" s="97">
        <v>825.5</v>
      </c>
      <c r="F503" s="96">
        <v>832</v>
      </c>
      <c r="G503" s="96">
        <v>0</v>
      </c>
      <c r="H503" s="96">
        <v>0</v>
      </c>
      <c r="I503" s="98">
        <f t="shared" si="1317"/>
        <v>1574.803149606299</v>
      </c>
      <c r="J503" s="96">
        <v>0</v>
      </c>
      <c r="K503" s="96">
        <v>0</v>
      </c>
      <c r="L503" s="98">
        <f t="shared" ref="L503" si="1324">SUM(I503:K503)</f>
        <v>1574.803149606299</v>
      </c>
    </row>
    <row r="504" spans="1:12" s="99" customFormat="1">
      <c r="A504" s="94" t="s">
        <v>911</v>
      </c>
      <c r="B504" s="95" t="s">
        <v>49</v>
      </c>
      <c r="C504" s="96" t="s">
        <v>14</v>
      </c>
      <c r="D504" s="136">
        <f t="shared" ref="D504" si="1325">200000/E504</f>
        <v>50</v>
      </c>
      <c r="E504" s="97">
        <v>4000</v>
      </c>
      <c r="F504" s="96">
        <v>3978</v>
      </c>
      <c r="G504" s="96">
        <v>0</v>
      </c>
      <c r="H504" s="96">
        <v>0</v>
      </c>
      <c r="I504" s="98">
        <f t="shared" ref="I504" si="1326">SUM(F504-E504)*D504</f>
        <v>-1100</v>
      </c>
      <c r="J504" s="96">
        <v>0</v>
      </c>
      <c r="K504" s="96">
        <v>0</v>
      </c>
      <c r="L504" s="98">
        <f t="shared" ref="L504" si="1327">SUM(I504:K504)</f>
        <v>-1100</v>
      </c>
    </row>
    <row r="505" spans="1:12" s="99" customFormat="1">
      <c r="A505" s="94" t="s">
        <v>911</v>
      </c>
      <c r="B505" s="95" t="s">
        <v>25</v>
      </c>
      <c r="C505" s="96" t="s">
        <v>18</v>
      </c>
      <c r="D505" s="136">
        <f t="shared" ref="D505" si="1328">200000/E505</f>
        <v>1393.7282229965156</v>
      </c>
      <c r="E505" s="97">
        <v>143.5</v>
      </c>
      <c r="F505" s="96">
        <v>142.5</v>
      </c>
      <c r="G505" s="96">
        <v>141.5</v>
      </c>
      <c r="H505" s="96">
        <v>0</v>
      </c>
      <c r="I505" s="98">
        <f>SUM(E505-F505)*D505</f>
        <v>1393.7282229965156</v>
      </c>
      <c r="J505" s="96">
        <f>SUM(F505-G505)*D505</f>
        <v>1393.7282229965156</v>
      </c>
      <c r="K505" s="96">
        <v>0</v>
      </c>
      <c r="L505" s="98">
        <f t="shared" ref="L505" si="1329">SUM(I505:K505)</f>
        <v>2787.4564459930311</v>
      </c>
    </row>
    <row r="506" spans="1:12" s="99" customFormat="1">
      <c r="A506" s="94" t="s">
        <v>911</v>
      </c>
      <c r="B506" s="95" t="s">
        <v>68</v>
      </c>
      <c r="C506" s="96" t="s">
        <v>14</v>
      </c>
      <c r="D506" s="136">
        <f t="shared" ref="D506" si="1330">200000/E506</f>
        <v>23.829381627546766</v>
      </c>
      <c r="E506" s="97">
        <v>8393</v>
      </c>
      <c r="F506" s="96">
        <v>8420</v>
      </c>
      <c r="G506" s="96">
        <v>0</v>
      </c>
      <c r="H506" s="96">
        <v>0</v>
      </c>
      <c r="I506" s="98">
        <f t="shared" ref="I506:I509" si="1331">SUM(F506-E506)*D506</f>
        <v>643.3933039437627</v>
      </c>
      <c r="J506" s="96">
        <v>0</v>
      </c>
      <c r="K506" s="96">
        <v>0</v>
      </c>
      <c r="L506" s="98">
        <f t="shared" ref="L506" si="1332">SUM(I506:K506)</f>
        <v>643.3933039437627</v>
      </c>
    </row>
    <row r="507" spans="1:12" s="99" customFormat="1">
      <c r="A507" s="94" t="s">
        <v>911</v>
      </c>
      <c r="B507" s="95" t="s">
        <v>268</v>
      </c>
      <c r="C507" s="96" t="s">
        <v>14</v>
      </c>
      <c r="D507" s="136">
        <f t="shared" ref="D507" si="1333">200000/E507</f>
        <v>214.13276231263384</v>
      </c>
      <c r="E507" s="97">
        <v>934</v>
      </c>
      <c r="F507" s="96">
        <v>942</v>
      </c>
      <c r="G507" s="96">
        <v>0</v>
      </c>
      <c r="H507" s="96">
        <v>0</v>
      </c>
      <c r="I507" s="98">
        <v>0</v>
      </c>
      <c r="J507" s="96">
        <v>0</v>
      </c>
      <c r="K507" s="96">
        <v>0</v>
      </c>
      <c r="L507" s="98">
        <v>0</v>
      </c>
    </row>
    <row r="508" spans="1:12" s="99" customFormat="1">
      <c r="A508" s="94" t="s">
        <v>910</v>
      </c>
      <c r="B508" s="95" t="s">
        <v>89</v>
      </c>
      <c r="C508" s="96" t="s">
        <v>18</v>
      </c>
      <c r="D508" s="136">
        <f t="shared" ref="D508" si="1334">200000/E508</f>
        <v>716.84587813620067</v>
      </c>
      <c r="E508" s="97">
        <v>279</v>
      </c>
      <c r="F508" s="96">
        <v>277</v>
      </c>
      <c r="G508" s="96">
        <v>275</v>
      </c>
      <c r="H508" s="96">
        <v>0</v>
      </c>
      <c r="I508" s="98">
        <f>SUM(E508-F508)*D508</f>
        <v>1433.6917562724013</v>
      </c>
      <c r="J508" s="96">
        <f>SUM(F508-G508)*D508</f>
        <v>1433.6917562724013</v>
      </c>
      <c r="K508" s="96">
        <v>0</v>
      </c>
      <c r="L508" s="98">
        <f t="shared" ref="L508" si="1335">SUM(I508:K508)</f>
        <v>2867.3835125448027</v>
      </c>
    </row>
    <row r="509" spans="1:12" s="99" customFormat="1">
      <c r="A509" s="94" t="s">
        <v>910</v>
      </c>
      <c r="B509" s="95" t="s">
        <v>77</v>
      </c>
      <c r="C509" s="96" t="s">
        <v>14</v>
      </c>
      <c r="D509" s="136">
        <f t="shared" ref="D509" si="1336">200000/E509</f>
        <v>336.1344537815126</v>
      </c>
      <c r="E509" s="97">
        <v>595</v>
      </c>
      <c r="F509" s="96">
        <v>599</v>
      </c>
      <c r="G509" s="96">
        <v>0</v>
      </c>
      <c r="H509" s="96">
        <v>0</v>
      </c>
      <c r="I509" s="98">
        <f t="shared" si="1331"/>
        <v>1344.5378151260504</v>
      </c>
      <c r="J509" s="96">
        <v>0</v>
      </c>
      <c r="K509" s="96">
        <f t="shared" ref="K509" si="1337">SUM(H509-G509)*D509</f>
        <v>0</v>
      </c>
      <c r="L509" s="98">
        <f t="shared" ref="L509" si="1338">SUM(I509:K509)</f>
        <v>1344.5378151260504</v>
      </c>
    </row>
    <row r="510" spans="1:12" s="99" customFormat="1">
      <c r="A510" s="94" t="s">
        <v>909</v>
      </c>
      <c r="B510" s="95" t="s">
        <v>72</v>
      </c>
      <c r="C510" s="96" t="s">
        <v>14</v>
      </c>
      <c r="D510" s="136">
        <f t="shared" ref="D510" si="1339">200000/E510</f>
        <v>1036.2694300518135</v>
      </c>
      <c r="E510" s="97">
        <v>193</v>
      </c>
      <c r="F510" s="96">
        <v>194.25</v>
      </c>
      <c r="G510" s="96">
        <v>196</v>
      </c>
      <c r="H510" s="96">
        <v>198</v>
      </c>
      <c r="I510" s="98">
        <f t="shared" ref="I510" si="1340">SUM(F510-E510)*D510</f>
        <v>1295.3367875647668</v>
      </c>
      <c r="J510" s="96">
        <f>SUM(G510-F510)*D510</f>
        <v>1813.4715025906737</v>
      </c>
      <c r="K510" s="96">
        <f t="shared" ref="K510" si="1341">SUM(H510-G510)*D510</f>
        <v>2072.538860103627</v>
      </c>
      <c r="L510" s="98">
        <f t="shared" ref="L510" si="1342">SUM(I510:K510)</f>
        <v>5181.3471502590673</v>
      </c>
    </row>
    <row r="511" spans="1:12" s="99" customFormat="1">
      <c r="A511" s="94" t="s">
        <v>909</v>
      </c>
      <c r="B511" s="95" t="s">
        <v>90</v>
      </c>
      <c r="C511" s="96" t="s">
        <v>14</v>
      </c>
      <c r="D511" s="136">
        <f t="shared" ref="D511" si="1343">200000/E511</f>
        <v>1298.7012987012988</v>
      </c>
      <c r="E511" s="97">
        <v>154</v>
      </c>
      <c r="F511" s="96">
        <v>155</v>
      </c>
      <c r="G511" s="96">
        <v>156</v>
      </c>
      <c r="H511" s="96">
        <v>157</v>
      </c>
      <c r="I511" s="98">
        <f t="shared" ref="I511" si="1344">SUM(F511-E511)*D511</f>
        <v>1298.7012987012988</v>
      </c>
      <c r="J511" s="96">
        <f>SUM(G511-F511)*D511</f>
        <v>1298.7012987012988</v>
      </c>
      <c r="K511" s="96">
        <f t="shared" ref="K511" si="1345">SUM(H511-G511)*D511</f>
        <v>1298.7012987012988</v>
      </c>
      <c r="L511" s="98">
        <f t="shared" ref="L511" si="1346">SUM(I511:K511)</f>
        <v>3896.1038961038967</v>
      </c>
    </row>
    <row r="512" spans="1:12" s="99" customFormat="1">
      <c r="A512" s="94" t="s">
        <v>909</v>
      </c>
      <c r="B512" s="95" t="s">
        <v>368</v>
      </c>
      <c r="C512" s="96" t="s">
        <v>14</v>
      </c>
      <c r="D512" s="136">
        <f t="shared" ref="D512" si="1347">200000/E512</f>
        <v>1851.851851851852</v>
      </c>
      <c r="E512" s="97">
        <v>108</v>
      </c>
      <c r="F512" s="96">
        <v>109</v>
      </c>
      <c r="G512" s="96">
        <v>0</v>
      </c>
      <c r="H512" s="96">
        <v>0</v>
      </c>
      <c r="I512" s="98">
        <f t="shared" ref="I512" si="1348">SUM(F512-E512)*D512</f>
        <v>1851.851851851852</v>
      </c>
      <c r="J512" s="96">
        <v>0</v>
      </c>
      <c r="K512" s="96">
        <v>0</v>
      </c>
      <c r="L512" s="98">
        <f t="shared" ref="L512" si="1349">SUM(I512:K512)</f>
        <v>1851.851851851852</v>
      </c>
    </row>
    <row r="513" spans="1:12" s="99" customFormat="1">
      <c r="A513" s="94" t="s">
        <v>909</v>
      </c>
      <c r="B513" s="95" t="s">
        <v>736</v>
      </c>
      <c r="C513" s="96" t="s">
        <v>14</v>
      </c>
      <c r="D513" s="136">
        <f t="shared" ref="D513" si="1350">200000/E513</f>
        <v>478.46889952153111</v>
      </c>
      <c r="E513" s="97">
        <v>418</v>
      </c>
      <c r="F513" s="96">
        <v>414</v>
      </c>
      <c r="G513" s="96">
        <v>0</v>
      </c>
      <c r="H513" s="96">
        <v>0</v>
      </c>
      <c r="I513" s="98">
        <f t="shared" ref="I513" si="1351">SUM(F513-E513)*D513</f>
        <v>-1913.8755980861245</v>
      </c>
      <c r="J513" s="96">
        <v>0</v>
      </c>
      <c r="K513" s="96">
        <v>0</v>
      </c>
      <c r="L513" s="98">
        <f t="shared" ref="L513" si="1352">SUM(I513:K513)</f>
        <v>-1913.8755980861245</v>
      </c>
    </row>
    <row r="514" spans="1:12" s="99" customFormat="1">
      <c r="A514" s="94" t="s">
        <v>907</v>
      </c>
      <c r="B514" s="95" t="s">
        <v>74</v>
      </c>
      <c r="C514" s="96" t="s">
        <v>14</v>
      </c>
      <c r="D514" s="136">
        <f t="shared" ref="D514" si="1353">200000/E514</f>
        <v>109.89010989010988</v>
      </c>
      <c r="E514" s="97">
        <v>1820</v>
      </c>
      <c r="F514" s="96">
        <v>1830</v>
      </c>
      <c r="G514" s="96">
        <v>1840</v>
      </c>
      <c r="H514" s="96">
        <v>1850</v>
      </c>
      <c r="I514" s="98">
        <f t="shared" ref="I514" si="1354">SUM(F514-E514)*D514</f>
        <v>1098.9010989010987</v>
      </c>
      <c r="J514" s="96">
        <f>SUM(G514-F514)*D514</f>
        <v>1098.9010989010987</v>
      </c>
      <c r="K514" s="96">
        <f t="shared" ref="K514" si="1355">SUM(H514-G514)*D514</f>
        <v>1098.9010989010987</v>
      </c>
      <c r="L514" s="98">
        <f t="shared" ref="L514" si="1356">SUM(I514:K514)</f>
        <v>3296.7032967032965</v>
      </c>
    </row>
    <row r="515" spans="1:12" s="99" customFormat="1">
      <c r="A515" s="94" t="s">
        <v>907</v>
      </c>
      <c r="B515" s="95" t="s">
        <v>908</v>
      </c>
      <c r="C515" s="96" t="s">
        <v>14</v>
      </c>
      <c r="D515" s="136">
        <f t="shared" ref="D515" si="1357">200000/E515</f>
        <v>341.88034188034186</v>
      </c>
      <c r="E515" s="97">
        <v>585</v>
      </c>
      <c r="F515" s="96">
        <v>589</v>
      </c>
      <c r="G515" s="96">
        <v>593</v>
      </c>
      <c r="H515" s="96">
        <v>0</v>
      </c>
      <c r="I515" s="98">
        <f t="shared" ref="I515" si="1358">SUM(F515-E515)*D515</f>
        <v>1367.5213675213674</v>
      </c>
      <c r="J515" s="96">
        <f>SUM(G515-F515)*D515</f>
        <v>1367.5213675213674</v>
      </c>
      <c r="K515" s="96">
        <v>0</v>
      </c>
      <c r="L515" s="98">
        <f t="shared" ref="L515" si="1359">SUM(I515:K515)</f>
        <v>2735.0427350427349</v>
      </c>
    </row>
    <row r="516" spans="1:12" s="99" customFormat="1">
      <c r="A516" s="94" t="s">
        <v>907</v>
      </c>
      <c r="B516" s="95" t="s">
        <v>751</v>
      </c>
      <c r="C516" s="96" t="s">
        <v>14</v>
      </c>
      <c r="D516" s="136">
        <f t="shared" ref="D516" si="1360">200000/E516</f>
        <v>129.36610608020698</v>
      </c>
      <c r="E516" s="97">
        <v>1546</v>
      </c>
      <c r="F516" s="96">
        <v>1535</v>
      </c>
      <c r="G516" s="96">
        <v>0</v>
      </c>
      <c r="H516" s="96">
        <v>0</v>
      </c>
      <c r="I516" s="98">
        <f t="shared" ref="I516" si="1361">SUM(F516-E516)*D516</f>
        <v>-1423.0271668822768</v>
      </c>
      <c r="J516" s="96">
        <v>0</v>
      </c>
      <c r="K516" s="96">
        <v>0</v>
      </c>
      <c r="L516" s="98">
        <f t="shared" ref="L516" si="1362">SUM(I516:K516)</f>
        <v>-1423.0271668822768</v>
      </c>
    </row>
    <row r="517" spans="1:12" s="99" customFormat="1">
      <c r="A517" s="94" t="s">
        <v>906</v>
      </c>
      <c r="B517" s="95" t="s">
        <v>695</v>
      </c>
      <c r="C517" s="96" t="s">
        <v>14</v>
      </c>
      <c r="D517" s="136">
        <f t="shared" ref="D517" si="1363">200000/E517</f>
        <v>1182.0330969267141</v>
      </c>
      <c r="E517" s="97">
        <v>169.2</v>
      </c>
      <c r="F517" s="96">
        <v>170.2</v>
      </c>
      <c r="G517" s="96">
        <v>171</v>
      </c>
      <c r="H517" s="96">
        <v>173</v>
      </c>
      <c r="I517" s="98">
        <f t="shared" ref="I517:I519" si="1364">SUM(F517-E517)*D517</f>
        <v>1182.0330969267141</v>
      </c>
      <c r="J517" s="96">
        <f>SUM(G517-F517)*D517</f>
        <v>945.6264775413847</v>
      </c>
      <c r="K517" s="96">
        <f t="shared" ref="K517" si="1365">SUM(H517-G517)*D517</f>
        <v>2364.0661938534281</v>
      </c>
      <c r="L517" s="98">
        <f t="shared" ref="L517" si="1366">SUM(I517:K517)</f>
        <v>4491.7257683215266</v>
      </c>
    </row>
    <row r="518" spans="1:12" s="99" customFormat="1">
      <c r="A518" s="94" t="s">
        <v>906</v>
      </c>
      <c r="B518" s="95" t="s">
        <v>77</v>
      </c>
      <c r="C518" s="96" t="s">
        <v>18</v>
      </c>
      <c r="D518" s="136">
        <f t="shared" ref="D518" si="1367">200000/E518</f>
        <v>366.30036630036631</v>
      </c>
      <c r="E518" s="97">
        <v>546</v>
      </c>
      <c r="F518" s="96">
        <v>540.04999999999995</v>
      </c>
      <c r="G518" s="96">
        <v>0</v>
      </c>
      <c r="H518" s="96">
        <v>0</v>
      </c>
      <c r="I518" s="98">
        <f>SUM(E518-F518)*D518</f>
        <v>2179.487179487196</v>
      </c>
      <c r="J518" s="96">
        <v>0</v>
      </c>
      <c r="K518" s="96">
        <f t="shared" ref="K518" si="1368">SUM(H518-G518)*D518</f>
        <v>0</v>
      </c>
      <c r="L518" s="98">
        <f t="shared" ref="L518" si="1369">SUM(I518:K518)</f>
        <v>2179.487179487196</v>
      </c>
    </row>
    <row r="519" spans="1:12" s="99" customFormat="1">
      <c r="A519" s="94" t="s">
        <v>906</v>
      </c>
      <c r="B519" s="95" t="s">
        <v>46</v>
      </c>
      <c r="C519" s="96" t="s">
        <v>14</v>
      </c>
      <c r="D519" s="136">
        <f t="shared" ref="D519" si="1370">200000/E519</f>
        <v>1550.3875968992247</v>
      </c>
      <c r="E519" s="97">
        <v>129</v>
      </c>
      <c r="F519" s="96">
        <v>130</v>
      </c>
      <c r="G519" s="96">
        <v>0</v>
      </c>
      <c r="H519" s="96">
        <v>0</v>
      </c>
      <c r="I519" s="98">
        <f t="shared" si="1364"/>
        <v>1550.3875968992247</v>
      </c>
      <c r="J519" s="96">
        <v>0</v>
      </c>
      <c r="K519" s="96">
        <f t="shared" ref="K519" si="1371">SUM(H519-G519)*D519</f>
        <v>0</v>
      </c>
      <c r="L519" s="98">
        <f t="shared" ref="L519" si="1372">SUM(I519:K519)</f>
        <v>1550.3875968992247</v>
      </c>
    </row>
    <row r="520" spans="1:12" s="99" customFormat="1">
      <c r="A520" s="94" t="s">
        <v>906</v>
      </c>
      <c r="B520" s="95" t="s">
        <v>379</v>
      </c>
      <c r="C520" s="96" t="s">
        <v>14</v>
      </c>
      <c r="D520" s="136">
        <f t="shared" ref="D520" si="1373">200000/E520</f>
        <v>2312.1387283236995</v>
      </c>
      <c r="E520" s="97">
        <v>86.5</v>
      </c>
      <c r="F520" s="96">
        <v>86.5</v>
      </c>
      <c r="G520" s="96">
        <v>0</v>
      </c>
      <c r="H520" s="96">
        <v>0</v>
      </c>
      <c r="I520" s="98">
        <f t="shared" ref="I520" si="1374">SUM(F520-E520)*D520</f>
        <v>0</v>
      </c>
      <c r="J520" s="96">
        <v>0</v>
      </c>
      <c r="K520" s="96">
        <f t="shared" ref="K520" si="1375">SUM(H520-G520)*D520</f>
        <v>0</v>
      </c>
      <c r="L520" s="98">
        <f t="shared" ref="L520" si="1376">SUM(I520:K520)</f>
        <v>0</v>
      </c>
    </row>
    <row r="521" spans="1:12" s="99" customFormat="1">
      <c r="A521" s="94" t="s">
        <v>905</v>
      </c>
      <c r="B521" s="95" t="s">
        <v>25</v>
      </c>
      <c r="C521" s="96" t="s">
        <v>18</v>
      </c>
      <c r="D521" s="136">
        <f t="shared" ref="D521" si="1377">200000/E521</f>
        <v>1290.3225806451612</v>
      </c>
      <c r="E521" s="97">
        <v>155</v>
      </c>
      <c r="F521" s="96">
        <v>154</v>
      </c>
      <c r="G521" s="96">
        <v>153</v>
      </c>
      <c r="H521" s="96">
        <v>152</v>
      </c>
      <c r="I521" s="98">
        <f>SUM(E521-F521)*D521</f>
        <v>1290.3225806451612</v>
      </c>
      <c r="J521" s="96">
        <f>SUM(F521-G521)*D521</f>
        <v>1290.3225806451612</v>
      </c>
      <c r="K521" s="96">
        <f t="shared" ref="K521" si="1378">SUM(G521-H521)*D521</f>
        <v>1290.3225806451612</v>
      </c>
      <c r="L521" s="98">
        <f t="shared" ref="L521" si="1379">SUM(I521:K521)</f>
        <v>3870.9677419354839</v>
      </c>
    </row>
    <row r="522" spans="1:12" s="99" customFormat="1">
      <c r="A522" s="94" t="s">
        <v>905</v>
      </c>
      <c r="B522" s="95" t="s">
        <v>75</v>
      </c>
      <c r="C522" s="96" t="s">
        <v>18</v>
      </c>
      <c r="D522" s="136">
        <f t="shared" ref="D522" si="1380">200000/E522</f>
        <v>1290.3225806451612</v>
      </c>
      <c r="E522" s="97">
        <v>155</v>
      </c>
      <c r="F522" s="96">
        <v>154</v>
      </c>
      <c r="G522" s="96">
        <v>153</v>
      </c>
      <c r="H522" s="96">
        <v>152</v>
      </c>
      <c r="I522" s="98">
        <f>SUM(E522-F522)*D522</f>
        <v>1290.3225806451612</v>
      </c>
      <c r="J522" s="96">
        <f>SUM(F522-G522)*D522</f>
        <v>1290.3225806451612</v>
      </c>
      <c r="K522" s="96">
        <f t="shared" ref="K522" si="1381">SUM(G522-H522)*D522</f>
        <v>1290.3225806451612</v>
      </c>
      <c r="L522" s="98">
        <f t="shared" ref="L522" si="1382">SUM(I522:K522)</f>
        <v>3870.9677419354839</v>
      </c>
    </row>
    <row r="523" spans="1:12" s="99" customFormat="1">
      <c r="A523" s="94" t="s">
        <v>905</v>
      </c>
      <c r="B523" s="95" t="s">
        <v>193</v>
      </c>
      <c r="C523" s="96" t="s">
        <v>18</v>
      </c>
      <c r="D523" s="136">
        <f t="shared" ref="D523" si="1383">200000/E523</f>
        <v>3508.7719298245615</v>
      </c>
      <c r="E523" s="97">
        <v>57</v>
      </c>
      <c r="F523" s="96">
        <v>56.5</v>
      </c>
      <c r="G523" s="96">
        <v>0</v>
      </c>
      <c r="H523" s="96">
        <v>0</v>
      </c>
      <c r="I523" s="98">
        <f>SUM(E523-F523)*D523</f>
        <v>1754.3859649122808</v>
      </c>
      <c r="J523" s="96">
        <v>0</v>
      </c>
      <c r="K523" s="96">
        <f t="shared" ref="K523" si="1384">SUM(G523-H523)*D523</f>
        <v>0</v>
      </c>
      <c r="L523" s="98">
        <f t="shared" ref="L523" si="1385">SUM(I523:K523)</f>
        <v>1754.3859649122808</v>
      </c>
    </row>
    <row r="524" spans="1:12" s="99" customFormat="1">
      <c r="A524" s="94" t="s">
        <v>905</v>
      </c>
      <c r="B524" s="95" t="s">
        <v>101</v>
      </c>
      <c r="C524" s="96" t="s">
        <v>14</v>
      </c>
      <c r="D524" s="136">
        <f t="shared" ref="D524" si="1386">200000/E524</f>
        <v>120.84592145015105</v>
      </c>
      <c r="E524" s="97">
        <v>1655</v>
      </c>
      <c r="F524" s="96">
        <v>1645</v>
      </c>
      <c r="G524" s="96">
        <v>0</v>
      </c>
      <c r="H524" s="96">
        <v>0</v>
      </c>
      <c r="I524" s="98">
        <f t="shared" ref="I524" si="1387">SUM(F524-E524)*D524</f>
        <v>-1208.4592145015106</v>
      </c>
      <c r="J524" s="96">
        <v>0</v>
      </c>
      <c r="K524" s="96">
        <f t="shared" ref="K524" si="1388">SUM(G524-H524)*D524</f>
        <v>0</v>
      </c>
      <c r="L524" s="98">
        <f t="shared" ref="L524" si="1389">SUM(I524:K524)</f>
        <v>-1208.4592145015106</v>
      </c>
    </row>
    <row r="525" spans="1:12" s="99" customFormat="1">
      <c r="A525" s="94" t="s">
        <v>903</v>
      </c>
      <c r="B525" s="95" t="s">
        <v>164</v>
      </c>
      <c r="C525" s="96" t="s">
        <v>18</v>
      </c>
      <c r="D525" s="136">
        <f t="shared" ref="D525" si="1390">200000/E525</f>
        <v>162.60162601626016</v>
      </c>
      <c r="E525" s="97">
        <v>1230</v>
      </c>
      <c r="F525" s="96">
        <v>1220</v>
      </c>
      <c r="G525" s="96">
        <v>1210</v>
      </c>
      <c r="H525" s="96">
        <v>1200</v>
      </c>
      <c r="I525" s="98">
        <f>SUM(E525-F525)*D525</f>
        <v>1626.0162601626016</v>
      </c>
      <c r="J525" s="96">
        <f>SUM(F525-G525)*D525</f>
        <v>1626.0162601626016</v>
      </c>
      <c r="K525" s="96">
        <f t="shared" ref="K525" si="1391">SUM(G525-H525)*D525</f>
        <v>1626.0162601626016</v>
      </c>
      <c r="L525" s="98">
        <f t="shared" ref="L525" si="1392">SUM(I525:K525)</f>
        <v>4878.0487804878048</v>
      </c>
    </row>
    <row r="526" spans="1:12" s="99" customFormat="1">
      <c r="A526" s="94" t="s">
        <v>903</v>
      </c>
      <c r="B526" s="95" t="s">
        <v>737</v>
      </c>
      <c r="C526" s="96" t="s">
        <v>14</v>
      </c>
      <c r="D526" s="136">
        <f t="shared" ref="D526" si="1393">200000/E526</f>
        <v>1307.18954248366</v>
      </c>
      <c r="E526" s="97">
        <v>153</v>
      </c>
      <c r="F526" s="96">
        <v>154</v>
      </c>
      <c r="G526" s="96">
        <v>0</v>
      </c>
      <c r="H526" s="96">
        <v>0</v>
      </c>
      <c r="I526" s="98">
        <f t="shared" ref="I526:I529" si="1394">SUM(F526-E526)*D526</f>
        <v>1307.18954248366</v>
      </c>
      <c r="J526" s="96">
        <v>0</v>
      </c>
      <c r="K526" s="96">
        <v>0</v>
      </c>
      <c r="L526" s="98">
        <f t="shared" ref="L526" si="1395">SUM(I526:K526)</f>
        <v>1307.18954248366</v>
      </c>
    </row>
    <row r="527" spans="1:12" s="99" customFormat="1">
      <c r="A527" s="94" t="s">
        <v>903</v>
      </c>
      <c r="B527" s="95" t="s">
        <v>904</v>
      </c>
      <c r="C527" s="96" t="s">
        <v>18</v>
      </c>
      <c r="D527" s="136">
        <f t="shared" ref="D527" si="1396">200000/E527</f>
        <v>515.99587203302372</v>
      </c>
      <c r="E527" s="97">
        <v>387.6</v>
      </c>
      <c r="F527" s="96">
        <v>390</v>
      </c>
      <c r="G527" s="96">
        <v>0</v>
      </c>
      <c r="H527" s="96">
        <v>0</v>
      </c>
      <c r="I527" s="98">
        <f>SUM(E527-F527)*D527</f>
        <v>-1238.3900928792452</v>
      </c>
      <c r="J527" s="96">
        <v>0</v>
      </c>
      <c r="K527" s="96">
        <f t="shared" ref="K527" si="1397">SUM(G527-H527)*D527</f>
        <v>0</v>
      </c>
      <c r="L527" s="98">
        <f t="shared" ref="L527" si="1398">SUM(I527:K527)</f>
        <v>-1238.3900928792452</v>
      </c>
    </row>
    <row r="528" spans="1:12" s="99" customFormat="1">
      <c r="A528" s="94" t="s">
        <v>902</v>
      </c>
      <c r="B528" s="95" t="s">
        <v>68</v>
      </c>
      <c r="C528" s="96" t="s">
        <v>14</v>
      </c>
      <c r="D528" s="136">
        <f t="shared" ref="D528" si="1399">200000/E528</f>
        <v>27.586206896551722</v>
      </c>
      <c r="E528" s="97">
        <v>7250</v>
      </c>
      <c r="F528" s="96">
        <v>7220</v>
      </c>
      <c r="G528" s="96">
        <v>7180</v>
      </c>
      <c r="H528" s="96">
        <v>0</v>
      </c>
      <c r="I528" s="98">
        <f>SUM(E528-F528)*D528</f>
        <v>827.58620689655163</v>
      </c>
      <c r="J528" s="96">
        <f>SUM(F528-G528)*D528</f>
        <v>1103.4482758620688</v>
      </c>
      <c r="K528" s="96">
        <v>0</v>
      </c>
      <c r="L528" s="98">
        <f t="shared" ref="L528" si="1400">SUM(I528:K528)</f>
        <v>1931.0344827586205</v>
      </c>
    </row>
    <row r="529" spans="1:12" s="99" customFormat="1">
      <c r="A529" s="94" t="s">
        <v>902</v>
      </c>
      <c r="B529" s="95" t="s">
        <v>164</v>
      </c>
      <c r="C529" s="96" t="s">
        <v>14</v>
      </c>
      <c r="D529" s="136">
        <f t="shared" ref="D529" si="1401">200000/E529</f>
        <v>140.8450704225352</v>
      </c>
      <c r="E529" s="97">
        <v>1420</v>
      </c>
      <c r="F529" s="96">
        <v>1430</v>
      </c>
      <c r="G529" s="96">
        <v>1440</v>
      </c>
      <c r="H529" s="96">
        <v>1450</v>
      </c>
      <c r="I529" s="98">
        <f t="shared" si="1394"/>
        <v>1408.450704225352</v>
      </c>
      <c r="J529" s="96">
        <f>SUM(G529-F529)*D529</f>
        <v>1408.450704225352</v>
      </c>
      <c r="K529" s="96">
        <f t="shared" ref="K529" si="1402">SUM(H529-G529)*D529</f>
        <v>1408.450704225352</v>
      </c>
      <c r="L529" s="98">
        <f t="shared" ref="L529" si="1403">SUM(I529:K529)</f>
        <v>4225.3521126760561</v>
      </c>
    </row>
    <row r="530" spans="1:12" s="99" customFormat="1">
      <c r="A530" s="94" t="s">
        <v>902</v>
      </c>
      <c r="B530" s="95" t="s">
        <v>160</v>
      </c>
      <c r="C530" s="96" t="s">
        <v>14</v>
      </c>
      <c r="D530" s="136">
        <f t="shared" ref="D530" si="1404">200000/E530</f>
        <v>535.47523427041494</v>
      </c>
      <c r="E530" s="97">
        <v>373.5</v>
      </c>
      <c r="F530" s="96">
        <v>376.5</v>
      </c>
      <c r="G530" s="96">
        <v>380</v>
      </c>
      <c r="H530" s="96">
        <v>384</v>
      </c>
      <c r="I530" s="98">
        <f t="shared" ref="I530" si="1405">SUM(F530-E530)*D530</f>
        <v>1606.4257028112447</v>
      </c>
      <c r="J530" s="96">
        <f>SUM(G530-F530)*D530</f>
        <v>1874.1633199464522</v>
      </c>
      <c r="K530" s="96">
        <f t="shared" ref="K530" si="1406">SUM(H530-G530)*D530</f>
        <v>2141.9009370816598</v>
      </c>
      <c r="L530" s="98">
        <f t="shared" ref="L530" si="1407">SUM(I530:K530)</f>
        <v>5622.4899598393567</v>
      </c>
    </row>
    <row r="531" spans="1:12" s="99" customFormat="1">
      <c r="A531" s="94" t="s">
        <v>902</v>
      </c>
      <c r="B531" s="95" t="s">
        <v>37</v>
      </c>
      <c r="C531" s="96" t="s">
        <v>14</v>
      </c>
      <c r="D531" s="136">
        <f t="shared" ref="D531" si="1408">200000/E531</f>
        <v>493.82716049382714</v>
      </c>
      <c r="E531" s="97">
        <v>405</v>
      </c>
      <c r="F531" s="96">
        <v>401</v>
      </c>
      <c r="G531" s="96">
        <v>0</v>
      </c>
      <c r="H531" s="96">
        <v>0</v>
      </c>
      <c r="I531" s="98">
        <f t="shared" ref="I531" si="1409">SUM(F531-E531)*D531</f>
        <v>-1975.3086419753085</v>
      </c>
      <c r="J531" s="96">
        <v>0</v>
      </c>
      <c r="K531" s="96">
        <v>0</v>
      </c>
      <c r="L531" s="98">
        <f t="shared" ref="L531" si="1410">SUM(I531:K531)</f>
        <v>-1975.3086419753085</v>
      </c>
    </row>
    <row r="532" spans="1:12" s="99" customFormat="1">
      <c r="A532" s="94" t="s">
        <v>901</v>
      </c>
      <c r="B532" s="95" t="s">
        <v>78</v>
      </c>
      <c r="C532" s="96" t="s">
        <v>18</v>
      </c>
      <c r="D532" s="136">
        <f t="shared" ref="D532" si="1411">200000/E532</f>
        <v>1941.7475728155339</v>
      </c>
      <c r="E532" s="97">
        <v>103</v>
      </c>
      <c r="F532" s="96">
        <v>102</v>
      </c>
      <c r="G532" s="96">
        <v>0</v>
      </c>
      <c r="H532" s="96">
        <v>0</v>
      </c>
      <c r="I532" s="98">
        <f>SUM(E532-F532)*D532</f>
        <v>1941.7475728155339</v>
      </c>
      <c r="J532" s="96">
        <v>0</v>
      </c>
      <c r="K532" s="96">
        <v>0</v>
      </c>
      <c r="L532" s="98">
        <f t="shared" ref="L532" si="1412">SUM(I532:K532)</f>
        <v>1941.7475728155339</v>
      </c>
    </row>
    <row r="533" spans="1:12" s="99" customFormat="1">
      <c r="A533" s="94" t="s">
        <v>901</v>
      </c>
      <c r="B533" s="95" t="s">
        <v>379</v>
      </c>
      <c r="C533" s="96" t="s">
        <v>14</v>
      </c>
      <c r="D533" s="136">
        <f t="shared" ref="D533" si="1413">200000/E533</f>
        <v>2380.9523809523807</v>
      </c>
      <c r="E533" s="97">
        <v>84</v>
      </c>
      <c r="F533" s="96">
        <v>84.75</v>
      </c>
      <c r="G533" s="96">
        <v>85.5</v>
      </c>
      <c r="H533" s="96">
        <v>0</v>
      </c>
      <c r="I533" s="98">
        <f t="shared" ref="I533" si="1414">SUM(F533-E533)*D533</f>
        <v>1785.7142857142856</v>
      </c>
      <c r="J533" s="96">
        <f>SUM(G533-F533)*D533</f>
        <v>1785.7142857142856</v>
      </c>
      <c r="K533" s="96">
        <v>0</v>
      </c>
      <c r="L533" s="98">
        <f t="shared" ref="L533" si="1415">SUM(I533:K533)</f>
        <v>3571.4285714285711</v>
      </c>
    </row>
    <row r="534" spans="1:12" s="99" customFormat="1">
      <c r="A534" s="94" t="s">
        <v>901</v>
      </c>
      <c r="B534" s="95" t="s">
        <v>900</v>
      </c>
      <c r="C534" s="96" t="s">
        <v>14</v>
      </c>
      <c r="D534" s="136">
        <f t="shared" ref="D534" si="1416">200000/E534</f>
        <v>386.10038610038612</v>
      </c>
      <c r="E534" s="97">
        <v>518</v>
      </c>
      <c r="F534" s="96">
        <v>522</v>
      </c>
      <c r="G534" s="96">
        <v>0</v>
      </c>
      <c r="H534" s="96">
        <v>0</v>
      </c>
      <c r="I534" s="98">
        <f t="shared" ref="I534" si="1417">SUM(F534-E534)*D534</f>
        <v>1544.4015444015445</v>
      </c>
      <c r="J534" s="96">
        <v>0</v>
      </c>
      <c r="K534" s="96">
        <v>0</v>
      </c>
      <c r="L534" s="98">
        <f t="shared" ref="L534" si="1418">SUM(I534:K534)</f>
        <v>1544.4015444015445</v>
      </c>
    </row>
    <row r="535" spans="1:12" s="99" customFormat="1">
      <c r="A535" s="94" t="s">
        <v>899</v>
      </c>
      <c r="B535" s="95" t="s">
        <v>723</v>
      </c>
      <c r="C535" s="96" t="s">
        <v>14</v>
      </c>
      <c r="D535" s="136">
        <f t="shared" ref="D535" si="1419">200000/E535</f>
        <v>390.625</v>
      </c>
      <c r="E535" s="97">
        <v>512</v>
      </c>
      <c r="F535" s="96">
        <v>516</v>
      </c>
      <c r="G535" s="96">
        <v>0</v>
      </c>
      <c r="H535" s="96">
        <v>0</v>
      </c>
      <c r="I535" s="98">
        <f t="shared" ref="I535" si="1420">SUM(F535-E535)*D535</f>
        <v>1562.5</v>
      </c>
      <c r="J535" s="96">
        <v>0</v>
      </c>
      <c r="K535" s="96">
        <v>0</v>
      </c>
      <c r="L535" s="98">
        <f t="shared" ref="L535" si="1421">SUM(I535:K535)</f>
        <v>1562.5</v>
      </c>
    </row>
    <row r="536" spans="1:12" s="99" customFormat="1">
      <c r="A536" s="94" t="s">
        <v>899</v>
      </c>
      <c r="B536" s="95" t="s">
        <v>49</v>
      </c>
      <c r="C536" s="96" t="s">
        <v>14</v>
      </c>
      <c r="D536" s="136">
        <f t="shared" ref="D536:D537" si="1422">200000/E536</f>
        <v>58.565153733528554</v>
      </c>
      <c r="E536" s="97">
        <v>3415</v>
      </c>
      <c r="F536" s="96">
        <v>3430</v>
      </c>
      <c r="G536" s="96">
        <v>0</v>
      </c>
      <c r="H536" s="96">
        <v>0</v>
      </c>
      <c r="I536" s="98">
        <f t="shared" ref="I536" si="1423">SUM(F536-E536)*D536</f>
        <v>878.47730600292834</v>
      </c>
      <c r="J536" s="96">
        <v>0</v>
      </c>
      <c r="K536" s="96">
        <v>0</v>
      </c>
      <c r="L536" s="98">
        <f t="shared" ref="L536" si="1424">SUM(I536:K536)</f>
        <v>878.47730600292834</v>
      </c>
    </row>
    <row r="537" spans="1:12" s="99" customFormat="1">
      <c r="A537" s="94" t="s">
        <v>898</v>
      </c>
      <c r="B537" s="95" t="s">
        <v>171</v>
      </c>
      <c r="C537" s="96" t="s">
        <v>14</v>
      </c>
      <c r="D537" s="136">
        <f t="shared" si="1422"/>
        <v>87.912087912087912</v>
      </c>
      <c r="E537" s="97">
        <v>2275</v>
      </c>
      <c r="F537" s="96">
        <v>2285</v>
      </c>
      <c r="G537" s="96">
        <v>0</v>
      </c>
      <c r="H537" s="96">
        <v>0</v>
      </c>
      <c r="I537" s="98">
        <f t="shared" ref="I537" si="1425">SUM(F537-E537)*D537</f>
        <v>879.12087912087918</v>
      </c>
      <c r="J537" s="96">
        <v>0</v>
      </c>
      <c r="K537" s="96">
        <v>0</v>
      </c>
      <c r="L537" s="98">
        <f t="shared" ref="L537" si="1426">SUM(I537:K537)</f>
        <v>879.12087912087918</v>
      </c>
    </row>
    <row r="538" spans="1:12" s="99" customFormat="1">
      <c r="A538" s="94" t="s">
        <v>898</v>
      </c>
      <c r="B538" s="95" t="s">
        <v>379</v>
      </c>
      <c r="C538" s="96" t="s">
        <v>14</v>
      </c>
      <c r="D538" s="136">
        <f t="shared" ref="D538" si="1427">200000/E538</f>
        <v>2375.296912114014</v>
      </c>
      <c r="E538" s="97">
        <v>84.2</v>
      </c>
      <c r="F538" s="96">
        <v>85</v>
      </c>
      <c r="G538" s="96">
        <v>86</v>
      </c>
      <c r="H538" s="96">
        <v>0</v>
      </c>
      <c r="I538" s="98">
        <f t="shared" ref="I538" si="1428">SUM(F538-E538)*D538</f>
        <v>1900.2375296912046</v>
      </c>
      <c r="J538" s="96">
        <f>SUM(G538-F538)*D538</f>
        <v>2375.296912114014</v>
      </c>
      <c r="K538" s="96">
        <v>0</v>
      </c>
      <c r="L538" s="98">
        <f t="shared" ref="L538" si="1429">SUM(I538:K538)</f>
        <v>4275.5344418052191</v>
      </c>
    </row>
    <row r="539" spans="1:12" s="99" customFormat="1">
      <c r="A539" s="94" t="s">
        <v>898</v>
      </c>
      <c r="B539" s="95" t="s">
        <v>693</v>
      </c>
      <c r="C539" s="96" t="s">
        <v>14</v>
      </c>
      <c r="D539" s="136">
        <f t="shared" ref="D539" si="1430">200000/E539</f>
        <v>552.4861878453039</v>
      </c>
      <c r="E539" s="97">
        <v>362</v>
      </c>
      <c r="F539" s="96">
        <v>365</v>
      </c>
      <c r="G539" s="96">
        <v>368</v>
      </c>
      <c r="H539" s="96">
        <v>0</v>
      </c>
      <c r="I539" s="98">
        <f t="shared" ref="I539" si="1431">SUM(F539-E539)*D539</f>
        <v>1657.4585635359117</v>
      </c>
      <c r="J539" s="96">
        <f>SUM(G539-F539)*D539</f>
        <v>1657.4585635359117</v>
      </c>
      <c r="K539" s="96">
        <v>0</v>
      </c>
      <c r="L539" s="98">
        <f t="shared" ref="L539" si="1432">SUM(I539:K539)</f>
        <v>3314.9171270718234</v>
      </c>
    </row>
    <row r="540" spans="1:12" s="99" customFormat="1">
      <c r="A540" s="94" t="s">
        <v>898</v>
      </c>
      <c r="B540" s="95" t="s">
        <v>92</v>
      </c>
      <c r="C540" s="96" t="s">
        <v>14</v>
      </c>
      <c r="D540" s="136">
        <f t="shared" ref="D540" si="1433">200000/E540</f>
        <v>588.23529411764707</v>
      </c>
      <c r="E540" s="97">
        <v>340</v>
      </c>
      <c r="F540" s="96">
        <v>342.5</v>
      </c>
      <c r="G540" s="96">
        <v>0</v>
      </c>
      <c r="H540" s="96">
        <v>0</v>
      </c>
      <c r="I540" s="98">
        <f t="shared" ref="I540" si="1434">SUM(F540-E540)*D540</f>
        <v>1470.5882352941176</v>
      </c>
      <c r="J540" s="96">
        <v>0</v>
      </c>
      <c r="K540" s="96">
        <v>0</v>
      </c>
      <c r="L540" s="98">
        <f t="shared" ref="L540" si="1435">SUM(I540:K540)</f>
        <v>1470.5882352941176</v>
      </c>
    </row>
    <row r="541" spans="1:12" s="99" customFormat="1">
      <c r="A541" s="94" t="s">
        <v>898</v>
      </c>
      <c r="B541" s="95" t="s">
        <v>193</v>
      </c>
      <c r="C541" s="96" t="s">
        <v>14</v>
      </c>
      <c r="D541" s="136">
        <f t="shared" ref="D541" si="1436">200000/E541</f>
        <v>3007.5187969924814</v>
      </c>
      <c r="E541" s="97">
        <v>66.5</v>
      </c>
      <c r="F541" s="96">
        <v>66.5</v>
      </c>
      <c r="G541" s="96">
        <v>0</v>
      </c>
      <c r="H541" s="96">
        <v>0</v>
      </c>
      <c r="I541" s="98">
        <f t="shared" ref="I541" si="1437">SUM(F541-E541)*D541</f>
        <v>0</v>
      </c>
      <c r="J541" s="96">
        <v>0</v>
      </c>
      <c r="K541" s="96">
        <v>0</v>
      </c>
      <c r="L541" s="98">
        <f t="shared" ref="L541" si="1438">SUM(I541:K541)</f>
        <v>0</v>
      </c>
    </row>
    <row r="542" spans="1:12" s="99" customFormat="1">
      <c r="A542" s="94" t="s">
        <v>897</v>
      </c>
      <c r="B542" s="95" t="s">
        <v>368</v>
      </c>
      <c r="C542" s="96" t="s">
        <v>14</v>
      </c>
      <c r="D542" s="136">
        <f t="shared" ref="D542" si="1439">200000/E542</f>
        <v>1851.851851851852</v>
      </c>
      <c r="E542" s="97">
        <v>108</v>
      </c>
      <c r="F542" s="96">
        <v>106.9</v>
      </c>
      <c r="G542" s="96">
        <v>0</v>
      </c>
      <c r="H542" s="96">
        <v>0</v>
      </c>
      <c r="I542" s="98">
        <f t="shared" ref="I542" si="1440">SUM(F542-E542)*D542</f>
        <v>-2037.0370370370267</v>
      </c>
      <c r="J542" s="96">
        <v>0</v>
      </c>
      <c r="K542" s="96">
        <f t="shared" ref="K542" si="1441">SUM(H542-G542)*D542</f>
        <v>0</v>
      </c>
      <c r="L542" s="98">
        <f t="shared" ref="L542" si="1442">SUM(I542:K542)</f>
        <v>-2037.0370370370267</v>
      </c>
    </row>
    <row r="543" spans="1:12" s="99" customFormat="1">
      <c r="A543" s="94" t="s">
        <v>897</v>
      </c>
      <c r="B543" s="95" t="s">
        <v>38</v>
      </c>
      <c r="C543" s="96" t="s">
        <v>14</v>
      </c>
      <c r="D543" s="136">
        <f t="shared" ref="D543:D544" si="1443">200000/E543</f>
        <v>826.44628099173553</v>
      </c>
      <c r="E543" s="97">
        <v>242</v>
      </c>
      <c r="F543" s="96">
        <v>239</v>
      </c>
      <c r="G543" s="96">
        <v>0</v>
      </c>
      <c r="H543" s="96">
        <v>0</v>
      </c>
      <c r="I543" s="98">
        <f t="shared" ref="I543" si="1444">SUM(F543-E543)*D543</f>
        <v>-2479.3388429752067</v>
      </c>
      <c r="J543" s="96">
        <v>0</v>
      </c>
      <c r="K543" s="96">
        <f t="shared" ref="K543" si="1445">SUM(H543-G543)*D543</f>
        <v>0</v>
      </c>
      <c r="L543" s="98">
        <f t="shared" ref="L543" si="1446">SUM(I543:K543)</f>
        <v>-2479.3388429752067</v>
      </c>
    </row>
    <row r="544" spans="1:12" s="99" customFormat="1">
      <c r="A544" s="94" t="s">
        <v>897</v>
      </c>
      <c r="B544" s="95" t="s">
        <v>101</v>
      </c>
      <c r="C544" s="96" t="s">
        <v>14</v>
      </c>
      <c r="D544" s="136">
        <f t="shared" si="1443"/>
        <v>126.58227848101266</v>
      </c>
      <c r="E544" s="97">
        <v>1580</v>
      </c>
      <c r="F544" s="96">
        <v>1568</v>
      </c>
      <c r="G544" s="96">
        <v>0</v>
      </c>
      <c r="H544" s="96">
        <v>0</v>
      </c>
      <c r="I544" s="98">
        <f t="shared" ref="I544" si="1447">SUM(F544-E544)*D544</f>
        <v>-1518.9873417721519</v>
      </c>
      <c r="J544" s="96">
        <v>0</v>
      </c>
      <c r="K544" s="96">
        <f t="shared" ref="K544" si="1448">SUM(H544-G544)*D544</f>
        <v>0</v>
      </c>
      <c r="L544" s="98">
        <f t="shared" ref="L544" si="1449">SUM(I544:K544)</f>
        <v>-1518.9873417721519</v>
      </c>
    </row>
    <row r="545" spans="1:12" s="99" customFormat="1">
      <c r="A545" s="94" t="s">
        <v>896</v>
      </c>
      <c r="B545" s="95" t="s">
        <v>23</v>
      </c>
      <c r="C545" s="96" t="s">
        <v>14</v>
      </c>
      <c r="D545" s="136">
        <f t="shared" ref="D545" si="1450">200000/E545</f>
        <v>1212.121212121212</v>
      </c>
      <c r="E545" s="97">
        <v>165</v>
      </c>
      <c r="F545" s="96">
        <v>166</v>
      </c>
      <c r="G545" s="96">
        <v>167</v>
      </c>
      <c r="H545" s="96">
        <v>168</v>
      </c>
      <c r="I545" s="98">
        <f t="shared" ref="I545" si="1451">SUM(F545-E545)*D545</f>
        <v>1212.121212121212</v>
      </c>
      <c r="J545" s="96">
        <f>SUM(G545-F545)*D545</f>
        <v>1212.121212121212</v>
      </c>
      <c r="K545" s="96">
        <f t="shared" ref="K545" si="1452">SUM(H545-G545)*D545</f>
        <v>1212.121212121212</v>
      </c>
      <c r="L545" s="98">
        <f t="shared" ref="L545" si="1453">SUM(I545:K545)</f>
        <v>3636.363636363636</v>
      </c>
    </row>
    <row r="546" spans="1:12" s="99" customFormat="1">
      <c r="A546" s="94" t="s">
        <v>896</v>
      </c>
      <c r="B546" s="95" t="s">
        <v>368</v>
      </c>
      <c r="C546" s="96" t="s">
        <v>14</v>
      </c>
      <c r="D546" s="136">
        <f t="shared" ref="D546" si="1454">200000/E546</f>
        <v>2016.1290322580644</v>
      </c>
      <c r="E546" s="97">
        <v>99.2</v>
      </c>
      <c r="F546" s="96">
        <v>100</v>
      </c>
      <c r="G546" s="96">
        <v>101</v>
      </c>
      <c r="H546" s="96">
        <v>102</v>
      </c>
      <c r="I546" s="98">
        <f t="shared" ref="I546" si="1455">SUM(F546-E546)*D546</f>
        <v>1612.9032258064458</v>
      </c>
      <c r="J546" s="96">
        <f>SUM(G546-F546)*D546</f>
        <v>2016.1290322580644</v>
      </c>
      <c r="K546" s="96">
        <f t="shared" ref="K546" si="1456">SUM(H546-G546)*D546</f>
        <v>2016.1290322580644</v>
      </c>
      <c r="L546" s="98">
        <f t="shared" ref="L546" si="1457">SUM(I546:K546)</f>
        <v>5645.1612903225741</v>
      </c>
    </row>
    <row r="547" spans="1:12" s="99" customFormat="1">
      <c r="A547" s="94" t="s">
        <v>896</v>
      </c>
      <c r="B547" s="95" t="s">
        <v>160</v>
      </c>
      <c r="C547" s="96" t="s">
        <v>14</v>
      </c>
      <c r="D547" s="136">
        <f t="shared" ref="D547" si="1458">200000/E547</f>
        <v>718.13285457809695</v>
      </c>
      <c r="E547" s="97">
        <v>278.5</v>
      </c>
      <c r="F547" s="96">
        <v>280</v>
      </c>
      <c r="G547" s="96">
        <v>283</v>
      </c>
      <c r="H547" s="96">
        <v>285</v>
      </c>
      <c r="I547" s="98">
        <f t="shared" ref="I547" si="1459">SUM(F547-E547)*D547</f>
        <v>1077.1992818671454</v>
      </c>
      <c r="J547" s="96">
        <f>SUM(G547-F547)*D547</f>
        <v>2154.3985637342907</v>
      </c>
      <c r="K547" s="96">
        <f t="shared" ref="K547" si="1460">SUM(H547-G547)*D547</f>
        <v>1436.2657091561939</v>
      </c>
      <c r="L547" s="98">
        <f t="shared" ref="L547" si="1461">SUM(I547:K547)</f>
        <v>4667.8635547576305</v>
      </c>
    </row>
    <row r="548" spans="1:12" s="99" customFormat="1">
      <c r="A548" s="94" t="s">
        <v>896</v>
      </c>
      <c r="B548" s="95" t="s">
        <v>337</v>
      </c>
      <c r="C548" s="96" t="s">
        <v>14</v>
      </c>
      <c r="D548" s="136">
        <f t="shared" ref="D548" si="1462">200000/E548</f>
        <v>149.14243102162564</v>
      </c>
      <c r="E548" s="97">
        <v>1341</v>
      </c>
      <c r="F548" s="96">
        <v>1352</v>
      </c>
      <c r="G548" s="96">
        <v>1362</v>
      </c>
      <c r="H548" s="96">
        <v>0</v>
      </c>
      <c r="I548" s="98">
        <f t="shared" ref="I548" si="1463">SUM(F548-E548)*D548</f>
        <v>1640.5667412378821</v>
      </c>
      <c r="J548" s="96">
        <f>SUM(G548-F548)*D548</f>
        <v>1491.4243102162563</v>
      </c>
      <c r="K548" s="96">
        <v>0</v>
      </c>
      <c r="L548" s="98">
        <f t="shared" ref="L548" si="1464">SUM(I548:K548)</f>
        <v>3131.9910514541384</v>
      </c>
    </row>
    <row r="549" spans="1:12" s="99" customFormat="1">
      <c r="A549" s="94" t="s">
        <v>896</v>
      </c>
      <c r="B549" s="95" t="s">
        <v>811</v>
      </c>
      <c r="C549" s="96" t="s">
        <v>14</v>
      </c>
      <c r="D549" s="136">
        <f t="shared" ref="D549" si="1465">200000/E549</f>
        <v>162.60162601626016</v>
      </c>
      <c r="E549" s="97">
        <v>1230</v>
      </c>
      <c r="F549" s="96">
        <v>1238</v>
      </c>
      <c r="G549" s="96">
        <v>1250</v>
      </c>
      <c r="H549" s="96">
        <v>0</v>
      </c>
      <c r="I549" s="98">
        <f t="shared" ref="I549" si="1466">SUM(F549-E549)*D549</f>
        <v>1300.8130081300812</v>
      </c>
      <c r="J549" s="96">
        <f>SUM(G549-F549)*D549</f>
        <v>1951.2195121951218</v>
      </c>
      <c r="K549" s="96">
        <v>0</v>
      </c>
      <c r="L549" s="98">
        <f t="shared" ref="L549" si="1467">SUM(I549:K549)</f>
        <v>3252.0325203252032</v>
      </c>
    </row>
    <row r="550" spans="1:12" s="99" customFormat="1">
      <c r="A550" s="94" t="s">
        <v>895</v>
      </c>
      <c r="B550" s="95" t="s">
        <v>171</v>
      </c>
      <c r="C550" s="96" t="s">
        <v>14</v>
      </c>
      <c r="D550" s="136">
        <f t="shared" ref="D550" si="1468">200000/E550</f>
        <v>89.086859688195986</v>
      </c>
      <c r="E550" s="97">
        <v>2245</v>
      </c>
      <c r="F550" s="96">
        <v>2255</v>
      </c>
      <c r="G550" s="96">
        <v>0</v>
      </c>
      <c r="H550" s="96">
        <v>0</v>
      </c>
      <c r="I550" s="98">
        <f t="shared" ref="I550" si="1469">SUM(F550-E550)*D550</f>
        <v>890.86859688195989</v>
      </c>
      <c r="J550" s="96">
        <v>0</v>
      </c>
      <c r="K550" s="96">
        <f t="shared" ref="K550:K557" si="1470">SUM(G550-H550)*D550</f>
        <v>0</v>
      </c>
      <c r="L550" s="98">
        <f t="shared" ref="L550" si="1471">SUM(I550:K550)</f>
        <v>890.86859688195989</v>
      </c>
    </row>
    <row r="551" spans="1:12" s="99" customFormat="1">
      <c r="A551" s="94" t="s">
        <v>895</v>
      </c>
      <c r="B551" s="95" t="s">
        <v>161</v>
      </c>
      <c r="C551" s="96" t="s">
        <v>14</v>
      </c>
      <c r="D551" s="136">
        <f t="shared" ref="D551" si="1472">200000/E551</f>
        <v>1673.6401673640166</v>
      </c>
      <c r="E551" s="97">
        <v>119.5</v>
      </c>
      <c r="F551" s="96">
        <v>120.5</v>
      </c>
      <c r="G551" s="96">
        <v>0</v>
      </c>
      <c r="H551" s="96">
        <v>0</v>
      </c>
      <c r="I551" s="98">
        <f t="shared" ref="I551:I552" si="1473">SUM(F551-E551)*D551</f>
        <v>1673.6401673640166</v>
      </c>
      <c r="J551" s="96">
        <v>0</v>
      </c>
      <c r="K551" s="96">
        <f t="shared" si="1470"/>
        <v>0</v>
      </c>
      <c r="L551" s="98">
        <f t="shared" ref="L551:L552" si="1474">SUM(I551:K551)</f>
        <v>1673.6401673640166</v>
      </c>
    </row>
    <row r="552" spans="1:12" s="99" customFormat="1">
      <c r="A552" s="94" t="s">
        <v>895</v>
      </c>
      <c r="B552" s="95" t="s">
        <v>63</v>
      </c>
      <c r="C552" s="96" t="s">
        <v>14</v>
      </c>
      <c r="D552" s="136">
        <f t="shared" ref="D552:D553" si="1475">200000/E552</f>
        <v>163.9344262295082</v>
      </c>
      <c r="E552" s="97">
        <v>1220</v>
      </c>
      <c r="F552" s="96">
        <v>1208</v>
      </c>
      <c r="G552" s="96">
        <v>0</v>
      </c>
      <c r="H552" s="96">
        <v>0</v>
      </c>
      <c r="I552" s="98">
        <f t="shared" si="1473"/>
        <v>-1967.2131147540986</v>
      </c>
      <c r="J552" s="96">
        <v>0</v>
      </c>
      <c r="K552" s="96">
        <f t="shared" si="1470"/>
        <v>0</v>
      </c>
      <c r="L552" s="98">
        <f t="shared" si="1474"/>
        <v>-1967.2131147540986</v>
      </c>
    </row>
    <row r="553" spans="1:12" s="99" customFormat="1">
      <c r="A553" s="94" t="s">
        <v>895</v>
      </c>
      <c r="B553" s="95" t="s">
        <v>164</v>
      </c>
      <c r="C553" s="96" t="s">
        <v>14</v>
      </c>
      <c r="D553" s="136">
        <f t="shared" si="1475"/>
        <v>193.23671497584542</v>
      </c>
      <c r="E553" s="97">
        <v>1035</v>
      </c>
      <c r="F553" s="96">
        <v>1030</v>
      </c>
      <c r="G553" s="96">
        <v>0</v>
      </c>
      <c r="H553" s="96">
        <v>0</v>
      </c>
      <c r="I553" s="98">
        <f t="shared" ref="I553" si="1476">SUM(F553-E553)*D553</f>
        <v>-966.18357487922708</v>
      </c>
      <c r="J553" s="96">
        <v>0</v>
      </c>
      <c r="K553" s="96">
        <f t="shared" si="1470"/>
        <v>0</v>
      </c>
      <c r="L553" s="98">
        <f t="shared" ref="L553" si="1477">SUM(I553:K553)</f>
        <v>-966.18357487922708</v>
      </c>
    </row>
    <row r="554" spans="1:12" s="99" customFormat="1">
      <c r="A554" s="94" t="s">
        <v>890</v>
      </c>
      <c r="B554" s="95" t="s">
        <v>693</v>
      </c>
      <c r="C554" s="96" t="s">
        <v>14</v>
      </c>
      <c r="D554" s="136">
        <f t="shared" ref="D554" si="1478">200000/E554</f>
        <v>609.7560975609756</v>
      </c>
      <c r="E554" s="97">
        <v>328</v>
      </c>
      <c r="F554" s="96">
        <v>331</v>
      </c>
      <c r="G554" s="96">
        <v>336</v>
      </c>
      <c r="H554" s="96">
        <v>339</v>
      </c>
      <c r="I554" s="98">
        <f t="shared" ref="I554" si="1479">SUM(F554-E554)*D554</f>
        <v>1829.2682926829268</v>
      </c>
      <c r="J554" s="96">
        <f>SUM(G554-F554)*D554</f>
        <v>3048.7804878048782</v>
      </c>
      <c r="K554" s="96">
        <f t="shared" ref="K554" si="1480">SUM(H554-G554)*D554</f>
        <v>1829.2682926829268</v>
      </c>
      <c r="L554" s="98">
        <f t="shared" ref="L554" si="1481">SUM(I554:K554)</f>
        <v>6707.3170731707314</v>
      </c>
    </row>
    <row r="555" spans="1:12" s="99" customFormat="1">
      <c r="A555" s="94" t="s">
        <v>890</v>
      </c>
      <c r="B555" s="95" t="s">
        <v>98</v>
      </c>
      <c r="C555" s="96" t="s">
        <v>14</v>
      </c>
      <c r="D555" s="136">
        <f t="shared" ref="D555" si="1482">200000/E555</f>
        <v>2317.4971031286213</v>
      </c>
      <c r="E555" s="97">
        <v>86.3</v>
      </c>
      <c r="F555" s="96">
        <v>87.1</v>
      </c>
      <c r="G555" s="96">
        <v>0</v>
      </c>
      <c r="H555" s="96">
        <v>0</v>
      </c>
      <c r="I555" s="98">
        <f t="shared" ref="I555" si="1483">SUM(F555-E555)*D555</f>
        <v>1853.9976825028905</v>
      </c>
      <c r="J555" s="96">
        <v>0</v>
      </c>
      <c r="K555" s="96">
        <f t="shared" si="1470"/>
        <v>0</v>
      </c>
      <c r="L555" s="98">
        <f t="shared" ref="L555" si="1484">SUM(I555:K555)</f>
        <v>1853.9976825028905</v>
      </c>
    </row>
    <row r="556" spans="1:12" s="99" customFormat="1">
      <c r="A556" s="94" t="s">
        <v>890</v>
      </c>
      <c r="B556" s="95" t="s">
        <v>28</v>
      </c>
      <c r="C556" s="96" t="s">
        <v>14</v>
      </c>
      <c r="D556" s="136">
        <f t="shared" ref="D556" si="1485">200000/E556</f>
        <v>443.45898004434588</v>
      </c>
      <c r="E556" s="97">
        <v>451</v>
      </c>
      <c r="F556" s="96">
        <v>450.5</v>
      </c>
      <c r="G556" s="96">
        <v>0</v>
      </c>
      <c r="H556" s="96">
        <v>0</v>
      </c>
      <c r="I556" s="98">
        <f t="shared" ref="I556" si="1486">SUM(F556-E556)*D556</f>
        <v>-221.72949002217294</v>
      </c>
      <c r="J556" s="96">
        <v>0</v>
      </c>
      <c r="K556" s="96">
        <f t="shared" si="1470"/>
        <v>0</v>
      </c>
      <c r="L556" s="98">
        <f t="shared" ref="L556" si="1487">SUM(I556:K556)</f>
        <v>-221.72949002217294</v>
      </c>
    </row>
    <row r="557" spans="1:12" s="99" customFormat="1">
      <c r="A557" s="94" t="s">
        <v>889</v>
      </c>
      <c r="B557" s="95" t="s">
        <v>25</v>
      </c>
      <c r="C557" s="96" t="s">
        <v>18</v>
      </c>
      <c r="D557" s="136">
        <f t="shared" ref="D557" si="1488">200000/E557</f>
        <v>1342.2818791946308</v>
      </c>
      <c r="E557" s="97">
        <v>149</v>
      </c>
      <c r="F557" s="96">
        <v>148</v>
      </c>
      <c r="G557" s="96">
        <v>147</v>
      </c>
      <c r="H557" s="96">
        <v>146</v>
      </c>
      <c r="I557" s="98">
        <f>SUM(E557-F557)*D557</f>
        <v>1342.2818791946308</v>
      </c>
      <c r="J557" s="96">
        <f>SUM(F557-G557)*D557</f>
        <v>1342.2818791946308</v>
      </c>
      <c r="K557" s="96">
        <f t="shared" si="1470"/>
        <v>1342.2818791946308</v>
      </c>
      <c r="L557" s="98">
        <f t="shared" ref="L557" si="1489">SUM(I557:K557)</f>
        <v>4026.8456375838923</v>
      </c>
    </row>
    <row r="558" spans="1:12" s="99" customFormat="1">
      <c r="A558" s="94" t="s">
        <v>889</v>
      </c>
      <c r="B558" s="95" t="s">
        <v>268</v>
      </c>
      <c r="C558" s="96" t="s">
        <v>14</v>
      </c>
      <c r="D558" s="136">
        <f t="shared" ref="D558" si="1490">200000/E558</f>
        <v>239.23444976076556</v>
      </c>
      <c r="E558" s="97">
        <v>836</v>
      </c>
      <c r="F558" s="96">
        <v>844</v>
      </c>
      <c r="G558" s="96">
        <v>0</v>
      </c>
      <c r="H558" s="96">
        <v>0</v>
      </c>
      <c r="I558" s="98">
        <f t="shared" ref="I558" si="1491">SUM(F558-E558)*D558</f>
        <v>1913.8755980861245</v>
      </c>
      <c r="J558" s="96">
        <v>0</v>
      </c>
      <c r="K558" s="96">
        <f t="shared" ref="K558:K571" si="1492">SUM(H558-G558)*D558</f>
        <v>0</v>
      </c>
      <c r="L558" s="98">
        <f t="shared" ref="L558" si="1493">SUM(I558:K558)</f>
        <v>1913.8755980861245</v>
      </c>
    </row>
    <row r="559" spans="1:12" s="99" customFormat="1">
      <c r="A559" s="94" t="s">
        <v>889</v>
      </c>
      <c r="B559" s="95" t="s">
        <v>51</v>
      </c>
      <c r="C559" s="96" t="s">
        <v>14</v>
      </c>
      <c r="D559" s="136">
        <f t="shared" ref="D559" si="1494">200000/E559</f>
        <v>666.66666666666663</v>
      </c>
      <c r="E559" s="97">
        <v>300</v>
      </c>
      <c r="F559" s="96">
        <v>302.95</v>
      </c>
      <c r="G559" s="96">
        <v>0</v>
      </c>
      <c r="H559" s="96">
        <v>0</v>
      </c>
      <c r="I559" s="98">
        <f t="shared" ref="I559" si="1495">SUM(F559-E559)*D559</f>
        <v>1966.666666666659</v>
      </c>
      <c r="J559" s="96">
        <v>0</v>
      </c>
      <c r="K559" s="96">
        <f t="shared" si="1492"/>
        <v>0</v>
      </c>
      <c r="L559" s="98">
        <f t="shared" ref="L559" si="1496">SUM(I559:K559)</f>
        <v>1966.666666666659</v>
      </c>
    </row>
    <row r="560" spans="1:12" s="99" customFormat="1">
      <c r="A560" s="94" t="s">
        <v>889</v>
      </c>
      <c r="B560" s="95" t="s">
        <v>26</v>
      </c>
      <c r="C560" s="96" t="s">
        <v>14</v>
      </c>
      <c r="D560" s="136">
        <f t="shared" ref="D560" si="1497">200000/E560</f>
        <v>433.36944745395448</v>
      </c>
      <c r="E560" s="97">
        <v>461.5</v>
      </c>
      <c r="F560" s="96">
        <v>455</v>
      </c>
      <c r="G560" s="96">
        <v>0</v>
      </c>
      <c r="H560" s="96">
        <v>0</v>
      </c>
      <c r="I560" s="98">
        <f t="shared" ref="I560" si="1498">SUM(F560-E560)*D560</f>
        <v>-2816.9014084507039</v>
      </c>
      <c r="J560" s="96">
        <v>0</v>
      </c>
      <c r="K560" s="96">
        <f t="shared" ref="K560" si="1499">SUM(H560-G560)*D560</f>
        <v>0</v>
      </c>
      <c r="L560" s="98">
        <f t="shared" ref="L560" si="1500">SUM(I560:K560)</f>
        <v>-2816.9014084507039</v>
      </c>
    </row>
    <row r="561" spans="1:12" s="99" customFormat="1">
      <c r="A561" s="94" t="s">
        <v>889</v>
      </c>
      <c r="B561" s="95" t="s">
        <v>891</v>
      </c>
      <c r="C561" s="96" t="s">
        <v>18</v>
      </c>
      <c r="D561" s="136">
        <f t="shared" ref="D561" si="1501">200000/E561</f>
        <v>1030.9278350515465</v>
      </c>
      <c r="E561" s="97">
        <v>194</v>
      </c>
      <c r="F561" s="96">
        <v>193</v>
      </c>
      <c r="G561" s="96">
        <v>0</v>
      </c>
      <c r="H561" s="96">
        <v>0</v>
      </c>
      <c r="I561" s="98">
        <f>SUM(E561-F561)*D561</f>
        <v>1030.9278350515465</v>
      </c>
      <c r="J561" s="96">
        <v>0</v>
      </c>
      <c r="K561" s="96">
        <f t="shared" ref="K561" si="1502">SUM(H561-G561)*D561</f>
        <v>0</v>
      </c>
      <c r="L561" s="98">
        <f t="shared" ref="L561" si="1503">SUM(I561:K561)</f>
        <v>1030.9278350515465</v>
      </c>
    </row>
    <row r="562" spans="1:12" s="99" customFormat="1" ht="14.25">
      <c r="A562" s="123"/>
      <c r="B562" s="124"/>
      <c r="C562" s="124"/>
      <c r="D562" s="124"/>
      <c r="E562" s="124"/>
      <c r="F562" s="124"/>
      <c r="G562" s="125"/>
      <c r="H562" s="124"/>
      <c r="I562" s="126">
        <f>SUM(I501:I561)</f>
        <v>44698.491146328895</v>
      </c>
      <c r="J562" s="127"/>
      <c r="K562" s="126" t="s">
        <v>677</v>
      </c>
      <c r="L562" s="126">
        <f>SUM(L157:L561)</f>
        <v>1267139.9108190325</v>
      </c>
    </row>
    <row r="563" spans="1:12" s="99" customFormat="1" ht="14.25">
      <c r="A563" s="100" t="s">
        <v>894</v>
      </c>
      <c r="B563" s="95"/>
      <c r="C563" s="96"/>
      <c r="D563" s="97"/>
      <c r="E563" s="97"/>
      <c r="F563" s="96"/>
      <c r="G563" s="96"/>
      <c r="H563" s="96"/>
      <c r="I563" s="98"/>
      <c r="J563" s="96"/>
      <c r="K563" s="96"/>
      <c r="L563" s="98"/>
    </row>
    <row r="564" spans="1:12" s="99" customFormat="1" ht="14.25">
      <c r="A564" s="100" t="s">
        <v>759</v>
      </c>
      <c r="B564" s="125" t="s">
        <v>760</v>
      </c>
      <c r="C564" s="105" t="s">
        <v>761</v>
      </c>
      <c r="D564" s="128" t="s">
        <v>762</v>
      </c>
      <c r="E564" s="128" t="s">
        <v>763</v>
      </c>
      <c r="F564" s="105" t="s">
        <v>732</v>
      </c>
      <c r="G564" s="96"/>
      <c r="H564" s="96"/>
      <c r="I564" s="98"/>
      <c r="J564" s="96"/>
      <c r="K564" s="96"/>
      <c r="L564" s="98"/>
    </row>
    <row r="565" spans="1:12" s="99" customFormat="1" ht="14.25">
      <c r="A565" s="94" t="s">
        <v>892</v>
      </c>
      <c r="B565" s="95">
        <v>10</v>
      </c>
      <c r="C565" s="96">
        <f>SUM(A565-B565)</f>
        <v>63</v>
      </c>
      <c r="D565" s="97">
        <v>15</v>
      </c>
      <c r="E565" s="96">
        <f>SUM(C565-D565)</f>
        <v>48</v>
      </c>
      <c r="F565" s="96">
        <f>E565*100/C565</f>
        <v>76.19047619047619</v>
      </c>
      <c r="G565" s="96"/>
      <c r="H565" s="96"/>
      <c r="I565" s="98"/>
      <c r="J565" s="96"/>
      <c r="K565" s="96"/>
      <c r="L565" s="98"/>
    </row>
    <row r="566" spans="1:12" s="99" customFormat="1" ht="14.25">
      <c r="A566" s="101"/>
      <c r="B566" s="102"/>
      <c r="C566" s="102"/>
      <c r="D566" s="103"/>
      <c r="E566" s="103"/>
      <c r="F566" s="129">
        <v>43678</v>
      </c>
      <c r="G566" s="102"/>
      <c r="H566" s="102"/>
      <c r="I566" s="104"/>
      <c r="J566" s="104"/>
      <c r="K566" s="104"/>
      <c r="L566" s="104"/>
    </row>
    <row r="567" spans="1:12" s="99" customFormat="1">
      <c r="A567" s="94"/>
      <c r="B567" s="95"/>
      <c r="C567" s="96"/>
      <c r="D567" s="136"/>
      <c r="E567" s="97"/>
      <c r="F567" s="96"/>
      <c r="G567" s="96"/>
      <c r="H567" s="96"/>
      <c r="I567" s="98"/>
      <c r="J567" s="96"/>
      <c r="K567" s="96"/>
      <c r="L567" s="98"/>
    </row>
    <row r="568" spans="1:12" s="99" customFormat="1">
      <c r="A568" s="94" t="s">
        <v>888</v>
      </c>
      <c r="B568" s="95" t="s">
        <v>72</v>
      </c>
      <c r="C568" s="96" t="s">
        <v>14</v>
      </c>
      <c r="D568" s="136">
        <f t="shared" ref="D568" si="1504">200000/E568</f>
        <v>1152.7377521613832</v>
      </c>
      <c r="E568" s="97">
        <v>173.5</v>
      </c>
      <c r="F568" s="96">
        <v>175</v>
      </c>
      <c r="G568" s="96">
        <v>177</v>
      </c>
      <c r="H568" s="96">
        <v>178</v>
      </c>
      <c r="I568" s="98">
        <f t="shared" ref="I568" si="1505">SUM(F568-E568)*D568</f>
        <v>1729.1066282420747</v>
      </c>
      <c r="J568" s="96">
        <f>SUM(G568-F568)*D568</f>
        <v>2305.4755043227665</v>
      </c>
      <c r="K568" s="96">
        <f t="shared" si="1492"/>
        <v>1152.7377521613832</v>
      </c>
      <c r="L568" s="98">
        <f t="shared" ref="L568" si="1506">SUM(I568:K568)</f>
        <v>5187.3198847262247</v>
      </c>
    </row>
    <row r="569" spans="1:12" s="99" customFormat="1">
      <c r="A569" s="94" t="s">
        <v>888</v>
      </c>
      <c r="B569" s="95" t="s">
        <v>98</v>
      </c>
      <c r="C569" s="96" t="s">
        <v>14</v>
      </c>
      <c r="D569" s="136">
        <f t="shared" ref="D569" si="1507">200000/E569</f>
        <v>2439.0243902439024</v>
      </c>
      <c r="E569" s="97">
        <v>82</v>
      </c>
      <c r="F569" s="96">
        <v>83</v>
      </c>
      <c r="G569" s="96">
        <v>84</v>
      </c>
      <c r="H569" s="96">
        <v>85</v>
      </c>
      <c r="I569" s="98">
        <f t="shared" ref="I569" si="1508">SUM(F569-E569)*D569</f>
        <v>2439.0243902439024</v>
      </c>
      <c r="J569" s="96">
        <f>SUM(G569-F569)*D569</f>
        <v>2439.0243902439024</v>
      </c>
      <c r="K569" s="96">
        <f t="shared" si="1492"/>
        <v>2439.0243902439024</v>
      </c>
      <c r="L569" s="98">
        <f t="shared" ref="L569" si="1509">SUM(I569:K569)</f>
        <v>7317.0731707317073</v>
      </c>
    </row>
    <row r="570" spans="1:12" s="99" customFormat="1">
      <c r="A570" s="94" t="s">
        <v>888</v>
      </c>
      <c r="B570" s="95" t="s">
        <v>305</v>
      </c>
      <c r="C570" s="96" t="s">
        <v>14</v>
      </c>
      <c r="D570" s="136">
        <f t="shared" ref="D570" si="1510">200000/E570</f>
        <v>197.04433497536945</v>
      </c>
      <c r="E570" s="97">
        <v>1015</v>
      </c>
      <c r="F570" s="96">
        <v>1022</v>
      </c>
      <c r="G570" s="96">
        <v>0</v>
      </c>
      <c r="H570" s="96">
        <v>0</v>
      </c>
      <c r="I570" s="98">
        <f t="shared" ref="I570" si="1511">SUM(F570-E570)*D570</f>
        <v>1379.3103448275861</v>
      </c>
      <c r="J570" s="96">
        <v>0</v>
      </c>
      <c r="K570" s="96">
        <f t="shared" si="1492"/>
        <v>0</v>
      </c>
      <c r="L570" s="98">
        <f t="shared" ref="L570" si="1512">SUM(I570:K570)</f>
        <v>1379.3103448275861</v>
      </c>
    </row>
    <row r="571" spans="1:12" s="99" customFormat="1">
      <c r="A571" s="94" t="s">
        <v>888</v>
      </c>
      <c r="B571" s="95" t="s">
        <v>98</v>
      </c>
      <c r="C571" s="96" t="s">
        <v>14</v>
      </c>
      <c r="D571" s="136">
        <f t="shared" ref="D571" si="1513">200000/E571</f>
        <v>2339.1812865497077</v>
      </c>
      <c r="E571" s="97">
        <v>85.5</v>
      </c>
      <c r="F571" s="96">
        <v>84.5</v>
      </c>
      <c r="G571" s="96">
        <v>0</v>
      </c>
      <c r="H571" s="96">
        <v>0</v>
      </c>
      <c r="I571" s="98">
        <f t="shared" ref="I571" si="1514">SUM(F571-E571)*D571</f>
        <v>-2339.1812865497077</v>
      </c>
      <c r="J571" s="96">
        <v>0</v>
      </c>
      <c r="K571" s="96">
        <f t="shared" si="1492"/>
        <v>0</v>
      </c>
      <c r="L571" s="98">
        <f t="shared" ref="L571" si="1515">SUM(I571:K571)</f>
        <v>-2339.1812865497077</v>
      </c>
    </row>
    <row r="572" spans="1:12" s="99" customFormat="1">
      <c r="A572" s="94" t="s">
        <v>885</v>
      </c>
      <c r="B572" s="95" t="s">
        <v>887</v>
      </c>
      <c r="C572" s="96" t="s">
        <v>18</v>
      </c>
      <c r="D572" s="136">
        <f t="shared" ref="D572" si="1516">200000/E572</f>
        <v>148.14814814814815</v>
      </c>
      <c r="E572" s="97">
        <v>1350</v>
      </c>
      <c r="F572" s="96">
        <v>1338</v>
      </c>
      <c r="G572" s="96">
        <v>0</v>
      </c>
      <c r="H572" s="96">
        <v>0</v>
      </c>
      <c r="I572" s="98">
        <f>SUM(E572-F572)*D572</f>
        <v>1777.7777777777778</v>
      </c>
      <c r="J572" s="96">
        <v>0</v>
      </c>
      <c r="K572" s="96">
        <v>0</v>
      </c>
      <c r="L572" s="98">
        <f t="shared" ref="L572" si="1517">SUM(I572:K572)</f>
        <v>1777.7777777777778</v>
      </c>
    </row>
    <row r="573" spans="1:12" s="99" customFormat="1">
      <c r="A573" s="94" t="s">
        <v>885</v>
      </c>
      <c r="B573" s="95" t="s">
        <v>886</v>
      </c>
      <c r="C573" s="96" t="s">
        <v>18</v>
      </c>
      <c r="D573" s="136">
        <f t="shared" ref="D573:D574" si="1518">200000/E573</f>
        <v>460.82949308755758</v>
      </c>
      <c r="E573" s="97">
        <v>434</v>
      </c>
      <c r="F573" s="96">
        <v>438</v>
      </c>
      <c r="G573" s="96">
        <v>0</v>
      </c>
      <c r="H573" s="96">
        <v>0</v>
      </c>
      <c r="I573" s="98">
        <f>SUM(E573-F573)*D573</f>
        <v>-1843.3179723502303</v>
      </c>
      <c r="J573" s="96">
        <v>0</v>
      </c>
      <c r="K573" s="96">
        <v>0</v>
      </c>
      <c r="L573" s="98">
        <f t="shared" ref="L573" si="1519">SUM(I573:K573)</f>
        <v>-1843.3179723502303</v>
      </c>
    </row>
    <row r="574" spans="1:12" s="99" customFormat="1">
      <c r="A574" s="94" t="s">
        <v>884</v>
      </c>
      <c r="B574" s="95" t="s">
        <v>243</v>
      </c>
      <c r="C574" s="96" t="s">
        <v>14</v>
      </c>
      <c r="D574" s="136">
        <f t="shared" si="1518"/>
        <v>134.68013468013467</v>
      </c>
      <c r="E574" s="97">
        <v>1485</v>
      </c>
      <c r="F574" s="96">
        <v>1485</v>
      </c>
      <c r="G574" s="96">
        <v>0</v>
      </c>
      <c r="H574" s="96">
        <v>0</v>
      </c>
      <c r="I574" s="98">
        <f t="shared" ref="I574" si="1520">SUM(F574-E574)*D574</f>
        <v>0</v>
      </c>
      <c r="J574" s="96">
        <v>0</v>
      </c>
      <c r="K574" s="96">
        <v>0</v>
      </c>
      <c r="L574" s="98">
        <f t="shared" ref="L574" si="1521">SUM(I574:K574)</f>
        <v>0</v>
      </c>
    </row>
    <row r="575" spans="1:12" s="99" customFormat="1">
      <c r="A575" s="94" t="s">
        <v>884</v>
      </c>
      <c r="B575" s="95" t="s">
        <v>71</v>
      </c>
      <c r="C575" s="96" t="s">
        <v>14</v>
      </c>
      <c r="D575" s="136">
        <f>200000/E575</f>
        <v>129.28248222365869</v>
      </c>
      <c r="E575" s="97">
        <v>1547</v>
      </c>
      <c r="F575" s="96">
        <v>1535</v>
      </c>
      <c r="G575" s="96">
        <v>0</v>
      </c>
      <c r="H575" s="96">
        <v>0</v>
      </c>
      <c r="I575" s="98">
        <f t="shared" ref="I575" si="1522">SUM(F575-E575)*D575</f>
        <v>-1551.3897866839043</v>
      </c>
      <c r="J575" s="96">
        <v>0</v>
      </c>
      <c r="K575" s="96">
        <v>0</v>
      </c>
      <c r="L575" s="98">
        <f t="shared" ref="L575" si="1523">SUM(I575:K575)</f>
        <v>-1551.3897866839043</v>
      </c>
    </row>
    <row r="576" spans="1:12" s="99" customFormat="1">
      <c r="A576" s="94" t="s">
        <v>884</v>
      </c>
      <c r="B576" s="95" t="s">
        <v>30</v>
      </c>
      <c r="C576" s="96" t="s">
        <v>14</v>
      </c>
      <c r="D576" s="136">
        <f t="shared" ref="D576" si="1524">200000/E576</f>
        <v>5633.8028169014087</v>
      </c>
      <c r="E576" s="97">
        <v>35.5</v>
      </c>
      <c r="F576" s="96">
        <v>36</v>
      </c>
      <c r="G576" s="96">
        <v>0</v>
      </c>
      <c r="H576" s="96">
        <v>0</v>
      </c>
      <c r="I576" s="98">
        <f t="shared" ref="I576" si="1525">SUM(F576-E576)*D576</f>
        <v>2816.9014084507044</v>
      </c>
      <c r="J576" s="96">
        <v>0</v>
      </c>
      <c r="K576" s="96">
        <v>0</v>
      </c>
      <c r="L576" s="98">
        <f t="shared" ref="L576" si="1526">SUM(I576:K576)</f>
        <v>2816.9014084507044</v>
      </c>
    </row>
    <row r="577" spans="1:12" s="99" customFormat="1">
      <c r="A577" s="94" t="s">
        <v>883</v>
      </c>
      <c r="B577" s="95" t="s">
        <v>339</v>
      </c>
      <c r="C577" s="96" t="s">
        <v>14</v>
      </c>
      <c r="D577" s="136">
        <f t="shared" ref="D577:D593" si="1527">200000/E577</f>
        <v>1459.8540145985401</v>
      </c>
      <c r="E577" s="97">
        <v>137</v>
      </c>
      <c r="F577" s="96">
        <v>136</v>
      </c>
      <c r="G577" s="96">
        <v>0</v>
      </c>
      <c r="H577" s="96">
        <v>0</v>
      </c>
      <c r="I577" s="98">
        <f t="shared" ref="I577" si="1528">SUM(F577-E577)*D577</f>
        <v>-1459.8540145985401</v>
      </c>
      <c r="J577" s="96">
        <v>0</v>
      </c>
      <c r="K577" s="96">
        <v>0</v>
      </c>
      <c r="L577" s="98">
        <f t="shared" ref="L577" si="1529">SUM(I577:K577)</f>
        <v>-1459.8540145985401</v>
      </c>
    </row>
    <row r="578" spans="1:12" s="99" customFormat="1">
      <c r="A578" s="94" t="s">
        <v>883</v>
      </c>
      <c r="B578" s="95" t="s">
        <v>20</v>
      </c>
      <c r="C578" s="96" t="s">
        <v>14</v>
      </c>
      <c r="D578" s="136">
        <f t="shared" si="1527"/>
        <v>301.65912518853696</v>
      </c>
      <c r="E578" s="97">
        <v>663</v>
      </c>
      <c r="F578" s="96">
        <v>656</v>
      </c>
      <c r="G578" s="96">
        <v>0</v>
      </c>
      <c r="H578" s="96">
        <v>0</v>
      </c>
      <c r="I578" s="98">
        <f t="shared" ref="I578" si="1530">SUM(F578-E578)*D578</f>
        <v>-2111.6138763197587</v>
      </c>
      <c r="J578" s="96">
        <v>0</v>
      </c>
      <c r="K578" s="96">
        <v>0</v>
      </c>
      <c r="L578" s="98">
        <f t="shared" ref="L578" si="1531">SUM(I578:K578)</f>
        <v>-2111.6138763197587</v>
      </c>
    </row>
    <row r="579" spans="1:12" s="99" customFormat="1">
      <c r="A579" s="94" t="s">
        <v>883</v>
      </c>
      <c r="B579" s="95" t="s">
        <v>27</v>
      </c>
      <c r="C579" s="96" t="s">
        <v>14</v>
      </c>
      <c r="D579" s="136">
        <f t="shared" si="1527"/>
        <v>217.86492374727669</v>
      </c>
      <c r="E579" s="97">
        <v>918</v>
      </c>
      <c r="F579" s="96">
        <v>908</v>
      </c>
      <c r="G579" s="96">
        <v>0</v>
      </c>
      <c r="H579" s="96">
        <v>0</v>
      </c>
      <c r="I579" s="98">
        <f t="shared" ref="I579" si="1532">SUM(F579-E579)*D579</f>
        <v>-2178.6492374727668</v>
      </c>
      <c r="J579" s="96">
        <v>0</v>
      </c>
      <c r="K579" s="96">
        <v>0</v>
      </c>
      <c r="L579" s="98">
        <f t="shared" ref="L579" si="1533">SUM(I579:K579)</f>
        <v>-2178.6492374727668</v>
      </c>
    </row>
    <row r="580" spans="1:12" s="99" customFormat="1">
      <c r="A580" s="94" t="s">
        <v>883</v>
      </c>
      <c r="B580" s="95" t="s">
        <v>456</v>
      </c>
      <c r="C580" s="96" t="s">
        <v>14</v>
      </c>
      <c r="D580" s="136">
        <f t="shared" si="1527"/>
        <v>285.71428571428572</v>
      </c>
      <c r="E580" s="97">
        <v>700</v>
      </c>
      <c r="F580" s="96">
        <v>704</v>
      </c>
      <c r="G580" s="96">
        <v>0</v>
      </c>
      <c r="H580" s="96">
        <v>0</v>
      </c>
      <c r="I580" s="98">
        <f t="shared" ref="I580" si="1534">SUM(F580-E580)*D580</f>
        <v>1142.8571428571429</v>
      </c>
      <c r="J580" s="96">
        <v>0</v>
      </c>
      <c r="K580" s="96">
        <v>0</v>
      </c>
      <c r="L580" s="98">
        <f t="shared" ref="L580" si="1535">SUM(I580:K580)</f>
        <v>1142.8571428571429</v>
      </c>
    </row>
    <row r="581" spans="1:12" s="99" customFormat="1">
      <c r="A581" s="94" t="s">
        <v>883</v>
      </c>
      <c r="B581" s="95" t="s">
        <v>63</v>
      </c>
      <c r="C581" s="96" t="s">
        <v>14</v>
      </c>
      <c r="D581" s="136">
        <f t="shared" si="1527"/>
        <v>167.64459346186086</v>
      </c>
      <c r="E581" s="97">
        <v>1193</v>
      </c>
      <c r="F581" s="96">
        <v>1203</v>
      </c>
      <c r="G581" s="96">
        <v>0</v>
      </c>
      <c r="H581" s="96">
        <v>0</v>
      </c>
      <c r="I581" s="98">
        <f t="shared" ref="I581" si="1536">SUM(F581-E581)*D581</f>
        <v>1676.4459346186086</v>
      </c>
      <c r="J581" s="96">
        <v>0</v>
      </c>
      <c r="K581" s="96">
        <v>0</v>
      </c>
      <c r="L581" s="98">
        <f t="shared" ref="L581" si="1537">SUM(I581:K581)</f>
        <v>1676.4459346186086</v>
      </c>
    </row>
    <row r="582" spans="1:12" s="99" customFormat="1">
      <c r="A582" s="94" t="s">
        <v>882</v>
      </c>
      <c r="B582" s="95" t="s">
        <v>33</v>
      </c>
      <c r="C582" s="96" t="s">
        <v>14</v>
      </c>
      <c r="D582" s="136">
        <f t="shared" si="1527"/>
        <v>223.96416573348264</v>
      </c>
      <c r="E582" s="97">
        <v>893</v>
      </c>
      <c r="F582" s="96">
        <v>900</v>
      </c>
      <c r="G582" s="96">
        <v>0</v>
      </c>
      <c r="H582" s="96">
        <v>0</v>
      </c>
      <c r="I582" s="98">
        <f t="shared" ref="I582" si="1538">SUM(F582-E582)*D582</f>
        <v>1567.7491601343786</v>
      </c>
      <c r="J582" s="96">
        <v>0</v>
      </c>
      <c r="K582" s="96">
        <v>0</v>
      </c>
      <c r="L582" s="98">
        <f t="shared" ref="L582" si="1539">SUM(I582:K582)</f>
        <v>1567.7491601343786</v>
      </c>
    </row>
    <row r="583" spans="1:12" s="99" customFormat="1">
      <c r="A583" s="94" t="s">
        <v>882</v>
      </c>
      <c r="B583" s="95" t="s">
        <v>193</v>
      </c>
      <c r="C583" s="96" t="s">
        <v>14</v>
      </c>
      <c r="D583" s="136">
        <f t="shared" si="1527"/>
        <v>2777.7777777777778</v>
      </c>
      <c r="E583" s="97">
        <v>72</v>
      </c>
      <c r="F583" s="96">
        <v>72.7</v>
      </c>
      <c r="G583" s="96">
        <v>73.5</v>
      </c>
      <c r="H583" s="96">
        <v>0</v>
      </c>
      <c r="I583" s="98">
        <f t="shared" ref="I583" si="1540">SUM(F583-E583)*D583</f>
        <v>1944.4444444444523</v>
      </c>
      <c r="J583" s="96">
        <f>SUM(G583-F583)*D583</f>
        <v>2222.2222222222144</v>
      </c>
      <c r="K583" s="96">
        <v>0</v>
      </c>
      <c r="L583" s="98">
        <f t="shared" ref="L583" si="1541">SUM(I583:K583)</f>
        <v>4166.666666666667</v>
      </c>
    </row>
    <row r="584" spans="1:12" s="99" customFormat="1">
      <c r="A584" s="94" t="s">
        <v>882</v>
      </c>
      <c r="B584" s="95" t="s">
        <v>868</v>
      </c>
      <c r="C584" s="96" t="s">
        <v>14</v>
      </c>
      <c r="D584" s="136">
        <f t="shared" si="1527"/>
        <v>165.97510373443984</v>
      </c>
      <c r="E584" s="97">
        <v>1205</v>
      </c>
      <c r="F584" s="96">
        <v>1205</v>
      </c>
      <c r="G584" s="96">
        <v>0</v>
      </c>
      <c r="H584" s="96">
        <v>0</v>
      </c>
      <c r="I584" s="98">
        <f t="shared" ref="I584" si="1542">SUM(F584-E584)*D584</f>
        <v>0</v>
      </c>
      <c r="J584" s="96">
        <v>0</v>
      </c>
      <c r="K584" s="96">
        <v>0</v>
      </c>
      <c r="L584" s="98">
        <f t="shared" ref="L584" si="1543">SUM(I584:K584)</f>
        <v>0</v>
      </c>
    </row>
    <row r="585" spans="1:12" s="99" customFormat="1">
      <c r="A585" s="94" t="s">
        <v>881</v>
      </c>
      <c r="B585" s="95" t="s">
        <v>20</v>
      </c>
      <c r="C585" s="96" t="s">
        <v>14</v>
      </c>
      <c r="D585" s="136">
        <f t="shared" si="1527"/>
        <v>310.07751937984494</v>
      </c>
      <c r="E585" s="97">
        <v>645</v>
      </c>
      <c r="F585" s="96">
        <v>651</v>
      </c>
      <c r="G585" s="96">
        <v>0</v>
      </c>
      <c r="H585" s="96">
        <v>0</v>
      </c>
      <c r="I585" s="98">
        <f t="shared" ref="I585:I587" si="1544">SUM(F585-E585)*D585</f>
        <v>1860.4651162790697</v>
      </c>
      <c r="J585" s="96">
        <v>0</v>
      </c>
      <c r="K585" s="96">
        <v>0</v>
      </c>
      <c r="L585" s="98">
        <f t="shared" ref="L585" si="1545">SUM(I585:K585)</f>
        <v>1860.4651162790697</v>
      </c>
    </row>
    <row r="586" spans="1:12" s="99" customFormat="1">
      <c r="A586" s="94" t="s">
        <v>881</v>
      </c>
      <c r="B586" s="95" t="s">
        <v>23</v>
      </c>
      <c r="C586" s="96" t="s">
        <v>18</v>
      </c>
      <c r="D586" s="136">
        <f t="shared" si="1527"/>
        <v>1351.3513513513512</v>
      </c>
      <c r="E586" s="97">
        <v>148</v>
      </c>
      <c r="F586" s="96">
        <v>147</v>
      </c>
      <c r="G586" s="96">
        <v>146</v>
      </c>
      <c r="H586" s="96">
        <v>0</v>
      </c>
      <c r="I586" s="98">
        <f t="shared" ref="I586" si="1546">SUM(E586-F586)*D586</f>
        <v>1351.3513513513512</v>
      </c>
      <c r="J586" s="96">
        <f>SUM(F586-G586)*D586</f>
        <v>1351.3513513513512</v>
      </c>
      <c r="K586" s="96">
        <v>0</v>
      </c>
      <c r="L586" s="98">
        <f t="shared" ref="L586" si="1547">SUM(I586:K586)</f>
        <v>2702.7027027027025</v>
      </c>
    </row>
    <row r="587" spans="1:12" s="99" customFormat="1">
      <c r="A587" s="94" t="s">
        <v>881</v>
      </c>
      <c r="B587" s="95" t="s">
        <v>747</v>
      </c>
      <c r="C587" s="96" t="s">
        <v>14</v>
      </c>
      <c r="D587" s="136">
        <f t="shared" si="1527"/>
        <v>571.42857142857144</v>
      </c>
      <c r="E587" s="97">
        <v>350</v>
      </c>
      <c r="F587" s="96">
        <v>353</v>
      </c>
      <c r="G587" s="96">
        <v>356</v>
      </c>
      <c r="H587" s="96">
        <v>360</v>
      </c>
      <c r="I587" s="98">
        <f t="shared" si="1544"/>
        <v>1714.2857142857142</v>
      </c>
      <c r="J587" s="96">
        <f>SUM(G587-F587)*D587</f>
        <v>1714.2857142857142</v>
      </c>
      <c r="K587" s="96">
        <f>SUM(H587-G587)*D587</f>
        <v>2285.7142857142858</v>
      </c>
      <c r="L587" s="98">
        <f t="shared" ref="L587" si="1548">SUM(I587:K587)</f>
        <v>5714.2857142857138</v>
      </c>
    </row>
    <row r="588" spans="1:12" s="99" customFormat="1">
      <c r="A588" s="94" t="s">
        <v>881</v>
      </c>
      <c r="B588" s="95" t="s">
        <v>77</v>
      </c>
      <c r="C588" s="96" t="s">
        <v>14</v>
      </c>
      <c r="D588" s="136">
        <f t="shared" si="1527"/>
        <v>362.31884057971013</v>
      </c>
      <c r="E588" s="97">
        <v>552</v>
      </c>
      <c r="F588" s="96">
        <v>556</v>
      </c>
      <c r="G588" s="96">
        <v>560</v>
      </c>
      <c r="H588" s="96">
        <v>564</v>
      </c>
      <c r="I588" s="98">
        <f t="shared" ref="I588" si="1549">SUM(F588-E588)*D588</f>
        <v>1449.2753623188405</v>
      </c>
      <c r="J588" s="96">
        <f>SUM(G588-F588)*D588</f>
        <v>1449.2753623188405</v>
      </c>
      <c r="K588" s="96">
        <f>SUM(H588-G588)*D588</f>
        <v>1449.2753623188405</v>
      </c>
      <c r="L588" s="98">
        <f t="shared" ref="L588" si="1550">SUM(I588:K588)</f>
        <v>4347.826086956522</v>
      </c>
    </row>
    <row r="589" spans="1:12" s="99" customFormat="1">
      <c r="A589" s="94" t="s">
        <v>881</v>
      </c>
      <c r="B589" s="95" t="s">
        <v>71</v>
      </c>
      <c r="C589" s="96" t="s">
        <v>14</v>
      </c>
      <c r="D589" s="136">
        <f t="shared" si="1527"/>
        <v>135.68521031207598</v>
      </c>
      <c r="E589" s="97">
        <v>1474</v>
      </c>
      <c r="F589" s="96">
        <v>1474</v>
      </c>
      <c r="G589" s="96">
        <v>0</v>
      </c>
      <c r="H589" s="96">
        <v>0</v>
      </c>
      <c r="I589" s="98">
        <f t="shared" ref="I589" si="1551">SUM(F589-E589)*D589</f>
        <v>0</v>
      </c>
      <c r="J589" s="96">
        <v>0</v>
      </c>
      <c r="K589" s="96">
        <v>0</v>
      </c>
      <c r="L589" s="98">
        <v>0</v>
      </c>
    </row>
    <row r="590" spans="1:12" s="99" customFormat="1">
      <c r="A590" s="94" t="s">
        <v>880</v>
      </c>
      <c r="B590" s="95" t="s">
        <v>857</v>
      </c>
      <c r="C590" s="96" t="s">
        <v>18</v>
      </c>
      <c r="D590" s="136">
        <f t="shared" si="1527"/>
        <v>1156.0693641618498</v>
      </c>
      <c r="E590" s="97">
        <v>173</v>
      </c>
      <c r="F590" s="96">
        <v>174.5</v>
      </c>
      <c r="G590" s="96">
        <v>0</v>
      </c>
      <c r="H590" s="96">
        <v>0</v>
      </c>
      <c r="I590" s="98">
        <f>SUM(E590-F590)*D590</f>
        <v>-1734.1040462427745</v>
      </c>
      <c r="J590" s="96">
        <v>0</v>
      </c>
      <c r="K590" s="96">
        <v>0</v>
      </c>
      <c r="L590" s="98">
        <f t="shared" ref="L590" si="1552">SUM(I590:K590)</f>
        <v>-1734.1040462427745</v>
      </c>
    </row>
    <row r="591" spans="1:12" s="99" customFormat="1">
      <c r="A591" s="94" t="s">
        <v>880</v>
      </c>
      <c r="B591" s="95" t="s">
        <v>863</v>
      </c>
      <c r="C591" s="96" t="s">
        <v>14</v>
      </c>
      <c r="D591" s="136">
        <f t="shared" si="1527"/>
        <v>107.23860589812332</v>
      </c>
      <c r="E591" s="97">
        <v>1865</v>
      </c>
      <c r="F591" s="96">
        <v>1875</v>
      </c>
      <c r="G591" s="96">
        <v>0</v>
      </c>
      <c r="H591" s="96">
        <v>0</v>
      </c>
      <c r="I591" s="98">
        <f t="shared" ref="I591" si="1553">SUM(F591-E591)*D591</f>
        <v>1072.3860589812332</v>
      </c>
      <c r="J591" s="96">
        <v>0</v>
      </c>
      <c r="K591" s="96">
        <v>0</v>
      </c>
      <c r="L591" s="98">
        <f t="shared" ref="L591" si="1554">SUM(I591:K591)</f>
        <v>1072.3860589812332</v>
      </c>
    </row>
    <row r="592" spans="1:12" s="99" customFormat="1">
      <c r="A592" s="94" t="s">
        <v>880</v>
      </c>
      <c r="B592" s="95" t="s">
        <v>193</v>
      </c>
      <c r="C592" s="96" t="s">
        <v>18</v>
      </c>
      <c r="D592" s="136">
        <f t="shared" si="1527"/>
        <v>2941.1764705882351</v>
      </c>
      <c r="E592" s="97">
        <v>68</v>
      </c>
      <c r="F592" s="96">
        <v>67.400000000000006</v>
      </c>
      <c r="G592" s="96">
        <v>0</v>
      </c>
      <c r="H592" s="96">
        <v>0</v>
      </c>
      <c r="I592" s="98">
        <f t="shared" ref="I592:I597" si="1555">SUM(E592-F592)*D592</f>
        <v>1764.7058823529244</v>
      </c>
      <c r="J592" s="96">
        <v>0</v>
      </c>
      <c r="K592" s="96">
        <v>0</v>
      </c>
      <c r="L592" s="98">
        <f t="shared" ref="L592" si="1556">SUM(I592:K592)</f>
        <v>1764.7058823529244</v>
      </c>
    </row>
    <row r="593" spans="1:12" s="99" customFormat="1">
      <c r="A593" s="94" t="s">
        <v>878</v>
      </c>
      <c r="B593" s="95" t="s">
        <v>852</v>
      </c>
      <c r="C593" s="96" t="s">
        <v>18</v>
      </c>
      <c r="D593" s="136">
        <f t="shared" si="1527"/>
        <v>154.5595054095827</v>
      </c>
      <c r="E593" s="97">
        <v>1294</v>
      </c>
      <c r="F593" s="96">
        <v>1284</v>
      </c>
      <c r="G593" s="96">
        <v>1274</v>
      </c>
      <c r="H593" s="96">
        <v>1264</v>
      </c>
      <c r="I593" s="98">
        <f t="shared" si="1555"/>
        <v>1545.595054095827</v>
      </c>
      <c r="J593" s="96">
        <f>SUM(F593-G593)*D593</f>
        <v>1545.595054095827</v>
      </c>
      <c r="K593" s="96">
        <f>SUM(G593-H593)*D593</f>
        <v>1545.595054095827</v>
      </c>
      <c r="L593" s="98">
        <f t="shared" ref="L593" si="1557">SUM(I593:K593)</f>
        <v>4636.7851622874805</v>
      </c>
    </row>
    <row r="594" spans="1:12" s="99" customFormat="1">
      <c r="A594" s="94" t="s">
        <v>878</v>
      </c>
      <c r="B594" s="95" t="s">
        <v>193</v>
      </c>
      <c r="C594" s="96" t="s">
        <v>18</v>
      </c>
      <c r="D594" s="136">
        <f t="shared" ref="D594" si="1558">200000/E594</f>
        <v>2797.2027972027972</v>
      </c>
      <c r="E594" s="97">
        <v>71.5</v>
      </c>
      <c r="F594" s="96">
        <v>70.7</v>
      </c>
      <c r="G594" s="96">
        <v>70</v>
      </c>
      <c r="H594" s="96">
        <v>69</v>
      </c>
      <c r="I594" s="98">
        <f t="shared" si="1555"/>
        <v>2237.7622377622297</v>
      </c>
      <c r="J594" s="96">
        <f>SUM(F594-G594)*D594</f>
        <v>1958.0419580419659</v>
      </c>
      <c r="K594" s="96">
        <f>SUM(G594-H594)*D594</f>
        <v>2797.2027972027972</v>
      </c>
      <c r="L594" s="98">
        <f t="shared" ref="L594" si="1559">SUM(I594:K594)</f>
        <v>6993.0069930069931</v>
      </c>
    </row>
    <row r="595" spans="1:12" s="99" customFormat="1">
      <c r="A595" s="94" t="s">
        <v>878</v>
      </c>
      <c r="B595" s="95" t="s">
        <v>433</v>
      </c>
      <c r="C595" s="96" t="s">
        <v>18</v>
      </c>
      <c r="D595" s="136">
        <f t="shared" ref="D595" si="1560">200000/E595</f>
        <v>909.09090909090912</v>
      </c>
      <c r="E595" s="97">
        <v>220</v>
      </c>
      <c r="F595" s="96">
        <v>218.65</v>
      </c>
      <c r="G595" s="96">
        <v>0</v>
      </c>
      <c r="H595" s="96">
        <v>0</v>
      </c>
      <c r="I595" s="98">
        <f t="shared" si="1555"/>
        <v>1227.2727272727222</v>
      </c>
      <c r="J595" s="96">
        <v>0</v>
      </c>
      <c r="K595" s="96">
        <v>0</v>
      </c>
      <c r="L595" s="98">
        <f t="shared" ref="L595" si="1561">SUM(I595:K595)</f>
        <v>1227.2727272727222</v>
      </c>
    </row>
    <row r="596" spans="1:12" s="99" customFormat="1">
      <c r="A596" s="94" t="s">
        <v>878</v>
      </c>
      <c r="B596" s="95" t="s">
        <v>877</v>
      </c>
      <c r="C596" s="96" t="s">
        <v>18</v>
      </c>
      <c r="D596" s="136">
        <f t="shared" ref="D596" si="1562">200000/E596</f>
        <v>74.074074074074076</v>
      </c>
      <c r="E596" s="97">
        <v>2700</v>
      </c>
      <c r="F596" s="96">
        <v>2700</v>
      </c>
      <c r="G596" s="96">
        <v>0</v>
      </c>
      <c r="H596" s="96">
        <v>0</v>
      </c>
      <c r="I596" s="98">
        <f t="shared" si="1555"/>
        <v>0</v>
      </c>
      <c r="J596" s="96">
        <v>0</v>
      </c>
      <c r="K596" s="96">
        <f>SUM(G596-H596)*D596</f>
        <v>0</v>
      </c>
      <c r="L596" s="98">
        <f t="shared" ref="L596" si="1563">SUM(I596:K596)</f>
        <v>0</v>
      </c>
    </row>
    <row r="597" spans="1:12" s="99" customFormat="1">
      <c r="A597" s="94" t="s">
        <v>878</v>
      </c>
      <c r="B597" s="95" t="s">
        <v>879</v>
      </c>
      <c r="C597" s="96" t="s">
        <v>18</v>
      </c>
      <c r="D597" s="136">
        <f t="shared" ref="D597" si="1564">200000/E597</f>
        <v>1653.5758577924762</v>
      </c>
      <c r="E597" s="97">
        <v>120.95</v>
      </c>
      <c r="F597" s="96">
        <v>120.95</v>
      </c>
      <c r="G597" s="96">
        <v>0</v>
      </c>
      <c r="H597" s="96">
        <v>0</v>
      </c>
      <c r="I597" s="98">
        <f t="shared" si="1555"/>
        <v>0</v>
      </c>
      <c r="J597" s="96">
        <v>0</v>
      </c>
      <c r="K597" s="96">
        <f>SUM(G597-H597)*D597</f>
        <v>0</v>
      </c>
      <c r="L597" s="98">
        <f t="shared" ref="L597" si="1565">SUM(I597:K597)</f>
        <v>0</v>
      </c>
    </row>
    <row r="598" spans="1:12" s="99" customFormat="1">
      <c r="A598" s="94" t="s">
        <v>875</v>
      </c>
      <c r="B598" s="95" t="s">
        <v>876</v>
      </c>
      <c r="C598" s="96" t="s">
        <v>14</v>
      </c>
      <c r="D598" s="136">
        <f t="shared" ref="D598" si="1566">200000/E598</f>
        <v>73.126142595978067</v>
      </c>
      <c r="E598" s="97">
        <v>2735</v>
      </c>
      <c r="F598" s="96">
        <v>2758</v>
      </c>
      <c r="G598" s="96">
        <v>0</v>
      </c>
      <c r="H598" s="96">
        <v>0</v>
      </c>
      <c r="I598" s="98">
        <f t="shared" ref="I598" si="1567">SUM(F598-E598)*D598</f>
        <v>1681.9012797074956</v>
      </c>
      <c r="J598" s="96">
        <v>0</v>
      </c>
      <c r="K598" s="96">
        <v>0</v>
      </c>
      <c r="L598" s="98">
        <f t="shared" ref="L598" si="1568">SUM(I598:K598)</f>
        <v>1681.9012797074956</v>
      </c>
    </row>
    <row r="599" spans="1:12" s="99" customFormat="1">
      <c r="A599" s="94" t="s">
        <v>875</v>
      </c>
      <c r="B599" s="95" t="s">
        <v>307</v>
      </c>
      <c r="C599" s="96" t="s">
        <v>18</v>
      </c>
      <c r="D599" s="136">
        <f t="shared" ref="D599" si="1569">200000/E599</f>
        <v>3236.245954692557</v>
      </c>
      <c r="E599" s="97">
        <v>61.8</v>
      </c>
      <c r="F599" s="96">
        <v>61.4</v>
      </c>
      <c r="G599" s="96">
        <v>0</v>
      </c>
      <c r="H599" s="96">
        <v>0</v>
      </c>
      <c r="I599" s="98">
        <f>SUM(E599-F599)*D599</f>
        <v>1294.4983818770181</v>
      </c>
      <c r="J599" s="96">
        <v>0</v>
      </c>
      <c r="K599" s="96">
        <v>0</v>
      </c>
      <c r="L599" s="98">
        <f t="shared" ref="L599" si="1570">SUM(I599:K599)</f>
        <v>1294.4983818770181</v>
      </c>
    </row>
    <row r="600" spans="1:12" s="99" customFormat="1">
      <c r="A600" s="94" t="s">
        <v>875</v>
      </c>
      <c r="B600" s="95" t="s">
        <v>877</v>
      </c>
      <c r="C600" s="96" t="s">
        <v>18</v>
      </c>
      <c r="D600" s="136">
        <f t="shared" ref="D600" si="1571">200000/E600</f>
        <v>74.906367041198507</v>
      </c>
      <c r="E600" s="97">
        <v>2670</v>
      </c>
      <c r="F600" s="96">
        <v>2670</v>
      </c>
      <c r="G600" s="96">
        <v>0</v>
      </c>
      <c r="H600" s="96">
        <v>0</v>
      </c>
      <c r="I600" s="98">
        <f>SUM(E600-F600)*D600</f>
        <v>0</v>
      </c>
      <c r="J600" s="96">
        <v>0</v>
      </c>
      <c r="K600" s="96">
        <v>0</v>
      </c>
      <c r="L600" s="98">
        <f t="shared" ref="L600" si="1572">SUM(I600:K600)</f>
        <v>0</v>
      </c>
    </row>
    <row r="601" spans="1:12" s="99" customFormat="1">
      <c r="A601" s="94" t="s">
        <v>874</v>
      </c>
      <c r="B601" s="95" t="s">
        <v>165</v>
      </c>
      <c r="C601" s="96" t="s">
        <v>14</v>
      </c>
      <c r="D601" s="136">
        <f t="shared" ref="D601" si="1573">200000/E601</f>
        <v>1632.6530612244899</v>
      </c>
      <c r="E601" s="97">
        <v>122.5</v>
      </c>
      <c r="F601" s="96">
        <v>123.5</v>
      </c>
      <c r="G601" s="96">
        <v>0</v>
      </c>
      <c r="H601" s="96">
        <v>0</v>
      </c>
      <c r="I601" s="98">
        <f t="shared" ref="I601" si="1574">SUM(F601-E601)*D601</f>
        <v>1632.6530612244899</v>
      </c>
      <c r="J601" s="96">
        <v>0</v>
      </c>
      <c r="K601" s="96">
        <v>0</v>
      </c>
      <c r="L601" s="98">
        <f t="shared" ref="L601" si="1575">SUM(I601:K601)</f>
        <v>1632.6530612244899</v>
      </c>
    </row>
    <row r="602" spans="1:12" s="99" customFormat="1">
      <c r="A602" s="94" t="s">
        <v>874</v>
      </c>
      <c r="B602" s="95" t="s">
        <v>403</v>
      </c>
      <c r="C602" s="96" t="s">
        <v>14</v>
      </c>
      <c r="D602" s="136">
        <f t="shared" ref="D602" si="1576">200000/E602</f>
        <v>67.773636055574386</v>
      </c>
      <c r="E602" s="97">
        <v>2951</v>
      </c>
      <c r="F602" s="96">
        <v>2951</v>
      </c>
      <c r="G602" s="96">
        <v>0</v>
      </c>
      <c r="H602" s="96">
        <v>0</v>
      </c>
      <c r="I602" s="98">
        <f t="shared" ref="I602" si="1577">SUM(F602-E602)*D602</f>
        <v>0</v>
      </c>
      <c r="J602" s="96">
        <v>0</v>
      </c>
      <c r="K602" s="96">
        <v>0</v>
      </c>
      <c r="L602" s="98">
        <f t="shared" ref="L602" si="1578">SUM(I602:K602)</f>
        <v>0</v>
      </c>
    </row>
    <row r="603" spans="1:12" s="99" customFormat="1">
      <c r="A603" s="94" t="s">
        <v>872</v>
      </c>
      <c r="B603" s="95" t="s">
        <v>873</v>
      </c>
      <c r="C603" s="96" t="s">
        <v>14</v>
      </c>
      <c r="D603" s="136">
        <f t="shared" ref="D603" si="1579">200000/E603</f>
        <v>136.23978201634878</v>
      </c>
      <c r="E603" s="97">
        <v>1468</v>
      </c>
      <c r="F603" s="96">
        <v>1478</v>
      </c>
      <c r="G603" s="96">
        <v>0</v>
      </c>
      <c r="H603" s="96">
        <v>0</v>
      </c>
      <c r="I603" s="98">
        <f t="shared" ref="I603" si="1580">SUM(F603-E603)*D603</f>
        <v>1362.3978201634877</v>
      </c>
      <c r="J603" s="96">
        <v>0</v>
      </c>
      <c r="K603" s="96">
        <v>0</v>
      </c>
      <c r="L603" s="98">
        <f t="shared" ref="L603" si="1581">SUM(I603:K603)</f>
        <v>1362.3978201634877</v>
      </c>
    </row>
    <row r="604" spans="1:12" s="99" customFormat="1">
      <c r="A604" s="94" t="s">
        <v>872</v>
      </c>
      <c r="B604" s="95" t="s">
        <v>49</v>
      </c>
      <c r="C604" s="96" t="s">
        <v>14</v>
      </c>
      <c r="D604" s="136">
        <f t="shared" ref="D604" si="1582">200000/E604</f>
        <v>60.06006006006006</v>
      </c>
      <c r="E604" s="97">
        <v>3330</v>
      </c>
      <c r="F604" s="96">
        <v>3358</v>
      </c>
      <c r="G604" s="96">
        <v>0</v>
      </c>
      <c r="H604" s="96">
        <v>0</v>
      </c>
      <c r="I604" s="98">
        <f t="shared" ref="I604" si="1583">SUM(F604-E604)*D604</f>
        <v>1681.6816816816818</v>
      </c>
      <c r="J604" s="96">
        <v>0</v>
      </c>
      <c r="K604" s="96">
        <v>0</v>
      </c>
      <c r="L604" s="98">
        <f t="shared" ref="L604" si="1584">SUM(I604:K604)</f>
        <v>1681.6816816816818</v>
      </c>
    </row>
    <row r="605" spans="1:12" s="99" customFormat="1">
      <c r="A605" s="94" t="s">
        <v>872</v>
      </c>
      <c r="B605" s="95" t="s">
        <v>834</v>
      </c>
      <c r="C605" s="96" t="s">
        <v>14</v>
      </c>
      <c r="D605" s="136">
        <f t="shared" ref="D605" si="1585">200000/E605</f>
        <v>241.54589371980677</v>
      </c>
      <c r="E605" s="97">
        <v>828</v>
      </c>
      <c r="F605" s="96">
        <v>834</v>
      </c>
      <c r="G605" s="96">
        <v>839.4</v>
      </c>
      <c r="H605" s="96">
        <v>0</v>
      </c>
      <c r="I605" s="98">
        <f t="shared" ref="I605" si="1586">SUM(F605-E605)*D605</f>
        <v>1449.2753623188405</v>
      </c>
      <c r="J605" s="96">
        <f>SUM(G605-F605)*D605</f>
        <v>1304.347826086951</v>
      </c>
      <c r="K605" s="96">
        <v>0</v>
      </c>
      <c r="L605" s="98">
        <f t="shared" ref="L605" si="1587">SUM(I605:K605)</f>
        <v>2753.6231884057916</v>
      </c>
    </row>
    <row r="606" spans="1:12" s="99" customFormat="1">
      <c r="A606" s="94" t="s">
        <v>871</v>
      </c>
      <c r="B606" s="95" t="s">
        <v>46</v>
      </c>
      <c r="C606" s="96" t="s">
        <v>14</v>
      </c>
      <c r="D606" s="136">
        <f t="shared" ref="D606" si="1588">200000/E606</f>
        <v>1600</v>
      </c>
      <c r="E606" s="97">
        <v>125</v>
      </c>
      <c r="F606" s="96">
        <v>126</v>
      </c>
      <c r="G606" s="96">
        <v>127</v>
      </c>
      <c r="H606" s="96">
        <v>128</v>
      </c>
      <c r="I606" s="98">
        <f t="shared" ref="I606" si="1589">SUM(F606-E606)*D606</f>
        <v>1600</v>
      </c>
      <c r="J606" s="96">
        <f>SUM(G606-F606)*D606</f>
        <v>1600</v>
      </c>
      <c r="K606" s="96">
        <f>SUM(H606-G606)*D606</f>
        <v>1600</v>
      </c>
      <c r="L606" s="98">
        <f t="shared" ref="L606" si="1590">SUM(I606:K606)</f>
        <v>4800</v>
      </c>
    </row>
    <row r="607" spans="1:12" s="99" customFormat="1">
      <c r="A607" s="94" t="s">
        <v>871</v>
      </c>
      <c r="B607" s="95" t="s">
        <v>73</v>
      </c>
      <c r="C607" s="96" t="s">
        <v>18</v>
      </c>
      <c r="D607" s="136">
        <f t="shared" ref="D607" si="1591">200000/E607</f>
        <v>133.77926421404683</v>
      </c>
      <c r="E607" s="97">
        <v>1495</v>
      </c>
      <c r="F607" s="96">
        <v>1485</v>
      </c>
      <c r="G607" s="96">
        <v>1475</v>
      </c>
      <c r="H607" s="96">
        <v>1466</v>
      </c>
      <c r="I607" s="98">
        <f>SUM(E607-F607)*D607</f>
        <v>1337.7926421404684</v>
      </c>
      <c r="J607" s="96">
        <f>SUM(F607-G607)*D607</f>
        <v>1337.7926421404684</v>
      </c>
      <c r="K607" s="96">
        <f>SUM(G607-H607)*D607</f>
        <v>1204.0133779264215</v>
      </c>
      <c r="L607" s="98">
        <f t="shared" ref="L607" si="1592">SUM(I607:K607)</f>
        <v>3879.5986622073583</v>
      </c>
    </row>
    <row r="608" spans="1:12" s="99" customFormat="1">
      <c r="A608" s="94" t="s">
        <v>871</v>
      </c>
      <c r="B608" s="95" t="s">
        <v>247</v>
      </c>
      <c r="C608" s="96" t="s">
        <v>18</v>
      </c>
      <c r="D608" s="136">
        <f t="shared" ref="D608" si="1593">200000/E608</f>
        <v>180.50541516245488</v>
      </c>
      <c r="E608" s="97">
        <v>1108</v>
      </c>
      <c r="F608" s="96">
        <v>1120</v>
      </c>
      <c r="G608" s="96">
        <v>0</v>
      </c>
      <c r="H608" s="96">
        <v>0</v>
      </c>
      <c r="I608" s="98">
        <f>SUM(E608-F608)*D608</f>
        <v>-2166.0649819494583</v>
      </c>
      <c r="J608" s="96">
        <v>0</v>
      </c>
      <c r="K608" s="96">
        <v>0</v>
      </c>
      <c r="L608" s="98">
        <f t="shared" ref="L608" si="1594">SUM(I608:K608)</f>
        <v>-2166.0649819494583</v>
      </c>
    </row>
    <row r="609" spans="1:12" s="99" customFormat="1">
      <c r="A609" s="94" t="s">
        <v>870</v>
      </c>
      <c r="B609" s="95" t="s">
        <v>869</v>
      </c>
      <c r="C609" s="96" t="s">
        <v>14</v>
      </c>
      <c r="D609" s="136">
        <f t="shared" ref="D609" si="1595">200000/E609</f>
        <v>1223.2415902140672</v>
      </c>
      <c r="E609" s="97">
        <v>163.5</v>
      </c>
      <c r="F609" s="96">
        <v>164.5</v>
      </c>
      <c r="G609" s="96">
        <v>165.5</v>
      </c>
      <c r="H609" s="96">
        <v>166.5</v>
      </c>
      <c r="I609" s="98">
        <f t="shared" ref="I609" si="1596">SUM(F609-E609)*D609</f>
        <v>1223.2415902140672</v>
      </c>
      <c r="J609" s="96">
        <f>SUM(G609-F609)*D609</f>
        <v>1223.2415902140672</v>
      </c>
      <c r="K609" s="96">
        <f>SUM(H609-G609)*D609</f>
        <v>1223.2415902140672</v>
      </c>
      <c r="L609" s="98">
        <f t="shared" ref="L609" si="1597">SUM(I609:K609)</f>
        <v>3669.7247706422013</v>
      </c>
    </row>
    <row r="610" spans="1:12" s="99" customFormat="1">
      <c r="A610" s="94" t="s">
        <v>870</v>
      </c>
      <c r="B610" s="95" t="s">
        <v>83</v>
      </c>
      <c r="C610" s="96" t="s">
        <v>18</v>
      </c>
      <c r="D610" s="136">
        <f t="shared" ref="D610:D614" si="1598">200000/E610</f>
        <v>2531.6455696202534</v>
      </c>
      <c r="E610" s="97">
        <v>79</v>
      </c>
      <c r="F610" s="96">
        <v>78</v>
      </c>
      <c r="G610" s="96">
        <v>77</v>
      </c>
      <c r="H610" s="96">
        <v>76</v>
      </c>
      <c r="I610" s="98">
        <f>SUM(E610-F610)*D610</f>
        <v>2531.6455696202534</v>
      </c>
      <c r="J610" s="96">
        <f>SUM(F610-G610)*D610</f>
        <v>2531.6455696202534</v>
      </c>
      <c r="K610" s="96">
        <f>SUM(G610-H610)*D610</f>
        <v>2531.6455696202534</v>
      </c>
      <c r="L610" s="98">
        <f t="shared" ref="L610" si="1599">SUM(I610:K610)</f>
        <v>7594.9367088607596</v>
      </c>
    </row>
    <row r="611" spans="1:12" s="99" customFormat="1">
      <c r="A611" s="94" t="s">
        <v>870</v>
      </c>
      <c r="B611" s="95" t="s">
        <v>101</v>
      </c>
      <c r="C611" s="96" t="s">
        <v>14</v>
      </c>
      <c r="D611" s="136">
        <f t="shared" ref="D611" si="1600">200000/E611</f>
        <v>135.86956521739131</v>
      </c>
      <c r="E611" s="97">
        <v>1472</v>
      </c>
      <c r="F611" s="96">
        <v>1479</v>
      </c>
      <c r="G611" s="96">
        <v>0</v>
      </c>
      <c r="H611" s="96">
        <v>0</v>
      </c>
      <c r="I611" s="98">
        <f t="shared" ref="I611:I614" si="1601">SUM(F611-E611)*D611</f>
        <v>951.08695652173924</v>
      </c>
      <c r="J611" s="96">
        <v>0</v>
      </c>
      <c r="K611" s="96">
        <f>SUM(G611-H611)*D611</f>
        <v>0</v>
      </c>
      <c r="L611" s="98">
        <f t="shared" ref="L611" si="1602">SUM(I611:K611)</f>
        <v>951.08695652173924</v>
      </c>
    </row>
    <row r="612" spans="1:12" s="99" customFormat="1">
      <c r="A612" s="94" t="s">
        <v>870</v>
      </c>
      <c r="B612" s="95" t="s">
        <v>330</v>
      </c>
      <c r="C612" s="96" t="s">
        <v>18</v>
      </c>
      <c r="D612" s="136">
        <f t="shared" ref="D612" si="1603">200000/E612</f>
        <v>2409.6385542168673</v>
      </c>
      <c r="E612" s="97">
        <v>83</v>
      </c>
      <c r="F612" s="96">
        <v>82.25</v>
      </c>
      <c r="G612" s="96">
        <v>81.5</v>
      </c>
      <c r="H612" s="96">
        <v>0</v>
      </c>
      <c r="I612" s="98">
        <f>SUM(E612-F612)*D612</f>
        <v>1807.2289156626505</v>
      </c>
      <c r="J612" s="96">
        <f>SUM(F612-G612)*D612</f>
        <v>1807.2289156626505</v>
      </c>
      <c r="K612" s="96">
        <v>0</v>
      </c>
      <c r="L612" s="98">
        <f t="shared" ref="L612" si="1604">SUM(I612:K612)</f>
        <v>3614.457831325301</v>
      </c>
    </row>
    <row r="613" spans="1:12" s="99" customFormat="1">
      <c r="A613" s="94" t="s">
        <v>870</v>
      </c>
      <c r="B613" s="95" t="s">
        <v>25</v>
      </c>
      <c r="C613" s="96" t="s">
        <v>14</v>
      </c>
      <c r="D613" s="136">
        <f t="shared" ref="D613" si="1605">200000/E613</f>
        <v>1234.5679012345679</v>
      </c>
      <c r="E613" s="97">
        <v>162</v>
      </c>
      <c r="F613" s="96">
        <v>160.5</v>
      </c>
      <c r="G613" s="96">
        <v>81.5</v>
      </c>
      <c r="H613" s="96">
        <v>0</v>
      </c>
      <c r="I613" s="98">
        <f t="shared" si="1601"/>
        <v>-1851.8518518518517</v>
      </c>
      <c r="J613" s="96">
        <v>0</v>
      </c>
      <c r="K613" s="96">
        <v>0</v>
      </c>
      <c r="L613" s="98">
        <f t="shared" ref="L613" si="1606">SUM(I613:K613)</f>
        <v>-1851.8518518518517</v>
      </c>
    </row>
    <row r="614" spans="1:12" s="99" customFormat="1">
      <c r="A614" s="94" t="s">
        <v>867</v>
      </c>
      <c r="B614" s="95" t="s">
        <v>868</v>
      </c>
      <c r="C614" s="96" t="s">
        <v>14</v>
      </c>
      <c r="D614" s="136">
        <f t="shared" si="1598"/>
        <v>163.66612111292963</v>
      </c>
      <c r="E614" s="97">
        <v>1222</v>
      </c>
      <c r="F614" s="96">
        <v>1232</v>
      </c>
      <c r="G614" s="96">
        <v>0</v>
      </c>
      <c r="H614" s="96">
        <v>0</v>
      </c>
      <c r="I614" s="98">
        <f t="shared" si="1601"/>
        <v>1636.6612111292964</v>
      </c>
      <c r="J614" s="96">
        <v>0</v>
      </c>
      <c r="K614" s="96">
        <v>0</v>
      </c>
      <c r="L614" s="98">
        <f t="shared" ref="L614" si="1607">SUM(I614:K614)</f>
        <v>1636.6612111292964</v>
      </c>
    </row>
    <row r="615" spans="1:12" s="99" customFormat="1">
      <c r="A615" s="94" t="s">
        <v>867</v>
      </c>
      <c r="B615" s="95" t="s">
        <v>720</v>
      </c>
      <c r="C615" s="96" t="s">
        <v>14</v>
      </c>
      <c r="D615" s="136">
        <f t="shared" ref="D615" si="1608">200000/E615</f>
        <v>126.98412698412699</v>
      </c>
      <c r="E615" s="97">
        <v>1575</v>
      </c>
      <c r="F615" s="96">
        <v>1581.5</v>
      </c>
      <c r="G615" s="96">
        <v>0</v>
      </c>
      <c r="H615" s="96">
        <v>0</v>
      </c>
      <c r="I615" s="98">
        <f t="shared" ref="I615" si="1609">SUM(F615-E615)*D615</f>
        <v>825.39682539682542</v>
      </c>
      <c r="J615" s="96">
        <v>0</v>
      </c>
      <c r="K615" s="96">
        <v>0</v>
      </c>
      <c r="L615" s="98">
        <f t="shared" ref="L615" si="1610">SUM(I615:K615)</f>
        <v>825.39682539682542</v>
      </c>
    </row>
    <row r="616" spans="1:12" s="99" customFormat="1">
      <c r="A616" s="94" t="s">
        <v>867</v>
      </c>
      <c r="B616" s="95" t="s">
        <v>193</v>
      </c>
      <c r="C616" s="96" t="s">
        <v>14</v>
      </c>
      <c r="D616" s="136">
        <f t="shared" ref="D616" si="1611">200000/E616</f>
        <v>2500</v>
      </c>
      <c r="E616" s="97">
        <v>80</v>
      </c>
      <c r="F616" s="96">
        <v>80</v>
      </c>
      <c r="G616" s="96">
        <v>0</v>
      </c>
      <c r="H616" s="96">
        <v>0</v>
      </c>
      <c r="I616" s="98">
        <f t="shared" ref="I616" si="1612">SUM(F616-E616)*D616</f>
        <v>0</v>
      </c>
      <c r="J616" s="96">
        <v>0</v>
      </c>
      <c r="K616" s="96">
        <v>0</v>
      </c>
      <c r="L616" s="98">
        <f t="shared" ref="L616" si="1613">SUM(I616:K616)</f>
        <v>0</v>
      </c>
    </row>
    <row r="617" spans="1:12" s="99" customFormat="1">
      <c r="A617" s="94" t="s">
        <v>865</v>
      </c>
      <c r="B617" s="95" t="s">
        <v>171</v>
      </c>
      <c r="C617" s="96" t="s">
        <v>14</v>
      </c>
      <c r="D617" s="136">
        <f t="shared" ref="D617" si="1614">200000/E617</f>
        <v>90.456806874717316</v>
      </c>
      <c r="E617" s="97">
        <v>2211</v>
      </c>
      <c r="F617" s="96">
        <v>2230</v>
      </c>
      <c r="G617" s="96">
        <v>2240</v>
      </c>
      <c r="H617" s="96">
        <v>0</v>
      </c>
      <c r="I617" s="98">
        <f t="shared" ref="I617" si="1615">SUM(F617-E617)*D617</f>
        <v>1718.6793306196289</v>
      </c>
      <c r="J617" s="96">
        <f>SUM(G617-F617)*D617</f>
        <v>904.56806874717313</v>
      </c>
      <c r="K617" s="96">
        <v>0</v>
      </c>
      <c r="L617" s="98">
        <f t="shared" ref="L617" si="1616">SUM(I617:K617)</f>
        <v>2623.2473993668018</v>
      </c>
    </row>
    <row r="618" spans="1:12" s="99" customFormat="1">
      <c r="A618" s="94" t="s">
        <v>865</v>
      </c>
      <c r="B618" s="95" t="s">
        <v>667</v>
      </c>
      <c r="C618" s="96" t="s">
        <v>18</v>
      </c>
      <c r="D618" s="136">
        <f t="shared" ref="D618" si="1617">200000/E618</f>
        <v>2185.7923497267761</v>
      </c>
      <c r="E618" s="97">
        <v>91.5</v>
      </c>
      <c r="F618" s="96">
        <v>93</v>
      </c>
      <c r="G618" s="96">
        <v>0</v>
      </c>
      <c r="H618" s="96">
        <v>0</v>
      </c>
      <c r="I618" s="98">
        <f>SUM(E618-F618)*D618</f>
        <v>-3278.688524590164</v>
      </c>
      <c r="J618" s="96">
        <v>0</v>
      </c>
      <c r="K618" s="96">
        <f>SUM(H618-G618)*D618</f>
        <v>0</v>
      </c>
      <c r="L618" s="98">
        <f t="shared" ref="L618" si="1618">SUM(I618:K618)</f>
        <v>-3278.688524590164</v>
      </c>
    </row>
    <row r="619" spans="1:12" s="99" customFormat="1">
      <c r="A619" s="94" t="s">
        <v>865</v>
      </c>
      <c r="B619" s="95" t="s">
        <v>866</v>
      </c>
      <c r="C619" s="96" t="s">
        <v>14</v>
      </c>
      <c r="D619" s="136">
        <f t="shared" ref="D619:D624" si="1619">200000/E619</f>
        <v>151.05740181268882</v>
      </c>
      <c r="E619" s="97">
        <v>1324</v>
      </c>
      <c r="F619" s="96">
        <v>1322</v>
      </c>
      <c r="G619" s="96">
        <v>0</v>
      </c>
      <c r="H619" s="96">
        <v>0</v>
      </c>
      <c r="I619" s="98">
        <f t="shared" ref="I619" si="1620">SUM(F619-E619)*D619</f>
        <v>-302.11480362537765</v>
      </c>
      <c r="J619" s="96">
        <v>0</v>
      </c>
      <c r="K619" s="96">
        <f>SUM(H619-G619)*D619</f>
        <v>0</v>
      </c>
      <c r="L619" s="98">
        <f t="shared" ref="L619" si="1621">SUM(I619:K619)</f>
        <v>-302.11480362537765</v>
      </c>
    </row>
    <row r="620" spans="1:12" s="99" customFormat="1">
      <c r="A620" s="94" t="s">
        <v>865</v>
      </c>
      <c r="B620" s="95" t="s">
        <v>133</v>
      </c>
      <c r="C620" s="96" t="s">
        <v>14</v>
      </c>
      <c r="D620" s="136">
        <f t="shared" si="1619"/>
        <v>238.0952380952381</v>
      </c>
      <c r="E620" s="97">
        <v>840</v>
      </c>
      <c r="F620" s="96">
        <v>840</v>
      </c>
      <c r="G620" s="96">
        <v>0</v>
      </c>
      <c r="H620" s="96">
        <v>0</v>
      </c>
      <c r="I620" s="98">
        <f t="shared" ref="I620" si="1622">SUM(F620-E620)*D620</f>
        <v>0</v>
      </c>
      <c r="J620" s="96">
        <v>0</v>
      </c>
      <c r="K620" s="96">
        <f>SUM(H620-G620)*D620</f>
        <v>0</v>
      </c>
      <c r="L620" s="98">
        <f t="shared" ref="L620" si="1623">SUM(I620:K620)</f>
        <v>0</v>
      </c>
    </row>
    <row r="621" spans="1:12" s="99" customFormat="1">
      <c r="A621" s="94" t="s">
        <v>864</v>
      </c>
      <c r="B621" s="95" t="s">
        <v>51</v>
      </c>
      <c r="C621" s="96" t="s">
        <v>14</v>
      </c>
      <c r="D621" s="136">
        <f t="shared" si="1619"/>
        <v>727.27272727272725</v>
      </c>
      <c r="E621" s="97">
        <v>275</v>
      </c>
      <c r="F621" s="96">
        <v>277</v>
      </c>
      <c r="G621" s="96">
        <v>279</v>
      </c>
      <c r="H621" s="96">
        <v>281</v>
      </c>
      <c r="I621" s="98">
        <f t="shared" ref="I621:I627" si="1624">SUM(F621-E621)*D621</f>
        <v>1454.5454545454545</v>
      </c>
      <c r="J621" s="96">
        <f>SUM(G621-F621)*D621</f>
        <v>1454.5454545454545</v>
      </c>
      <c r="K621" s="96">
        <f>SUM(H621-G621)*D621</f>
        <v>1454.5454545454545</v>
      </c>
      <c r="L621" s="98">
        <f t="shared" ref="L621" si="1625">SUM(I621:K621)</f>
        <v>4363.636363636364</v>
      </c>
    </row>
    <row r="622" spans="1:12" s="99" customFormat="1">
      <c r="A622" s="94" t="s">
        <v>864</v>
      </c>
      <c r="B622" s="95" t="s">
        <v>83</v>
      </c>
      <c r="C622" s="96" t="s">
        <v>14</v>
      </c>
      <c r="D622" s="136">
        <f>200000/E622</f>
        <v>2209.9447513812156</v>
      </c>
      <c r="E622" s="97">
        <v>90.5</v>
      </c>
      <c r="F622" s="96">
        <v>91.25</v>
      </c>
      <c r="G622" s="96">
        <v>92</v>
      </c>
      <c r="H622" s="96">
        <v>0</v>
      </c>
      <c r="I622" s="98">
        <f t="shared" si="1624"/>
        <v>1657.4585635359117</v>
      </c>
      <c r="J622" s="96">
        <f>SUM(G622-F622)*D622</f>
        <v>1657.4585635359117</v>
      </c>
      <c r="K622" s="96">
        <v>0</v>
      </c>
      <c r="L622" s="98">
        <f t="shared" ref="L622" si="1626">SUM(I622:K622)</f>
        <v>3314.9171270718234</v>
      </c>
    </row>
    <row r="623" spans="1:12" s="99" customFormat="1">
      <c r="A623" s="94" t="s">
        <v>864</v>
      </c>
      <c r="B623" s="95" t="s">
        <v>49</v>
      </c>
      <c r="C623" s="96" t="s">
        <v>14</v>
      </c>
      <c r="D623" s="136">
        <f t="shared" si="1619"/>
        <v>60.606060606060609</v>
      </c>
      <c r="E623" s="97">
        <v>3300</v>
      </c>
      <c r="F623" s="96">
        <v>3325</v>
      </c>
      <c r="G623" s="96">
        <v>0</v>
      </c>
      <c r="H623" s="96">
        <v>0</v>
      </c>
      <c r="I623" s="98">
        <f t="shared" si="1624"/>
        <v>1515.1515151515152</v>
      </c>
      <c r="J623" s="96">
        <v>0</v>
      </c>
      <c r="K623" s="96">
        <v>0</v>
      </c>
      <c r="L623" s="98">
        <f t="shared" ref="L623" si="1627">SUM(I623:K623)</f>
        <v>1515.1515151515152</v>
      </c>
    </row>
    <row r="624" spans="1:12" s="99" customFormat="1">
      <c r="A624" s="94" t="s">
        <v>864</v>
      </c>
      <c r="B624" s="95" t="s">
        <v>268</v>
      </c>
      <c r="C624" s="96" t="s">
        <v>14</v>
      </c>
      <c r="D624" s="136">
        <f t="shared" si="1619"/>
        <v>222.22222222222223</v>
      </c>
      <c r="E624" s="97">
        <v>900</v>
      </c>
      <c r="F624" s="96">
        <v>910</v>
      </c>
      <c r="G624" s="96">
        <v>0</v>
      </c>
      <c r="H624" s="96">
        <v>0</v>
      </c>
      <c r="I624" s="98">
        <f t="shared" si="1624"/>
        <v>2222.2222222222222</v>
      </c>
      <c r="J624" s="96">
        <v>0</v>
      </c>
      <c r="K624" s="96">
        <v>0</v>
      </c>
      <c r="L624" s="98">
        <f t="shared" ref="L624" si="1628">SUM(I624:K624)</f>
        <v>2222.2222222222222</v>
      </c>
    </row>
    <row r="625" spans="1:12" s="99" customFormat="1">
      <c r="A625" s="94" t="s">
        <v>861</v>
      </c>
      <c r="B625" s="95" t="s">
        <v>862</v>
      </c>
      <c r="C625" s="96" t="s">
        <v>14</v>
      </c>
      <c r="D625" s="136">
        <f t="shared" ref="D625:D631" si="1629">200000/E625</f>
        <v>571.42857142857144</v>
      </c>
      <c r="E625" s="97">
        <v>350</v>
      </c>
      <c r="F625" s="96">
        <v>351.5</v>
      </c>
      <c r="G625" s="96">
        <v>0</v>
      </c>
      <c r="H625" s="96">
        <v>0</v>
      </c>
      <c r="I625" s="98">
        <f t="shared" si="1624"/>
        <v>857.14285714285711</v>
      </c>
      <c r="J625" s="96">
        <v>0</v>
      </c>
      <c r="K625" s="96">
        <v>0</v>
      </c>
      <c r="L625" s="98">
        <f t="shared" ref="L625" si="1630">SUM(I625:K625)</f>
        <v>857.14285714285711</v>
      </c>
    </row>
    <row r="626" spans="1:12" s="99" customFormat="1">
      <c r="A626" s="94" t="s">
        <v>861</v>
      </c>
      <c r="B626" s="95" t="s">
        <v>826</v>
      </c>
      <c r="C626" s="96" t="s">
        <v>14</v>
      </c>
      <c r="D626" s="136">
        <f t="shared" si="1629"/>
        <v>322.58064516129031</v>
      </c>
      <c r="E626" s="97">
        <v>620</v>
      </c>
      <c r="F626" s="96">
        <v>625</v>
      </c>
      <c r="G626" s="96">
        <v>628</v>
      </c>
      <c r="H626" s="96">
        <v>0</v>
      </c>
      <c r="I626" s="98">
        <f t="shared" si="1624"/>
        <v>1612.9032258064515</v>
      </c>
      <c r="J626" s="96">
        <f>SUM(G626-F626)*D626</f>
        <v>967.74193548387098</v>
      </c>
      <c r="K626" s="96">
        <v>0</v>
      </c>
      <c r="L626" s="98">
        <f t="shared" ref="L626" si="1631">SUM(I626:K626)</f>
        <v>2580.6451612903224</v>
      </c>
    </row>
    <row r="627" spans="1:12" s="99" customFormat="1">
      <c r="A627" s="94" t="s">
        <v>861</v>
      </c>
      <c r="B627" s="95" t="s">
        <v>863</v>
      </c>
      <c r="C627" s="96" t="s">
        <v>14</v>
      </c>
      <c r="D627" s="136">
        <f t="shared" si="1629"/>
        <v>113.96011396011396</v>
      </c>
      <c r="E627" s="97">
        <v>1755</v>
      </c>
      <c r="F627" s="96">
        <v>1753</v>
      </c>
      <c r="G627" s="96">
        <v>0</v>
      </c>
      <c r="H627" s="96">
        <v>0</v>
      </c>
      <c r="I627" s="137">
        <f t="shared" si="1624"/>
        <v>-227.92022792022792</v>
      </c>
      <c r="J627" s="96">
        <v>0</v>
      </c>
      <c r="K627" s="96">
        <v>0</v>
      </c>
      <c r="L627" s="98">
        <f t="shared" ref="L627" si="1632">SUM(I627:K627)</f>
        <v>-227.92022792022792</v>
      </c>
    </row>
    <row r="628" spans="1:12" s="99" customFormat="1">
      <c r="A628" s="94" t="s">
        <v>860</v>
      </c>
      <c r="B628" s="95" t="s">
        <v>28</v>
      </c>
      <c r="C628" s="96" t="s">
        <v>18</v>
      </c>
      <c r="D628" s="136">
        <f t="shared" si="1629"/>
        <v>470.58823529411762</v>
      </c>
      <c r="E628" s="97">
        <v>425</v>
      </c>
      <c r="F628" s="96">
        <v>421</v>
      </c>
      <c r="G628" s="96">
        <v>415</v>
      </c>
      <c r="H628" s="96">
        <v>410</v>
      </c>
      <c r="I628" s="98">
        <f>SUM(E628-F628)*D628</f>
        <v>1882.3529411764705</v>
      </c>
      <c r="J628" s="96">
        <f>SUM(F628-G628)*D628</f>
        <v>2823.5294117647059</v>
      </c>
      <c r="K628" s="96">
        <f>SUM(G628-H628)*D628</f>
        <v>2352.9411764705883</v>
      </c>
      <c r="L628" s="98">
        <f t="shared" ref="L628" si="1633">SUM(I628:K628)</f>
        <v>7058.8235294117649</v>
      </c>
    </row>
    <row r="629" spans="1:12" s="99" customFormat="1">
      <c r="A629" s="94" t="s">
        <v>860</v>
      </c>
      <c r="B629" s="95" t="s">
        <v>51</v>
      </c>
      <c r="C629" s="96" t="s">
        <v>14</v>
      </c>
      <c r="D629" s="136">
        <f t="shared" si="1629"/>
        <v>754.71698113207549</v>
      </c>
      <c r="E629" s="97">
        <v>265</v>
      </c>
      <c r="F629" s="96">
        <v>267</v>
      </c>
      <c r="G629" s="96">
        <v>0</v>
      </c>
      <c r="H629" s="96">
        <v>0</v>
      </c>
      <c r="I629" s="98">
        <f>SUM(F629-E629)*D629</f>
        <v>1509.433962264151</v>
      </c>
      <c r="J629" s="96">
        <v>0</v>
      </c>
      <c r="K629" s="96">
        <f>SUM(G629-H629)*D629</f>
        <v>0</v>
      </c>
      <c r="L629" s="98">
        <f t="shared" ref="L629" si="1634">SUM(I629:K629)</f>
        <v>1509.433962264151</v>
      </c>
    </row>
    <row r="630" spans="1:12" s="99" customFormat="1">
      <c r="A630" s="94" t="s">
        <v>860</v>
      </c>
      <c r="B630" s="95" t="s">
        <v>257</v>
      </c>
      <c r="C630" s="96" t="s">
        <v>14</v>
      </c>
      <c r="D630" s="136">
        <f t="shared" si="1629"/>
        <v>250</v>
      </c>
      <c r="E630" s="97">
        <v>800</v>
      </c>
      <c r="F630" s="96">
        <v>807</v>
      </c>
      <c r="G630" s="96">
        <v>0</v>
      </c>
      <c r="H630" s="96">
        <v>0</v>
      </c>
      <c r="I630" s="98">
        <f>SUM(F630-E630)*D630</f>
        <v>1750</v>
      </c>
      <c r="J630" s="96">
        <v>0</v>
      </c>
      <c r="K630" s="96">
        <f>SUM(G630-H630)*D630</f>
        <v>0</v>
      </c>
      <c r="L630" s="98">
        <f t="shared" ref="L630" si="1635">SUM(I630:K630)</f>
        <v>1750</v>
      </c>
    </row>
    <row r="631" spans="1:12" s="99" customFormat="1">
      <c r="A631" s="94" t="s">
        <v>860</v>
      </c>
      <c r="B631" s="95" t="s">
        <v>49</v>
      </c>
      <c r="C631" s="96" t="s">
        <v>14</v>
      </c>
      <c r="D631" s="136">
        <f t="shared" si="1629"/>
        <v>62.695924764890279</v>
      </c>
      <c r="E631" s="97">
        <v>3190</v>
      </c>
      <c r="F631" s="96">
        <v>3180</v>
      </c>
      <c r="G631" s="96">
        <v>0</v>
      </c>
      <c r="H631" s="96">
        <v>0</v>
      </c>
      <c r="I631" s="98">
        <f>SUM(F631-E631)*D631</f>
        <v>-626.95924764890276</v>
      </c>
      <c r="J631" s="96">
        <v>0</v>
      </c>
      <c r="K631" s="96">
        <f>SUM(G631-H631)*D631</f>
        <v>0</v>
      </c>
      <c r="L631" s="98">
        <f t="shared" ref="L631" si="1636">SUM(I631:K631)</f>
        <v>-626.95924764890276</v>
      </c>
    </row>
    <row r="632" spans="1:12" s="99" customFormat="1">
      <c r="A632" s="94" t="s">
        <v>858</v>
      </c>
      <c r="B632" s="95" t="s">
        <v>672</v>
      </c>
      <c r="C632" s="96" t="s">
        <v>14</v>
      </c>
      <c r="D632" s="136">
        <f t="shared" ref="D632" si="1637">200000/E632</f>
        <v>1508.2956259426849</v>
      </c>
      <c r="E632" s="97">
        <v>132.6</v>
      </c>
      <c r="F632" s="96">
        <v>132.6</v>
      </c>
      <c r="G632" s="96">
        <v>0</v>
      </c>
      <c r="H632" s="96">
        <v>0</v>
      </c>
      <c r="I632" s="98">
        <f>SUM(E632-F632)*D632</f>
        <v>0</v>
      </c>
      <c r="J632" s="96">
        <v>0</v>
      </c>
      <c r="K632" s="96">
        <v>0</v>
      </c>
      <c r="L632" s="98">
        <f t="shared" ref="L632" si="1638">SUM(I632:K632)</f>
        <v>0</v>
      </c>
    </row>
    <row r="633" spans="1:12" s="99" customFormat="1">
      <c r="A633" s="94" t="s">
        <v>858</v>
      </c>
      <c r="B633" s="95" t="s">
        <v>720</v>
      </c>
      <c r="C633" s="96" t="s">
        <v>14</v>
      </c>
      <c r="D633" s="136">
        <f t="shared" ref="D633" si="1639">200000/E633</f>
        <v>130.5909239307868</v>
      </c>
      <c r="E633" s="97">
        <v>1531.5</v>
      </c>
      <c r="F633" s="96">
        <v>1540</v>
      </c>
      <c r="G633" s="96">
        <v>1550</v>
      </c>
      <c r="H633" s="96">
        <v>0</v>
      </c>
      <c r="I633" s="98">
        <f t="shared" ref="I633" si="1640">SUM(F633-E633)*D633</f>
        <v>1110.0228534116877</v>
      </c>
      <c r="J633" s="96">
        <v>0</v>
      </c>
      <c r="K633" s="96">
        <v>0</v>
      </c>
      <c r="L633" s="98">
        <f t="shared" ref="L633" si="1641">SUM(I633:K633)</f>
        <v>1110.0228534116877</v>
      </c>
    </row>
    <row r="634" spans="1:12" s="99" customFormat="1">
      <c r="A634" s="94" t="s">
        <v>858</v>
      </c>
      <c r="B634" s="95" t="s">
        <v>859</v>
      </c>
      <c r="C634" s="96" t="s">
        <v>18</v>
      </c>
      <c r="D634" s="136">
        <f t="shared" ref="D634" si="1642">200000/E634</f>
        <v>1622.7180527383366</v>
      </c>
      <c r="E634" s="97">
        <v>123.25</v>
      </c>
      <c r="F634" s="96">
        <v>122.25</v>
      </c>
      <c r="G634" s="96">
        <v>121.25</v>
      </c>
      <c r="H634" s="96">
        <v>120.25</v>
      </c>
      <c r="I634" s="98">
        <f>SUM(E634-F634)*D634</f>
        <v>1622.7180527383366</v>
      </c>
      <c r="J634" s="96">
        <f>SUM(F634-G634)*D634</f>
        <v>1622.7180527383366</v>
      </c>
      <c r="K634" s="96">
        <f>SUM(G634-H634)*D634</f>
        <v>1622.7180527383366</v>
      </c>
      <c r="L634" s="98">
        <f t="shared" ref="L634" si="1643">SUM(I634:K634)</f>
        <v>4868.1541582150094</v>
      </c>
    </row>
    <row r="635" spans="1:12" s="99" customFormat="1">
      <c r="A635" s="94" t="s">
        <v>858</v>
      </c>
      <c r="B635" s="95" t="s">
        <v>745</v>
      </c>
      <c r="C635" s="96" t="s">
        <v>14</v>
      </c>
      <c r="D635" s="136">
        <f t="shared" ref="D635" si="1644">200000/E635</f>
        <v>359.06642728904848</v>
      </c>
      <c r="E635" s="97">
        <v>557</v>
      </c>
      <c r="F635" s="96">
        <v>552</v>
      </c>
      <c r="G635" s="96">
        <v>0</v>
      </c>
      <c r="H635" s="96">
        <v>0</v>
      </c>
      <c r="I635" s="98">
        <f t="shared" ref="I635" si="1645">SUM(F635-E635)*D635</f>
        <v>-1795.3321364452424</v>
      </c>
      <c r="J635" s="96">
        <v>0</v>
      </c>
      <c r="K635" s="96">
        <f>SUM(G635-H635)*D635</f>
        <v>0</v>
      </c>
      <c r="L635" s="98">
        <f t="shared" ref="L635" si="1646">SUM(I635:K635)</f>
        <v>-1795.3321364452424</v>
      </c>
    </row>
    <row r="636" spans="1:12" s="99" customFormat="1">
      <c r="A636" s="94" t="s">
        <v>858</v>
      </c>
      <c r="B636" s="95" t="s">
        <v>164</v>
      </c>
      <c r="C636" s="96" t="s">
        <v>14</v>
      </c>
      <c r="D636" s="136">
        <f t="shared" ref="D636" si="1647">200000/E636</f>
        <v>195.69471624266146</v>
      </c>
      <c r="E636" s="97">
        <v>1022</v>
      </c>
      <c r="F636" s="96">
        <v>1010</v>
      </c>
      <c r="G636" s="96">
        <v>0</v>
      </c>
      <c r="H636" s="96">
        <v>0</v>
      </c>
      <c r="I636" s="98">
        <f t="shared" ref="I636" si="1648">SUM(F636-E636)*D636</f>
        <v>-2348.3365949119375</v>
      </c>
      <c r="J636" s="96">
        <v>0</v>
      </c>
      <c r="K636" s="96">
        <f>SUM(G636-H636)*D636</f>
        <v>0</v>
      </c>
      <c r="L636" s="98">
        <f t="shared" ref="L636" si="1649">SUM(I636:K636)</f>
        <v>-2348.3365949119375</v>
      </c>
    </row>
    <row r="637" spans="1:12" s="99" customFormat="1">
      <c r="A637" s="94" t="s">
        <v>858</v>
      </c>
      <c r="B637" s="95" t="s">
        <v>323</v>
      </c>
      <c r="C637" s="96" t="s">
        <v>18</v>
      </c>
      <c r="D637" s="136">
        <f t="shared" ref="D637" si="1650">200000/E637</f>
        <v>492.61083743842363</v>
      </c>
      <c r="E637" s="97">
        <v>406</v>
      </c>
      <c r="F637" s="96">
        <v>411</v>
      </c>
      <c r="G637" s="96">
        <v>0</v>
      </c>
      <c r="H637" s="96">
        <v>0</v>
      </c>
      <c r="I637" s="98">
        <f>SUM(E637-F637)*D637</f>
        <v>-2463.0541871921182</v>
      </c>
      <c r="J637" s="96">
        <v>0</v>
      </c>
      <c r="K637" s="96">
        <f>SUM(G637-H637)*D637</f>
        <v>0</v>
      </c>
      <c r="L637" s="98">
        <f t="shared" ref="L637" si="1651">SUM(I637:K637)</f>
        <v>-2463.0541871921182</v>
      </c>
    </row>
    <row r="638" spans="1:12" s="99" customFormat="1">
      <c r="A638" s="94" t="s">
        <v>856</v>
      </c>
      <c r="B638" s="95" t="s">
        <v>138</v>
      </c>
      <c r="C638" s="96" t="s">
        <v>14</v>
      </c>
      <c r="D638" s="136">
        <f t="shared" ref="D638" si="1652">200000/E638</f>
        <v>1371.7421124828531</v>
      </c>
      <c r="E638" s="97">
        <v>145.80000000000001</v>
      </c>
      <c r="F638" s="96">
        <v>144.80000000000001</v>
      </c>
      <c r="G638" s="96">
        <v>144</v>
      </c>
      <c r="H638" s="96">
        <v>0</v>
      </c>
      <c r="I638" s="98">
        <f>SUM(E638-F638)*D638</f>
        <v>1371.7421124828531</v>
      </c>
      <c r="J638" s="96">
        <f>SUM(F638-G638)*D638</f>
        <v>1097.3936899862981</v>
      </c>
      <c r="K638" s="96">
        <v>0</v>
      </c>
      <c r="L638" s="98">
        <f t="shared" ref="L638" si="1653">SUM(I638:K638)</f>
        <v>2469.1358024691513</v>
      </c>
    </row>
    <row r="639" spans="1:12" s="99" customFormat="1">
      <c r="A639" s="94" t="s">
        <v>856</v>
      </c>
      <c r="B639" s="95" t="s">
        <v>772</v>
      </c>
      <c r="C639" s="96" t="s">
        <v>14</v>
      </c>
      <c r="D639" s="136">
        <f t="shared" ref="D639" si="1654">200000/E639</f>
        <v>925.92592592592598</v>
      </c>
      <c r="E639" s="97">
        <v>216</v>
      </c>
      <c r="F639" s="96">
        <v>214</v>
      </c>
      <c r="G639" s="96">
        <v>0</v>
      </c>
      <c r="H639" s="96">
        <v>0</v>
      </c>
      <c r="I639" s="98">
        <f t="shared" ref="I639" si="1655">SUM(F639-E639)*D639</f>
        <v>-1851.851851851852</v>
      </c>
      <c r="J639" s="96">
        <v>0</v>
      </c>
      <c r="K639" s="96">
        <v>0</v>
      </c>
      <c r="L639" s="98">
        <f t="shared" ref="L639" si="1656">SUM(I639:K639)</f>
        <v>-1851.851851851852</v>
      </c>
    </row>
    <row r="640" spans="1:12" s="99" customFormat="1">
      <c r="A640" s="94" t="s">
        <v>856</v>
      </c>
      <c r="B640" s="95" t="s">
        <v>857</v>
      </c>
      <c r="C640" s="96" t="s">
        <v>14</v>
      </c>
      <c r="D640" s="136">
        <f t="shared" ref="D640" si="1657">200000/E640</f>
        <v>1097.6948408342482</v>
      </c>
      <c r="E640" s="97">
        <v>182.2</v>
      </c>
      <c r="F640" s="96">
        <v>180.75</v>
      </c>
      <c r="G640" s="96">
        <v>0</v>
      </c>
      <c r="H640" s="96">
        <v>0</v>
      </c>
      <c r="I640" s="98">
        <f>SUM(E640-F640)*D640</f>
        <v>1591.6575192096475</v>
      </c>
      <c r="J640" s="96">
        <v>0</v>
      </c>
      <c r="K640" s="96">
        <v>0</v>
      </c>
      <c r="L640" s="98">
        <f t="shared" ref="L640" si="1658">SUM(I640:K640)</f>
        <v>1591.6575192096475</v>
      </c>
    </row>
    <row r="641" spans="1:12" s="99" customFormat="1" ht="14.25">
      <c r="A641" s="123"/>
      <c r="B641" s="124"/>
      <c r="C641" s="124"/>
      <c r="D641" s="124"/>
      <c r="E641" s="124"/>
      <c r="F641" s="124"/>
      <c r="G641" s="125"/>
      <c r="H641" s="124"/>
      <c r="I641" s="126">
        <f>SUM(I568:I640)</f>
        <v>43457.92401605723</v>
      </c>
      <c r="J641" s="127"/>
      <c r="K641" s="126" t="s">
        <v>677</v>
      </c>
      <c r="L641" s="126">
        <f>SUM(L568:L640)</f>
        <v>102434.06215671811</v>
      </c>
    </row>
    <row r="642" spans="1:12" s="99" customFormat="1" ht="14.25">
      <c r="A642" s="100" t="s">
        <v>893</v>
      </c>
      <c r="B642" s="95"/>
      <c r="C642" s="96"/>
      <c r="D642" s="97"/>
      <c r="E642" s="97"/>
      <c r="F642" s="96"/>
      <c r="G642" s="96"/>
      <c r="H642" s="96"/>
      <c r="I642" s="98"/>
      <c r="J642" s="96"/>
      <c r="K642" s="96"/>
      <c r="L642" s="98"/>
    </row>
    <row r="643" spans="1:12" s="99" customFormat="1" ht="14.25">
      <c r="A643" s="100" t="s">
        <v>759</v>
      </c>
      <c r="B643" s="125" t="s">
        <v>760</v>
      </c>
      <c r="C643" s="105" t="s">
        <v>761</v>
      </c>
      <c r="D643" s="128" t="s">
        <v>762</v>
      </c>
      <c r="E643" s="128" t="s">
        <v>763</v>
      </c>
      <c r="F643" s="105" t="s">
        <v>732</v>
      </c>
      <c r="G643" s="96"/>
      <c r="H643" s="96"/>
      <c r="I643" s="98"/>
      <c r="J643" s="96"/>
      <c r="K643" s="96"/>
      <c r="L643" s="98"/>
    </row>
    <row r="644" spans="1:12" s="99" customFormat="1" ht="14.25">
      <c r="A644" s="94" t="s">
        <v>806</v>
      </c>
      <c r="B644" s="95">
        <v>4</v>
      </c>
      <c r="C644" s="96">
        <f>SUM(A644-B644)</f>
        <v>66</v>
      </c>
      <c r="D644" s="97">
        <v>17</v>
      </c>
      <c r="E644" s="96">
        <f>SUM(C644-D644)</f>
        <v>49</v>
      </c>
      <c r="F644" s="96">
        <f>E644*100/C644</f>
        <v>74.242424242424249</v>
      </c>
      <c r="G644" s="96"/>
      <c r="H644" s="96"/>
      <c r="I644" s="98"/>
      <c r="J644" s="96"/>
      <c r="K644" s="96"/>
      <c r="L644" s="98"/>
    </row>
    <row r="645" spans="1:12" s="99" customFormat="1" ht="14.25">
      <c r="A645" s="101"/>
      <c r="B645" s="102"/>
      <c r="C645" s="102"/>
      <c r="D645" s="103"/>
      <c r="E645" s="103"/>
      <c r="F645" s="129">
        <v>43647</v>
      </c>
      <c r="G645" s="102"/>
      <c r="H645" s="102"/>
      <c r="I645" s="104"/>
      <c r="J645" s="104"/>
      <c r="K645" s="104"/>
      <c r="L645" s="104"/>
    </row>
    <row r="646" spans="1:12" s="99" customFormat="1">
      <c r="A646" s="94" t="s">
        <v>854</v>
      </c>
      <c r="B646" s="95" t="s">
        <v>855</v>
      </c>
      <c r="C646" s="96" t="s">
        <v>14</v>
      </c>
      <c r="D646" s="136">
        <f t="shared" ref="D646" si="1659">200000/E646</f>
        <v>300.75187969924809</v>
      </c>
      <c r="E646" s="97">
        <v>665</v>
      </c>
      <c r="F646" s="96">
        <v>665</v>
      </c>
      <c r="G646" s="96">
        <v>0</v>
      </c>
      <c r="H646" s="96">
        <v>0</v>
      </c>
      <c r="I646" s="98">
        <f t="shared" ref="I646" si="1660">SUM(F646-E646)*D646</f>
        <v>0</v>
      </c>
      <c r="J646" s="96">
        <v>0</v>
      </c>
      <c r="K646" s="96">
        <v>0</v>
      </c>
      <c r="L646" s="98">
        <f t="shared" ref="L646" si="1661">SUM(I646:K646)</f>
        <v>0</v>
      </c>
    </row>
    <row r="647" spans="1:12" s="99" customFormat="1">
      <c r="A647" s="94" t="s">
        <v>854</v>
      </c>
      <c r="B647" s="95" t="s">
        <v>101</v>
      </c>
      <c r="C647" s="96" t="s">
        <v>14</v>
      </c>
      <c r="D647" s="136">
        <f t="shared" ref="D647" si="1662">200000/E647</f>
        <v>135.59322033898306</v>
      </c>
      <c r="E647" s="97">
        <v>1475</v>
      </c>
      <c r="F647" s="96">
        <v>1485</v>
      </c>
      <c r="G647" s="96">
        <v>1490</v>
      </c>
      <c r="H647" s="96">
        <v>0</v>
      </c>
      <c r="I647" s="98">
        <f t="shared" ref="I647" si="1663">SUM(F647-E647)*D647</f>
        <v>1355.9322033898306</v>
      </c>
      <c r="J647" s="96">
        <f>SUM(G647-F647)*D647</f>
        <v>677.96610169491532</v>
      </c>
      <c r="K647" s="96">
        <v>0</v>
      </c>
      <c r="L647" s="98">
        <f t="shared" ref="L647" si="1664">SUM(I647:K647)</f>
        <v>2033.898305084746</v>
      </c>
    </row>
    <row r="648" spans="1:12" s="99" customFormat="1">
      <c r="A648" s="94" t="s">
        <v>854</v>
      </c>
      <c r="B648" s="95" t="s">
        <v>83</v>
      </c>
      <c r="C648" s="96" t="s">
        <v>14</v>
      </c>
      <c r="D648" s="136">
        <f t="shared" ref="D648" si="1665">200000/E648</f>
        <v>2222.2222222222222</v>
      </c>
      <c r="E648" s="97">
        <v>90</v>
      </c>
      <c r="F648" s="96">
        <v>90.75</v>
      </c>
      <c r="G648" s="96">
        <v>91.4</v>
      </c>
      <c r="H648" s="96">
        <v>0</v>
      </c>
      <c r="I648" s="98">
        <f t="shared" ref="I648" si="1666">SUM(F648-E648)*D648</f>
        <v>1666.6666666666665</v>
      </c>
      <c r="J648" s="96">
        <f>SUM(G648-F648)*D648</f>
        <v>1444.4444444444571</v>
      </c>
      <c r="K648" s="96">
        <v>0</v>
      </c>
      <c r="L648" s="98">
        <f t="shared" ref="L648" si="1667">SUM(I648:K648)</f>
        <v>3111.1111111111236</v>
      </c>
    </row>
    <row r="649" spans="1:12" s="99" customFormat="1">
      <c r="A649" s="94" t="s">
        <v>854</v>
      </c>
      <c r="B649" s="95" t="s">
        <v>25</v>
      </c>
      <c r="C649" s="96" t="s">
        <v>18</v>
      </c>
      <c r="D649" s="136">
        <f t="shared" ref="D649" si="1668">200000/E649</f>
        <v>1315.7894736842106</v>
      </c>
      <c r="E649" s="97">
        <v>152</v>
      </c>
      <c r="F649" s="96">
        <v>151</v>
      </c>
      <c r="G649" s="96">
        <v>150</v>
      </c>
      <c r="H649" s="96">
        <v>149</v>
      </c>
      <c r="I649" s="98">
        <f>SUM(E649-F649)*D649</f>
        <v>1315.7894736842106</v>
      </c>
      <c r="J649" s="96">
        <f>SUM(F649-G649)*D649</f>
        <v>1315.7894736842106</v>
      </c>
      <c r="K649" s="96">
        <f>SUM(G649-H649)*D649</f>
        <v>1315.7894736842106</v>
      </c>
      <c r="L649" s="98">
        <f t="shared" ref="L649" si="1669">SUM(I649:K649)</f>
        <v>3947.3684210526317</v>
      </c>
    </row>
    <row r="650" spans="1:12" s="99" customFormat="1">
      <c r="A650" s="94" t="s">
        <v>853</v>
      </c>
      <c r="B650" s="95" t="s">
        <v>714</v>
      </c>
      <c r="C650" s="96" t="s">
        <v>14</v>
      </c>
      <c r="D650" s="136">
        <f t="shared" ref="D650" si="1670">200000/E650</f>
        <v>209.42408376963351</v>
      </c>
      <c r="E650" s="97">
        <v>955</v>
      </c>
      <c r="F650" s="96">
        <v>955</v>
      </c>
      <c r="G650" s="96">
        <v>0</v>
      </c>
      <c r="H650" s="96">
        <v>0</v>
      </c>
      <c r="I650" s="98">
        <f t="shared" ref="I650" si="1671">SUM(F650-E650)*D650</f>
        <v>0</v>
      </c>
      <c r="J650" s="96">
        <v>0</v>
      </c>
      <c r="K650" s="96">
        <v>0</v>
      </c>
      <c r="L650" s="98">
        <f t="shared" ref="L650" si="1672">SUM(I650:K650)</f>
        <v>0</v>
      </c>
    </row>
    <row r="651" spans="1:12" s="99" customFormat="1">
      <c r="A651" s="94" t="s">
        <v>853</v>
      </c>
      <c r="B651" s="95" t="s">
        <v>327</v>
      </c>
      <c r="C651" s="96" t="s">
        <v>14</v>
      </c>
      <c r="D651" s="136">
        <f t="shared" ref="D651" si="1673">200000/E651</f>
        <v>92.850510677808728</v>
      </c>
      <c r="E651" s="97">
        <v>2154</v>
      </c>
      <c r="F651" s="96">
        <v>2170</v>
      </c>
      <c r="G651" s="96">
        <v>2190</v>
      </c>
      <c r="H651" s="96">
        <v>0</v>
      </c>
      <c r="I651" s="98">
        <f t="shared" ref="I651" si="1674">SUM(F651-E651)*D651</f>
        <v>1485.6081708449397</v>
      </c>
      <c r="J651" s="96">
        <f>SUM(G651-F651)*D651</f>
        <v>1857.0102135561747</v>
      </c>
      <c r="K651" s="96">
        <v>0</v>
      </c>
      <c r="L651" s="98">
        <f t="shared" ref="L651" si="1675">SUM(I651:K651)</f>
        <v>3342.6183844011143</v>
      </c>
    </row>
    <row r="652" spans="1:12" s="99" customFormat="1">
      <c r="A652" s="94" t="s">
        <v>851</v>
      </c>
      <c r="B652" s="95" t="s">
        <v>101</v>
      </c>
      <c r="C652" s="96" t="s">
        <v>14</v>
      </c>
      <c r="D652" s="136">
        <f t="shared" ref="D652" si="1676">200000/E652</f>
        <v>138.79250520471894</v>
      </c>
      <c r="E652" s="97">
        <v>1441</v>
      </c>
      <c r="F652" s="96">
        <v>1451</v>
      </c>
      <c r="G652" s="96">
        <v>1461</v>
      </c>
      <c r="H652" s="96">
        <v>0</v>
      </c>
      <c r="I652" s="98">
        <f t="shared" ref="I652" si="1677">SUM(F652-E652)*D652</f>
        <v>1387.9250520471894</v>
      </c>
      <c r="J652" s="96">
        <f>SUM(G652-F652)*D652</f>
        <v>1387.9250520471894</v>
      </c>
      <c r="K652" s="96">
        <v>0</v>
      </c>
      <c r="L652" s="98">
        <f t="shared" ref="L652" si="1678">SUM(I652:K652)</f>
        <v>2775.8501040943788</v>
      </c>
    </row>
    <row r="653" spans="1:12" s="99" customFormat="1">
      <c r="A653" s="94" t="s">
        <v>851</v>
      </c>
      <c r="B653" s="95" t="s">
        <v>852</v>
      </c>
      <c r="C653" s="96" t="s">
        <v>14</v>
      </c>
      <c r="D653" s="136">
        <f t="shared" ref="D653" si="1679">200000/E653</f>
        <v>140.8450704225352</v>
      </c>
      <c r="E653" s="97">
        <v>1420</v>
      </c>
      <c r="F653" s="96">
        <v>1430</v>
      </c>
      <c r="G653" s="96">
        <v>0</v>
      </c>
      <c r="H653" s="96">
        <v>0</v>
      </c>
      <c r="I653" s="98">
        <f t="shared" ref="I653" si="1680">SUM(F653-E653)*D653</f>
        <v>1408.450704225352</v>
      </c>
      <c r="J653" s="96">
        <v>0</v>
      </c>
      <c r="K653" s="96">
        <v>0</v>
      </c>
      <c r="L653" s="98">
        <f t="shared" ref="L653" si="1681">SUM(I653:K653)</f>
        <v>1408.450704225352</v>
      </c>
    </row>
    <row r="654" spans="1:12" s="99" customFormat="1">
      <c r="A654" s="94" t="s">
        <v>851</v>
      </c>
      <c r="B654" s="95" t="s">
        <v>327</v>
      </c>
      <c r="C654" s="96" t="s">
        <v>14</v>
      </c>
      <c r="D654" s="136">
        <f t="shared" ref="D654" si="1682">200000/E654</f>
        <v>94.339622641509436</v>
      </c>
      <c r="E654" s="97">
        <v>2120</v>
      </c>
      <c r="F654" s="96">
        <v>2132</v>
      </c>
      <c r="G654" s="96">
        <v>0</v>
      </c>
      <c r="H654" s="96">
        <v>0</v>
      </c>
      <c r="I654" s="98">
        <f t="shared" ref="I654" si="1683">SUM(F654-E654)*D654</f>
        <v>1132.0754716981132</v>
      </c>
      <c r="J654" s="96">
        <v>0</v>
      </c>
      <c r="K654" s="96">
        <v>0</v>
      </c>
      <c r="L654" s="98">
        <f t="shared" ref="L654" si="1684">SUM(I654:K654)</f>
        <v>1132.0754716981132</v>
      </c>
    </row>
    <row r="655" spans="1:12" s="99" customFormat="1">
      <c r="A655" s="94" t="s">
        <v>851</v>
      </c>
      <c r="B655" s="95" t="s">
        <v>160</v>
      </c>
      <c r="C655" s="96" t="s">
        <v>14</v>
      </c>
      <c r="D655" s="136">
        <f t="shared" ref="D655" si="1685">200000/E655</f>
        <v>588.23529411764707</v>
      </c>
      <c r="E655" s="97">
        <v>340</v>
      </c>
      <c r="F655" s="96">
        <v>335</v>
      </c>
      <c r="G655" s="96">
        <v>0</v>
      </c>
      <c r="H655" s="96">
        <v>0</v>
      </c>
      <c r="I655" s="98">
        <f>SUM(F655-E655)*D655</f>
        <v>-2941.1764705882351</v>
      </c>
      <c r="J655" s="96">
        <v>0</v>
      </c>
      <c r="K655" s="96">
        <v>0</v>
      </c>
      <c r="L655" s="98">
        <f t="shared" ref="L655" si="1686">SUM(I655:K655)</f>
        <v>-2941.1764705882351</v>
      </c>
    </row>
    <row r="656" spans="1:12" s="99" customFormat="1">
      <c r="A656" s="94" t="s">
        <v>850</v>
      </c>
      <c r="B656" s="95" t="s">
        <v>243</v>
      </c>
      <c r="C656" s="96" t="s">
        <v>14</v>
      </c>
      <c r="D656" s="136">
        <f t="shared" ref="D656" si="1687">200000/E656</f>
        <v>132.4503311258278</v>
      </c>
      <c r="E656" s="97">
        <v>1510</v>
      </c>
      <c r="F656" s="96">
        <v>1516</v>
      </c>
      <c r="G656" s="96">
        <v>0</v>
      </c>
      <c r="H656" s="96">
        <v>0</v>
      </c>
      <c r="I656" s="98">
        <f t="shared" ref="I656:I662" si="1688">SUM(F656-E656)*D656</f>
        <v>794.70198675496681</v>
      </c>
      <c r="J656" s="96">
        <v>0</v>
      </c>
      <c r="K656" s="96">
        <f t="shared" ref="K656" si="1689">SUM(H656-G656)*D656</f>
        <v>0</v>
      </c>
      <c r="L656" s="98">
        <f t="shared" ref="L656" si="1690">SUM(I656:K656)</f>
        <v>794.70198675496681</v>
      </c>
    </row>
    <row r="657" spans="1:12" s="99" customFormat="1">
      <c r="A657" s="94" t="s">
        <v>850</v>
      </c>
      <c r="B657" s="95" t="s">
        <v>665</v>
      </c>
      <c r="C657" s="96" t="s">
        <v>14</v>
      </c>
      <c r="D657" s="136">
        <f t="shared" ref="D657" si="1691">200000/E657</f>
        <v>3809.5238095238096</v>
      </c>
      <c r="E657" s="97">
        <v>52.5</v>
      </c>
      <c r="F657" s="96">
        <v>53</v>
      </c>
      <c r="G657" s="96">
        <v>0</v>
      </c>
      <c r="H657" s="96">
        <v>0</v>
      </c>
      <c r="I657" s="98">
        <f t="shared" si="1688"/>
        <v>1904.7619047619048</v>
      </c>
      <c r="J657" s="96">
        <v>0</v>
      </c>
      <c r="K657" s="96">
        <f t="shared" ref="K657" si="1692">SUM(H657-G657)*D657</f>
        <v>0</v>
      </c>
      <c r="L657" s="98">
        <f t="shared" ref="L657" si="1693">SUM(I657:K657)</f>
        <v>1904.7619047619048</v>
      </c>
    </row>
    <row r="658" spans="1:12" s="99" customFormat="1">
      <c r="A658" s="94" t="s">
        <v>850</v>
      </c>
      <c r="B658" s="95" t="s">
        <v>49</v>
      </c>
      <c r="C658" s="96" t="s">
        <v>14</v>
      </c>
      <c r="D658" s="136">
        <f t="shared" ref="D658" si="1694">200000/E658</f>
        <v>64.267352185089976</v>
      </c>
      <c r="E658" s="97">
        <v>3112</v>
      </c>
      <c r="F658" s="96">
        <v>3132</v>
      </c>
      <c r="G658" s="96">
        <v>3155</v>
      </c>
      <c r="H658" s="96">
        <v>3200</v>
      </c>
      <c r="I658" s="98">
        <f t="shared" si="1688"/>
        <v>1285.3470437017995</v>
      </c>
      <c r="J658" s="96">
        <f>SUM(G658-F658)*D658</f>
        <v>1478.1491002570694</v>
      </c>
      <c r="K658" s="96">
        <f t="shared" ref="K658" si="1695">SUM(H658-G658)*D658</f>
        <v>2892.0308483290491</v>
      </c>
      <c r="L658" s="98">
        <f t="shared" ref="L658" si="1696">SUM(I658:K658)</f>
        <v>5655.5269922879179</v>
      </c>
    </row>
    <row r="659" spans="1:12" s="99" customFormat="1">
      <c r="A659" s="94" t="s">
        <v>850</v>
      </c>
      <c r="B659" s="95" t="s">
        <v>707</v>
      </c>
      <c r="C659" s="96" t="s">
        <v>14</v>
      </c>
      <c r="D659" s="136">
        <f t="shared" ref="D659" si="1697">200000/E659</f>
        <v>3246.7532467532465</v>
      </c>
      <c r="E659" s="97">
        <v>61.6</v>
      </c>
      <c r="F659" s="96">
        <v>60.7</v>
      </c>
      <c r="G659" s="96">
        <v>0</v>
      </c>
      <c r="H659" s="96">
        <v>0</v>
      </c>
      <c r="I659" s="98">
        <f t="shared" si="1688"/>
        <v>-2922.0779220779173</v>
      </c>
      <c r="J659" s="96">
        <v>0</v>
      </c>
      <c r="K659" s="96">
        <f t="shared" ref="K659" si="1698">SUM(H659-G659)*D659</f>
        <v>0</v>
      </c>
      <c r="L659" s="98">
        <f t="shared" ref="L659" si="1699">SUM(I659:K659)</f>
        <v>-2922.0779220779173</v>
      </c>
    </row>
    <row r="660" spans="1:12" s="99" customFormat="1">
      <c r="A660" s="94" t="s">
        <v>849</v>
      </c>
      <c r="B660" s="95" t="s">
        <v>38</v>
      </c>
      <c r="C660" s="96" t="s">
        <v>14</v>
      </c>
      <c r="D660" s="136">
        <f t="shared" ref="D660" si="1700">200000/E660</f>
        <v>803.21285140562247</v>
      </c>
      <c r="E660" s="97">
        <v>249</v>
      </c>
      <c r="F660" s="96">
        <v>251</v>
      </c>
      <c r="G660" s="96">
        <v>253</v>
      </c>
      <c r="H660" s="96">
        <v>255</v>
      </c>
      <c r="I660" s="98">
        <f t="shared" si="1688"/>
        <v>1606.4257028112449</v>
      </c>
      <c r="J660" s="96">
        <f>SUM(G660-F660)*D660</f>
        <v>1606.4257028112449</v>
      </c>
      <c r="K660" s="96">
        <f t="shared" ref="K660" si="1701">SUM(H660-G660)*D660</f>
        <v>1606.4257028112449</v>
      </c>
      <c r="L660" s="98">
        <f t="shared" ref="L660" si="1702">SUM(I660:K660)</f>
        <v>4819.2771084337346</v>
      </c>
    </row>
    <row r="661" spans="1:12" s="99" customFormat="1">
      <c r="A661" s="94" t="s">
        <v>849</v>
      </c>
      <c r="B661" s="95" t="s">
        <v>138</v>
      </c>
      <c r="C661" s="96" t="s">
        <v>14</v>
      </c>
      <c r="D661" s="136">
        <f t="shared" ref="D661" si="1703">200000/E661</f>
        <v>1183.4319526627219</v>
      </c>
      <c r="E661" s="97">
        <v>169</v>
      </c>
      <c r="F661" s="96">
        <v>170.25</v>
      </c>
      <c r="G661" s="96">
        <v>172</v>
      </c>
      <c r="H661" s="96">
        <v>0</v>
      </c>
      <c r="I661" s="98">
        <f t="shared" si="1688"/>
        <v>1479.2899408284025</v>
      </c>
      <c r="J661" s="96">
        <f>SUM(G661-F661)*D661</f>
        <v>2071.0059171597632</v>
      </c>
      <c r="K661" s="96">
        <v>0</v>
      </c>
      <c r="L661" s="98">
        <f t="shared" ref="L661" si="1704">SUM(I661:K661)</f>
        <v>3550.2958579881656</v>
      </c>
    </row>
    <row r="662" spans="1:12" s="99" customFormat="1">
      <c r="A662" s="94" t="s">
        <v>849</v>
      </c>
      <c r="B662" s="95" t="s">
        <v>720</v>
      </c>
      <c r="C662" s="96" t="s">
        <v>14</v>
      </c>
      <c r="D662" s="136">
        <f t="shared" ref="D662" si="1705">200000/E662</f>
        <v>133.77926421404683</v>
      </c>
      <c r="E662" s="97">
        <v>1495</v>
      </c>
      <c r="F662" s="96">
        <v>1502</v>
      </c>
      <c r="G662" s="96">
        <v>0</v>
      </c>
      <c r="H662" s="96">
        <v>0</v>
      </c>
      <c r="I662" s="98">
        <f t="shared" si="1688"/>
        <v>936.4548494983278</v>
      </c>
      <c r="J662" s="96">
        <v>0</v>
      </c>
      <c r="K662" s="96">
        <f t="shared" ref="K662" si="1706">SUM(H662-G662)*D662</f>
        <v>0</v>
      </c>
      <c r="L662" s="98">
        <f t="shared" ref="L662" si="1707">SUM(I662:K662)</f>
        <v>936.4548494983278</v>
      </c>
    </row>
    <row r="663" spans="1:12" s="99" customFormat="1">
      <c r="A663" s="94" t="s">
        <v>849</v>
      </c>
      <c r="B663" s="95" t="s">
        <v>305</v>
      </c>
      <c r="C663" s="96" t="s">
        <v>18</v>
      </c>
      <c r="D663" s="136">
        <f t="shared" ref="D663" si="1708">200000/E663</f>
        <v>229.09507445589921</v>
      </c>
      <c r="E663" s="97">
        <v>873</v>
      </c>
      <c r="F663" s="96">
        <v>885</v>
      </c>
      <c r="G663" s="96">
        <v>0</v>
      </c>
      <c r="H663" s="96">
        <v>0</v>
      </c>
      <c r="I663" s="98">
        <f>SUM(E663-F663)*D663</f>
        <v>-2749.1408934707906</v>
      </c>
      <c r="J663" s="96">
        <v>0</v>
      </c>
      <c r="K663" s="96">
        <f t="shared" ref="K663" si="1709">SUM(H663-G663)*D663</f>
        <v>0</v>
      </c>
      <c r="L663" s="98">
        <f t="shared" ref="L663" si="1710">SUM(I663:K663)</f>
        <v>-2749.1408934707906</v>
      </c>
    </row>
    <row r="664" spans="1:12" s="99" customFormat="1">
      <c r="A664" s="94" t="s">
        <v>849</v>
      </c>
      <c r="B664" s="95" t="s">
        <v>73</v>
      </c>
      <c r="C664" s="96" t="s">
        <v>18</v>
      </c>
      <c r="D664" s="136">
        <f t="shared" ref="D664" si="1711">200000/E664</f>
        <v>121.580547112462</v>
      </c>
      <c r="E664" s="97">
        <v>1645</v>
      </c>
      <c r="F664" s="96">
        <v>1635</v>
      </c>
      <c r="G664" s="96">
        <v>0</v>
      </c>
      <c r="H664" s="96">
        <v>0</v>
      </c>
      <c r="I664" s="98">
        <f>SUM(F664-E664)*D664</f>
        <v>-1215.80547112462</v>
      </c>
      <c r="J664" s="96">
        <v>0</v>
      </c>
      <c r="K664" s="96">
        <f t="shared" ref="K664" si="1712">SUM(H664-G664)*D664</f>
        <v>0</v>
      </c>
      <c r="L664" s="98">
        <f t="shared" ref="L664" si="1713">SUM(I664:K664)</f>
        <v>-1215.80547112462</v>
      </c>
    </row>
    <row r="665" spans="1:12" s="99" customFormat="1">
      <c r="A665" s="94" t="s">
        <v>848</v>
      </c>
      <c r="B665" s="95" t="s">
        <v>64</v>
      </c>
      <c r="C665" s="96" t="s">
        <v>18</v>
      </c>
      <c r="D665" s="136">
        <f t="shared" ref="D665" si="1714">200000/E665</f>
        <v>74.074074074074076</v>
      </c>
      <c r="E665" s="97">
        <v>2700</v>
      </c>
      <c r="F665" s="96">
        <v>2680</v>
      </c>
      <c r="G665" s="96">
        <v>2660</v>
      </c>
      <c r="H665" s="96">
        <v>2640</v>
      </c>
      <c r="I665" s="98">
        <f>SUM(E665-F665)*D665</f>
        <v>1481.4814814814815</v>
      </c>
      <c r="J665" s="96">
        <f>SUM(F665-G665)*D665</f>
        <v>1481.4814814814815</v>
      </c>
      <c r="K665" s="96">
        <f>SUM(G665-H665)*D665</f>
        <v>1481.4814814814815</v>
      </c>
      <c r="L665" s="98">
        <f t="shared" ref="L665" si="1715">SUM(I665:K665)</f>
        <v>4444.4444444444443</v>
      </c>
    </row>
    <row r="666" spans="1:12" s="99" customFormat="1">
      <c r="A666" s="94" t="s">
        <v>847</v>
      </c>
      <c r="B666" s="95" t="s">
        <v>664</v>
      </c>
      <c r="C666" s="96" t="s">
        <v>14</v>
      </c>
      <c r="D666" s="136">
        <f t="shared" ref="D666" si="1716">200000/E666</f>
        <v>3603.6036036036035</v>
      </c>
      <c r="E666" s="97">
        <v>55.5</v>
      </c>
      <c r="F666" s="96">
        <v>56</v>
      </c>
      <c r="G666" s="96">
        <v>56.5</v>
      </c>
      <c r="H666" s="96">
        <v>57</v>
      </c>
      <c r="I666" s="98">
        <f>SUM(F666-E666)*D666</f>
        <v>1801.8018018018017</v>
      </c>
      <c r="J666" s="96">
        <f>SUM(G666-F666)*D666</f>
        <v>1801.8018018018017</v>
      </c>
      <c r="K666" s="96">
        <f t="shared" ref="K666" si="1717">SUM(H666-G666)*D666</f>
        <v>1801.8018018018017</v>
      </c>
      <c r="L666" s="98">
        <f t="shared" ref="L666" si="1718">SUM(I666:K666)</f>
        <v>5405.405405405405</v>
      </c>
    </row>
    <row r="667" spans="1:12" s="99" customFormat="1">
      <c r="A667" s="94" t="s">
        <v>847</v>
      </c>
      <c r="B667" s="95" t="s">
        <v>291</v>
      </c>
      <c r="C667" s="96" t="s">
        <v>18</v>
      </c>
      <c r="D667" s="136">
        <f t="shared" ref="D667:D671" si="1719">200000/E667</f>
        <v>196.07843137254903</v>
      </c>
      <c r="E667" s="97">
        <v>1020</v>
      </c>
      <c r="F667" s="96">
        <v>1010</v>
      </c>
      <c r="G667" s="96">
        <v>1000</v>
      </c>
      <c r="H667" s="96">
        <v>990</v>
      </c>
      <c r="I667" s="98">
        <f>SUM(E667-F667)*D667</f>
        <v>1960.7843137254904</v>
      </c>
      <c r="J667" s="96">
        <f>SUM(F667-G667)*D667</f>
        <v>1960.7843137254904</v>
      </c>
      <c r="K667" s="96">
        <f>SUM(G667-H667)*D667</f>
        <v>1960.7843137254904</v>
      </c>
      <c r="L667" s="98">
        <f t="shared" ref="L667" si="1720">SUM(I667:K667)</f>
        <v>5882.3529411764712</v>
      </c>
    </row>
    <row r="668" spans="1:12" s="99" customFormat="1">
      <c r="A668" s="94" t="s">
        <v>847</v>
      </c>
      <c r="B668" s="95" t="s">
        <v>83</v>
      </c>
      <c r="C668" s="96" t="s">
        <v>14</v>
      </c>
      <c r="D668" s="136">
        <f t="shared" ref="D668" si="1721">200000/E668</f>
        <v>2173.913043478261</v>
      </c>
      <c r="E668" s="97">
        <v>92</v>
      </c>
      <c r="F668" s="96">
        <v>93</v>
      </c>
      <c r="G668" s="96">
        <v>93.9</v>
      </c>
      <c r="H668" s="96">
        <v>0</v>
      </c>
      <c r="I668" s="98">
        <f>SUM(F668-E668)*D668</f>
        <v>2173.913043478261</v>
      </c>
      <c r="J668" s="96">
        <f>SUM(G668-F668)*D668</f>
        <v>1956.5217391304473</v>
      </c>
      <c r="K668" s="96">
        <v>0</v>
      </c>
      <c r="L668" s="98">
        <f t="shared" ref="L668" si="1722">SUM(I668:K668)</f>
        <v>4130.4347826087087</v>
      </c>
    </row>
    <row r="669" spans="1:12" s="99" customFormat="1">
      <c r="A669" s="94" t="s">
        <v>845</v>
      </c>
      <c r="B669" s="95" t="s">
        <v>846</v>
      </c>
      <c r="C669" s="96" t="s">
        <v>14</v>
      </c>
      <c r="D669" s="136">
        <f t="shared" si="1719"/>
        <v>1646.0905349794239</v>
      </c>
      <c r="E669" s="97">
        <v>121.5</v>
      </c>
      <c r="F669" s="96">
        <v>120</v>
      </c>
      <c r="G669" s="96">
        <v>0</v>
      </c>
      <c r="H669" s="96">
        <v>0</v>
      </c>
      <c r="I669" s="98">
        <f>SUM(F669-E669)*D669</f>
        <v>-2469.1358024691358</v>
      </c>
      <c r="J669" s="96">
        <v>0</v>
      </c>
      <c r="K669" s="96">
        <v>0</v>
      </c>
      <c r="L669" s="98">
        <f t="shared" ref="L669:L670" si="1723">SUM(I669:K669)</f>
        <v>-2469.1358024691358</v>
      </c>
    </row>
    <row r="670" spans="1:12" s="99" customFormat="1">
      <c r="A670" s="94" t="s">
        <v>845</v>
      </c>
      <c r="B670" s="95" t="s">
        <v>83</v>
      </c>
      <c r="C670" s="96" t="s">
        <v>14</v>
      </c>
      <c r="D670" s="136">
        <f t="shared" si="1719"/>
        <v>2197.802197802198</v>
      </c>
      <c r="E670" s="97">
        <v>91</v>
      </c>
      <c r="F670" s="96">
        <v>91.75</v>
      </c>
      <c r="G670" s="96">
        <v>92.5</v>
      </c>
      <c r="H670" s="96">
        <v>0</v>
      </c>
      <c r="I670" s="98">
        <f>SUM(F670-E670)*D670</f>
        <v>1648.3516483516485</v>
      </c>
      <c r="J670" s="96">
        <f>SUM(G670-F670)*D670</f>
        <v>1648.3516483516485</v>
      </c>
      <c r="K670" s="96">
        <v>0</v>
      </c>
      <c r="L670" s="98">
        <f t="shared" si="1723"/>
        <v>3296.7032967032969</v>
      </c>
    </row>
    <row r="671" spans="1:12" s="99" customFormat="1">
      <c r="A671" s="94" t="s">
        <v>845</v>
      </c>
      <c r="B671" s="95" t="s">
        <v>25</v>
      </c>
      <c r="C671" s="96" t="s">
        <v>14</v>
      </c>
      <c r="D671" s="136">
        <f t="shared" si="1719"/>
        <v>1255.8869701726844</v>
      </c>
      <c r="E671" s="97">
        <v>159.25</v>
      </c>
      <c r="F671" s="96">
        <v>160.5</v>
      </c>
      <c r="G671" s="96">
        <v>162</v>
      </c>
      <c r="H671" s="96">
        <v>0</v>
      </c>
      <c r="I671" s="98">
        <f t="shared" ref="I671" si="1724">SUM(F671-E671)*D671</f>
        <v>1569.8587127158555</v>
      </c>
      <c r="J671" s="96">
        <f>SUM(G671-F671)*D671</f>
        <v>1883.8304552590266</v>
      </c>
      <c r="K671" s="96">
        <v>0</v>
      </c>
      <c r="L671" s="98">
        <f t="shared" ref="L671" si="1725">SUM(I671:K671)</f>
        <v>3453.6891679748824</v>
      </c>
    </row>
    <row r="672" spans="1:12" s="99" customFormat="1">
      <c r="A672" s="94" t="s">
        <v>844</v>
      </c>
      <c r="B672" s="95" t="s">
        <v>23</v>
      </c>
      <c r="C672" s="96" t="s">
        <v>14</v>
      </c>
      <c r="D672" s="136">
        <f t="shared" ref="D672:D675" si="1726">200000/E672</f>
        <v>869.56521739130437</v>
      </c>
      <c r="E672" s="97">
        <v>230</v>
      </c>
      <c r="F672" s="96">
        <v>232</v>
      </c>
      <c r="G672" s="96">
        <v>234</v>
      </c>
      <c r="H672" s="96">
        <v>236</v>
      </c>
      <c r="I672" s="98">
        <f t="shared" ref="I672" si="1727">SUM(F672-E672)*D672</f>
        <v>1739.1304347826087</v>
      </c>
      <c r="J672" s="96">
        <f>SUM(G672-F672)*D672</f>
        <v>1739.1304347826087</v>
      </c>
      <c r="K672" s="96">
        <f t="shared" ref="K672:K680" si="1728">SUM(H672-G672)*D672</f>
        <v>1739.1304347826087</v>
      </c>
      <c r="L672" s="98">
        <f t="shared" ref="L672" si="1729">SUM(I672:K672)</f>
        <v>5217.391304347826</v>
      </c>
    </row>
    <row r="673" spans="1:12" s="99" customFormat="1">
      <c r="A673" s="94" t="s">
        <v>844</v>
      </c>
      <c r="B673" s="95" t="s">
        <v>78</v>
      </c>
      <c r="C673" s="96" t="s">
        <v>18</v>
      </c>
      <c r="D673" s="136">
        <f>200000/E673</f>
        <v>1307.18954248366</v>
      </c>
      <c r="E673" s="97">
        <v>153</v>
      </c>
      <c r="F673" s="96">
        <v>152</v>
      </c>
      <c r="G673" s="96">
        <v>0</v>
      </c>
      <c r="H673" s="96">
        <v>0</v>
      </c>
      <c r="I673" s="98">
        <f>SUM(E673-F673)*D673</f>
        <v>1307.18954248366</v>
      </c>
      <c r="J673" s="96">
        <v>0</v>
      </c>
      <c r="K673" s="96">
        <f t="shared" si="1728"/>
        <v>0</v>
      </c>
      <c r="L673" s="98">
        <f t="shared" ref="L673" si="1730">SUM(I673:K673)</f>
        <v>1307.18954248366</v>
      </c>
    </row>
    <row r="674" spans="1:12" s="99" customFormat="1">
      <c r="A674" s="94" t="s">
        <v>844</v>
      </c>
      <c r="B674" s="95" t="s">
        <v>23</v>
      </c>
      <c r="C674" s="96" t="s">
        <v>14</v>
      </c>
      <c r="D674" s="136">
        <f t="shared" si="1726"/>
        <v>847.45762711864404</v>
      </c>
      <c r="E674" s="97">
        <v>236</v>
      </c>
      <c r="F674" s="96">
        <v>238</v>
      </c>
      <c r="G674" s="96">
        <v>0</v>
      </c>
      <c r="H674" s="96">
        <v>0</v>
      </c>
      <c r="I674" s="98">
        <f t="shared" ref="I674" si="1731">SUM(F674-E674)*D674</f>
        <v>1694.9152542372881</v>
      </c>
      <c r="J674" s="96">
        <v>0</v>
      </c>
      <c r="K674" s="96">
        <f t="shared" si="1728"/>
        <v>0</v>
      </c>
      <c r="L674" s="98">
        <f t="shared" ref="L674" si="1732">SUM(I674:K674)</f>
        <v>1694.9152542372881</v>
      </c>
    </row>
    <row r="675" spans="1:12" s="99" customFormat="1">
      <c r="A675" s="94" t="s">
        <v>844</v>
      </c>
      <c r="B675" s="95" t="s">
        <v>101</v>
      </c>
      <c r="C675" s="96" t="s">
        <v>18</v>
      </c>
      <c r="D675" s="136">
        <f t="shared" si="1726"/>
        <v>142.34875444839858</v>
      </c>
      <c r="E675" s="97">
        <v>1405</v>
      </c>
      <c r="F675" s="96">
        <v>1395</v>
      </c>
      <c r="G675" s="96">
        <v>0</v>
      </c>
      <c r="H675" s="96">
        <v>0</v>
      </c>
      <c r="I675" s="98">
        <f>SUM(E675-F675)*D675</f>
        <v>1423.4875444839859</v>
      </c>
      <c r="J675" s="96">
        <v>0</v>
      </c>
      <c r="K675" s="96">
        <f t="shared" si="1728"/>
        <v>0</v>
      </c>
      <c r="L675" s="98">
        <f t="shared" ref="L675" si="1733">SUM(I675:K675)</f>
        <v>1423.4875444839859</v>
      </c>
    </row>
    <row r="676" spans="1:12" s="99" customFormat="1">
      <c r="A676" s="94" t="s">
        <v>843</v>
      </c>
      <c r="B676" s="95" t="s">
        <v>243</v>
      </c>
      <c r="C676" s="96" t="s">
        <v>14</v>
      </c>
      <c r="D676" s="136">
        <f>200000/E676</f>
        <v>129.87012987012986</v>
      </c>
      <c r="E676" s="97">
        <v>1540</v>
      </c>
      <c r="F676" s="96">
        <v>1540</v>
      </c>
      <c r="G676" s="96">
        <v>0</v>
      </c>
      <c r="H676" s="96">
        <v>0</v>
      </c>
      <c r="I676" s="98">
        <f t="shared" ref="I676" si="1734">SUM(F676-E676)*D676</f>
        <v>0</v>
      </c>
      <c r="J676" s="96">
        <v>0</v>
      </c>
      <c r="K676" s="96">
        <f t="shared" si="1728"/>
        <v>0</v>
      </c>
      <c r="L676" s="98">
        <f t="shared" ref="L676" si="1735">SUM(I676:K676)</f>
        <v>0</v>
      </c>
    </row>
    <row r="677" spans="1:12" s="99" customFormat="1">
      <c r="A677" s="94" t="s">
        <v>843</v>
      </c>
      <c r="B677" s="95" t="s">
        <v>24</v>
      </c>
      <c r="C677" s="96" t="s">
        <v>14</v>
      </c>
      <c r="D677" s="136">
        <f>200000/E677</f>
        <v>216.21621621621622</v>
      </c>
      <c r="E677" s="97">
        <v>925</v>
      </c>
      <c r="F677" s="96">
        <v>915</v>
      </c>
      <c r="G677" s="96">
        <v>0</v>
      </c>
      <c r="H677" s="96">
        <v>0</v>
      </c>
      <c r="I677" s="98">
        <f t="shared" ref="I677" si="1736">SUM(F677-E677)*D677</f>
        <v>-2162.1621621621621</v>
      </c>
      <c r="J677" s="96">
        <v>0</v>
      </c>
      <c r="K677" s="96">
        <f t="shared" si="1728"/>
        <v>0</v>
      </c>
      <c r="L677" s="98">
        <f t="shared" ref="L677" si="1737">SUM(I677:K677)</f>
        <v>-2162.1621621621621</v>
      </c>
    </row>
    <row r="678" spans="1:12" s="99" customFormat="1">
      <c r="A678" s="94" t="s">
        <v>842</v>
      </c>
      <c r="B678" s="95" t="s">
        <v>243</v>
      </c>
      <c r="C678" s="96" t="s">
        <v>14</v>
      </c>
      <c r="D678" s="136">
        <f>200000/E678</f>
        <v>131.57894736842104</v>
      </c>
      <c r="E678" s="97">
        <v>1520</v>
      </c>
      <c r="F678" s="96">
        <v>1530</v>
      </c>
      <c r="G678" s="96">
        <v>1540</v>
      </c>
      <c r="H678" s="96">
        <v>1545</v>
      </c>
      <c r="I678" s="98">
        <f t="shared" ref="I678" si="1738">SUM(F678-E678)*D678</f>
        <v>1315.7894736842104</v>
      </c>
      <c r="J678" s="96">
        <f>SUM(G678-F678)*D678</f>
        <v>1315.7894736842104</v>
      </c>
      <c r="K678" s="96">
        <f t="shared" si="1728"/>
        <v>657.8947368421052</v>
      </c>
      <c r="L678" s="98">
        <f t="shared" ref="L678" si="1739">SUM(I678:K678)</f>
        <v>3289.4736842105258</v>
      </c>
    </row>
    <row r="679" spans="1:12" s="99" customFormat="1">
      <c r="A679" s="94" t="s">
        <v>842</v>
      </c>
      <c r="B679" s="95" t="s">
        <v>281</v>
      </c>
      <c r="C679" s="96" t="s">
        <v>14</v>
      </c>
      <c r="D679" s="136">
        <f>200000/E679</f>
        <v>400</v>
      </c>
      <c r="E679" s="97">
        <v>500</v>
      </c>
      <c r="F679" s="96">
        <v>505</v>
      </c>
      <c r="G679" s="96">
        <v>0</v>
      </c>
      <c r="H679" s="96">
        <v>0</v>
      </c>
      <c r="I679" s="98">
        <f t="shared" ref="I679" si="1740">SUM(F679-E679)*D679</f>
        <v>2000</v>
      </c>
      <c r="J679" s="96">
        <v>0</v>
      </c>
      <c r="K679" s="96">
        <f t="shared" si="1728"/>
        <v>0</v>
      </c>
      <c r="L679" s="98">
        <f t="shared" ref="L679" si="1741">SUM(I679:K679)</f>
        <v>2000</v>
      </c>
    </row>
    <row r="680" spans="1:12" s="99" customFormat="1">
      <c r="A680" s="94" t="s">
        <v>842</v>
      </c>
      <c r="B680" s="95" t="s">
        <v>71</v>
      </c>
      <c r="C680" s="96" t="s">
        <v>14</v>
      </c>
      <c r="D680" s="136">
        <f>200000/E680</f>
        <v>124.22360248447205</v>
      </c>
      <c r="E680" s="97">
        <v>1610</v>
      </c>
      <c r="F680" s="96">
        <v>1595</v>
      </c>
      <c r="G680" s="96">
        <v>0</v>
      </c>
      <c r="H680" s="96">
        <v>0</v>
      </c>
      <c r="I680" s="98">
        <f t="shared" ref="I680" si="1742">SUM(F680-E680)*D680</f>
        <v>-1863.3540372670809</v>
      </c>
      <c r="J680" s="96">
        <v>0</v>
      </c>
      <c r="K680" s="96">
        <f t="shared" si="1728"/>
        <v>0</v>
      </c>
      <c r="L680" s="98">
        <f t="shared" ref="L680" si="1743">SUM(I680:K680)</f>
        <v>-1863.3540372670809</v>
      </c>
    </row>
    <row r="681" spans="1:12" s="99" customFormat="1">
      <c r="A681" s="94" t="s">
        <v>841</v>
      </c>
      <c r="B681" s="95" t="s">
        <v>101</v>
      </c>
      <c r="C681" s="96" t="s">
        <v>14</v>
      </c>
      <c r="D681" s="136">
        <f t="shared" ref="D681:D715" si="1744">200000/E681</f>
        <v>137.93103448275863</v>
      </c>
      <c r="E681" s="97">
        <v>1450</v>
      </c>
      <c r="F681" s="96">
        <v>1460</v>
      </c>
      <c r="G681" s="96">
        <v>1470</v>
      </c>
      <c r="H681" s="96">
        <v>0</v>
      </c>
      <c r="I681" s="98">
        <f t="shared" ref="I681" si="1745">SUM(F681-E681)*D681</f>
        <v>1379.3103448275863</v>
      </c>
      <c r="J681" s="96">
        <f>SUM(G681-F681)*D681</f>
        <v>1379.3103448275863</v>
      </c>
      <c r="K681" s="96">
        <v>0</v>
      </c>
      <c r="L681" s="98">
        <f t="shared" ref="L681" si="1746">SUM(I681:K681)</f>
        <v>2758.6206896551726</v>
      </c>
    </row>
    <row r="682" spans="1:12" s="99" customFormat="1">
      <c r="A682" s="94" t="s">
        <v>841</v>
      </c>
      <c r="B682" s="95" t="s">
        <v>71</v>
      </c>
      <c r="C682" s="96" t="s">
        <v>14</v>
      </c>
      <c r="D682" s="136">
        <f t="shared" si="1744"/>
        <v>125</v>
      </c>
      <c r="E682" s="97">
        <v>1600</v>
      </c>
      <c r="F682" s="96">
        <v>1610</v>
      </c>
      <c r="G682" s="96">
        <v>1619.9</v>
      </c>
      <c r="H682" s="96">
        <v>0</v>
      </c>
      <c r="I682" s="98">
        <f t="shared" ref="I682" si="1747">SUM(F682-E682)*D682</f>
        <v>1250</v>
      </c>
      <c r="J682" s="96">
        <f>SUM(G682-F682)*D682</f>
        <v>1237.5000000000114</v>
      </c>
      <c r="K682" s="96">
        <v>0</v>
      </c>
      <c r="L682" s="98">
        <f t="shared" ref="L682" si="1748">SUM(I682:K682)</f>
        <v>2487.5000000000114</v>
      </c>
    </row>
    <row r="683" spans="1:12" s="99" customFormat="1">
      <c r="A683" s="94" t="s">
        <v>841</v>
      </c>
      <c r="B683" s="95" t="s">
        <v>281</v>
      </c>
      <c r="C683" s="96" t="s">
        <v>14</v>
      </c>
      <c r="D683" s="136">
        <f t="shared" si="1744"/>
        <v>404.04040404040404</v>
      </c>
      <c r="E683" s="97">
        <v>495</v>
      </c>
      <c r="F683" s="96">
        <v>498.35</v>
      </c>
      <c r="G683" s="96">
        <v>0</v>
      </c>
      <c r="H683" s="96">
        <v>0</v>
      </c>
      <c r="I683" s="98">
        <f t="shared" ref="I683" si="1749">SUM(F683-E683)*D683</f>
        <v>1353.5353535353627</v>
      </c>
      <c r="J683" s="96">
        <v>0</v>
      </c>
      <c r="K683" s="96">
        <v>0</v>
      </c>
      <c r="L683" s="98">
        <f t="shared" ref="L683" si="1750">SUM(I683:K683)</f>
        <v>1353.5353535353627</v>
      </c>
    </row>
    <row r="684" spans="1:12" s="99" customFormat="1">
      <c r="A684" s="94" t="s">
        <v>841</v>
      </c>
      <c r="B684" s="95" t="s">
        <v>97</v>
      </c>
      <c r="C684" s="96" t="s">
        <v>14</v>
      </c>
      <c r="D684" s="136">
        <f t="shared" si="1744"/>
        <v>340.71550255536624</v>
      </c>
      <c r="E684" s="97">
        <v>587</v>
      </c>
      <c r="F684" s="96">
        <v>580</v>
      </c>
      <c r="G684" s="96">
        <v>0</v>
      </c>
      <c r="H684" s="96">
        <v>0</v>
      </c>
      <c r="I684" s="98">
        <f t="shared" ref="I684" si="1751">SUM(F684-E684)*D684</f>
        <v>-2385.0085178875638</v>
      </c>
      <c r="J684" s="96">
        <v>0</v>
      </c>
      <c r="K684" s="96">
        <v>0</v>
      </c>
      <c r="L684" s="98">
        <f t="shared" ref="L684" si="1752">SUM(I684:K684)</f>
        <v>-2385.0085178875638</v>
      </c>
    </row>
    <row r="685" spans="1:12" s="99" customFormat="1">
      <c r="A685" s="94" t="s">
        <v>838</v>
      </c>
      <c r="B685" s="95" t="s">
        <v>839</v>
      </c>
      <c r="C685" s="96" t="s">
        <v>14</v>
      </c>
      <c r="D685" s="136">
        <f t="shared" si="1744"/>
        <v>473.93364928909955</v>
      </c>
      <c r="E685" s="97">
        <v>422</v>
      </c>
      <c r="F685" s="96">
        <v>426</v>
      </c>
      <c r="G685" s="96">
        <v>0</v>
      </c>
      <c r="H685" s="96">
        <v>0</v>
      </c>
      <c r="I685" s="98">
        <f t="shared" ref="I685" si="1753">SUM(F685-E685)*D685</f>
        <v>1895.7345971563982</v>
      </c>
      <c r="J685" s="96">
        <v>0</v>
      </c>
      <c r="K685" s="96">
        <v>0</v>
      </c>
      <c r="L685" s="98">
        <f t="shared" ref="L685" si="1754">SUM(I685:K685)</f>
        <v>1895.7345971563982</v>
      </c>
    </row>
    <row r="686" spans="1:12" s="99" customFormat="1">
      <c r="A686" s="94" t="s">
        <v>838</v>
      </c>
      <c r="B686" s="95" t="s">
        <v>670</v>
      </c>
      <c r="C686" s="96" t="s">
        <v>14</v>
      </c>
      <c r="D686" s="136">
        <f t="shared" si="1744"/>
        <v>1666.6666666666667</v>
      </c>
      <c r="E686" s="97">
        <v>120</v>
      </c>
      <c r="F686" s="96">
        <v>121</v>
      </c>
      <c r="G686" s="96">
        <v>121.9</v>
      </c>
      <c r="H686" s="96">
        <v>782</v>
      </c>
      <c r="I686" s="98">
        <f t="shared" ref="I686" si="1755">SUM(F686-E686)*D686</f>
        <v>1666.6666666666667</v>
      </c>
      <c r="J686" s="96">
        <f>SUM(G686-F686)*D686</f>
        <v>1500.0000000000095</v>
      </c>
      <c r="K686" s="96">
        <v>0</v>
      </c>
      <c r="L686" s="98">
        <f t="shared" ref="L686" si="1756">SUM(I686:K686)</f>
        <v>3166.6666666666761</v>
      </c>
    </row>
    <row r="687" spans="1:12" s="99" customFormat="1">
      <c r="A687" s="94" t="s">
        <v>836</v>
      </c>
      <c r="B687" s="95" t="s">
        <v>834</v>
      </c>
      <c r="C687" s="96" t="s">
        <v>14</v>
      </c>
      <c r="D687" s="136">
        <f t="shared" si="1744"/>
        <v>262.46719160104988</v>
      </c>
      <c r="E687" s="97">
        <v>762</v>
      </c>
      <c r="F687" s="96">
        <v>767</v>
      </c>
      <c r="G687" s="96">
        <v>775</v>
      </c>
      <c r="H687" s="96">
        <v>782</v>
      </c>
      <c r="I687" s="98">
        <f t="shared" ref="I687:I692" si="1757">SUM(F687-E687)*D687</f>
        <v>1312.3359580052493</v>
      </c>
      <c r="J687" s="96">
        <f>SUM(G687-F687)*D687</f>
        <v>2099.737532808399</v>
      </c>
      <c r="K687" s="96">
        <f>SUM(H687-G687)*D687</f>
        <v>1837.2703412073492</v>
      </c>
      <c r="L687" s="98">
        <f t="shared" ref="L687" si="1758">SUM(I687:K687)</f>
        <v>5249.3438320209971</v>
      </c>
    </row>
    <row r="688" spans="1:12" s="99" customFormat="1">
      <c r="A688" s="94" t="s">
        <v>836</v>
      </c>
      <c r="B688" s="95" t="s">
        <v>737</v>
      </c>
      <c r="C688" s="96" t="s">
        <v>14</v>
      </c>
      <c r="D688" s="136">
        <f t="shared" si="1744"/>
        <v>1282.051282051282</v>
      </c>
      <c r="E688" s="97">
        <v>156</v>
      </c>
      <c r="F688" s="96">
        <v>157</v>
      </c>
      <c r="G688" s="96">
        <v>158</v>
      </c>
      <c r="H688" s="96">
        <v>159</v>
      </c>
      <c r="I688" s="98">
        <f t="shared" si="1757"/>
        <v>1282.051282051282</v>
      </c>
      <c r="J688" s="96">
        <f>SUM(G688-F688)*D688</f>
        <v>1282.051282051282</v>
      </c>
      <c r="K688" s="96">
        <f>SUM(H688-G688)*D688</f>
        <v>1282.051282051282</v>
      </c>
      <c r="L688" s="98">
        <f t="shared" ref="L688" si="1759">SUM(I688:K688)</f>
        <v>3846.1538461538457</v>
      </c>
    </row>
    <row r="689" spans="1:12" s="99" customFormat="1">
      <c r="A689" s="94" t="s">
        <v>836</v>
      </c>
      <c r="B689" s="95" t="s">
        <v>837</v>
      </c>
      <c r="C689" s="96" t="s">
        <v>14</v>
      </c>
      <c r="D689" s="136">
        <f t="shared" si="1744"/>
        <v>3738.3177570093458</v>
      </c>
      <c r="E689" s="97">
        <v>53.5</v>
      </c>
      <c r="F689" s="96">
        <v>53.5</v>
      </c>
      <c r="G689" s="96">
        <v>0</v>
      </c>
      <c r="H689" s="96">
        <v>0</v>
      </c>
      <c r="I689" s="98">
        <f t="shared" si="1757"/>
        <v>0</v>
      </c>
      <c r="J689" s="96">
        <v>0</v>
      </c>
      <c r="K689" s="96">
        <f>SUM(H689-G689)*D689</f>
        <v>0</v>
      </c>
      <c r="L689" s="98">
        <f t="shared" ref="L689" si="1760">SUM(I689:K689)</f>
        <v>0</v>
      </c>
    </row>
    <row r="690" spans="1:12" s="99" customFormat="1">
      <c r="A690" s="94" t="s">
        <v>836</v>
      </c>
      <c r="B690" s="95" t="s">
        <v>243</v>
      </c>
      <c r="C690" s="96" t="s">
        <v>14</v>
      </c>
      <c r="D690" s="136">
        <f t="shared" si="1744"/>
        <v>134.2281879194631</v>
      </c>
      <c r="E690" s="97">
        <v>1490</v>
      </c>
      <c r="F690" s="96">
        <v>1480</v>
      </c>
      <c r="G690" s="96">
        <v>0</v>
      </c>
      <c r="H690" s="96">
        <v>0</v>
      </c>
      <c r="I690" s="98">
        <f t="shared" si="1757"/>
        <v>-1342.2818791946311</v>
      </c>
      <c r="J690" s="96">
        <v>0</v>
      </c>
      <c r="K690" s="96">
        <f>SUM(H690-G690)*D690</f>
        <v>0</v>
      </c>
      <c r="L690" s="98">
        <f t="shared" ref="L690" si="1761">SUM(I690:K690)</f>
        <v>-1342.2818791946311</v>
      </c>
    </row>
    <row r="691" spans="1:12" s="99" customFormat="1">
      <c r="A691" s="94" t="s">
        <v>836</v>
      </c>
      <c r="B691" s="95" t="s">
        <v>723</v>
      </c>
      <c r="C691" s="96" t="s">
        <v>14</v>
      </c>
      <c r="D691" s="136">
        <f t="shared" si="1744"/>
        <v>349.65034965034965</v>
      </c>
      <c r="E691" s="97">
        <v>572</v>
      </c>
      <c r="F691" s="96">
        <v>569</v>
      </c>
      <c r="G691" s="96">
        <v>0</v>
      </c>
      <c r="H691" s="96">
        <v>0</v>
      </c>
      <c r="I691" s="98">
        <f t="shared" si="1757"/>
        <v>-1048.951048951049</v>
      </c>
      <c r="J691" s="96">
        <v>0</v>
      </c>
      <c r="K691" s="96">
        <f>SUM(H691-G691)*D691</f>
        <v>0</v>
      </c>
      <c r="L691" s="98">
        <f t="shared" ref="L691" si="1762">SUM(I691:K691)</f>
        <v>-1048.951048951049</v>
      </c>
    </row>
    <row r="692" spans="1:12" s="99" customFormat="1">
      <c r="A692" s="94" t="s">
        <v>833</v>
      </c>
      <c r="B692" s="95" t="s">
        <v>737</v>
      </c>
      <c r="C692" s="96" t="s">
        <v>14</v>
      </c>
      <c r="D692" s="136">
        <f t="shared" si="1744"/>
        <v>1307.18954248366</v>
      </c>
      <c r="E692" s="97">
        <v>153</v>
      </c>
      <c r="F692" s="96">
        <v>154</v>
      </c>
      <c r="G692" s="96">
        <v>0</v>
      </c>
      <c r="H692" s="96">
        <v>0</v>
      </c>
      <c r="I692" s="98">
        <f t="shared" si="1757"/>
        <v>1307.18954248366</v>
      </c>
      <c r="J692" s="96">
        <v>0</v>
      </c>
      <c r="K692" s="96">
        <v>0</v>
      </c>
      <c r="L692" s="98">
        <f t="shared" ref="L692:L698" si="1763">SUM(I692:K692)</f>
        <v>1307.18954248366</v>
      </c>
    </row>
    <row r="693" spans="1:12" s="99" customFormat="1">
      <c r="A693" s="94" t="s">
        <v>833</v>
      </c>
      <c r="B693" s="95" t="s">
        <v>834</v>
      </c>
      <c r="C693" s="96" t="s">
        <v>14</v>
      </c>
      <c r="D693" s="136">
        <f t="shared" si="1744"/>
        <v>264.9006622516556</v>
      </c>
      <c r="E693" s="97">
        <v>755</v>
      </c>
      <c r="F693" s="96">
        <v>765</v>
      </c>
      <c r="G693" s="96">
        <v>0</v>
      </c>
      <c r="H693" s="96">
        <v>0</v>
      </c>
      <c r="I693" s="98">
        <f t="shared" ref="I693" si="1764">SUM(F693-E693)*D693</f>
        <v>2649.006622516556</v>
      </c>
      <c r="J693" s="96">
        <v>0</v>
      </c>
      <c r="K693" s="96">
        <v>0</v>
      </c>
      <c r="L693" s="98">
        <f t="shared" si="1763"/>
        <v>2649.006622516556</v>
      </c>
    </row>
    <row r="694" spans="1:12" s="99" customFormat="1">
      <c r="A694" s="94" t="s">
        <v>833</v>
      </c>
      <c r="B694" s="95" t="s">
        <v>243</v>
      </c>
      <c r="C694" s="96" t="s">
        <v>14</v>
      </c>
      <c r="D694" s="136">
        <f t="shared" si="1744"/>
        <v>134.58950201884252</v>
      </c>
      <c r="E694" s="97">
        <v>1486</v>
      </c>
      <c r="F694" s="96">
        <v>1492</v>
      </c>
      <c r="G694" s="96">
        <v>0</v>
      </c>
      <c r="H694" s="96">
        <v>0</v>
      </c>
      <c r="I694" s="98">
        <f t="shared" ref="I694" si="1765">SUM(F694-E694)*D694</f>
        <v>807.5370121130552</v>
      </c>
      <c r="J694" s="96">
        <v>0</v>
      </c>
      <c r="K694" s="96">
        <v>0</v>
      </c>
      <c r="L694" s="98">
        <f t="shared" si="1763"/>
        <v>807.5370121130552</v>
      </c>
    </row>
    <row r="695" spans="1:12" s="99" customFormat="1">
      <c r="A695" s="94" t="s">
        <v>833</v>
      </c>
      <c r="B695" s="95" t="s">
        <v>23</v>
      </c>
      <c r="C695" s="96" t="s">
        <v>14</v>
      </c>
      <c r="D695" s="136">
        <f t="shared" si="1744"/>
        <v>938.96713615023475</v>
      </c>
      <c r="E695" s="97">
        <v>213</v>
      </c>
      <c r="F695" s="96">
        <v>215</v>
      </c>
      <c r="G695" s="96">
        <v>0</v>
      </c>
      <c r="H695" s="96">
        <v>0</v>
      </c>
      <c r="I695" s="98">
        <f t="shared" ref="I695" si="1766">SUM(F695-E695)*D695</f>
        <v>1877.9342723004695</v>
      </c>
      <c r="J695" s="96">
        <v>0</v>
      </c>
      <c r="K695" s="96">
        <v>0</v>
      </c>
      <c r="L695" s="98">
        <f t="shared" si="1763"/>
        <v>1877.9342723004695</v>
      </c>
    </row>
    <row r="696" spans="1:12" s="99" customFormat="1">
      <c r="A696" s="94" t="s">
        <v>833</v>
      </c>
      <c r="B696" s="95" t="s">
        <v>835</v>
      </c>
      <c r="C696" s="96" t="s">
        <v>14</v>
      </c>
      <c r="D696" s="136">
        <f t="shared" si="1744"/>
        <v>840.33613445378148</v>
      </c>
      <c r="E696" s="97">
        <v>238</v>
      </c>
      <c r="F696" s="96">
        <v>237.5</v>
      </c>
      <c r="G696" s="96">
        <v>0</v>
      </c>
      <c r="H696" s="96">
        <v>0</v>
      </c>
      <c r="I696" s="98">
        <f t="shared" ref="I696" si="1767">SUM(F696-E696)*D696</f>
        <v>-420.16806722689074</v>
      </c>
      <c r="J696" s="96">
        <v>0</v>
      </c>
      <c r="K696" s="96">
        <v>0</v>
      </c>
      <c r="L696" s="98">
        <f t="shared" si="1763"/>
        <v>-420.16806722689074</v>
      </c>
    </row>
    <row r="697" spans="1:12" s="99" customFormat="1">
      <c r="A697" s="94" t="s">
        <v>832</v>
      </c>
      <c r="B697" s="95" t="s">
        <v>693</v>
      </c>
      <c r="C697" s="96" t="s">
        <v>14</v>
      </c>
      <c r="D697" s="136">
        <f t="shared" si="1744"/>
        <v>581.39534883720933</v>
      </c>
      <c r="E697" s="97">
        <v>344</v>
      </c>
      <c r="F697" s="96">
        <v>348</v>
      </c>
      <c r="G697" s="96">
        <v>351</v>
      </c>
      <c r="H697" s="96">
        <v>0</v>
      </c>
      <c r="I697" s="98">
        <f t="shared" ref="I697:I702" si="1768">SUM(F697-E697)*D697</f>
        <v>2325.5813953488373</v>
      </c>
      <c r="J697" s="96">
        <f>SUM(G697-F697)*D697</f>
        <v>1744.1860465116279</v>
      </c>
      <c r="K697" s="96">
        <v>0</v>
      </c>
      <c r="L697" s="98">
        <f t="shared" si="1763"/>
        <v>4069.7674418604652</v>
      </c>
    </row>
    <row r="698" spans="1:12" s="99" customFormat="1">
      <c r="A698" s="94" t="s">
        <v>832</v>
      </c>
      <c r="B698" s="95" t="s">
        <v>78</v>
      </c>
      <c r="C698" s="96" t="s">
        <v>14</v>
      </c>
      <c r="D698" s="136">
        <f t="shared" si="1744"/>
        <v>1234.5679012345679</v>
      </c>
      <c r="E698" s="97">
        <v>162</v>
      </c>
      <c r="F698" s="96">
        <v>160.5</v>
      </c>
      <c r="G698" s="96">
        <v>0</v>
      </c>
      <c r="H698" s="96">
        <v>0</v>
      </c>
      <c r="I698" s="98">
        <f t="shared" si="1768"/>
        <v>-1851.8518518518517</v>
      </c>
      <c r="J698" s="96">
        <v>0</v>
      </c>
      <c r="K698" s="96">
        <f>SUM(G698-H698)*D698</f>
        <v>0</v>
      </c>
      <c r="L698" s="98">
        <f t="shared" si="1763"/>
        <v>-1851.8518518518517</v>
      </c>
    </row>
    <row r="699" spans="1:12" s="99" customFormat="1">
      <c r="A699" s="94" t="s">
        <v>831</v>
      </c>
      <c r="B699" s="95" t="s">
        <v>789</v>
      </c>
      <c r="C699" s="96" t="s">
        <v>14</v>
      </c>
      <c r="D699" s="136">
        <f t="shared" si="1744"/>
        <v>495.04950495049508</v>
      </c>
      <c r="E699" s="97">
        <v>404</v>
      </c>
      <c r="F699" s="96">
        <v>406</v>
      </c>
      <c r="G699" s="96">
        <v>0</v>
      </c>
      <c r="H699" s="96">
        <v>0</v>
      </c>
      <c r="I699" s="98">
        <f t="shared" si="1768"/>
        <v>990.09900990099015</v>
      </c>
      <c r="J699" s="96">
        <v>0</v>
      </c>
      <c r="K699" s="96">
        <f t="shared" ref="K699:K705" si="1769">SUM(G699-H699)*D699</f>
        <v>0</v>
      </c>
      <c r="L699" s="98">
        <f t="shared" ref="L699:L707" si="1770">SUM(I699:K699)</f>
        <v>990.09900990099015</v>
      </c>
    </row>
    <row r="700" spans="1:12" s="99" customFormat="1">
      <c r="A700" s="94" t="s">
        <v>831</v>
      </c>
      <c r="B700" s="95" t="s">
        <v>751</v>
      </c>
      <c r="C700" s="96" t="s">
        <v>14</v>
      </c>
      <c r="D700" s="136">
        <f t="shared" si="1744"/>
        <v>134.2281879194631</v>
      </c>
      <c r="E700" s="97">
        <v>1490</v>
      </c>
      <c r="F700" s="96">
        <v>1500</v>
      </c>
      <c r="G700" s="96">
        <v>0</v>
      </c>
      <c r="H700" s="96">
        <v>0</v>
      </c>
      <c r="I700" s="98">
        <f t="shared" si="1768"/>
        <v>1342.2818791946311</v>
      </c>
      <c r="J700" s="96">
        <v>0</v>
      </c>
      <c r="K700" s="96">
        <f t="shared" si="1769"/>
        <v>0</v>
      </c>
      <c r="L700" s="98">
        <f t="shared" si="1770"/>
        <v>1342.2818791946311</v>
      </c>
    </row>
    <row r="701" spans="1:12" s="99" customFormat="1">
      <c r="A701" s="94" t="s">
        <v>831</v>
      </c>
      <c r="B701" s="95" t="s">
        <v>26</v>
      </c>
      <c r="C701" s="96" t="s">
        <v>14</v>
      </c>
      <c r="D701" s="136">
        <f t="shared" si="1744"/>
        <v>286.94404591104734</v>
      </c>
      <c r="E701" s="97">
        <v>697</v>
      </c>
      <c r="F701" s="96">
        <v>690</v>
      </c>
      <c r="G701" s="96">
        <v>0</v>
      </c>
      <c r="H701" s="96">
        <v>0</v>
      </c>
      <c r="I701" s="98">
        <f t="shared" si="1768"/>
        <v>-2008.6083213773313</v>
      </c>
      <c r="J701" s="96">
        <v>0</v>
      </c>
      <c r="K701" s="96">
        <f t="shared" si="1769"/>
        <v>0</v>
      </c>
      <c r="L701" s="98">
        <f t="shared" si="1770"/>
        <v>-2008.6083213773313</v>
      </c>
    </row>
    <row r="702" spans="1:12" s="99" customFormat="1">
      <c r="A702" s="94" t="s">
        <v>831</v>
      </c>
      <c r="B702" s="95" t="s">
        <v>23</v>
      </c>
      <c r="C702" s="96" t="s">
        <v>14</v>
      </c>
      <c r="D702" s="136">
        <f t="shared" si="1744"/>
        <v>1769.9115044247787</v>
      </c>
      <c r="E702" s="97">
        <v>113</v>
      </c>
      <c r="F702" s="96">
        <v>112</v>
      </c>
      <c r="G702" s="96">
        <v>0</v>
      </c>
      <c r="H702" s="96">
        <v>0</v>
      </c>
      <c r="I702" s="98">
        <f t="shared" si="1768"/>
        <v>-1769.9115044247787</v>
      </c>
      <c r="J702" s="96">
        <v>0</v>
      </c>
      <c r="K702" s="96">
        <f t="shared" si="1769"/>
        <v>0</v>
      </c>
      <c r="L702" s="98">
        <f t="shared" si="1770"/>
        <v>-1769.9115044247787</v>
      </c>
    </row>
    <row r="703" spans="1:12" s="99" customFormat="1">
      <c r="A703" s="94" t="s">
        <v>830</v>
      </c>
      <c r="B703" s="95" t="s">
        <v>193</v>
      </c>
      <c r="C703" s="96" t="s">
        <v>18</v>
      </c>
      <c r="D703" s="136">
        <f t="shared" si="1744"/>
        <v>1769.9115044247787</v>
      </c>
      <c r="E703" s="97">
        <v>113</v>
      </c>
      <c r="F703" s="96">
        <v>112</v>
      </c>
      <c r="G703" s="96">
        <v>0</v>
      </c>
      <c r="H703" s="96">
        <v>0</v>
      </c>
      <c r="I703" s="98">
        <f>SUM(E703-F703)*D703</f>
        <v>1769.9115044247787</v>
      </c>
      <c r="J703" s="96">
        <v>0</v>
      </c>
      <c r="K703" s="96">
        <f t="shared" si="1769"/>
        <v>0</v>
      </c>
      <c r="L703" s="98">
        <f t="shared" si="1770"/>
        <v>1769.9115044247787</v>
      </c>
    </row>
    <row r="704" spans="1:12" s="99" customFormat="1">
      <c r="A704" s="94" t="s">
        <v>830</v>
      </c>
      <c r="B704" s="95" t="s">
        <v>665</v>
      </c>
      <c r="C704" s="96" t="s">
        <v>18</v>
      </c>
      <c r="D704" s="136">
        <f t="shared" si="1744"/>
        <v>3278.688524590164</v>
      </c>
      <c r="E704" s="97">
        <v>61</v>
      </c>
      <c r="F704" s="96">
        <v>62.5</v>
      </c>
      <c r="G704" s="96">
        <v>0</v>
      </c>
      <c r="H704" s="96">
        <v>0</v>
      </c>
      <c r="I704" s="98">
        <f>SUM(E704-F704)*D704</f>
        <v>-4918.0327868852455</v>
      </c>
      <c r="J704" s="96">
        <v>0</v>
      </c>
      <c r="K704" s="96">
        <f t="shared" si="1769"/>
        <v>0</v>
      </c>
      <c r="L704" s="98">
        <f t="shared" si="1770"/>
        <v>-4918.0327868852455</v>
      </c>
    </row>
    <row r="705" spans="1:12" s="99" customFormat="1">
      <c r="A705" s="94" t="s">
        <v>829</v>
      </c>
      <c r="B705" s="95" t="s">
        <v>339</v>
      </c>
      <c r="C705" s="96" t="s">
        <v>18</v>
      </c>
      <c r="D705" s="136">
        <f t="shared" si="1744"/>
        <v>1324.5033112582782</v>
      </c>
      <c r="E705" s="97">
        <v>151</v>
      </c>
      <c r="F705" s="96">
        <v>150</v>
      </c>
      <c r="G705" s="96">
        <v>149</v>
      </c>
      <c r="H705" s="96">
        <v>148</v>
      </c>
      <c r="I705" s="98">
        <f>SUM(E705-F705)*D705</f>
        <v>1324.5033112582782</v>
      </c>
      <c r="J705" s="96">
        <f>SUM(F705-G705)*D705</f>
        <v>1324.5033112582782</v>
      </c>
      <c r="K705" s="96">
        <f t="shared" si="1769"/>
        <v>1324.5033112582782</v>
      </c>
      <c r="L705" s="98">
        <f t="shared" si="1770"/>
        <v>3973.5099337748347</v>
      </c>
    </row>
    <row r="706" spans="1:12" s="99" customFormat="1">
      <c r="A706" s="94" t="s">
        <v>829</v>
      </c>
      <c r="B706" s="95" t="s">
        <v>26</v>
      </c>
      <c r="C706" s="96" t="s">
        <v>14</v>
      </c>
      <c r="D706" s="136">
        <f t="shared" si="1744"/>
        <v>277.77777777777777</v>
      </c>
      <c r="E706" s="97">
        <v>720</v>
      </c>
      <c r="F706" s="96">
        <v>725</v>
      </c>
      <c r="G706" s="96">
        <v>730</v>
      </c>
      <c r="H706" s="96">
        <v>735</v>
      </c>
      <c r="I706" s="98">
        <f>SUM(F706-E706)*D706</f>
        <v>1388.8888888888889</v>
      </c>
      <c r="J706" s="96">
        <f>SUM(G706-F706)*D706</f>
        <v>1388.8888888888889</v>
      </c>
      <c r="K706" s="96">
        <f>SUM(H706-G706)*D706</f>
        <v>1388.8888888888889</v>
      </c>
      <c r="L706" s="98">
        <f t="shared" si="1770"/>
        <v>4166.666666666667</v>
      </c>
    </row>
    <row r="707" spans="1:12" s="99" customFormat="1">
      <c r="A707" s="94" t="s">
        <v>829</v>
      </c>
      <c r="B707" s="95" t="s">
        <v>243</v>
      </c>
      <c r="C707" s="96" t="s">
        <v>14</v>
      </c>
      <c r="D707" s="136">
        <f t="shared" si="1744"/>
        <v>132.27513227513228</v>
      </c>
      <c r="E707" s="97">
        <v>1512</v>
      </c>
      <c r="F707" s="96">
        <v>1518</v>
      </c>
      <c r="G707" s="96">
        <v>0</v>
      </c>
      <c r="H707" s="96">
        <v>0</v>
      </c>
      <c r="I707" s="98">
        <f>SUM(F707-E707)*D707</f>
        <v>793.65079365079373</v>
      </c>
      <c r="J707" s="96">
        <v>0</v>
      </c>
      <c r="K707" s="96">
        <f>SUM(G707-H707)*D707</f>
        <v>0</v>
      </c>
      <c r="L707" s="98">
        <f t="shared" si="1770"/>
        <v>793.65079365079373</v>
      </c>
    </row>
    <row r="708" spans="1:12" s="99" customFormat="1">
      <c r="A708" s="94" t="s">
        <v>827</v>
      </c>
      <c r="B708" s="95" t="s">
        <v>828</v>
      </c>
      <c r="C708" s="96" t="s">
        <v>14</v>
      </c>
      <c r="D708" s="136">
        <f t="shared" si="1744"/>
        <v>975.60975609756099</v>
      </c>
      <c r="E708" s="97">
        <v>205</v>
      </c>
      <c r="F708" s="96">
        <v>206</v>
      </c>
      <c r="G708" s="96">
        <v>207</v>
      </c>
      <c r="H708" s="96">
        <v>208</v>
      </c>
      <c r="I708" s="98">
        <f t="shared" ref="I708" si="1771">SUM(F708-E708)*D708</f>
        <v>975.60975609756099</v>
      </c>
      <c r="J708" s="96">
        <f>SUM(G708-F708)*D708</f>
        <v>975.60975609756099</v>
      </c>
      <c r="K708" s="96">
        <f>SUM(H708-G708)*D708</f>
        <v>975.60975609756099</v>
      </c>
      <c r="L708" s="98">
        <f t="shared" ref="L708" si="1772">SUM(I708:K708)</f>
        <v>2926.8292682926831</v>
      </c>
    </row>
    <row r="709" spans="1:12" s="99" customFormat="1">
      <c r="A709" s="94" t="s">
        <v>827</v>
      </c>
      <c r="B709" s="95" t="s">
        <v>433</v>
      </c>
      <c r="C709" s="96" t="s">
        <v>14</v>
      </c>
      <c r="D709" s="136">
        <f t="shared" si="1744"/>
        <v>680.27210884353747</v>
      </c>
      <c r="E709" s="97">
        <v>294</v>
      </c>
      <c r="F709" s="96">
        <v>292.5</v>
      </c>
      <c r="G709" s="96">
        <v>0</v>
      </c>
      <c r="H709" s="96">
        <v>0</v>
      </c>
      <c r="I709" s="98">
        <f t="shared" ref="I709" si="1773">SUM(F709-E709)*D709</f>
        <v>-1020.4081632653063</v>
      </c>
      <c r="J709" s="96">
        <v>0</v>
      </c>
      <c r="K709" s="96">
        <v>0</v>
      </c>
      <c r="L709" s="98">
        <f t="shared" ref="L709" si="1774">SUM(I709:K709)</f>
        <v>-1020.4081632653063</v>
      </c>
    </row>
    <row r="710" spans="1:12" s="99" customFormat="1">
      <c r="A710" s="94" t="s">
        <v>825</v>
      </c>
      <c r="B710" s="95" t="s">
        <v>826</v>
      </c>
      <c r="C710" s="96" t="s">
        <v>14</v>
      </c>
      <c r="D710" s="136">
        <f t="shared" si="1744"/>
        <v>294.9852507374631</v>
      </c>
      <c r="E710" s="97">
        <v>678</v>
      </c>
      <c r="F710" s="96">
        <v>682</v>
      </c>
      <c r="G710" s="96">
        <v>686</v>
      </c>
      <c r="H710" s="96">
        <v>0</v>
      </c>
      <c r="I710" s="98">
        <f t="shared" ref="I710:I715" si="1775">SUM(F710-E710)*D710</f>
        <v>1179.9410029498524</v>
      </c>
      <c r="J710" s="96">
        <f>SUM(G710-F710)*D710</f>
        <v>1179.9410029498524</v>
      </c>
      <c r="K710" s="96">
        <v>0</v>
      </c>
      <c r="L710" s="98">
        <f t="shared" ref="L710:L715" si="1776">SUM(I710:K710)</f>
        <v>2359.8820058997048</v>
      </c>
    </row>
    <row r="711" spans="1:12" s="99" customFormat="1">
      <c r="A711" s="94" t="s">
        <v>825</v>
      </c>
      <c r="B711" s="95" t="s">
        <v>77</v>
      </c>
      <c r="C711" s="96" t="s">
        <v>14</v>
      </c>
      <c r="D711" s="136">
        <f t="shared" si="1744"/>
        <v>266.66666666666669</v>
      </c>
      <c r="E711" s="97">
        <v>750</v>
      </c>
      <c r="F711" s="96">
        <v>754</v>
      </c>
      <c r="G711" s="96">
        <v>0</v>
      </c>
      <c r="H711" s="96">
        <v>0</v>
      </c>
      <c r="I711" s="98">
        <f t="shared" si="1775"/>
        <v>1066.6666666666667</v>
      </c>
      <c r="J711" s="96">
        <v>0</v>
      </c>
      <c r="K711" s="96">
        <v>0</v>
      </c>
      <c r="L711" s="98">
        <f t="shared" si="1776"/>
        <v>1066.6666666666667</v>
      </c>
    </row>
    <row r="712" spans="1:12" s="99" customFormat="1">
      <c r="A712" s="94" t="s">
        <v>824</v>
      </c>
      <c r="B712" s="95" t="s">
        <v>26</v>
      </c>
      <c r="C712" s="96" t="s">
        <v>14</v>
      </c>
      <c r="D712" s="136">
        <f t="shared" si="1744"/>
        <v>311.04199066874025</v>
      </c>
      <c r="E712" s="97">
        <v>643</v>
      </c>
      <c r="F712" s="96">
        <v>647</v>
      </c>
      <c r="G712" s="96">
        <v>0</v>
      </c>
      <c r="H712" s="96">
        <v>0</v>
      </c>
      <c r="I712" s="98">
        <f t="shared" si="1775"/>
        <v>1244.167962674961</v>
      </c>
      <c r="J712" s="96">
        <v>0</v>
      </c>
      <c r="K712" s="96">
        <v>0</v>
      </c>
      <c r="L712" s="98">
        <f t="shared" si="1776"/>
        <v>1244.167962674961</v>
      </c>
    </row>
    <row r="713" spans="1:12" s="99" customFormat="1">
      <c r="A713" s="94" t="s">
        <v>824</v>
      </c>
      <c r="B713" s="95" t="s">
        <v>284</v>
      </c>
      <c r="C713" s="96" t="s">
        <v>14</v>
      </c>
      <c r="D713" s="136">
        <f t="shared" si="1744"/>
        <v>2702.7027027027025</v>
      </c>
      <c r="E713" s="97">
        <v>74</v>
      </c>
      <c r="F713" s="96">
        <v>74.8</v>
      </c>
      <c r="G713" s="96">
        <v>0</v>
      </c>
      <c r="H713" s="96">
        <v>0</v>
      </c>
      <c r="I713" s="98">
        <f t="shared" si="1775"/>
        <v>2162.1621621621543</v>
      </c>
      <c r="J713" s="96">
        <v>0</v>
      </c>
      <c r="K713" s="96">
        <v>0</v>
      </c>
      <c r="L713" s="98">
        <f t="shared" si="1776"/>
        <v>2162.1621621621543</v>
      </c>
    </row>
    <row r="714" spans="1:12" s="99" customFormat="1">
      <c r="A714" s="94" t="s">
        <v>821</v>
      </c>
      <c r="B714" s="95" t="s">
        <v>673</v>
      </c>
      <c r="C714" s="96" t="s">
        <v>14</v>
      </c>
      <c r="D714" s="136">
        <f t="shared" si="1744"/>
        <v>320</v>
      </c>
      <c r="E714" s="97">
        <v>625</v>
      </c>
      <c r="F714" s="96">
        <v>618</v>
      </c>
      <c r="G714" s="96">
        <v>0</v>
      </c>
      <c r="H714" s="96">
        <v>0</v>
      </c>
      <c r="I714" s="98">
        <f>SUM(F714-E714)*D714</f>
        <v>-2240</v>
      </c>
      <c r="J714" s="96">
        <v>0</v>
      </c>
      <c r="K714" s="96">
        <v>0</v>
      </c>
      <c r="L714" s="98">
        <f t="shared" si="1776"/>
        <v>-2240</v>
      </c>
    </row>
    <row r="715" spans="1:12" s="99" customFormat="1">
      <c r="A715" s="94" t="s">
        <v>821</v>
      </c>
      <c r="B715" s="95" t="s">
        <v>101</v>
      </c>
      <c r="C715" s="96" t="s">
        <v>14</v>
      </c>
      <c r="D715" s="136">
        <f t="shared" si="1744"/>
        <v>141.84397163120568</v>
      </c>
      <c r="E715" s="97">
        <v>1410</v>
      </c>
      <c r="F715" s="96">
        <v>1420</v>
      </c>
      <c r="G715" s="96">
        <v>0</v>
      </c>
      <c r="H715" s="96">
        <v>0</v>
      </c>
      <c r="I715" s="98">
        <f t="shared" si="1775"/>
        <v>1418.4397163120568</v>
      </c>
      <c r="J715" s="96">
        <v>0</v>
      </c>
      <c r="K715" s="96">
        <v>0</v>
      </c>
      <c r="L715" s="98">
        <f t="shared" si="1776"/>
        <v>1418.4397163120568</v>
      </c>
    </row>
    <row r="716" spans="1:12" s="99" customFormat="1" ht="14.25">
      <c r="A716" s="123"/>
      <c r="B716" s="124"/>
      <c r="C716" s="124"/>
      <c r="D716" s="124"/>
      <c r="E716" s="124"/>
      <c r="F716" s="124"/>
      <c r="G716" s="125"/>
      <c r="H716" s="124"/>
      <c r="I716" s="126">
        <f>SUM(I646:I715)</f>
        <v>37311.263223101378</v>
      </c>
      <c r="J716" s="127"/>
      <c r="K716" s="126" t="s">
        <v>677</v>
      </c>
      <c r="L716" s="126">
        <f>SUM(L646:L715)</f>
        <v>97313.061115327975</v>
      </c>
    </row>
    <row r="717" spans="1:12" s="99" customFormat="1" ht="14.25">
      <c r="A717" s="100" t="s">
        <v>822</v>
      </c>
      <c r="B717" s="95"/>
      <c r="C717" s="96"/>
      <c r="D717" s="97"/>
      <c r="E717" s="97"/>
      <c r="F717" s="96"/>
      <c r="G717" s="96"/>
      <c r="H717" s="96"/>
      <c r="I717" s="98"/>
      <c r="J717" s="96"/>
      <c r="K717" s="96"/>
      <c r="L717" s="98"/>
    </row>
    <row r="718" spans="1:12" s="99" customFormat="1" ht="14.25">
      <c r="A718" s="100" t="s">
        <v>759</v>
      </c>
      <c r="B718" s="125" t="s">
        <v>760</v>
      </c>
      <c r="C718" s="105" t="s">
        <v>761</v>
      </c>
      <c r="D718" s="128" t="s">
        <v>762</v>
      </c>
      <c r="E718" s="128" t="s">
        <v>763</v>
      </c>
      <c r="F718" s="105" t="s">
        <v>732</v>
      </c>
      <c r="G718" s="96"/>
      <c r="H718" s="96"/>
      <c r="I718" s="98"/>
      <c r="J718" s="96"/>
      <c r="K718" s="96"/>
      <c r="L718" s="98"/>
    </row>
    <row r="719" spans="1:12" s="99" customFormat="1" ht="14.25">
      <c r="A719" s="94" t="s">
        <v>823</v>
      </c>
      <c r="B719" s="95">
        <v>7</v>
      </c>
      <c r="C719" s="96">
        <f>SUM(A719-B719)</f>
        <v>50</v>
      </c>
      <c r="D719" s="97">
        <v>13</v>
      </c>
      <c r="E719" s="96">
        <f>SUM(C719-D719)</f>
        <v>37</v>
      </c>
      <c r="F719" s="96">
        <f>E719*100/C719</f>
        <v>74</v>
      </c>
      <c r="G719" s="96"/>
      <c r="H719" s="96"/>
      <c r="I719" s="98"/>
      <c r="J719" s="96"/>
      <c r="K719" s="96"/>
      <c r="L719" s="98"/>
    </row>
    <row r="720" spans="1:12" s="99" customFormat="1" ht="14.25">
      <c r="A720" s="101"/>
      <c r="B720" s="102"/>
      <c r="C720" s="102"/>
      <c r="D720" s="103"/>
      <c r="E720" s="103"/>
      <c r="F720" s="129">
        <v>43617</v>
      </c>
      <c r="G720" s="102"/>
      <c r="H720" s="102"/>
      <c r="I720" s="104"/>
      <c r="J720" s="104"/>
      <c r="K720" s="104"/>
      <c r="L720" s="104"/>
    </row>
    <row r="721" spans="1:12" s="99" customFormat="1" ht="14.25">
      <c r="A721" s="94" t="s">
        <v>820</v>
      </c>
      <c r="B721" s="95" t="s">
        <v>803</v>
      </c>
      <c r="C721" s="96" t="s">
        <v>14</v>
      </c>
      <c r="D721" s="97">
        <v>500</v>
      </c>
      <c r="E721" s="97">
        <v>560</v>
      </c>
      <c r="F721" s="96">
        <v>565</v>
      </c>
      <c r="G721" s="96">
        <v>0</v>
      </c>
      <c r="H721" s="96">
        <v>0</v>
      </c>
      <c r="I721" s="98">
        <f>SUM(F721-E721)*D721</f>
        <v>2500</v>
      </c>
      <c r="J721" s="96">
        <v>0</v>
      </c>
      <c r="K721" s="96">
        <v>0</v>
      </c>
      <c r="L721" s="98">
        <f>SUM(I721:K721)</f>
        <v>2500</v>
      </c>
    </row>
    <row r="722" spans="1:12" s="99" customFormat="1" ht="14.25">
      <c r="A722" s="94" t="s">
        <v>820</v>
      </c>
      <c r="B722" s="95" t="s">
        <v>803</v>
      </c>
      <c r="C722" s="96" t="s">
        <v>14</v>
      </c>
      <c r="D722" s="97">
        <v>500</v>
      </c>
      <c r="E722" s="97">
        <v>565</v>
      </c>
      <c r="F722" s="96">
        <v>559</v>
      </c>
      <c r="G722" s="96">
        <v>0</v>
      </c>
      <c r="H722" s="96">
        <v>0</v>
      </c>
      <c r="I722" s="98">
        <f>SUM(F722-E722)*D722</f>
        <v>-3000</v>
      </c>
      <c r="J722" s="96">
        <v>0</v>
      </c>
      <c r="K722" s="96">
        <v>0</v>
      </c>
      <c r="L722" s="98">
        <f>SUM(I722:K722)</f>
        <v>-3000</v>
      </c>
    </row>
    <row r="723" spans="1:12" s="99" customFormat="1" ht="14.25">
      <c r="A723" s="94" t="s">
        <v>820</v>
      </c>
      <c r="B723" s="95" t="s">
        <v>30</v>
      </c>
      <c r="C723" s="96" t="s">
        <v>14</v>
      </c>
      <c r="D723" s="97">
        <v>4000</v>
      </c>
      <c r="E723" s="97">
        <v>46</v>
      </c>
      <c r="F723" s="96">
        <v>46.5</v>
      </c>
      <c r="G723" s="96">
        <v>47</v>
      </c>
      <c r="H723" s="96">
        <v>0</v>
      </c>
      <c r="I723" s="98">
        <f>SUM(F723-E723)*D723</f>
        <v>2000</v>
      </c>
      <c r="J723" s="96">
        <v>0</v>
      </c>
      <c r="K723" s="96">
        <v>0</v>
      </c>
      <c r="L723" s="98">
        <f>SUM(I723:K723)</f>
        <v>2000</v>
      </c>
    </row>
    <row r="724" spans="1:12" s="99" customFormat="1" ht="14.25">
      <c r="A724" s="94" t="s">
        <v>820</v>
      </c>
      <c r="B724" s="95" t="s">
        <v>747</v>
      </c>
      <c r="C724" s="96" t="s">
        <v>14</v>
      </c>
      <c r="D724" s="97">
        <v>500</v>
      </c>
      <c r="E724" s="97">
        <v>505</v>
      </c>
      <c r="F724" s="96">
        <v>503</v>
      </c>
      <c r="G724" s="96">
        <v>0</v>
      </c>
      <c r="H724" s="96">
        <v>0</v>
      </c>
      <c r="I724" s="98">
        <f>SUM(F724-E724)*D724</f>
        <v>-1000</v>
      </c>
      <c r="J724" s="96">
        <v>0</v>
      </c>
      <c r="K724" s="96">
        <v>0</v>
      </c>
      <c r="L724" s="98">
        <f>SUM(I724:K724)</f>
        <v>-1000</v>
      </c>
    </row>
    <row r="725" spans="1:12" s="99" customFormat="1" ht="14.25">
      <c r="A725" s="94" t="s">
        <v>819</v>
      </c>
      <c r="B725" s="95" t="s">
        <v>101</v>
      </c>
      <c r="C725" s="96" t="s">
        <v>14</v>
      </c>
      <c r="D725" s="97">
        <v>500</v>
      </c>
      <c r="E725" s="97">
        <v>1395</v>
      </c>
      <c r="F725" s="96">
        <v>1405</v>
      </c>
      <c r="G725" s="96">
        <v>1415</v>
      </c>
      <c r="H725" s="96">
        <v>0</v>
      </c>
      <c r="I725" s="98">
        <f t="shared" ref="I725" si="1777">SUM(F725-E725)*D725</f>
        <v>5000</v>
      </c>
      <c r="J725" s="96">
        <f>SUM(G725-F725)*D725</f>
        <v>5000</v>
      </c>
      <c r="K725" s="96">
        <v>0</v>
      </c>
      <c r="L725" s="98">
        <f t="shared" ref="L725" si="1778">SUM(I725:K725)</f>
        <v>10000</v>
      </c>
    </row>
    <row r="726" spans="1:12" s="99" customFormat="1" ht="14.25">
      <c r="A726" s="94" t="s">
        <v>819</v>
      </c>
      <c r="B726" s="95" t="s">
        <v>26</v>
      </c>
      <c r="C726" s="96" t="s">
        <v>14</v>
      </c>
      <c r="D726" s="97">
        <v>500</v>
      </c>
      <c r="E726" s="97">
        <v>630</v>
      </c>
      <c r="F726" s="96">
        <v>635</v>
      </c>
      <c r="G726" s="96">
        <v>640</v>
      </c>
      <c r="H726" s="96">
        <v>0</v>
      </c>
      <c r="I726" s="98">
        <f t="shared" ref="I726" si="1779">SUM(F726-E726)*D726</f>
        <v>2500</v>
      </c>
      <c r="J726" s="96">
        <f>SUM(G726-F726)*D726</f>
        <v>2500</v>
      </c>
      <c r="K726" s="96">
        <v>0</v>
      </c>
      <c r="L726" s="98">
        <f t="shared" ref="L726" si="1780">SUM(I726:K726)</f>
        <v>5000</v>
      </c>
    </row>
    <row r="727" spans="1:12" s="99" customFormat="1" ht="14.25">
      <c r="A727" s="94" t="s">
        <v>819</v>
      </c>
      <c r="B727" s="95" t="s">
        <v>673</v>
      </c>
      <c r="C727" s="96" t="s">
        <v>14</v>
      </c>
      <c r="D727" s="97">
        <v>500</v>
      </c>
      <c r="E727" s="97">
        <v>600</v>
      </c>
      <c r="F727" s="96">
        <v>593</v>
      </c>
      <c r="G727" s="96">
        <v>0</v>
      </c>
      <c r="H727" s="96">
        <v>0</v>
      </c>
      <c r="I727" s="98">
        <f t="shared" ref="I727" si="1781">SUM(F727-E727)*D727</f>
        <v>-3500</v>
      </c>
      <c r="J727" s="96">
        <v>0</v>
      </c>
      <c r="K727" s="96">
        <v>0</v>
      </c>
      <c r="L727" s="98">
        <f t="shared" ref="L727" si="1782">SUM(I727:K727)</f>
        <v>-3500</v>
      </c>
    </row>
    <row r="728" spans="1:12" s="99" customFormat="1" ht="14.25">
      <c r="A728" s="94" t="s">
        <v>818</v>
      </c>
      <c r="B728" s="95" t="s">
        <v>260</v>
      </c>
      <c r="C728" s="96" t="s">
        <v>14</v>
      </c>
      <c r="D728" s="97">
        <v>4000</v>
      </c>
      <c r="E728" s="97">
        <v>46.5</v>
      </c>
      <c r="F728" s="96">
        <v>47</v>
      </c>
      <c r="G728" s="96">
        <v>47.5</v>
      </c>
      <c r="H728" s="96">
        <v>100</v>
      </c>
      <c r="I728" s="98">
        <f t="shared" ref="I728" si="1783">SUM(F728-E728)*D728</f>
        <v>2000</v>
      </c>
      <c r="J728" s="96">
        <f>SUM(G728-F728)*D728</f>
        <v>2000</v>
      </c>
      <c r="K728" s="96">
        <v>0</v>
      </c>
      <c r="L728" s="98">
        <f t="shared" ref="L728" si="1784">SUM(I728:K728)</f>
        <v>4000</v>
      </c>
    </row>
    <row r="729" spans="1:12" s="99" customFormat="1" ht="14.25">
      <c r="A729" s="94" t="s">
        <v>818</v>
      </c>
      <c r="B729" s="95" t="s">
        <v>68</v>
      </c>
      <c r="C729" s="96" t="s">
        <v>14</v>
      </c>
      <c r="D729" s="97">
        <v>200</v>
      </c>
      <c r="E729" s="97">
        <v>8400</v>
      </c>
      <c r="F729" s="96">
        <v>8420</v>
      </c>
      <c r="G729" s="96">
        <v>8435</v>
      </c>
      <c r="H729" s="96">
        <v>0</v>
      </c>
      <c r="I729" s="98">
        <f t="shared" ref="I729" si="1785">SUM(F729-E729)*D729</f>
        <v>4000</v>
      </c>
      <c r="J729" s="96">
        <f>SUM(G729-F729)*D729</f>
        <v>3000</v>
      </c>
      <c r="K729" s="96">
        <v>0</v>
      </c>
      <c r="L729" s="98">
        <f t="shared" ref="L729" si="1786">SUM(I729:K729)</f>
        <v>7000</v>
      </c>
    </row>
    <row r="730" spans="1:12" s="99" customFormat="1" ht="14.25">
      <c r="A730" s="94" t="s">
        <v>818</v>
      </c>
      <c r="B730" s="95" t="s">
        <v>664</v>
      </c>
      <c r="C730" s="96" t="s">
        <v>14</v>
      </c>
      <c r="D730" s="97">
        <v>2000</v>
      </c>
      <c r="E730" s="97">
        <v>80</v>
      </c>
      <c r="F730" s="96">
        <v>80.8</v>
      </c>
      <c r="G730" s="96">
        <v>81.75</v>
      </c>
      <c r="H730" s="96">
        <v>0</v>
      </c>
      <c r="I730" s="98">
        <f t="shared" ref="I730" si="1787">SUM(F730-E730)*D730</f>
        <v>1599.9999999999943</v>
      </c>
      <c r="J730" s="96">
        <f>SUM(G730-F730)*D730</f>
        <v>1900.0000000000057</v>
      </c>
      <c r="K730" s="96">
        <v>0</v>
      </c>
      <c r="L730" s="98">
        <f t="shared" ref="L730" si="1788">SUM(I730:K730)</f>
        <v>3500</v>
      </c>
    </row>
    <row r="731" spans="1:12" s="99" customFormat="1" ht="14.25">
      <c r="A731" s="94" t="s">
        <v>818</v>
      </c>
      <c r="B731" s="95" t="s">
        <v>15</v>
      </c>
      <c r="C731" s="96" t="s">
        <v>14</v>
      </c>
      <c r="D731" s="97">
        <v>2000</v>
      </c>
      <c r="E731" s="97">
        <v>62.5</v>
      </c>
      <c r="F731" s="96">
        <v>62.5</v>
      </c>
      <c r="G731" s="96">
        <v>0</v>
      </c>
      <c r="H731" s="96">
        <v>0</v>
      </c>
      <c r="I731" s="98">
        <f t="shared" ref="I731" si="1789">SUM(F731-E731)*D731</f>
        <v>0</v>
      </c>
      <c r="J731" s="96">
        <v>0</v>
      </c>
      <c r="K731" s="96">
        <v>0</v>
      </c>
      <c r="L731" s="98">
        <f t="shared" ref="L731" si="1790">SUM(I731:K731)</f>
        <v>0</v>
      </c>
    </row>
    <row r="732" spans="1:12" s="99" customFormat="1" ht="14.25">
      <c r="A732" s="94" t="s">
        <v>818</v>
      </c>
      <c r="B732" s="95" t="s">
        <v>379</v>
      </c>
      <c r="C732" s="96" t="s">
        <v>14</v>
      </c>
      <c r="D732" s="97">
        <v>2000</v>
      </c>
      <c r="E732" s="97">
        <v>99.5</v>
      </c>
      <c r="F732" s="96">
        <v>99</v>
      </c>
      <c r="G732" s="96">
        <v>0</v>
      </c>
      <c r="H732" s="96">
        <v>0</v>
      </c>
      <c r="I732" s="98">
        <f t="shared" ref="I732" si="1791">SUM(F732-E732)*D732</f>
        <v>-1000</v>
      </c>
      <c r="J732" s="96">
        <v>0</v>
      </c>
      <c r="K732" s="96">
        <v>0</v>
      </c>
      <c r="L732" s="98">
        <f t="shared" ref="L732" si="1792">SUM(I732:K732)</f>
        <v>-1000</v>
      </c>
    </row>
    <row r="733" spans="1:12" s="99" customFormat="1" ht="14.25">
      <c r="A733" s="94" t="s">
        <v>817</v>
      </c>
      <c r="B733" s="95" t="s">
        <v>330</v>
      </c>
      <c r="C733" s="96" t="s">
        <v>14</v>
      </c>
      <c r="D733" s="97">
        <v>2000</v>
      </c>
      <c r="E733" s="97">
        <v>97.1</v>
      </c>
      <c r="F733" s="96">
        <v>98</v>
      </c>
      <c r="G733" s="96">
        <v>99</v>
      </c>
      <c r="H733" s="96">
        <v>100</v>
      </c>
      <c r="I733" s="98">
        <f t="shared" ref="I733" si="1793">SUM(F733-E733)*D733</f>
        <v>1800.0000000000114</v>
      </c>
      <c r="J733" s="96">
        <f>SUM(G733-F733)*D733</f>
        <v>2000</v>
      </c>
      <c r="K733" s="96">
        <f>SUM(H733-G733)*D733</f>
        <v>2000</v>
      </c>
      <c r="L733" s="98">
        <f t="shared" ref="L733" si="1794">SUM(I733:K733)</f>
        <v>5800.0000000000109</v>
      </c>
    </row>
    <row r="734" spans="1:12" s="99" customFormat="1" ht="14.25">
      <c r="A734" s="94" t="s">
        <v>817</v>
      </c>
      <c r="B734" s="95" t="s">
        <v>673</v>
      </c>
      <c r="C734" s="96" t="s">
        <v>14</v>
      </c>
      <c r="D734" s="97">
        <v>500</v>
      </c>
      <c r="E734" s="97">
        <v>560</v>
      </c>
      <c r="F734" s="96">
        <v>564</v>
      </c>
      <c r="G734" s="96">
        <v>0</v>
      </c>
      <c r="H734" s="96">
        <v>0</v>
      </c>
      <c r="I734" s="98">
        <f t="shared" ref="I734" si="1795">SUM(F734-E734)*D734</f>
        <v>2000</v>
      </c>
      <c r="J734" s="96">
        <v>0</v>
      </c>
      <c r="K734" s="96">
        <f>SUM(H734-G734)*D734</f>
        <v>0</v>
      </c>
      <c r="L734" s="98">
        <f t="shared" ref="L734" si="1796">SUM(I734:K734)</f>
        <v>2000</v>
      </c>
    </row>
    <row r="735" spans="1:12" s="99" customFormat="1" ht="14.25">
      <c r="A735" s="94" t="s">
        <v>817</v>
      </c>
      <c r="B735" s="95" t="s">
        <v>243</v>
      </c>
      <c r="C735" s="96" t="s">
        <v>14</v>
      </c>
      <c r="D735" s="97">
        <v>500</v>
      </c>
      <c r="E735" s="97">
        <v>1477</v>
      </c>
      <c r="F735" s="96">
        <v>1477</v>
      </c>
      <c r="G735" s="96">
        <v>0</v>
      </c>
      <c r="H735" s="96">
        <v>0</v>
      </c>
      <c r="I735" s="98">
        <f t="shared" ref="I735" si="1797">SUM(F735-E735)*D735</f>
        <v>0</v>
      </c>
      <c r="J735" s="96">
        <v>0</v>
      </c>
      <c r="K735" s="96">
        <f>SUM(H735-G735)*D735</f>
        <v>0</v>
      </c>
      <c r="L735" s="98">
        <f t="shared" ref="L735" si="1798">SUM(I735:K735)</f>
        <v>0</v>
      </c>
    </row>
    <row r="736" spans="1:12" s="99" customFormat="1" ht="14.25">
      <c r="A736" s="94" t="s">
        <v>815</v>
      </c>
      <c r="B736" s="95" t="s">
        <v>816</v>
      </c>
      <c r="C736" s="96" t="s">
        <v>14</v>
      </c>
      <c r="D736" s="97">
        <v>4000</v>
      </c>
      <c r="E736" s="97">
        <v>48.5</v>
      </c>
      <c r="F736" s="96">
        <v>49</v>
      </c>
      <c r="G736" s="96">
        <v>49.5</v>
      </c>
      <c r="H736" s="96">
        <v>50</v>
      </c>
      <c r="I736" s="98">
        <f t="shared" ref="I736:I745" si="1799">SUM(F736-E736)*D736</f>
        <v>2000</v>
      </c>
      <c r="J736" s="96">
        <f>SUM(G736-F736)*D736</f>
        <v>2000</v>
      </c>
      <c r="K736" s="96">
        <f>SUM(H736-G736)*D736</f>
        <v>2000</v>
      </c>
      <c r="L736" s="98">
        <f t="shared" ref="L736" si="1800">SUM(I736:K736)</f>
        <v>6000</v>
      </c>
    </row>
    <row r="737" spans="1:12" s="99" customFormat="1" ht="14.25">
      <c r="A737" s="94" t="s">
        <v>815</v>
      </c>
      <c r="B737" s="95" t="s">
        <v>30</v>
      </c>
      <c r="C737" s="96" t="s">
        <v>14</v>
      </c>
      <c r="D737" s="97">
        <v>4000</v>
      </c>
      <c r="E737" s="97">
        <v>54.5</v>
      </c>
      <c r="F737" s="96">
        <v>55</v>
      </c>
      <c r="G737" s="96">
        <v>55.5</v>
      </c>
      <c r="H737" s="96">
        <v>56</v>
      </c>
      <c r="I737" s="98">
        <f t="shared" si="1799"/>
        <v>2000</v>
      </c>
      <c r="J737" s="96">
        <f>SUM(G737-F737)*D737</f>
        <v>2000</v>
      </c>
      <c r="K737" s="96">
        <f>SUM(H737-G737)*D737</f>
        <v>2000</v>
      </c>
      <c r="L737" s="98">
        <f t="shared" ref="L737" si="1801">SUM(I737:K737)</f>
        <v>6000</v>
      </c>
    </row>
    <row r="738" spans="1:12" s="99" customFormat="1" ht="14.25">
      <c r="A738" s="94" t="s">
        <v>815</v>
      </c>
      <c r="B738" s="95" t="s">
        <v>243</v>
      </c>
      <c r="C738" s="96" t="s">
        <v>14</v>
      </c>
      <c r="D738" s="97">
        <v>500</v>
      </c>
      <c r="E738" s="97">
        <v>1474</v>
      </c>
      <c r="F738" s="96">
        <v>1474</v>
      </c>
      <c r="G738" s="96">
        <v>0</v>
      </c>
      <c r="H738" s="96">
        <v>0</v>
      </c>
      <c r="I738" s="98">
        <f t="shared" si="1799"/>
        <v>0</v>
      </c>
      <c r="J738" s="96">
        <v>0</v>
      </c>
      <c r="K738" s="96">
        <v>0</v>
      </c>
      <c r="L738" s="98">
        <f t="shared" ref="L738" si="1802">SUM(I738:K738)</f>
        <v>0</v>
      </c>
    </row>
    <row r="739" spans="1:12" s="99" customFormat="1" ht="14.25">
      <c r="A739" s="94" t="s">
        <v>815</v>
      </c>
      <c r="B739" s="95" t="s">
        <v>193</v>
      </c>
      <c r="C739" s="96" t="s">
        <v>14</v>
      </c>
      <c r="D739" s="97">
        <v>2000</v>
      </c>
      <c r="E739" s="97">
        <v>116.5</v>
      </c>
      <c r="F739" s="96">
        <v>115</v>
      </c>
      <c r="G739" s="96">
        <v>0</v>
      </c>
      <c r="H739" s="96">
        <v>0</v>
      </c>
      <c r="I739" s="98">
        <f t="shared" si="1799"/>
        <v>-3000</v>
      </c>
      <c r="J739" s="96">
        <v>0</v>
      </c>
      <c r="K739" s="96">
        <v>0</v>
      </c>
      <c r="L739" s="98">
        <f t="shared" ref="L739" si="1803">SUM(I739:K739)</f>
        <v>-3000</v>
      </c>
    </row>
    <row r="740" spans="1:12" s="99" customFormat="1" ht="14.25">
      <c r="A740" s="94" t="s">
        <v>814</v>
      </c>
      <c r="B740" s="95" t="s">
        <v>433</v>
      </c>
      <c r="C740" s="96" t="s">
        <v>14</v>
      </c>
      <c r="D740" s="97">
        <v>2000</v>
      </c>
      <c r="E740" s="97">
        <v>271.5</v>
      </c>
      <c r="F740" s="96">
        <v>271.5</v>
      </c>
      <c r="G740" s="96">
        <v>0</v>
      </c>
      <c r="H740" s="96">
        <v>0</v>
      </c>
      <c r="I740" s="98">
        <f t="shared" si="1799"/>
        <v>0</v>
      </c>
      <c r="J740" s="96">
        <v>0</v>
      </c>
      <c r="K740" s="96">
        <f>SUM(H740-G740)*D740</f>
        <v>0</v>
      </c>
      <c r="L740" s="98">
        <f t="shared" ref="L740" si="1804">SUM(I740:K740)</f>
        <v>0</v>
      </c>
    </row>
    <row r="741" spans="1:12" s="99" customFormat="1" ht="14.25">
      <c r="A741" s="94" t="s">
        <v>813</v>
      </c>
      <c r="B741" s="95" t="s">
        <v>83</v>
      </c>
      <c r="C741" s="96" t="s">
        <v>14</v>
      </c>
      <c r="D741" s="97">
        <v>2000</v>
      </c>
      <c r="E741" s="97">
        <v>108.5</v>
      </c>
      <c r="F741" s="96">
        <v>109.5</v>
      </c>
      <c r="G741" s="96">
        <v>110.5</v>
      </c>
      <c r="H741" s="96">
        <v>111.5</v>
      </c>
      <c r="I741" s="98">
        <f t="shared" si="1799"/>
        <v>2000</v>
      </c>
      <c r="J741" s="96">
        <f>SUM(G741-F741)*D741</f>
        <v>2000</v>
      </c>
      <c r="K741" s="96">
        <f>SUM(H741-G741)*D741</f>
        <v>2000</v>
      </c>
      <c r="L741" s="98">
        <f t="shared" ref="L741" si="1805">SUM(I741:K741)</f>
        <v>6000</v>
      </c>
    </row>
    <row r="742" spans="1:12" s="99" customFormat="1" ht="14.25">
      <c r="A742" s="94" t="s">
        <v>813</v>
      </c>
      <c r="B742" s="95" t="s">
        <v>30</v>
      </c>
      <c r="C742" s="96" t="s">
        <v>14</v>
      </c>
      <c r="D742" s="97">
        <v>4000</v>
      </c>
      <c r="E742" s="97">
        <v>48</v>
      </c>
      <c r="F742" s="96">
        <v>48.5</v>
      </c>
      <c r="G742" s="96">
        <v>49</v>
      </c>
      <c r="H742" s="96">
        <v>49.5</v>
      </c>
      <c r="I742" s="98">
        <f t="shared" si="1799"/>
        <v>2000</v>
      </c>
      <c r="J742" s="96">
        <f>SUM(G742-F742)*D742</f>
        <v>2000</v>
      </c>
      <c r="K742" s="96">
        <f>SUM(H742-G742)*D742</f>
        <v>2000</v>
      </c>
      <c r="L742" s="98">
        <f t="shared" ref="L742" si="1806">SUM(I742:K742)</f>
        <v>6000</v>
      </c>
    </row>
    <row r="743" spans="1:12" s="99" customFormat="1" ht="14.25">
      <c r="A743" s="94" t="s">
        <v>813</v>
      </c>
      <c r="B743" s="95" t="s">
        <v>664</v>
      </c>
      <c r="C743" s="96" t="s">
        <v>14</v>
      </c>
      <c r="D743" s="97">
        <v>4000</v>
      </c>
      <c r="E743" s="97">
        <v>69</v>
      </c>
      <c r="F743" s="96">
        <v>69.5</v>
      </c>
      <c r="G743" s="96">
        <v>70</v>
      </c>
      <c r="H743" s="96">
        <v>0</v>
      </c>
      <c r="I743" s="98">
        <f t="shared" si="1799"/>
        <v>2000</v>
      </c>
      <c r="J743" s="96">
        <f>SUM(G743-F743)*D743</f>
        <v>2000</v>
      </c>
      <c r="K743" s="96">
        <v>0</v>
      </c>
      <c r="L743" s="98">
        <f t="shared" ref="L743" si="1807">SUM(I743:K743)</f>
        <v>4000</v>
      </c>
    </row>
    <row r="744" spans="1:12" s="99" customFormat="1" ht="14.25">
      <c r="A744" s="94" t="s">
        <v>813</v>
      </c>
      <c r="B744" s="95" t="s">
        <v>101</v>
      </c>
      <c r="C744" s="96" t="s">
        <v>14</v>
      </c>
      <c r="D744" s="97">
        <v>500</v>
      </c>
      <c r="E744" s="97">
        <v>1340</v>
      </c>
      <c r="F744" s="96">
        <v>1340</v>
      </c>
      <c r="G744" s="96">
        <v>0</v>
      </c>
      <c r="H744" s="96">
        <v>0</v>
      </c>
      <c r="I744" s="98">
        <f t="shared" si="1799"/>
        <v>0</v>
      </c>
      <c r="J744" s="96">
        <v>0</v>
      </c>
      <c r="K744" s="96">
        <v>0</v>
      </c>
      <c r="L744" s="98">
        <f t="shared" ref="L744" si="1808">SUM(I744:K744)</f>
        <v>0</v>
      </c>
    </row>
    <row r="745" spans="1:12" s="99" customFormat="1" ht="14.25">
      <c r="A745" s="94" t="s">
        <v>813</v>
      </c>
      <c r="B745" s="95" t="s">
        <v>193</v>
      </c>
      <c r="C745" s="96" t="s">
        <v>14</v>
      </c>
      <c r="D745" s="97">
        <v>2000</v>
      </c>
      <c r="E745" s="97">
        <v>114.5</v>
      </c>
      <c r="F745" s="96">
        <v>113</v>
      </c>
      <c r="G745" s="96">
        <v>0</v>
      </c>
      <c r="H745" s="96">
        <v>0</v>
      </c>
      <c r="I745" s="98">
        <f t="shared" si="1799"/>
        <v>-3000</v>
      </c>
      <c r="J745" s="96">
        <v>0</v>
      </c>
      <c r="K745" s="96">
        <v>0</v>
      </c>
      <c r="L745" s="98">
        <f t="shared" ref="L745" si="1809">SUM(I745:K745)</f>
        <v>-3000</v>
      </c>
    </row>
    <row r="746" spans="1:12" s="99" customFormat="1" ht="14.25">
      <c r="A746" s="94" t="s">
        <v>812</v>
      </c>
      <c r="B746" s="95" t="s">
        <v>83</v>
      </c>
      <c r="C746" s="96" t="s">
        <v>18</v>
      </c>
      <c r="D746" s="97">
        <v>2000</v>
      </c>
      <c r="E746" s="97">
        <v>107</v>
      </c>
      <c r="F746" s="96">
        <v>106</v>
      </c>
      <c r="G746" s="96">
        <v>105</v>
      </c>
      <c r="H746" s="96">
        <v>104</v>
      </c>
      <c r="I746" s="98">
        <f>SUM(E746-F746)*D746</f>
        <v>2000</v>
      </c>
      <c r="J746" s="96">
        <f>SUM(F746-G746)*D746</f>
        <v>2000</v>
      </c>
      <c r="K746" s="96">
        <f>SUM(G746-H746)*D746</f>
        <v>2000</v>
      </c>
      <c r="L746" s="98">
        <f t="shared" ref="L746" si="1810">SUM(I746:K746)</f>
        <v>6000</v>
      </c>
    </row>
    <row r="747" spans="1:12" s="99" customFormat="1" ht="14.25">
      <c r="A747" s="94" t="s">
        <v>812</v>
      </c>
      <c r="B747" s="95" t="s">
        <v>101</v>
      </c>
      <c r="C747" s="96" t="s">
        <v>14</v>
      </c>
      <c r="D747" s="97">
        <v>500</v>
      </c>
      <c r="E747" s="97">
        <v>1330</v>
      </c>
      <c r="F747" s="96">
        <v>1336</v>
      </c>
      <c r="G747" s="96">
        <v>0</v>
      </c>
      <c r="H747" s="96">
        <v>0</v>
      </c>
      <c r="I747" s="98">
        <f>SUM(F747-E747)*D747</f>
        <v>3000</v>
      </c>
      <c r="J747" s="96">
        <v>0</v>
      </c>
      <c r="K747" s="96">
        <f>SUM(H747-G747)*D747</f>
        <v>0</v>
      </c>
      <c r="L747" s="98">
        <f t="shared" ref="L747" si="1811">SUM(I747:K747)</f>
        <v>3000</v>
      </c>
    </row>
    <row r="748" spans="1:12" s="99" customFormat="1" ht="14.25">
      <c r="A748" s="94" t="s">
        <v>810</v>
      </c>
      <c r="B748" s="95" t="s">
        <v>811</v>
      </c>
      <c r="C748" s="96" t="s">
        <v>14</v>
      </c>
      <c r="D748" s="97">
        <v>500</v>
      </c>
      <c r="E748" s="97">
        <v>1180</v>
      </c>
      <c r="F748" s="96">
        <v>1190</v>
      </c>
      <c r="G748" s="96">
        <v>1200</v>
      </c>
      <c r="H748" s="96">
        <v>1208</v>
      </c>
      <c r="I748" s="98">
        <f>SUM(F748-E748)*D748</f>
        <v>5000</v>
      </c>
      <c r="J748" s="96">
        <f>SUM(G748-F748)*D748</f>
        <v>5000</v>
      </c>
      <c r="K748" s="96">
        <f>SUM(H748-G748)*D748</f>
        <v>4000</v>
      </c>
      <c r="L748" s="98">
        <f t="shared" ref="L748" si="1812">SUM(I748:K748)</f>
        <v>14000</v>
      </c>
    </row>
    <row r="749" spans="1:12" s="99" customFormat="1" ht="14.25">
      <c r="A749" s="94" t="s">
        <v>810</v>
      </c>
      <c r="B749" s="95" t="s">
        <v>433</v>
      </c>
      <c r="C749" s="96" t="s">
        <v>18</v>
      </c>
      <c r="D749" s="97">
        <v>2000</v>
      </c>
      <c r="E749" s="97">
        <v>263</v>
      </c>
      <c r="F749" s="96">
        <v>261</v>
      </c>
      <c r="G749" s="96">
        <v>258</v>
      </c>
      <c r="H749" s="96">
        <v>0</v>
      </c>
      <c r="I749" s="98">
        <f>SUM(E749-F749)*D749</f>
        <v>4000</v>
      </c>
      <c r="J749" s="96">
        <f>SUM(F749-G749)*D749</f>
        <v>6000</v>
      </c>
      <c r="K749" s="96">
        <v>0</v>
      </c>
      <c r="L749" s="98">
        <f t="shared" ref="L749:L750" si="1813">SUM(I749:K749)</f>
        <v>10000</v>
      </c>
    </row>
    <row r="750" spans="1:12" s="99" customFormat="1" ht="14.25">
      <c r="A750" s="94" t="s">
        <v>810</v>
      </c>
      <c r="B750" s="95" t="s">
        <v>86</v>
      </c>
      <c r="C750" s="96" t="s">
        <v>14</v>
      </c>
      <c r="D750" s="97">
        <v>500</v>
      </c>
      <c r="E750" s="97">
        <v>795</v>
      </c>
      <c r="F750" s="96">
        <v>795</v>
      </c>
      <c r="G750" s="96">
        <v>0</v>
      </c>
      <c r="H750" s="96">
        <v>0</v>
      </c>
      <c r="I750" s="98">
        <f>SUM(F750-E750)*D750</f>
        <v>0</v>
      </c>
      <c r="J750" s="96">
        <v>0</v>
      </c>
      <c r="K750" s="96">
        <f>SUM(H750-G750)*D750</f>
        <v>0</v>
      </c>
      <c r="L750" s="98">
        <f t="shared" si="1813"/>
        <v>0</v>
      </c>
    </row>
    <row r="751" spans="1:12" s="99" customFormat="1" ht="14.25">
      <c r="A751" s="94" t="s">
        <v>810</v>
      </c>
      <c r="B751" s="95" t="s">
        <v>667</v>
      </c>
      <c r="C751" s="96" t="s">
        <v>14</v>
      </c>
      <c r="D751" s="97">
        <v>2000</v>
      </c>
      <c r="E751" s="97">
        <v>126</v>
      </c>
      <c r="F751" s="96">
        <v>124.5</v>
      </c>
      <c r="G751" s="96">
        <v>0</v>
      </c>
      <c r="H751" s="96">
        <v>0</v>
      </c>
      <c r="I751" s="98">
        <f>SUM(F751-E751)*D751</f>
        <v>-3000</v>
      </c>
      <c r="J751" s="96">
        <v>0</v>
      </c>
      <c r="K751" s="96">
        <f>SUM(H751-G751)*D751</f>
        <v>0</v>
      </c>
      <c r="L751" s="98">
        <f t="shared" ref="L751" si="1814">SUM(I751:K751)</f>
        <v>-3000</v>
      </c>
    </row>
    <row r="752" spans="1:12" s="99" customFormat="1" ht="14.25">
      <c r="A752" s="94" t="s">
        <v>809</v>
      </c>
      <c r="B752" s="95" t="s">
        <v>664</v>
      </c>
      <c r="C752" s="96" t="s">
        <v>14</v>
      </c>
      <c r="D752" s="97">
        <v>2000</v>
      </c>
      <c r="E752" s="97">
        <v>84</v>
      </c>
      <c r="F752" s="96">
        <v>84.7</v>
      </c>
      <c r="G752" s="96">
        <v>0</v>
      </c>
      <c r="H752" s="96">
        <v>0</v>
      </c>
      <c r="I752" s="98">
        <f>SUM(F752-E752)*D752</f>
        <v>1400.0000000000057</v>
      </c>
      <c r="J752" s="96">
        <v>0</v>
      </c>
      <c r="K752" s="96">
        <v>0</v>
      </c>
      <c r="L752" s="98">
        <f t="shared" ref="L752" si="1815">SUM(I752:K752)</f>
        <v>1400.0000000000057</v>
      </c>
    </row>
    <row r="753" spans="1:12" s="99" customFormat="1" ht="14.25">
      <c r="A753" s="94" t="s">
        <v>809</v>
      </c>
      <c r="B753" s="95" t="s">
        <v>98</v>
      </c>
      <c r="C753" s="96" t="s">
        <v>18</v>
      </c>
      <c r="D753" s="97">
        <v>2000</v>
      </c>
      <c r="E753" s="97">
        <v>110.9</v>
      </c>
      <c r="F753" s="96">
        <v>109.9</v>
      </c>
      <c r="G753" s="96">
        <v>108.5</v>
      </c>
      <c r="H753" s="96">
        <v>0</v>
      </c>
      <c r="I753" s="98">
        <f>SUM(E753-F753)*D753</f>
        <v>2000</v>
      </c>
      <c r="J753" s="96">
        <f>SUM(F753-G753)*D753</f>
        <v>2800.0000000000114</v>
      </c>
      <c r="K753" s="96">
        <v>0</v>
      </c>
      <c r="L753" s="98">
        <f t="shared" ref="L753" si="1816">SUM(I753:K753)</f>
        <v>4800.0000000000109</v>
      </c>
    </row>
    <row r="754" spans="1:12" s="99" customFormat="1" ht="14.25">
      <c r="A754" s="94" t="s">
        <v>809</v>
      </c>
      <c r="B754" s="95" t="s">
        <v>433</v>
      </c>
      <c r="C754" s="96" t="s">
        <v>18</v>
      </c>
      <c r="D754" s="97">
        <v>2000</v>
      </c>
      <c r="E754" s="97">
        <v>259.8</v>
      </c>
      <c r="F754" s="96">
        <v>258</v>
      </c>
      <c r="G754" s="96">
        <v>0</v>
      </c>
      <c r="H754" s="96">
        <v>0</v>
      </c>
      <c r="I754" s="98">
        <f>SUM(E754-F754)*D754</f>
        <v>3600.0000000000227</v>
      </c>
      <c r="J754" s="96">
        <v>0</v>
      </c>
      <c r="K754" s="96">
        <f>SUM(H754-G754)*D754</f>
        <v>0</v>
      </c>
      <c r="L754" s="98">
        <f t="shared" ref="L754" si="1817">SUM(I754:K754)</f>
        <v>3600.0000000000227</v>
      </c>
    </row>
    <row r="755" spans="1:12" s="99" customFormat="1" ht="14.25">
      <c r="A755" s="94" t="s">
        <v>805</v>
      </c>
      <c r="B755" s="95" t="s">
        <v>433</v>
      </c>
      <c r="C755" s="96" t="s">
        <v>18</v>
      </c>
      <c r="D755" s="97">
        <v>2000</v>
      </c>
      <c r="E755" s="97">
        <v>264.5</v>
      </c>
      <c r="F755" s="96">
        <v>262.5</v>
      </c>
      <c r="G755" s="96">
        <v>0</v>
      </c>
      <c r="H755" s="96">
        <v>0</v>
      </c>
      <c r="I755" s="98">
        <f>SUM(E755-F755)*D755</f>
        <v>4000</v>
      </c>
      <c r="J755" s="96">
        <v>0</v>
      </c>
      <c r="K755" s="96">
        <f>SUM(H755-G755)*D755</f>
        <v>0</v>
      </c>
      <c r="L755" s="98">
        <f t="shared" ref="L755" si="1818">SUM(I755:K755)</f>
        <v>4000</v>
      </c>
    </row>
    <row r="756" spans="1:12" s="99" customFormat="1" ht="14.25">
      <c r="A756" s="94" t="s">
        <v>805</v>
      </c>
      <c r="B756" s="95" t="s">
        <v>89</v>
      </c>
      <c r="C756" s="96" t="s">
        <v>14</v>
      </c>
      <c r="D756" s="97">
        <v>1000</v>
      </c>
      <c r="E756" s="97">
        <v>328</v>
      </c>
      <c r="F756" s="96">
        <v>323</v>
      </c>
      <c r="G756" s="96">
        <v>0</v>
      </c>
      <c r="H756" s="96">
        <v>0</v>
      </c>
      <c r="I756" s="98">
        <f>SUM(F756-E756)*D756</f>
        <v>-5000</v>
      </c>
      <c r="J756" s="96">
        <v>0</v>
      </c>
      <c r="K756" s="96">
        <f>SUM(H756-G756)*D756</f>
        <v>0</v>
      </c>
      <c r="L756" s="98">
        <f t="shared" ref="L756" si="1819">SUM(I756:K756)</f>
        <v>-5000</v>
      </c>
    </row>
    <row r="757" spans="1:12" s="99" customFormat="1" ht="14.25">
      <c r="A757" s="94" t="s">
        <v>804</v>
      </c>
      <c r="B757" s="95" t="s">
        <v>193</v>
      </c>
      <c r="C757" s="96" t="s">
        <v>14</v>
      </c>
      <c r="D757" s="97">
        <v>2000</v>
      </c>
      <c r="E757" s="97">
        <v>117</v>
      </c>
      <c r="F757" s="96">
        <v>118</v>
      </c>
      <c r="G757" s="96">
        <v>119</v>
      </c>
      <c r="H757" s="96">
        <v>120</v>
      </c>
      <c r="I757" s="98">
        <f>SUM(F757-E757)*D757</f>
        <v>2000</v>
      </c>
      <c r="J757" s="96">
        <f>SUM(G757-F757)*D757</f>
        <v>2000</v>
      </c>
      <c r="K757" s="96">
        <f>SUM(H757-G757)*D757</f>
        <v>2000</v>
      </c>
      <c r="L757" s="98">
        <f t="shared" ref="L757:L763" si="1820">SUM(I757:K757)</f>
        <v>6000</v>
      </c>
    </row>
    <row r="758" spans="1:12" s="99" customFormat="1" ht="14.25">
      <c r="A758" s="94" t="s">
        <v>804</v>
      </c>
      <c r="B758" s="95" t="s">
        <v>339</v>
      </c>
      <c r="C758" s="96" t="s">
        <v>18</v>
      </c>
      <c r="D758" s="97">
        <v>2000</v>
      </c>
      <c r="E758" s="97">
        <v>150.5</v>
      </c>
      <c r="F758" s="96">
        <v>149.5</v>
      </c>
      <c r="G758" s="96">
        <v>0</v>
      </c>
      <c r="H758" s="96">
        <v>0</v>
      </c>
      <c r="I758" s="98">
        <f>SUM(E758-F758)*D758</f>
        <v>2000</v>
      </c>
      <c r="J758" s="96">
        <v>0</v>
      </c>
      <c r="K758" s="96">
        <v>0</v>
      </c>
      <c r="L758" s="98">
        <f t="shared" si="1820"/>
        <v>2000</v>
      </c>
    </row>
    <row r="759" spans="1:12" s="99" customFormat="1" ht="14.25">
      <c r="A759" s="94" t="s">
        <v>804</v>
      </c>
      <c r="B759" s="95" t="s">
        <v>709</v>
      </c>
      <c r="C759" s="96" t="s">
        <v>14</v>
      </c>
      <c r="D759" s="97">
        <v>1000</v>
      </c>
      <c r="E759" s="97">
        <v>327</v>
      </c>
      <c r="F759" s="96">
        <v>325</v>
      </c>
      <c r="G759" s="96">
        <v>0</v>
      </c>
      <c r="H759" s="96">
        <v>0</v>
      </c>
      <c r="I759" s="98">
        <f>SUM(F759-E759)*D759</f>
        <v>-2000</v>
      </c>
      <c r="J759" s="96">
        <v>0</v>
      </c>
      <c r="K759" s="96">
        <v>0</v>
      </c>
      <c r="L759" s="98">
        <f t="shared" ref="L759" si="1821">SUM(I759:K759)</f>
        <v>-2000</v>
      </c>
    </row>
    <row r="760" spans="1:12" s="99" customFormat="1" ht="14.25">
      <c r="A760" s="94" t="s">
        <v>802</v>
      </c>
      <c r="B760" s="95" t="s">
        <v>456</v>
      </c>
      <c r="C760" s="96" t="s">
        <v>14</v>
      </c>
      <c r="D760" s="97">
        <v>500</v>
      </c>
      <c r="E760" s="97">
        <v>756</v>
      </c>
      <c r="F760" s="96">
        <v>762</v>
      </c>
      <c r="G760" s="96">
        <v>766</v>
      </c>
      <c r="H760" s="96">
        <v>0</v>
      </c>
      <c r="I760" s="98">
        <f>SUM(F760-E760)*D760</f>
        <v>3000</v>
      </c>
      <c r="J760" s="96">
        <f>SUM(G760-F760)*D760</f>
        <v>2000</v>
      </c>
      <c r="K760" s="96">
        <v>0</v>
      </c>
      <c r="L760" s="98">
        <f t="shared" si="1820"/>
        <v>5000</v>
      </c>
    </row>
    <row r="761" spans="1:12" s="99" customFormat="1" ht="14.25">
      <c r="A761" s="94" t="s">
        <v>802</v>
      </c>
      <c r="B761" s="95" t="s">
        <v>161</v>
      </c>
      <c r="C761" s="96" t="s">
        <v>14</v>
      </c>
      <c r="D761" s="97">
        <v>2000</v>
      </c>
      <c r="E761" s="97">
        <v>194.5</v>
      </c>
      <c r="F761" s="96">
        <v>196</v>
      </c>
      <c r="G761" s="96">
        <v>197.9</v>
      </c>
      <c r="H761" s="96">
        <v>0</v>
      </c>
      <c r="I761" s="98">
        <f>SUM(F761-E761)*D761</f>
        <v>3000</v>
      </c>
      <c r="J761" s="96">
        <f>SUM(G761-F761)*D761</f>
        <v>3800.0000000000114</v>
      </c>
      <c r="K761" s="96">
        <v>0</v>
      </c>
      <c r="L761" s="98">
        <f t="shared" si="1820"/>
        <v>6800.0000000000109</v>
      </c>
    </row>
    <row r="762" spans="1:12" s="99" customFormat="1" ht="14.25">
      <c r="A762" s="94" t="s">
        <v>802</v>
      </c>
      <c r="B762" s="95" t="s">
        <v>803</v>
      </c>
      <c r="C762" s="96" t="s">
        <v>14</v>
      </c>
      <c r="D762" s="97">
        <v>500</v>
      </c>
      <c r="E762" s="97">
        <v>557</v>
      </c>
      <c r="F762" s="96">
        <v>562</v>
      </c>
      <c r="G762" s="96">
        <v>0</v>
      </c>
      <c r="H762" s="96">
        <v>0</v>
      </c>
      <c r="I762" s="98">
        <f>SUM(F762-E762)*D762</f>
        <v>2500</v>
      </c>
      <c r="J762" s="96">
        <v>0</v>
      </c>
      <c r="K762" s="96">
        <v>0</v>
      </c>
      <c r="L762" s="98">
        <f t="shared" si="1820"/>
        <v>2500</v>
      </c>
    </row>
    <row r="763" spans="1:12" s="99" customFormat="1" ht="14.25">
      <c r="A763" s="94" t="s">
        <v>801</v>
      </c>
      <c r="B763" s="95" t="s">
        <v>193</v>
      </c>
      <c r="C763" s="96" t="s">
        <v>14</v>
      </c>
      <c r="D763" s="97">
        <v>2000</v>
      </c>
      <c r="E763" s="97">
        <v>120</v>
      </c>
      <c r="F763" s="96">
        <v>119</v>
      </c>
      <c r="G763" s="96">
        <v>118</v>
      </c>
      <c r="H763" s="96">
        <v>117</v>
      </c>
      <c r="I763" s="98">
        <f>SUM(E763-F763)*D763</f>
        <v>2000</v>
      </c>
      <c r="J763" s="96">
        <f>SUM(F763-G763)*D763</f>
        <v>2000</v>
      </c>
      <c r="K763" s="96">
        <f>SUM(G763-H763)*D763</f>
        <v>2000</v>
      </c>
      <c r="L763" s="98">
        <f t="shared" si="1820"/>
        <v>6000</v>
      </c>
    </row>
    <row r="764" spans="1:12" s="99" customFormat="1" ht="14.25">
      <c r="A764" s="94" t="s">
        <v>801</v>
      </c>
      <c r="B764" s="95" t="s">
        <v>61</v>
      </c>
      <c r="C764" s="96" t="s">
        <v>14</v>
      </c>
      <c r="D764" s="97">
        <v>1000</v>
      </c>
      <c r="E764" s="97">
        <v>378.5</v>
      </c>
      <c r="F764" s="96">
        <v>375</v>
      </c>
      <c r="G764" s="96">
        <v>373</v>
      </c>
      <c r="H764" s="96">
        <v>0</v>
      </c>
      <c r="I764" s="98">
        <f>SUM(E764-F764)*D764</f>
        <v>3500</v>
      </c>
      <c r="J764" s="96">
        <f>SUM(F764-G764)*D764</f>
        <v>2000</v>
      </c>
      <c r="K764" s="96">
        <v>0</v>
      </c>
      <c r="L764" s="98">
        <f t="shared" ref="L764" si="1822">SUM(I764:K764)</f>
        <v>5500</v>
      </c>
    </row>
    <row r="765" spans="1:12" s="99" customFormat="1" ht="14.25">
      <c r="A765" s="94" t="s">
        <v>801</v>
      </c>
      <c r="B765" s="95" t="s">
        <v>46</v>
      </c>
      <c r="C765" s="96" t="s">
        <v>14</v>
      </c>
      <c r="D765" s="97">
        <v>2000</v>
      </c>
      <c r="E765" s="97">
        <v>134</v>
      </c>
      <c r="F765" s="96">
        <v>134.5</v>
      </c>
      <c r="G765" s="96">
        <v>0</v>
      </c>
      <c r="H765" s="96">
        <v>0</v>
      </c>
      <c r="I765" s="98">
        <f>SUM(F765-E765)*D765</f>
        <v>1000</v>
      </c>
      <c r="J765" s="96">
        <v>0</v>
      </c>
      <c r="K765" s="96">
        <f>SUM(G765-H765)*D765</f>
        <v>0</v>
      </c>
      <c r="L765" s="98">
        <f t="shared" ref="L765" si="1823">SUM(I765:K765)</f>
        <v>1000</v>
      </c>
    </row>
    <row r="766" spans="1:12" s="99" customFormat="1" ht="14.25">
      <c r="A766" s="94" t="s">
        <v>801</v>
      </c>
      <c r="B766" s="95" t="s">
        <v>30</v>
      </c>
      <c r="C766" s="96" t="s">
        <v>14</v>
      </c>
      <c r="D766" s="97">
        <v>4000</v>
      </c>
      <c r="E766" s="97">
        <v>63.75</v>
      </c>
      <c r="F766" s="96">
        <v>62.9</v>
      </c>
      <c r="G766" s="96">
        <v>0</v>
      </c>
      <c r="H766" s="96">
        <v>0</v>
      </c>
      <c r="I766" s="98">
        <f>SUM(F766-E766)*D766</f>
        <v>-3400.0000000000055</v>
      </c>
      <c r="J766" s="96">
        <v>0</v>
      </c>
      <c r="K766" s="96">
        <v>0</v>
      </c>
      <c r="L766" s="98">
        <f t="shared" ref="L766" si="1824">SUM(I766:K766)</f>
        <v>-3400.0000000000055</v>
      </c>
    </row>
    <row r="767" spans="1:12" s="99" customFormat="1" ht="14.25">
      <c r="A767" s="94" t="s">
        <v>800</v>
      </c>
      <c r="B767" s="95" t="s">
        <v>667</v>
      </c>
      <c r="C767" s="96" t="s">
        <v>14</v>
      </c>
      <c r="D767" s="97">
        <v>1000</v>
      </c>
      <c r="E767" s="97">
        <v>119.3</v>
      </c>
      <c r="F767" s="96">
        <v>119.3</v>
      </c>
      <c r="G767" s="96">
        <v>0</v>
      </c>
      <c r="H767" s="96">
        <v>0</v>
      </c>
      <c r="I767" s="98">
        <f>SUM(F767-E767)*D767</f>
        <v>0</v>
      </c>
      <c r="J767" s="96">
        <v>0</v>
      </c>
      <c r="K767" s="96">
        <f>SUM(G767-H767)*D767</f>
        <v>0</v>
      </c>
      <c r="L767" s="98">
        <f t="shared" ref="L767" si="1825">SUM(I767:K767)</f>
        <v>0</v>
      </c>
    </row>
    <row r="768" spans="1:12" s="99" customFormat="1" ht="14.25">
      <c r="A768" s="94" t="s">
        <v>800</v>
      </c>
      <c r="B768" s="95" t="s">
        <v>42</v>
      </c>
      <c r="C768" s="96" t="s">
        <v>14</v>
      </c>
      <c r="D768" s="97">
        <v>1000</v>
      </c>
      <c r="E768" s="97">
        <v>424</v>
      </c>
      <c r="F768" s="96">
        <v>427</v>
      </c>
      <c r="G768" s="96">
        <v>0</v>
      </c>
      <c r="H768" s="96">
        <v>0</v>
      </c>
      <c r="I768" s="98">
        <f>SUM(F768-E768)*D768</f>
        <v>3000</v>
      </c>
      <c r="J768" s="96">
        <v>0</v>
      </c>
      <c r="K768" s="96">
        <f>SUM(G768-H768)*D768</f>
        <v>0</v>
      </c>
      <c r="L768" s="98">
        <f t="shared" ref="L768" si="1826">SUM(I768:K768)</f>
        <v>3000</v>
      </c>
    </row>
    <row r="769" spans="1:12" s="99" customFormat="1" ht="14.25">
      <c r="A769" s="94" t="s">
        <v>799</v>
      </c>
      <c r="B769" s="95" t="s">
        <v>30</v>
      </c>
      <c r="C769" s="96" t="s">
        <v>18</v>
      </c>
      <c r="D769" s="97">
        <v>4000</v>
      </c>
      <c r="E769" s="97">
        <v>61.55</v>
      </c>
      <c r="F769" s="96">
        <v>60.75</v>
      </c>
      <c r="G769" s="96">
        <v>0</v>
      </c>
      <c r="H769" s="96">
        <v>0</v>
      </c>
      <c r="I769" s="98">
        <f>SUM(E769-F769)*D769</f>
        <v>3199.9999999999886</v>
      </c>
      <c r="J769" s="96">
        <v>0</v>
      </c>
      <c r="K769" s="96">
        <f>SUM(G769-H769)*D769</f>
        <v>0</v>
      </c>
      <c r="L769" s="98">
        <f t="shared" ref="L769" si="1827">SUM(I769:K769)</f>
        <v>3199.9999999999886</v>
      </c>
    </row>
    <row r="770" spans="1:12" s="99" customFormat="1" ht="14.25">
      <c r="A770" s="94" t="s">
        <v>799</v>
      </c>
      <c r="B770" s="95" t="s">
        <v>665</v>
      </c>
      <c r="C770" s="96" t="s">
        <v>18</v>
      </c>
      <c r="D770" s="97">
        <v>2000</v>
      </c>
      <c r="E770" s="97">
        <v>103.65</v>
      </c>
      <c r="F770" s="96">
        <v>102.65</v>
      </c>
      <c r="G770" s="96">
        <v>101.5</v>
      </c>
      <c r="H770" s="96">
        <v>100</v>
      </c>
      <c r="I770" s="98">
        <f>SUM(E770-F770)*D770</f>
        <v>2000</v>
      </c>
      <c r="J770" s="96">
        <f>SUM(F770-G770)*D770</f>
        <v>2300.0000000000114</v>
      </c>
      <c r="K770" s="96">
        <f>SUM(G770-H770)*D770</f>
        <v>3000</v>
      </c>
      <c r="L770" s="98">
        <f t="shared" ref="L770" si="1828">SUM(I770:K770)</f>
        <v>7300.0000000000109</v>
      </c>
    </row>
    <row r="771" spans="1:12" s="99" customFormat="1" ht="14.25">
      <c r="A771" s="94" t="s">
        <v>799</v>
      </c>
      <c r="B771" s="95" t="s">
        <v>74</v>
      </c>
      <c r="C771" s="96" t="s">
        <v>14</v>
      </c>
      <c r="D771" s="97">
        <v>500</v>
      </c>
      <c r="E771" s="97">
        <v>1750</v>
      </c>
      <c r="F771" s="96">
        <v>1735</v>
      </c>
      <c r="G771" s="96">
        <v>0</v>
      </c>
      <c r="H771" s="96">
        <v>0</v>
      </c>
      <c r="I771" s="98">
        <f>SUM(F771-E771)*D771</f>
        <v>-7500</v>
      </c>
      <c r="J771" s="96">
        <v>0</v>
      </c>
      <c r="K771" s="96">
        <f>SUM(G771-H771)*D771</f>
        <v>0</v>
      </c>
      <c r="L771" s="98">
        <f t="shared" ref="L771" si="1829">SUM(I771:K771)</f>
        <v>-7500</v>
      </c>
    </row>
    <row r="772" spans="1:12" s="99" customFormat="1" ht="14.25">
      <c r="A772" s="94" t="s">
        <v>798</v>
      </c>
      <c r="B772" s="95" t="s">
        <v>83</v>
      </c>
      <c r="C772" s="96" t="s">
        <v>18</v>
      </c>
      <c r="D772" s="97">
        <v>2000</v>
      </c>
      <c r="E772" s="97">
        <v>144.5</v>
      </c>
      <c r="F772" s="96">
        <v>143.5</v>
      </c>
      <c r="G772" s="96">
        <v>142.5</v>
      </c>
      <c r="H772" s="96">
        <v>0</v>
      </c>
      <c r="I772" s="98">
        <f>SUM(E772-F772)*D772</f>
        <v>2000</v>
      </c>
      <c r="J772" s="96">
        <f>SUM(F772-G772)*D772</f>
        <v>2000</v>
      </c>
      <c r="K772" s="96">
        <v>0</v>
      </c>
      <c r="L772" s="98">
        <f t="shared" ref="L772:L777" si="1830">SUM(I772:K772)</f>
        <v>4000</v>
      </c>
    </row>
    <row r="773" spans="1:12" s="99" customFormat="1" ht="14.25">
      <c r="A773" s="94" t="s">
        <v>798</v>
      </c>
      <c r="B773" s="95" t="s">
        <v>193</v>
      </c>
      <c r="C773" s="96" t="s">
        <v>14</v>
      </c>
      <c r="D773" s="97">
        <v>2000</v>
      </c>
      <c r="E773" s="97">
        <v>127.25</v>
      </c>
      <c r="F773" s="96">
        <v>128.25</v>
      </c>
      <c r="G773" s="96">
        <v>129.25</v>
      </c>
      <c r="H773" s="96">
        <v>0</v>
      </c>
      <c r="I773" s="98">
        <f>SUM(F773-E773)*D773</f>
        <v>2000</v>
      </c>
      <c r="J773" s="96">
        <f>SUM(G773-F773)*D773</f>
        <v>2000</v>
      </c>
      <c r="K773" s="96">
        <v>0</v>
      </c>
      <c r="L773" s="98">
        <f t="shared" si="1830"/>
        <v>4000</v>
      </c>
    </row>
    <row r="774" spans="1:12" s="99" customFormat="1" ht="14.25">
      <c r="A774" s="94" t="s">
        <v>798</v>
      </c>
      <c r="B774" s="95" t="s">
        <v>665</v>
      </c>
      <c r="C774" s="96" t="s">
        <v>14</v>
      </c>
      <c r="D774" s="97">
        <v>2000</v>
      </c>
      <c r="E774" s="97">
        <v>113.5</v>
      </c>
      <c r="F774" s="96">
        <v>115</v>
      </c>
      <c r="G774" s="96">
        <v>0</v>
      </c>
      <c r="H774" s="96">
        <v>0</v>
      </c>
      <c r="I774" s="98">
        <f>SUM(E774-F774)*D774</f>
        <v>-3000</v>
      </c>
      <c r="J774" s="96">
        <v>0</v>
      </c>
      <c r="K774" s="96">
        <v>0</v>
      </c>
      <c r="L774" s="98">
        <f t="shared" si="1830"/>
        <v>-3000</v>
      </c>
    </row>
    <row r="775" spans="1:12" s="99" customFormat="1" ht="14.25">
      <c r="A775" s="94" t="s">
        <v>797</v>
      </c>
      <c r="B775" s="95" t="s">
        <v>670</v>
      </c>
      <c r="C775" s="96" t="s">
        <v>14</v>
      </c>
      <c r="D775" s="97">
        <v>2000</v>
      </c>
      <c r="E775" s="97">
        <v>142.5</v>
      </c>
      <c r="F775" s="96">
        <v>141</v>
      </c>
      <c r="G775" s="96">
        <v>401</v>
      </c>
      <c r="H775" s="96">
        <v>403</v>
      </c>
      <c r="I775" s="98">
        <f>SUM(F775-E775)*D775</f>
        <v>-3000</v>
      </c>
      <c r="J775" s="96">
        <v>0</v>
      </c>
      <c r="K775" s="96">
        <v>0</v>
      </c>
      <c r="L775" s="98">
        <f t="shared" si="1830"/>
        <v>-3000</v>
      </c>
    </row>
    <row r="776" spans="1:12" s="99" customFormat="1" ht="14.25">
      <c r="A776" s="94" t="s">
        <v>796</v>
      </c>
      <c r="B776" s="95" t="s">
        <v>724</v>
      </c>
      <c r="C776" s="96" t="s">
        <v>14</v>
      </c>
      <c r="D776" s="97">
        <v>1000</v>
      </c>
      <c r="E776" s="97">
        <v>395</v>
      </c>
      <c r="F776" s="96">
        <v>398</v>
      </c>
      <c r="G776" s="96">
        <v>401</v>
      </c>
      <c r="H776" s="96">
        <v>403</v>
      </c>
      <c r="I776" s="98">
        <f>SUM(F776-E776)*D776</f>
        <v>3000</v>
      </c>
      <c r="J776" s="96">
        <f>SUM(G776-F776)*D776</f>
        <v>3000</v>
      </c>
      <c r="K776" s="96">
        <f>SUM(H776-G776)*D776</f>
        <v>2000</v>
      </c>
      <c r="L776" s="98">
        <f t="shared" si="1830"/>
        <v>8000</v>
      </c>
    </row>
    <row r="777" spans="1:12" s="99" customFormat="1" ht="14.25">
      <c r="A777" s="94" t="s">
        <v>796</v>
      </c>
      <c r="B777" s="95" t="s">
        <v>321</v>
      </c>
      <c r="C777" s="96" t="s">
        <v>14</v>
      </c>
      <c r="D777" s="97">
        <v>2000</v>
      </c>
      <c r="E777" s="97">
        <v>151</v>
      </c>
      <c r="F777" s="96">
        <v>152</v>
      </c>
      <c r="G777" s="96">
        <v>152.80000000000001</v>
      </c>
      <c r="H777" s="96">
        <v>0</v>
      </c>
      <c r="I777" s="98">
        <f>SUM(F777-E777)*D777</f>
        <v>2000</v>
      </c>
      <c r="J777" s="96">
        <f>SUM(G777-F777)*D777</f>
        <v>1600.0000000000227</v>
      </c>
      <c r="K777" s="96">
        <v>0</v>
      </c>
      <c r="L777" s="98">
        <f t="shared" si="1830"/>
        <v>3600.0000000000227</v>
      </c>
    </row>
    <row r="778" spans="1:12" s="99" customFormat="1" ht="14.25">
      <c r="A778" s="123"/>
      <c r="B778" s="124"/>
      <c r="C778" s="124"/>
      <c r="D778" s="124"/>
      <c r="E778" s="124"/>
      <c r="F778" s="124"/>
      <c r="G778" s="125"/>
      <c r="H778" s="124"/>
      <c r="I778" s="126">
        <f>SUM(I721:I777)</f>
        <v>53200.000000000015</v>
      </c>
      <c r="J778" s="127"/>
      <c r="K778" s="127"/>
      <c r="L778" s="126">
        <f>SUM(L721:L777)</f>
        <v>143100.00000000009</v>
      </c>
    </row>
    <row r="779" spans="1:12" s="99" customFormat="1" ht="14.25">
      <c r="A779" s="100" t="s">
        <v>807</v>
      </c>
      <c r="B779" s="95"/>
      <c r="C779" s="96"/>
      <c r="D779" s="97"/>
      <c r="E779" s="97"/>
      <c r="F779" s="96"/>
      <c r="G779" s="96"/>
      <c r="H779" s="96"/>
      <c r="I779" s="98"/>
      <c r="J779" s="96"/>
      <c r="K779" s="96"/>
      <c r="L779" s="98"/>
    </row>
    <row r="780" spans="1:12" s="99" customFormat="1" ht="14.25">
      <c r="A780" s="100" t="s">
        <v>759</v>
      </c>
      <c r="B780" s="125" t="s">
        <v>760</v>
      </c>
      <c r="C780" s="105" t="s">
        <v>761</v>
      </c>
      <c r="D780" s="128" t="s">
        <v>762</v>
      </c>
      <c r="E780" s="128" t="s">
        <v>763</v>
      </c>
      <c r="F780" s="105" t="s">
        <v>732</v>
      </c>
      <c r="G780" s="96"/>
      <c r="H780" s="96"/>
      <c r="I780" s="98"/>
      <c r="J780" s="96"/>
      <c r="K780" s="96"/>
      <c r="L780" s="98"/>
    </row>
    <row r="781" spans="1:12" s="99" customFormat="1" ht="14.25">
      <c r="A781" s="94" t="s">
        <v>806</v>
      </c>
      <c r="B781" s="95">
        <v>4</v>
      </c>
      <c r="C781" s="96">
        <f>SUM(A781-B781)</f>
        <v>66</v>
      </c>
      <c r="D781" s="97">
        <v>12</v>
      </c>
      <c r="E781" s="96">
        <f>SUM(C781-D781)</f>
        <v>54</v>
      </c>
      <c r="F781" s="96">
        <f>E781*100/C781</f>
        <v>81.818181818181813</v>
      </c>
      <c r="G781" s="96"/>
      <c r="H781" s="96"/>
      <c r="I781" s="98"/>
      <c r="J781" s="96"/>
      <c r="K781" s="96"/>
      <c r="L781" s="98"/>
    </row>
    <row r="782" spans="1:12" s="99" customFormat="1" ht="14.25">
      <c r="A782" s="94"/>
      <c r="B782" s="95"/>
      <c r="C782" s="96"/>
      <c r="D782" s="97"/>
      <c r="E782" s="97"/>
      <c r="F782" s="96"/>
      <c r="G782" s="96"/>
      <c r="H782" s="96"/>
      <c r="I782" s="98"/>
      <c r="J782" s="96"/>
      <c r="K782" s="96"/>
      <c r="L782" s="98"/>
    </row>
    <row r="783" spans="1:12" s="99" customFormat="1" ht="14.25">
      <c r="A783" s="101"/>
      <c r="B783" s="102"/>
      <c r="C783" s="102"/>
      <c r="D783" s="103"/>
      <c r="E783" s="103"/>
      <c r="F783" s="129">
        <v>43586</v>
      </c>
      <c r="G783" s="102"/>
      <c r="H783" s="102"/>
      <c r="I783" s="104"/>
      <c r="J783" s="104"/>
      <c r="K783" s="104"/>
      <c r="L783" s="104"/>
    </row>
    <row r="784" spans="1:12" s="99" customFormat="1" ht="14.25">
      <c r="A784" s="94"/>
      <c r="B784" s="95"/>
      <c r="C784" s="96"/>
      <c r="D784" s="97"/>
      <c r="E784" s="97"/>
      <c r="F784" s="96"/>
      <c r="G784" s="96"/>
      <c r="H784" s="96"/>
      <c r="I784" s="98"/>
      <c r="J784" s="96"/>
      <c r="K784" s="96"/>
      <c r="L784" s="98"/>
    </row>
    <row r="785" spans="1:12" s="99" customFormat="1" ht="14.25">
      <c r="A785" s="94" t="s">
        <v>795</v>
      </c>
      <c r="B785" s="95" t="s">
        <v>78</v>
      </c>
      <c r="C785" s="96" t="s">
        <v>14</v>
      </c>
      <c r="D785" s="97">
        <v>2000</v>
      </c>
      <c r="E785" s="97">
        <v>199</v>
      </c>
      <c r="F785" s="96">
        <v>200.5</v>
      </c>
      <c r="G785" s="96">
        <v>202</v>
      </c>
      <c r="H785" s="96">
        <v>204</v>
      </c>
      <c r="I785" s="98">
        <f>SUM(F785-E785)*D785</f>
        <v>3000</v>
      </c>
      <c r="J785" s="96">
        <f>SUM(G785-F785)*D785</f>
        <v>3000</v>
      </c>
      <c r="K785" s="96">
        <f>SUM(H785-G785)*D785</f>
        <v>4000</v>
      </c>
      <c r="L785" s="98">
        <f>SUM(I785:K785)</f>
        <v>10000</v>
      </c>
    </row>
    <row r="786" spans="1:12" s="99" customFormat="1" ht="14.25">
      <c r="A786" s="94" t="s">
        <v>795</v>
      </c>
      <c r="B786" s="95" t="s">
        <v>533</v>
      </c>
      <c r="C786" s="96" t="s">
        <v>14</v>
      </c>
      <c r="D786" s="97">
        <v>500</v>
      </c>
      <c r="E786" s="97">
        <v>1786</v>
      </c>
      <c r="F786" s="96">
        <v>1793</v>
      </c>
      <c r="G786" s="96">
        <v>0</v>
      </c>
      <c r="H786" s="96">
        <v>0</v>
      </c>
      <c r="I786" s="98">
        <f>SUM(F786-E786)*D786</f>
        <v>3500</v>
      </c>
      <c r="J786" s="96">
        <v>0</v>
      </c>
      <c r="K786" s="96">
        <v>0</v>
      </c>
      <c r="L786" s="98">
        <f>SUM(I786:K786)</f>
        <v>3500</v>
      </c>
    </row>
    <row r="787" spans="1:12" s="99" customFormat="1" ht="14.25">
      <c r="A787" s="94" t="s">
        <v>794</v>
      </c>
      <c r="B787" s="95" t="s">
        <v>501</v>
      </c>
      <c r="C787" s="96" t="s">
        <v>14</v>
      </c>
      <c r="D787" s="97">
        <v>2000</v>
      </c>
      <c r="E787" s="97">
        <v>390</v>
      </c>
      <c r="F787" s="96">
        <v>392.5</v>
      </c>
      <c r="G787" s="96">
        <v>395</v>
      </c>
      <c r="H787" s="96">
        <v>0</v>
      </c>
      <c r="I787" s="98">
        <f>SUM(F787-E787)*D787</f>
        <v>5000</v>
      </c>
      <c r="J787" s="96">
        <f>SUM(G787-F787)*D787</f>
        <v>5000</v>
      </c>
      <c r="K787" s="96">
        <v>0</v>
      </c>
      <c r="L787" s="98">
        <f>SUM(I787:K787)</f>
        <v>10000</v>
      </c>
    </row>
    <row r="788" spans="1:12" s="99" customFormat="1" ht="14.25">
      <c r="A788" s="94" t="s">
        <v>794</v>
      </c>
      <c r="B788" s="95" t="s">
        <v>78</v>
      </c>
      <c r="C788" s="96" t="s">
        <v>14</v>
      </c>
      <c r="D788" s="97">
        <v>2000</v>
      </c>
      <c r="E788" s="97">
        <v>190</v>
      </c>
      <c r="F788" s="96">
        <v>191.5</v>
      </c>
      <c r="G788" s="96">
        <v>193</v>
      </c>
      <c r="H788" s="96">
        <v>0</v>
      </c>
      <c r="I788" s="98">
        <f>SUM(F788-E788)*D788</f>
        <v>3000</v>
      </c>
      <c r="J788" s="96">
        <f>SUM(G788-F788)*D788</f>
        <v>3000</v>
      </c>
      <c r="K788" s="96">
        <v>0</v>
      </c>
      <c r="L788" s="98">
        <f>SUM(I788:K788)</f>
        <v>6000</v>
      </c>
    </row>
    <row r="789" spans="1:12" s="99" customFormat="1" ht="14.25">
      <c r="A789" s="94" t="s">
        <v>794</v>
      </c>
      <c r="B789" s="95" t="s">
        <v>83</v>
      </c>
      <c r="C789" s="96" t="s">
        <v>14</v>
      </c>
      <c r="D789" s="97">
        <v>2000</v>
      </c>
      <c r="E789" s="97">
        <v>156</v>
      </c>
      <c r="F789" s="96">
        <v>154.5</v>
      </c>
      <c r="G789" s="96">
        <v>0</v>
      </c>
      <c r="H789" s="96">
        <v>0</v>
      </c>
      <c r="I789" s="98">
        <f>SUM(F789-E789)*D789</f>
        <v>-3000</v>
      </c>
      <c r="J789" s="96">
        <v>0</v>
      </c>
      <c r="K789" s="96">
        <v>0</v>
      </c>
      <c r="L789" s="98">
        <f>SUM(I789:K789)</f>
        <v>-3000</v>
      </c>
    </row>
    <row r="790" spans="1:12" s="99" customFormat="1" ht="14.25">
      <c r="A790" s="94" t="s">
        <v>793</v>
      </c>
      <c r="B790" s="95" t="s">
        <v>693</v>
      </c>
      <c r="C790" s="96" t="s">
        <v>14</v>
      </c>
      <c r="D790" s="97">
        <v>1000</v>
      </c>
      <c r="E790" s="97">
        <v>382</v>
      </c>
      <c r="F790" s="96">
        <v>378</v>
      </c>
      <c r="G790" s="96">
        <v>374</v>
      </c>
      <c r="H790" s="96">
        <v>370</v>
      </c>
      <c r="I790" s="98">
        <f>SUM(E790-F790)*D790</f>
        <v>4000</v>
      </c>
      <c r="J790" s="96">
        <f>SUM(F790-G790)*D790</f>
        <v>4000</v>
      </c>
      <c r="K790" s="96">
        <f>SUM(G790-H790)*D790</f>
        <v>4000</v>
      </c>
      <c r="L790" s="98">
        <f t="shared" ref="L790" si="1831">SUM(I790:K790)</f>
        <v>12000</v>
      </c>
    </row>
    <row r="791" spans="1:12" s="99" customFormat="1" ht="14.25">
      <c r="A791" s="94" t="s">
        <v>793</v>
      </c>
      <c r="B791" s="95" t="s">
        <v>72</v>
      </c>
      <c r="C791" s="96" t="s">
        <v>14</v>
      </c>
      <c r="D791" s="97">
        <v>2000</v>
      </c>
      <c r="E791" s="97">
        <v>207</v>
      </c>
      <c r="F791" s="96">
        <v>209</v>
      </c>
      <c r="G791" s="96">
        <v>0</v>
      </c>
      <c r="H791" s="96">
        <v>0</v>
      </c>
      <c r="I791" s="98">
        <f t="shared" ref="I791" si="1832">SUM(F791-E791)*D791</f>
        <v>4000</v>
      </c>
      <c r="J791" s="96">
        <v>0</v>
      </c>
      <c r="K791" s="96">
        <f t="shared" ref="K791" si="1833">SUM(H791-G791)*D791</f>
        <v>0</v>
      </c>
      <c r="L791" s="98">
        <f t="shared" ref="L791" si="1834">SUM(I791:K791)</f>
        <v>4000</v>
      </c>
    </row>
    <row r="792" spans="1:12" s="99" customFormat="1" ht="14.25">
      <c r="A792" s="94" t="s">
        <v>793</v>
      </c>
      <c r="B792" s="95" t="s">
        <v>151</v>
      </c>
      <c r="C792" s="96" t="s">
        <v>14</v>
      </c>
      <c r="D792" s="97">
        <v>500</v>
      </c>
      <c r="E792" s="97">
        <v>704</v>
      </c>
      <c r="F792" s="96">
        <v>710</v>
      </c>
      <c r="G792" s="96">
        <v>0</v>
      </c>
      <c r="H792" s="96">
        <v>0</v>
      </c>
      <c r="I792" s="98">
        <f t="shared" ref="I792" si="1835">SUM(F792-E792)*D792</f>
        <v>3000</v>
      </c>
      <c r="J792" s="96">
        <v>0</v>
      </c>
      <c r="K792" s="96">
        <f t="shared" ref="K792" si="1836">SUM(H792-G792)*D792</f>
        <v>0</v>
      </c>
      <c r="L792" s="98">
        <f t="shared" ref="L792" si="1837">SUM(I792:K792)</f>
        <v>3000</v>
      </c>
    </row>
    <row r="793" spans="1:12" s="99" customFormat="1" ht="14.25">
      <c r="A793" s="94" t="s">
        <v>792</v>
      </c>
      <c r="B793" s="95" t="s">
        <v>665</v>
      </c>
      <c r="C793" s="96" t="s">
        <v>14</v>
      </c>
      <c r="D793" s="97">
        <v>2000</v>
      </c>
      <c r="E793" s="97">
        <v>138.5</v>
      </c>
      <c r="F793" s="96">
        <v>139.5</v>
      </c>
      <c r="G793" s="96">
        <v>140.5</v>
      </c>
      <c r="H793" s="96">
        <v>141.5</v>
      </c>
      <c r="I793" s="98">
        <f t="shared" ref="I793" si="1838">SUM(F793-E793)*D793</f>
        <v>2000</v>
      </c>
      <c r="J793" s="96">
        <f>SUM(G793-F793)*D793</f>
        <v>2000</v>
      </c>
      <c r="K793" s="96">
        <f t="shared" ref="K793" si="1839">SUM(H793-G793)*D793</f>
        <v>2000</v>
      </c>
      <c r="L793" s="98">
        <f t="shared" ref="L793" si="1840">SUM(I793:K793)</f>
        <v>6000</v>
      </c>
    </row>
    <row r="794" spans="1:12" s="99" customFormat="1" ht="14.25">
      <c r="A794" s="94" t="s">
        <v>792</v>
      </c>
      <c r="B794" s="95" t="s">
        <v>693</v>
      </c>
      <c r="C794" s="96" t="s">
        <v>14</v>
      </c>
      <c r="D794" s="97">
        <v>1000</v>
      </c>
      <c r="E794" s="97">
        <v>421</v>
      </c>
      <c r="F794" s="96">
        <v>415</v>
      </c>
      <c r="G794" s="96">
        <v>0</v>
      </c>
      <c r="H794" s="96">
        <v>0</v>
      </c>
      <c r="I794" s="98">
        <f t="shared" ref="I794:I795" si="1841">SUM(F794-E794)*D794</f>
        <v>-6000</v>
      </c>
      <c r="J794" s="96">
        <v>0</v>
      </c>
      <c r="K794" s="96">
        <f t="shared" ref="K794" si="1842">SUM(H794-G794)*D794</f>
        <v>0</v>
      </c>
      <c r="L794" s="98">
        <f t="shared" ref="L794" si="1843">SUM(I794:K794)</f>
        <v>-6000</v>
      </c>
    </row>
    <row r="795" spans="1:12" s="99" customFormat="1" ht="14.25">
      <c r="A795" s="94" t="s">
        <v>791</v>
      </c>
      <c r="B795" s="95" t="s">
        <v>693</v>
      </c>
      <c r="C795" s="96" t="s">
        <v>14</v>
      </c>
      <c r="D795" s="97">
        <v>1000</v>
      </c>
      <c r="E795" s="97">
        <v>357</v>
      </c>
      <c r="F795" s="96">
        <v>361</v>
      </c>
      <c r="G795" s="96">
        <v>365</v>
      </c>
      <c r="H795" s="96">
        <v>370</v>
      </c>
      <c r="I795" s="98">
        <f t="shared" si="1841"/>
        <v>4000</v>
      </c>
      <c r="J795" s="96">
        <f>SUM(G795-F795)*D795</f>
        <v>4000</v>
      </c>
      <c r="K795" s="96">
        <f t="shared" ref="K795" si="1844">SUM(H795-G795)*D795</f>
        <v>5000</v>
      </c>
      <c r="L795" s="98">
        <f t="shared" ref="L795" si="1845">SUM(I795:K795)</f>
        <v>13000</v>
      </c>
    </row>
    <row r="796" spans="1:12" s="99" customFormat="1" ht="14.25">
      <c r="A796" s="94" t="s">
        <v>791</v>
      </c>
      <c r="B796" s="95" t="s">
        <v>23</v>
      </c>
      <c r="C796" s="96" t="s">
        <v>14</v>
      </c>
      <c r="D796" s="97">
        <v>2000</v>
      </c>
      <c r="E796" s="97">
        <v>219</v>
      </c>
      <c r="F796" s="96">
        <v>220.5</v>
      </c>
      <c r="G796" s="96">
        <v>0</v>
      </c>
      <c r="H796" s="96">
        <v>0</v>
      </c>
      <c r="I796" s="98">
        <f t="shared" ref="I796" si="1846">SUM(F796-E796)*D796</f>
        <v>3000</v>
      </c>
      <c r="J796" s="96">
        <v>0</v>
      </c>
      <c r="K796" s="96">
        <f t="shared" ref="K796:K798" si="1847">SUM(H796-G796)*D796</f>
        <v>0</v>
      </c>
      <c r="L796" s="98">
        <f t="shared" ref="L796" si="1848">SUM(I796:K796)</f>
        <v>3000</v>
      </c>
    </row>
    <row r="797" spans="1:12" s="99" customFormat="1" ht="14.25">
      <c r="A797" s="94" t="s">
        <v>791</v>
      </c>
      <c r="B797" s="95" t="s">
        <v>89</v>
      </c>
      <c r="C797" s="96" t="s">
        <v>14</v>
      </c>
      <c r="D797" s="97">
        <v>1000</v>
      </c>
      <c r="E797" s="97">
        <v>323</v>
      </c>
      <c r="F797" s="96">
        <v>325.5</v>
      </c>
      <c r="G797" s="96">
        <v>329</v>
      </c>
      <c r="H797" s="96">
        <v>0</v>
      </c>
      <c r="I797" s="98">
        <f t="shared" ref="I797" si="1849">SUM(F797-E797)*D797</f>
        <v>2500</v>
      </c>
      <c r="J797" s="96">
        <f>SUM(G797-F797)*D797</f>
        <v>3500</v>
      </c>
      <c r="K797" s="96">
        <v>0</v>
      </c>
      <c r="L797" s="98">
        <f t="shared" ref="L797" si="1850">SUM(I797:K797)</f>
        <v>6000</v>
      </c>
    </row>
    <row r="798" spans="1:12" s="99" customFormat="1" ht="14.25">
      <c r="A798" s="94" t="s">
        <v>790</v>
      </c>
      <c r="B798" s="95" t="s">
        <v>90</v>
      </c>
      <c r="C798" s="96" t="s">
        <v>14</v>
      </c>
      <c r="D798" s="97">
        <v>2000</v>
      </c>
      <c r="E798" s="97">
        <v>143.5</v>
      </c>
      <c r="F798" s="96">
        <v>144.5</v>
      </c>
      <c r="G798" s="96">
        <v>145.5</v>
      </c>
      <c r="H798" s="96">
        <v>146.5</v>
      </c>
      <c r="I798" s="98">
        <f t="shared" ref="I798" si="1851">SUM(F798-E798)*D798</f>
        <v>2000</v>
      </c>
      <c r="J798" s="96">
        <f>SUM(G798-F798)*D798</f>
        <v>2000</v>
      </c>
      <c r="K798" s="96">
        <f t="shared" si="1847"/>
        <v>2000</v>
      </c>
      <c r="L798" s="98">
        <f t="shared" ref="L798" si="1852">SUM(I798:K798)</f>
        <v>6000</v>
      </c>
    </row>
    <row r="799" spans="1:12" s="99" customFormat="1" ht="14.25">
      <c r="A799" s="94" t="s">
        <v>790</v>
      </c>
      <c r="B799" s="95" t="s">
        <v>71</v>
      </c>
      <c r="C799" s="96" t="s">
        <v>14</v>
      </c>
      <c r="D799" s="97">
        <v>500</v>
      </c>
      <c r="E799" s="97">
        <v>1670</v>
      </c>
      <c r="F799" s="96">
        <v>1685</v>
      </c>
      <c r="G799" s="96">
        <v>1700</v>
      </c>
      <c r="H799" s="96">
        <v>146.5</v>
      </c>
      <c r="I799" s="98">
        <f t="shared" ref="I799" si="1853">SUM(F799-E799)*D799</f>
        <v>7500</v>
      </c>
      <c r="J799" s="96">
        <f>SUM(G799-F799)*D799</f>
        <v>7500</v>
      </c>
      <c r="K799" s="96">
        <v>0</v>
      </c>
      <c r="L799" s="98">
        <f t="shared" ref="L799:L800" si="1854">SUM(I799:K799)</f>
        <v>15000</v>
      </c>
    </row>
    <row r="800" spans="1:12" s="99" customFormat="1" ht="14.25">
      <c r="A800" s="94" t="s">
        <v>790</v>
      </c>
      <c r="B800" s="95" t="s">
        <v>498</v>
      </c>
      <c r="C800" s="96" t="s">
        <v>14</v>
      </c>
      <c r="D800" s="97">
        <v>500</v>
      </c>
      <c r="E800" s="97">
        <v>980</v>
      </c>
      <c r="F800" s="96">
        <v>990</v>
      </c>
      <c r="G800" s="96">
        <v>0</v>
      </c>
      <c r="H800" s="96">
        <v>0</v>
      </c>
      <c r="I800" s="98">
        <f t="shared" ref="I800" si="1855">SUM(F800-E800)*D800</f>
        <v>5000</v>
      </c>
      <c r="J800" s="96">
        <v>0</v>
      </c>
      <c r="K800" s="96">
        <v>0</v>
      </c>
      <c r="L800" s="98">
        <f t="shared" si="1854"/>
        <v>5000</v>
      </c>
    </row>
    <row r="801" spans="1:12" s="99" customFormat="1" ht="14.25">
      <c r="A801" s="94" t="s">
        <v>790</v>
      </c>
      <c r="B801" s="95" t="s">
        <v>163</v>
      </c>
      <c r="C801" s="96" t="s">
        <v>14</v>
      </c>
      <c r="D801" s="97">
        <v>1000</v>
      </c>
      <c r="E801" s="97">
        <v>442</v>
      </c>
      <c r="F801" s="96">
        <v>442</v>
      </c>
      <c r="G801" s="96">
        <v>0</v>
      </c>
      <c r="H801" s="96">
        <v>0</v>
      </c>
      <c r="I801" s="98">
        <f t="shared" ref="I801" si="1856">SUM(F801-E801)*D801</f>
        <v>0</v>
      </c>
      <c r="J801" s="96">
        <v>0</v>
      </c>
      <c r="K801" s="96">
        <v>0</v>
      </c>
      <c r="L801" s="98">
        <f t="shared" ref="L801" si="1857">SUM(I801:K801)</f>
        <v>0</v>
      </c>
    </row>
    <row r="802" spans="1:12" s="99" customFormat="1" ht="14.25">
      <c r="A802" s="94" t="s">
        <v>788</v>
      </c>
      <c r="B802" s="95" t="s">
        <v>75</v>
      </c>
      <c r="C802" s="96" t="s">
        <v>14</v>
      </c>
      <c r="D802" s="97">
        <v>4000</v>
      </c>
      <c r="E802" s="97">
        <v>258.5</v>
      </c>
      <c r="F802" s="96">
        <v>259.5</v>
      </c>
      <c r="G802" s="96">
        <v>260.5</v>
      </c>
      <c r="H802" s="96">
        <v>261.5</v>
      </c>
      <c r="I802" s="98">
        <f t="shared" ref="I802:I808" si="1858">SUM(F802-E802)*D802</f>
        <v>4000</v>
      </c>
      <c r="J802" s="96">
        <f>SUM(G802-F802)*D802</f>
        <v>4000</v>
      </c>
      <c r="K802" s="96">
        <f t="shared" ref="K802" si="1859">SUM(H802-G802)*D802</f>
        <v>4000</v>
      </c>
      <c r="L802" s="98">
        <f t="shared" ref="L802:L808" si="1860">SUM(I802:K802)</f>
        <v>12000</v>
      </c>
    </row>
    <row r="803" spans="1:12" s="99" customFormat="1" ht="14.25">
      <c r="A803" s="94" t="s">
        <v>788</v>
      </c>
      <c r="B803" s="95" t="s">
        <v>695</v>
      </c>
      <c r="C803" s="96" t="s">
        <v>14</v>
      </c>
      <c r="D803" s="97">
        <v>5200</v>
      </c>
      <c r="E803" s="97">
        <v>181.5</v>
      </c>
      <c r="F803" s="96">
        <v>182.5</v>
      </c>
      <c r="G803" s="96">
        <v>183.5</v>
      </c>
      <c r="H803" s="96">
        <v>184.5</v>
      </c>
      <c r="I803" s="98">
        <f t="shared" si="1858"/>
        <v>5200</v>
      </c>
      <c r="J803" s="96">
        <f>SUM(G803-F803)*D803</f>
        <v>5200</v>
      </c>
      <c r="K803" s="96">
        <f t="shared" ref="K803" si="1861">SUM(H803-G803)*D803</f>
        <v>5200</v>
      </c>
      <c r="L803" s="98">
        <f t="shared" si="1860"/>
        <v>15600</v>
      </c>
    </row>
    <row r="804" spans="1:12" s="99" customFormat="1" ht="14.25">
      <c r="A804" s="94" t="s">
        <v>788</v>
      </c>
      <c r="B804" s="95" t="s">
        <v>789</v>
      </c>
      <c r="C804" s="96" t="s">
        <v>14</v>
      </c>
      <c r="D804" s="97">
        <v>5000</v>
      </c>
      <c r="E804" s="97">
        <v>401</v>
      </c>
      <c r="F804" s="96">
        <v>401.95</v>
      </c>
      <c r="G804" s="96">
        <v>0</v>
      </c>
      <c r="H804" s="96">
        <v>0</v>
      </c>
      <c r="I804" s="98">
        <f t="shared" si="1858"/>
        <v>4749.9999999999436</v>
      </c>
      <c r="J804" s="96">
        <v>0</v>
      </c>
      <c r="K804" s="96">
        <v>0</v>
      </c>
      <c r="L804" s="98">
        <f t="shared" si="1860"/>
        <v>4749.9999999999436</v>
      </c>
    </row>
    <row r="805" spans="1:12" s="99" customFormat="1" ht="14.25">
      <c r="A805" s="94" t="s">
        <v>787</v>
      </c>
      <c r="B805" s="95" t="s">
        <v>716</v>
      </c>
      <c r="C805" s="96" t="s">
        <v>14</v>
      </c>
      <c r="D805" s="97">
        <v>2000</v>
      </c>
      <c r="E805" s="97">
        <v>164</v>
      </c>
      <c r="F805" s="96">
        <v>165</v>
      </c>
      <c r="G805" s="96">
        <v>0</v>
      </c>
      <c r="H805" s="96">
        <v>0</v>
      </c>
      <c r="I805" s="98">
        <f t="shared" si="1858"/>
        <v>2000</v>
      </c>
      <c r="J805" s="96">
        <v>0</v>
      </c>
      <c r="K805" s="96">
        <f>SUM(H805-G805)*D805</f>
        <v>0</v>
      </c>
      <c r="L805" s="98">
        <f t="shared" si="1860"/>
        <v>2000</v>
      </c>
    </row>
    <row r="806" spans="1:12" s="99" customFormat="1" ht="14.25">
      <c r="A806" s="94" t="s">
        <v>787</v>
      </c>
      <c r="B806" s="95" t="s">
        <v>337</v>
      </c>
      <c r="C806" s="96" t="s">
        <v>14</v>
      </c>
      <c r="D806" s="97">
        <v>500</v>
      </c>
      <c r="E806" s="97">
        <v>1462</v>
      </c>
      <c r="F806" s="96">
        <v>1472</v>
      </c>
      <c r="G806" s="96">
        <v>0</v>
      </c>
      <c r="H806" s="96">
        <v>0</v>
      </c>
      <c r="I806" s="98">
        <f t="shared" si="1858"/>
        <v>5000</v>
      </c>
      <c r="J806" s="96">
        <v>0</v>
      </c>
      <c r="K806" s="96">
        <f>SUM(H806-G806)*D806</f>
        <v>0</v>
      </c>
      <c r="L806" s="98">
        <f t="shared" si="1860"/>
        <v>5000</v>
      </c>
    </row>
    <row r="807" spans="1:12" s="99" customFormat="1" ht="14.25">
      <c r="A807" s="94" t="s">
        <v>786</v>
      </c>
      <c r="B807" s="95" t="s">
        <v>243</v>
      </c>
      <c r="C807" s="96" t="s">
        <v>14</v>
      </c>
      <c r="D807" s="97">
        <v>500</v>
      </c>
      <c r="E807" s="97">
        <v>1502</v>
      </c>
      <c r="F807" s="96">
        <v>1514.75</v>
      </c>
      <c r="G807" s="96">
        <v>0</v>
      </c>
      <c r="H807" s="96">
        <v>0</v>
      </c>
      <c r="I807" s="98">
        <f t="shared" si="1858"/>
        <v>6375</v>
      </c>
      <c r="J807" s="96">
        <v>0</v>
      </c>
      <c r="K807" s="96">
        <f>SUM(H807-G807)*D807</f>
        <v>0</v>
      </c>
      <c r="L807" s="98">
        <f t="shared" si="1860"/>
        <v>6375</v>
      </c>
    </row>
    <row r="808" spans="1:12" s="99" customFormat="1" ht="14.25">
      <c r="A808" s="94" t="s">
        <v>786</v>
      </c>
      <c r="B808" s="95" t="s">
        <v>785</v>
      </c>
      <c r="C808" s="96" t="s">
        <v>14</v>
      </c>
      <c r="D808" s="97">
        <v>2000</v>
      </c>
      <c r="E808" s="97">
        <v>278.5</v>
      </c>
      <c r="F808" s="96">
        <v>280.5</v>
      </c>
      <c r="G808" s="96">
        <v>0</v>
      </c>
      <c r="H808" s="96">
        <v>0</v>
      </c>
      <c r="I808" s="98">
        <f t="shared" si="1858"/>
        <v>4000</v>
      </c>
      <c r="J808" s="96">
        <v>0</v>
      </c>
      <c r="K808" s="96">
        <f>SUM(H808-G808)*D808</f>
        <v>0</v>
      </c>
      <c r="L808" s="98">
        <f t="shared" si="1860"/>
        <v>4000</v>
      </c>
    </row>
    <row r="809" spans="1:12" s="99" customFormat="1" ht="14.25">
      <c r="A809" s="94" t="s">
        <v>784</v>
      </c>
      <c r="B809" s="95" t="s">
        <v>505</v>
      </c>
      <c r="C809" s="96" t="s">
        <v>14</v>
      </c>
      <c r="D809" s="97">
        <v>2000</v>
      </c>
      <c r="E809" s="97">
        <v>122</v>
      </c>
      <c r="F809" s="96">
        <v>123</v>
      </c>
      <c r="G809" s="96">
        <v>124</v>
      </c>
      <c r="H809" s="96">
        <v>125</v>
      </c>
      <c r="I809" s="98">
        <f t="shared" ref="I809:I817" si="1862">SUM(F809-E809)*D809</f>
        <v>2000</v>
      </c>
      <c r="J809" s="96">
        <f>SUM(G809-F809)*D809</f>
        <v>2000</v>
      </c>
      <c r="K809" s="96">
        <f t="shared" ref="K809:K817" si="1863">SUM(H809-G809)*D809</f>
        <v>2000</v>
      </c>
      <c r="L809" s="98">
        <f t="shared" ref="L809" si="1864">SUM(I809:K809)</f>
        <v>6000</v>
      </c>
    </row>
    <row r="810" spans="1:12" s="99" customFormat="1" ht="14.25">
      <c r="A810" s="94" t="s">
        <v>784</v>
      </c>
      <c r="B810" s="95" t="s">
        <v>379</v>
      </c>
      <c r="C810" s="96" t="s">
        <v>14</v>
      </c>
      <c r="D810" s="97">
        <v>2000</v>
      </c>
      <c r="E810" s="97">
        <v>125</v>
      </c>
      <c r="F810" s="96">
        <v>126</v>
      </c>
      <c r="G810" s="96">
        <v>127</v>
      </c>
      <c r="H810" s="96">
        <v>128</v>
      </c>
      <c r="I810" s="98">
        <f t="shared" si="1862"/>
        <v>2000</v>
      </c>
      <c r="J810" s="96">
        <f>SUM(G810-F810)*D810</f>
        <v>2000</v>
      </c>
      <c r="K810" s="96">
        <f t="shared" si="1863"/>
        <v>2000</v>
      </c>
      <c r="L810" s="98">
        <f t="shared" ref="L810" si="1865">SUM(I810:K810)</f>
        <v>6000</v>
      </c>
    </row>
    <row r="811" spans="1:12" s="99" customFormat="1" ht="14.25">
      <c r="A811" s="94" t="s">
        <v>784</v>
      </c>
      <c r="B811" s="95" t="s">
        <v>695</v>
      </c>
      <c r="C811" s="96" t="s">
        <v>14</v>
      </c>
      <c r="D811" s="97">
        <v>2000</v>
      </c>
      <c r="E811" s="97">
        <v>172.5</v>
      </c>
      <c r="F811" s="96">
        <v>174</v>
      </c>
      <c r="G811" s="96">
        <v>0</v>
      </c>
      <c r="H811" s="96">
        <v>0</v>
      </c>
      <c r="I811" s="98">
        <f t="shared" si="1862"/>
        <v>3000</v>
      </c>
      <c r="J811" s="96">
        <v>0</v>
      </c>
      <c r="K811" s="96">
        <f t="shared" si="1863"/>
        <v>0</v>
      </c>
      <c r="L811" s="98">
        <f t="shared" ref="L811" si="1866">SUM(I811:K811)</f>
        <v>3000</v>
      </c>
    </row>
    <row r="812" spans="1:12" s="99" customFormat="1" ht="14.25">
      <c r="A812" s="94" t="s">
        <v>784</v>
      </c>
      <c r="B812" s="95" t="s">
        <v>193</v>
      </c>
      <c r="C812" s="96" t="s">
        <v>14</v>
      </c>
      <c r="D812" s="97">
        <v>2000</v>
      </c>
      <c r="E812" s="97">
        <v>117.5</v>
      </c>
      <c r="F812" s="96">
        <v>116</v>
      </c>
      <c r="G812" s="96">
        <v>0</v>
      </c>
      <c r="H812" s="96">
        <v>0</v>
      </c>
      <c r="I812" s="98">
        <f t="shared" si="1862"/>
        <v>-3000</v>
      </c>
      <c r="J812" s="96">
        <v>0</v>
      </c>
      <c r="K812" s="96">
        <f t="shared" si="1863"/>
        <v>0</v>
      </c>
      <c r="L812" s="98">
        <f t="shared" ref="L812" si="1867">SUM(I812:K812)</f>
        <v>-3000</v>
      </c>
    </row>
    <row r="813" spans="1:12" s="99" customFormat="1" ht="14.25">
      <c r="A813" s="94" t="s">
        <v>784</v>
      </c>
      <c r="B813" s="95" t="s">
        <v>664</v>
      </c>
      <c r="C813" s="96" t="s">
        <v>14</v>
      </c>
      <c r="D813" s="97">
        <v>2000</v>
      </c>
      <c r="E813" s="97">
        <v>126</v>
      </c>
      <c r="F813" s="96">
        <v>124.5</v>
      </c>
      <c r="G813" s="96">
        <v>0</v>
      </c>
      <c r="H813" s="96">
        <v>0</v>
      </c>
      <c r="I813" s="98">
        <f t="shared" si="1862"/>
        <v>-3000</v>
      </c>
      <c r="J813" s="96">
        <v>0</v>
      </c>
      <c r="K813" s="96">
        <f t="shared" si="1863"/>
        <v>0</v>
      </c>
      <c r="L813" s="98">
        <f t="shared" ref="L813" si="1868">SUM(I813:K813)</f>
        <v>-3000</v>
      </c>
    </row>
    <row r="814" spans="1:12" s="99" customFormat="1" ht="14.25">
      <c r="A814" s="94" t="s">
        <v>784</v>
      </c>
      <c r="B814" s="95" t="s">
        <v>83</v>
      </c>
      <c r="C814" s="96" t="s">
        <v>14</v>
      </c>
      <c r="D814" s="97">
        <v>2000</v>
      </c>
      <c r="E814" s="97">
        <v>144</v>
      </c>
      <c r="F814" s="96">
        <v>144.9</v>
      </c>
      <c r="G814" s="96">
        <v>0</v>
      </c>
      <c r="H814" s="96">
        <v>0</v>
      </c>
      <c r="I814" s="98">
        <f t="shared" si="1862"/>
        <v>1800.0000000000114</v>
      </c>
      <c r="J814" s="96">
        <v>0</v>
      </c>
      <c r="K814" s="96">
        <f t="shared" si="1863"/>
        <v>0</v>
      </c>
      <c r="L814" s="98">
        <f t="shared" ref="L814" si="1869">SUM(I814:K814)</f>
        <v>1800.0000000000114</v>
      </c>
    </row>
    <row r="815" spans="1:12" s="99" customFormat="1" ht="14.25">
      <c r="A815" s="94" t="s">
        <v>783</v>
      </c>
      <c r="B815" s="95" t="s">
        <v>68</v>
      </c>
      <c r="C815" s="96" t="s">
        <v>14</v>
      </c>
      <c r="D815" s="97">
        <v>100</v>
      </c>
      <c r="E815" s="97">
        <v>7675</v>
      </c>
      <c r="F815" s="96">
        <v>7725</v>
      </c>
      <c r="G815" s="96">
        <v>7780</v>
      </c>
      <c r="H815" s="96">
        <v>7820</v>
      </c>
      <c r="I815" s="98">
        <f t="shared" si="1862"/>
        <v>5000</v>
      </c>
      <c r="J815" s="96">
        <f>SUM(G815-F815)*D815</f>
        <v>5500</v>
      </c>
      <c r="K815" s="96">
        <f t="shared" si="1863"/>
        <v>4000</v>
      </c>
      <c r="L815" s="98">
        <f t="shared" ref="L815" si="1870">SUM(I815:K815)</f>
        <v>14500</v>
      </c>
    </row>
    <row r="816" spans="1:12" s="99" customFormat="1" ht="14.25">
      <c r="A816" s="94" t="s">
        <v>783</v>
      </c>
      <c r="B816" s="95" t="s">
        <v>664</v>
      </c>
      <c r="C816" s="96" t="s">
        <v>14</v>
      </c>
      <c r="D816" s="97">
        <v>2000</v>
      </c>
      <c r="E816" s="97">
        <v>112.5</v>
      </c>
      <c r="F816" s="96">
        <v>113.5</v>
      </c>
      <c r="G816" s="96">
        <v>114.5</v>
      </c>
      <c r="H816" s="96">
        <v>115.5</v>
      </c>
      <c r="I816" s="98">
        <f t="shared" si="1862"/>
        <v>2000</v>
      </c>
      <c r="J816" s="96">
        <f>SUM(G816-F816)*D816</f>
        <v>2000</v>
      </c>
      <c r="K816" s="96">
        <f t="shared" si="1863"/>
        <v>2000</v>
      </c>
      <c r="L816" s="98">
        <f t="shared" ref="L816" si="1871">SUM(I816:K816)</f>
        <v>6000</v>
      </c>
    </row>
    <row r="817" spans="1:12" s="99" customFormat="1" ht="14.25">
      <c r="A817" s="94" t="s">
        <v>783</v>
      </c>
      <c r="B817" s="95" t="s">
        <v>49</v>
      </c>
      <c r="C817" s="96" t="s">
        <v>14</v>
      </c>
      <c r="D817" s="97">
        <v>200</v>
      </c>
      <c r="E817" s="97">
        <v>3165</v>
      </c>
      <c r="F817" s="96">
        <v>3185</v>
      </c>
      <c r="G817" s="96">
        <v>3200</v>
      </c>
      <c r="H817" s="96">
        <v>3220</v>
      </c>
      <c r="I817" s="98">
        <f t="shared" si="1862"/>
        <v>4000</v>
      </c>
      <c r="J817" s="96">
        <f>SUM(G817-F817)*D817</f>
        <v>3000</v>
      </c>
      <c r="K817" s="96">
        <f t="shared" si="1863"/>
        <v>4000</v>
      </c>
      <c r="L817" s="98">
        <f t="shared" ref="L817" si="1872">SUM(I817:K817)</f>
        <v>11000</v>
      </c>
    </row>
    <row r="818" spans="1:12" s="99" customFormat="1" ht="14.25">
      <c r="A818" s="94" t="s">
        <v>782</v>
      </c>
      <c r="B818" s="95" t="s">
        <v>30</v>
      </c>
      <c r="C818" s="96" t="s">
        <v>18</v>
      </c>
      <c r="D818" s="97">
        <v>2000</v>
      </c>
      <c r="E818" s="97">
        <v>109</v>
      </c>
      <c r="F818" s="96">
        <v>108</v>
      </c>
      <c r="G818" s="96">
        <v>107</v>
      </c>
      <c r="H818" s="96">
        <v>106</v>
      </c>
      <c r="I818" s="98">
        <f>SUM(E818-F818)*D818</f>
        <v>2000</v>
      </c>
      <c r="J818" s="96">
        <f>SUM(F818-G818)*D818</f>
        <v>2000</v>
      </c>
      <c r="K818" s="96">
        <f>SUM(G818-H818)*D818</f>
        <v>2000</v>
      </c>
      <c r="L818" s="98">
        <f t="shared" ref="L818" si="1873">SUM(I818:K818)</f>
        <v>6000</v>
      </c>
    </row>
    <row r="819" spans="1:12" s="99" customFormat="1" ht="14.25">
      <c r="A819" s="94" t="s">
        <v>782</v>
      </c>
      <c r="B819" s="95" t="s">
        <v>30</v>
      </c>
      <c r="C819" s="96" t="s">
        <v>26</v>
      </c>
      <c r="D819" s="97">
        <v>500</v>
      </c>
      <c r="E819" s="97">
        <v>690</v>
      </c>
      <c r="F819" s="96">
        <v>696</v>
      </c>
      <c r="G819" s="96">
        <v>705</v>
      </c>
      <c r="H819" s="96">
        <v>715</v>
      </c>
      <c r="I819" s="98">
        <f t="shared" ref="I819" si="1874">SUM(F819-E819)*D819</f>
        <v>3000</v>
      </c>
      <c r="J819" s="96">
        <f>SUM(G819-F819)*D819</f>
        <v>4500</v>
      </c>
      <c r="K819" s="96">
        <f t="shared" ref="K819" si="1875">SUM(H819-G819)*D819</f>
        <v>5000</v>
      </c>
      <c r="L819" s="98">
        <f t="shared" ref="L819" si="1876">SUM(I819:K819)</f>
        <v>12500</v>
      </c>
    </row>
    <row r="820" spans="1:12" s="99" customFormat="1" ht="14.25">
      <c r="A820" s="94" t="s">
        <v>780</v>
      </c>
      <c r="B820" s="95" t="s">
        <v>781</v>
      </c>
      <c r="C820" s="96" t="s">
        <v>14</v>
      </c>
      <c r="D820" s="97">
        <v>1000</v>
      </c>
      <c r="E820" s="97">
        <v>375</v>
      </c>
      <c r="F820" s="96">
        <v>378</v>
      </c>
      <c r="G820" s="96">
        <v>382</v>
      </c>
      <c r="H820" s="96">
        <v>0</v>
      </c>
      <c r="I820" s="98">
        <f t="shared" ref="I820:I826" si="1877">SUM(F820-E820)*D820</f>
        <v>3000</v>
      </c>
      <c r="J820" s="96">
        <f>SUM(G820-F820)*D820</f>
        <v>4000</v>
      </c>
      <c r="K820" s="96">
        <v>0</v>
      </c>
      <c r="L820" s="98">
        <f t="shared" ref="L820" si="1878">SUM(I820:K820)</f>
        <v>7000</v>
      </c>
    </row>
    <row r="821" spans="1:12" s="99" customFormat="1" ht="14.25">
      <c r="A821" s="94" t="s">
        <v>780</v>
      </c>
      <c r="B821" s="95" t="s">
        <v>673</v>
      </c>
      <c r="C821" s="96" t="s">
        <v>14</v>
      </c>
      <c r="D821" s="97">
        <v>500</v>
      </c>
      <c r="E821" s="97">
        <v>525</v>
      </c>
      <c r="F821" s="96">
        <v>529</v>
      </c>
      <c r="G821" s="96">
        <v>533.9</v>
      </c>
      <c r="H821" s="96">
        <v>0</v>
      </c>
      <c r="I821" s="98">
        <f t="shared" si="1877"/>
        <v>2000</v>
      </c>
      <c r="J821" s="96">
        <f>SUM(G821-F821)*D821</f>
        <v>2449.9999999999886</v>
      </c>
      <c r="K821" s="96">
        <v>0</v>
      </c>
      <c r="L821" s="98">
        <f t="shared" ref="L821" si="1879">SUM(I821:K821)</f>
        <v>4449.9999999999891</v>
      </c>
    </row>
    <row r="822" spans="1:12" s="99" customFormat="1" ht="14.25">
      <c r="A822" s="94" t="s">
        <v>780</v>
      </c>
      <c r="B822" s="95" t="s">
        <v>260</v>
      </c>
      <c r="C822" s="96" t="s">
        <v>14</v>
      </c>
      <c r="D822" s="97">
        <v>2000</v>
      </c>
      <c r="E822" s="97">
        <v>45</v>
      </c>
      <c r="F822" s="96">
        <v>44.25</v>
      </c>
      <c r="G822" s="96">
        <v>0</v>
      </c>
      <c r="H822" s="96">
        <v>0</v>
      </c>
      <c r="I822" s="98">
        <f t="shared" si="1877"/>
        <v>-1500</v>
      </c>
      <c r="J822" s="96">
        <v>0</v>
      </c>
      <c r="K822" s="96">
        <v>0</v>
      </c>
      <c r="L822" s="98">
        <f t="shared" ref="L822" si="1880">SUM(I822:K822)</f>
        <v>-1500</v>
      </c>
    </row>
    <row r="823" spans="1:12" s="99" customFormat="1" ht="14.25">
      <c r="A823" s="94" t="s">
        <v>779</v>
      </c>
      <c r="B823" s="95" t="s">
        <v>26</v>
      </c>
      <c r="C823" s="96" t="s">
        <v>14</v>
      </c>
      <c r="D823" s="97">
        <v>500</v>
      </c>
      <c r="E823" s="97">
        <v>682</v>
      </c>
      <c r="F823" s="96">
        <v>687</v>
      </c>
      <c r="G823" s="96">
        <v>693</v>
      </c>
      <c r="H823" s="96">
        <v>700</v>
      </c>
      <c r="I823" s="98">
        <f t="shared" si="1877"/>
        <v>2500</v>
      </c>
      <c r="J823" s="96">
        <f>SUM(G823-F823)*D823</f>
        <v>3000</v>
      </c>
      <c r="K823" s="96">
        <f t="shared" ref="K823" si="1881">SUM(H823-G823)*D823</f>
        <v>3500</v>
      </c>
      <c r="L823" s="98">
        <f t="shared" ref="L823" si="1882">SUM(I823:K823)</f>
        <v>9000</v>
      </c>
    </row>
    <row r="824" spans="1:12" s="99" customFormat="1" ht="14.25">
      <c r="A824" s="94" t="s">
        <v>779</v>
      </c>
      <c r="B824" s="95" t="s">
        <v>163</v>
      </c>
      <c r="C824" s="96" t="s">
        <v>14</v>
      </c>
      <c r="D824" s="97">
        <v>1000</v>
      </c>
      <c r="E824" s="97">
        <v>425</v>
      </c>
      <c r="F824" s="96">
        <v>428.35</v>
      </c>
      <c r="G824" s="96">
        <v>0</v>
      </c>
      <c r="H824" s="96">
        <v>0</v>
      </c>
      <c r="I824" s="98">
        <f t="shared" si="1877"/>
        <v>3350.0000000000227</v>
      </c>
      <c r="J824" s="96">
        <v>0</v>
      </c>
      <c r="K824" s="96">
        <f t="shared" ref="K824" si="1883">SUM(H824-G824)*D824</f>
        <v>0</v>
      </c>
      <c r="L824" s="98">
        <f t="shared" ref="L824" si="1884">SUM(I824:K824)</f>
        <v>3350.0000000000227</v>
      </c>
    </row>
    <row r="825" spans="1:12" s="99" customFormat="1" ht="14.25">
      <c r="A825" s="94" t="s">
        <v>779</v>
      </c>
      <c r="B825" s="95" t="s">
        <v>664</v>
      </c>
      <c r="C825" s="96" t="s">
        <v>14</v>
      </c>
      <c r="D825" s="97">
        <v>2000</v>
      </c>
      <c r="E825" s="97">
        <v>118</v>
      </c>
      <c r="F825" s="96">
        <v>119</v>
      </c>
      <c r="G825" s="96">
        <v>0</v>
      </c>
      <c r="H825" s="96">
        <v>0</v>
      </c>
      <c r="I825" s="98">
        <f t="shared" si="1877"/>
        <v>2000</v>
      </c>
      <c r="J825" s="96">
        <v>0</v>
      </c>
      <c r="K825" s="96">
        <f t="shared" ref="K825" si="1885">SUM(H825-G825)*D825</f>
        <v>0</v>
      </c>
      <c r="L825" s="98">
        <f t="shared" ref="L825" si="1886">SUM(I825:K825)</f>
        <v>2000</v>
      </c>
    </row>
    <row r="826" spans="1:12" s="99" customFormat="1" ht="14.25">
      <c r="A826" s="94" t="s">
        <v>779</v>
      </c>
      <c r="B826" s="95" t="s">
        <v>138</v>
      </c>
      <c r="C826" s="96" t="s">
        <v>14</v>
      </c>
      <c r="D826" s="97">
        <v>2000</v>
      </c>
      <c r="E826" s="97">
        <v>160</v>
      </c>
      <c r="F826" s="96">
        <v>161</v>
      </c>
      <c r="G826" s="96">
        <v>0</v>
      </c>
      <c r="H826" s="96">
        <v>0</v>
      </c>
      <c r="I826" s="98">
        <f t="shared" si="1877"/>
        <v>2000</v>
      </c>
      <c r="J826" s="96">
        <v>0</v>
      </c>
      <c r="K826" s="96">
        <f t="shared" ref="K826" si="1887">SUM(H826-G826)*D826</f>
        <v>0</v>
      </c>
      <c r="L826" s="98">
        <f t="shared" ref="L826" si="1888">SUM(I826:K826)</f>
        <v>2000</v>
      </c>
    </row>
    <row r="827" spans="1:12" s="99" customFormat="1" ht="14.25">
      <c r="A827" s="94" t="s">
        <v>778</v>
      </c>
      <c r="B827" s="95" t="s">
        <v>193</v>
      </c>
      <c r="C827" s="96" t="s">
        <v>18</v>
      </c>
      <c r="D827" s="97">
        <v>2000</v>
      </c>
      <c r="E827" s="97">
        <v>98.3</v>
      </c>
      <c r="F827" s="96">
        <v>97.3</v>
      </c>
      <c r="G827" s="96">
        <v>96.3</v>
      </c>
      <c r="H827" s="96">
        <v>95.3</v>
      </c>
      <c r="I827" s="98">
        <f>SUM(E827-F827)*D827</f>
        <v>2000</v>
      </c>
      <c r="J827" s="96">
        <f>SUM(F827-G827)*D827</f>
        <v>2000</v>
      </c>
      <c r="K827" s="96">
        <f>SUM(G827-H827)*D827</f>
        <v>2000</v>
      </c>
      <c r="L827" s="98">
        <f t="shared" ref="L827" si="1889">SUM(I827:K827)</f>
        <v>6000</v>
      </c>
    </row>
    <row r="828" spans="1:12" s="99" customFormat="1" ht="14.25">
      <c r="A828" s="94" t="s">
        <v>778</v>
      </c>
      <c r="B828" s="95" t="s">
        <v>673</v>
      </c>
      <c r="C828" s="96" t="s">
        <v>14</v>
      </c>
      <c r="D828" s="97">
        <v>500</v>
      </c>
      <c r="E828" s="97">
        <v>533</v>
      </c>
      <c r="F828" s="96">
        <v>538</v>
      </c>
      <c r="G828" s="96">
        <v>544</v>
      </c>
      <c r="H828" s="96">
        <v>0</v>
      </c>
      <c r="I828" s="98">
        <f>SUM(F828-E828)*D828</f>
        <v>2500</v>
      </c>
      <c r="J828" s="96">
        <f>SUM(G828-F828)*D828</f>
        <v>3000</v>
      </c>
      <c r="K828" s="96">
        <v>0</v>
      </c>
      <c r="L828" s="98">
        <f t="shared" ref="L828" si="1890">SUM(I828:K828)</f>
        <v>5500</v>
      </c>
    </row>
    <row r="829" spans="1:12" s="99" customFormat="1" ht="14.25">
      <c r="A829" s="94" t="s">
        <v>778</v>
      </c>
      <c r="B829" s="95" t="s">
        <v>71</v>
      </c>
      <c r="C829" s="96" t="s">
        <v>14</v>
      </c>
      <c r="D829" s="97">
        <v>500</v>
      </c>
      <c r="E829" s="97">
        <v>1595</v>
      </c>
      <c r="F829" s="96">
        <v>1580</v>
      </c>
      <c r="G829" s="96">
        <v>0</v>
      </c>
      <c r="H829" s="96">
        <v>0</v>
      </c>
      <c r="I829" s="98">
        <f>SUM(F829-E829)*D829</f>
        <v>-7500</v>
      </c>
      <c r="J829" s="96">
        <v>0</v>
      </c>
      <c r="K829" s="96">
        <v>0</v>
      </c>
      <c r="L829" s="98">
        <f t="shared" ref="L829" si="1891">SUM(I829:K829)</f>
        <v>-7500</v>
      </c>
    </row>
    <row r="830" spans="1:12" s="99" customFormat="1" ht="14.25">
      <c r="A830" s="94" t="s">
        <v>777</v>
      </c>
      <c r="B830" s="95" t="s">
        <v>30</v>
      </c>
      <c r="C830" s="96" t="s">
        <v>14</v>
      </c>
      <c r="D830" s="97">
        <v>2000</v>
      </c>
      <c r="E830" s="97">
        <v>122.1</v>
      </c>
      <c r="F830" s="96">
        <v>123</v>
      </c>
      <c r="G830" s="96">
        <v>124</v>
      </c>
      <c r="H830" s="96">
        <v>125</v>
      </c>
      <c r="I830" s="98">
        <f>SUM(F830-E830)*D830</f>
        <v>1800.0000000000114</v>
      </c>
      <c r="J830" s="96">
        <f>SUM(G830-F830)*D830</f>
        <v>2000</v>
      </c>
      <c r="K830" s="96">
        <f t="shared" ref="K830" si="1892">SUM(H830-G830)*D830</f>
        <v>2000</v>
      </c>
      <c r="L830" s="98">
        <f t="shared" ref="L830" si="1893">SUM(I830:K830)</f>
        <v>5800.0000000000109</v>
      </c>
    </row>
    <row r="831" spans="1:12" s="99" customFormat="1" ht="14.25">
      <c r="A831" s="94" t="s">
        <v>777</v>
      </c>
      <c r="B831" s="95" t="s">
        <v>75</v>
      </c>
      <c r="C831" s="96" t="s">
        <v>14</v>
      </c>
      <c r="D831" s="97">
        <v>2000</v>
      </c>
      <c r="E831" s="97">
        <v>242.25</v>
      </c>
      <c r="F831" s="96">
        <v>244</v>
      </c>
      <c r="G831" s="96">
        <v>0</v>
      </c>
      <c r="H831" s="96">
        <v>0</v>
      </c>
      <c r="I831" s="98">
        <f>SUM(F831-E831)*D831</f>
        <v>3500</v>
      </c>
      <c r="J831" s="96">
        <v>0</v>
      </c>
      <c r="K831" s="96">
        <f t="shared" ref="K831" si="1894">SUM(H831-G831)*D831</f>
        <v>0</v>
      </c>
      <c r="L831" s="98">
        <f t="shared" ref="L831:L832" si="1895">SUM(I831:K831)</f>
        <v>3500</v>
      </c>
    </row>
    <row r="832" spans="1:12" s="99" customFormat="1" ht="14.25">
      <c r="A832" s="94" t="s">
        <v>777</v>
      </c>
      <c r="B832" s="95" t="s">
        <v>291</v>
      </c>
      <c r="C832" s="96" t="s">
        <v>14</v>
      </c>
      <c r="D832" s="97">
        <v>500</v>
      </c>
      <c r="E832" s="97">
        <v>1025</v>
      </c>
      <c r="F832" s="96">
        <v>1010</v>
      </c>
      <c r="G832" s="96">
        <v>0</v>
      </c>
      <c r="H832" s="96">
        <v>0</v>
      </c>
      <c r="I832" s="98">
        <f>SUM(F832-E832)*D832</f>
        <v>-7500</v>
      </c>
      <c r="J832" s="96">
        <v>0</v>
      </c>
      <c r="K832" s="96">
        <f t="shared" ref="K832" si="1896">SUM(H832-G832)*D832</f>
        <v>0</v>
      </c>
      <c r="L832" s="98">
        <f t="shared" si="1895"/>
        <v>-7500</v>
      </c>
    </row>
    <row r="833" spans="1:12" s="99" customFormat="1" ht="14.25">
      <c r="A833" s="94" t="s">
        <v>777</v>
      </c>
      <c r="B833" s="95" t="s">
        <v>83</v>
      </c>
      <c r="C833" s="96" t="s">
        <v>14</v>
      </c>
      <c r="D833" s="97">
        <v>2000</v>
      </c>
      <c r="E833" s="97">
        <v>174</v>
      </c>
      <c r="F833" s="96">
        <v>172.5</v>
      </c>
      <c r="G833" s="96">
        <v>0</v>
      </c>
      <c r="H833" s="96">
        <v>0</v>
      </c>
      <c r="I833" s="98">
        <f t="shared" ref="I833" si="1897">SUM(F833-E833)*D833</f>
        <v>-3000</v>
      </c>
      <c r="J833" s="96">
        <v>0</v>
      </c>
      <c r="K833" s="96">
        <f t="shared" ref="K833" si="1898">SUM(H833-G833)*D833</f>
        <v>0</v>
      </c>
      <c r="L833" s="98">
        <f>SUM(I833:K833)</f>
        <v>-3000</v>
      </c>
    </row>
    <row r="834" spans="1:12" s="99" customFormat="1" ht="14.25">
      <c r="A834" s="94" t="s">
        <v>775</v>
      </c>
      <c r="B834" s="95" t="s">
        <v>83</v>
      </c>
      <c r="C834" s="96" t="s">
        <v>14</v>
      </c>
      <c r="D834" s="97">
        <v>2000</v>
      </c>
      <c r="E834" s="97">
        <v>168.5</v>
      </c>
      <c r="F834" s="96">
        <v>169.5</v>
      </c>
      <c r="G834" s="96">
        <v>170.5</v>
      </c>
      <c r="H834" s="96">
        <v>171.5</v>
      </c>
      <c r="I834" s="98">
        <f t="shared" ref="I834" si="1899">SUM(F834-E834)*D834</f>
        <v>2000</v>
      </c>
      <c r="J834" s="96">
        <f>SUM(G834-F834)*D834</f>
        <v>2000</v>
      </c>
      <c r="K834" s="96">
        <f t="shared" ref="K834" si="1900">SUM(H834-G834)*D834</f>
        <v>2000</v>
      </c>
      <c r="L834" s="98">
        <f t="shared" ref="L834:L835" si="1901">SUM(I834:K834)</f>
        <v>6000</v>
      </c>
    </row>
    <row r="835" spans="1:12" s="99" customFormat="1" ht="14.25">
      <c r="A835" s="94" t="s">
        <v>775</v>
      </c>
      <c r="B835" s="95" t="s">
        <v>776</v>
      </c>
      <c r="C835" s="96" t="s">
        <v>14</v>
      </c>
      <c r="D835" s="97">
        <v>2000</v>
      </c>
      <c r="E835" s="97">
        <v>285</v>
      </c>
      <c r="F835" s="96">
        <v>283</v>
      </c>
      <c r="G835" s="96">
        <v>281</v>
      </c>
      <c r="H835" s="96">
        <v>0</v>
      </c>
      <c r="I835" s="98">
        <f>SUM(E835-F835)*D835</f>
        <v>4000</v>
      </c>
      <c r="J835" s="96">
        <f>SUM(F835-G835)*D835</f>
        <v>4000</v>
      </c>
      <c r="K835" s="96">
        <v>0</v>
      </c>
      <c r="L835" s="98">
        <f t="shared" si="1901"/>
        <v>8000</v>
      </c>
    </row>
    <row r="836" spans="1:12" s="99" customFormat="1" ht="14.25">
      <c r="A836" s="94" t="s">
        <v>775</v>
      </c>
      <c r="B836" s="95" t="s">
        <v>291</v>
      </c>
      <c r="C836" s="96" t="s">
        <v>14</v>
      </c>
      <c r="D836" s="97">
        <v>500</v>
      </c>
      <c r="E836" s="97">
        <v>1020</v>
      </c>
      <c r="F836" s="96">
        <v>1030</v>
      </c>
      <c r="G836" s="96">
        <v>0</v>
      </c>
      <c r="H836" s="96">
        <v>0</v>
      </c>
      <c r="I836" s="98">
        <f t="shared" ref="I836" si="1902">SUM(F836-E836)*D836</f>
        <v>5000</v>
      </c>
      <c r="J836" s="96">
        <v>0</v>
      </c>
      <c r="K836" s="96">
        <f t="shared" ref="K836" si="1903">SUM(H836-G836)*D836</f>
        <v>0</v>
      </c>
      <c r="L836" s="98">
        <f t="shared" ref="L836" si="1904">SUM(I836:K836)</f>
        <v>5000</v>
      </c>
    </row>
    <row r="837" spans="1:12" s="99" customFormat="1" ht="14.25">
      <c r="A837" s="94" t="s">
        <v>775</v>
      </c>
      <c r="B837" s="95" t="s">
        <v>522</v>
      </c>
      <c r="C837" s="96" t="s">
        <v>14</v>
      </c>
      <c r="D837" s="97">
        <v>500</v>
      </c>
      <c r="E837" s="97">
        <v>1065</v>
      </c>
      <c r="F837" s="96">
        <v>1065</v>
      </c>
      <c r="G837" s="96">
        <v>0</v>
      </c>
      <c r="H837" s="96">
        <v>0</v>
      </c>
      <c r="I837" s="98">
        <f t="shared" ref="I837" si="1905">SUM(F837-E837)*D837</f>
        <v>0</v>
      </c>
      <c r="J837" s="96">
        <v>0</v>
      </c>
      <c r="K837" s="96">
        <f t="shared" ref="K837" si="1906">SUM(H837-G837)*D837</f>
        <v>0</v>
      </c>
      <c r="L837" s="98">
        <f t="shared" ref="L837" si="1907">SUM(I837:K837)</f>
        <v>0</v>
      </c>
    </row>
    <row r="838" spans="1:12" s="99" customFormat="1" ht="14.25">
      <c r="A838" s="94" t="s">
        <v>775</v>
      </c>
      <c r="B838" s="95" t="s">
        <v>664</v>
      </c>
      <c r="C838" s="96" t="s">
        <v>14</v>
      </c>
      <c r="D838" s="97">
        <v>2000</v>
      </c>
      <c r="E838" s="97">
        <v>120</v>
      </c>
      <c r="F838" s="96">
        <v>118.5</v>
      </c>
      <c r="G838" s="96">
        <v>0</v>
      </c>
      <c r="H838" s="96">
        <v>0</v>
      </c>
      <c r="I838" s="98">
        <f t="shared" ref="I838" si="1908">SUM(F838-E838)*D838</f>
        <v>-3000</v>
      </c>
      <c r="J838" s="96">
        <v>0</v>
      </c>
      <c r="K838" s="96">
        <f t="shared" ref="K838" si="1909">SUM(H838-G838)*D838</f>
        <v>0</v>
      </c>
      <c r="L838" s="98">
        <f t="shared" ref="L838" si="1910">SUM(I838:K838)</f>
        <v>-3000</v>
      </c>
    </row>
    <row r="839" spans="1:12" s="99" customFormat="1" ht="14.25">
      <c r="A839" s="94" t="s">
        <v>775</v>
      </c>
      <c r="B839" s="95" t="s">
        <v>193</v>
      </c>
      <c r="C839" s="96" t="s">
        <v>14</v>
      </c>
      <c r="D839" s="97">
        <v>2000</v>
      </c>
      <c r="E839" s="97">
        <v>104</v>
      </c>
      <c r="F839" s="96">
        <v>102.5</v>
      </c>
      <c r="G839" s="96">
        <v>0</v>
      </c>
      <c r="H839" s="96">
        <v>0</v>
      </c>
      <c r="I839" s="98">
        <f t="shared" ref="I839" si="1911">SUM(F839-E839)*D839</f>
        <v>-3000</v>
      </c>
      <c r="J839" s="96">
        <v>0</v>
      </c>
      <c r="K839" s="96">
        <f t="shared" ref="K839" si="1912">SUM(H839-G839)*D839</f>
        <v>0</v>
      </c>
      <c r="L839" s="98">
        <f t="shared" ref="L839" si="1913">SUM(I839:K839)</f>
        <v>-3000</v>
      </c>
    </row>
    <row r="840" spans="1:12" s="99" customFormat="1" ht="14.25">
      <c r="A840" s="94" t="s">
        <v>773</v>
      </c>
      <c r="B840" s="95" t="s">
        <v>774</v>
      </c>
      <c r="C840" s="96" t="s">
        <v>14</v>
      </c>
      <c r="D840" s="97">
        <v>500</v>
      </c>
      <c r="E840" s="97">
        <v>760</v>
      </c>
      <c r="F840" s="96">
        <v>765</v>
      </c>
      <c r="G840" s="96">
        <v>772</v>
      </c>
      <c r="H840" s="96">
        <v>780</v>
      </c>
      <c r="I840" s="98">
        <f t="shared" ref="I840" si="1914">SUM(F840-E840)*D840</f>
        <v>2500</v>
      </c>
      <c r="J840" s="96">
        <f>SUM(G840-F840)*D840</f>
        <v>3500</v>
      </c>
      <c r="K840" s="96">
        <f t="shared" ref="K840" si="1915">SUM(H840-G840)*D840</f>
        <v>4000</v>
      </c>
      <c r="L840" s="98">
        <f t="shared" ref="L840" si="1916">SUM(I840:K840)</f>
        <v>10000</v>
      </c>
    </row>
    <row r="841" spans="1:12" s="99" customFormat="1" ht="14.25">
      <c r="A841" s="94" t="s">
        <v>773</v>
      </c>
      <c r="B841" s="95" t="s">
        <v>193</v>
      </c>
      <c r="C841" s="96" t="s">
        <v>18</v>
      </c>
      <c r="D841" s="97">
        <v>2000</v>
      </c>
      <c r="E841" s="97">
        <v>99</v>
      </c>
      <c r="F841" s="96">
        <v>98</v>
      </c>
      <c r="G841" s="96">
        <v>97</v>
      </c>
      <c r="H841" s="96">
        <v>96</v>
      </c>
      <c r="I841" s="98">
        <f>SUM(E841-F841)*D841</f>
        <v>2000</v>
      </c>
      <c r="J841" s="96">
        <f>SUM(F841-G841)*D841</f>
        <v>2000</v>
      </c>
      <c r="K841" s="96">
        <f>SUM(G841-H841)*D841</f>
        <v>2000</v>
      </c>
      <c r="L841" s="98">
        <f t="shared" ref="L841" si="1917">SUM(I841:K841)</f>
        <v>6000</v>
      </c>
    </row>
    <row r="842" spans="1:12" s="99" customFormat="1" ht="14.25">
      <c r="A842" s="94" t="s">
        <v>773</v>
      </c>
      <c r="B842" s="95" t="s">
        <v>695</v>
      </c>
      <c r="C842" s="96" t="s">
        <v>18</v>
      </c>
      <c r="D842" s="97">
        <v>2000</v>
      </c>
      <c r="E842" s="97">
        <v>167</v>
      </c>
      <c r="F842" s="96">
        <v>166</v>
      </c>
      <c r="G842" s="96">
        <v>0</v>
      </c>
      <c r="H842" s="96">
        <v>0</v>
      </c>
      <c r="I842" s="98">
        <f>SUM(E842-F842)*D842</f>
        <v>2000</v>
      </c>
      <c r="J842" s="96">
        <v>0</v>
      </c>
      <c r="K842" s="96">
        <f>SUM(G842-H842)*D842</f>
        <v>0</v>
      </c>
      <c r="L842" s="98">
        <f t="shared" ref="L842" si="1918">SUM(I842:K842)</f>
        <v>2000</v>
      </c>
    </row>
    <row r="843" spans="1:12" s="99" customFormat="1" ht="14.25">
      <c r="A843" s="94" t="s">
        <v>771</v>
      </c>
      <c r="B843" s="95" t="s">
        <v>664</v>
      </c>
      <c r="C843" s="96" t="s">
        <v>18</v>
      </c>
      <c r="D843" s="97">
        <v>2000</v>
      </c>
      <c r="E843" s="97">
        <v>129</v>
      </c>
      <c r="F843" s="96">
        <v>128</v>
      </c>
      <c r="G843" s="96">
        <v>127</v>
      </c>
      <c r="H843" s="96">
        <v>126</v>
      </c>
      <c r="I843" s="98">
        <f>SUM(E843-F843)*D843</f>
        <v>2000</v>
      </c>
      <c r="J843" s="96">
        <f>SUM(F843-G843)*D843</f>
        <v>2000</v>
      </c>
      <c r="K843" s="96">
        <f>SUM(G843-H843)*D843</f>
        <v>2000</v>
      </c>
      <c r="L843" s="98">
        <f t="shared" ref="L843" si="1919">SUM(I843:K843)</f>
        <v>6000</v>
      </c>
    </row>
    <row r="844" spans="1:12" s="99" customFormat="1" ht="14.25">
      <c r="A844" s="94" t="s">
        <v>771</v>
      </c>
      <c r="B844" s="95" t="s">
        <v>772</v>
      </c>
      <c r="C844" s="96" t="s">
        <v>14</v>
      </c>
      <c r="D844" s="97">
        <v>2000</v>
      </c>
      <c r="E844" s="97">
        <v>193</v>
      </c>
      <c r="F844" s="96">
        <v>193.8</v>
      </c>
      <c r="G844" s="96">
        <v>0</v>
      </c>
      <c r="H844" s="96">
        <v>0</v>
      </c>
      <c r="I844" s="98">
        <f t="shared" ref="I844" si="1920">SUM(F844-E844)*D844</f>
        <v>1600.0000000000227</v>
      </c>
      <c r="J844" s="96">
        <v>0</v>
      </c>
      <c r="K844" s="96">
        <f t="shared" ref="K844" si="1921">SUM(H844-G844)*D844</f>
        <v>0</v>
      </c>
      <c r="L844" s="98">
        <f t="shared" ref="L844" si="1922">SUM(I844:K844)</f>
        <v>1600.0000000000227</v>
      </c>
    </row>
    <row r="845" spans="1:12" s="99" customFormat="1" ht="14.25">
      <c r="A845" s="94" t="s">
        <v>770</v>
      </c>
      <c r="B845" s="95" t="s">
        <v>30</v>
      </c>
      <c r="C845" s="96" t="s">
        <v>14</v>
      </c>
      <c r="D845" s="97">
        <v>2000</v>
      </c>
      <c r="E845" s="97">
        <v>116</v>
      </c>
      <c r="F845" s="96">
        <v>117</v>
      </c>
      <c r="G845" s="96">
        <v>118</v>
      </c>
      <c r="H845" s="96">
        <v>119</v>
      </c>
      <c r="I845" s="98">
        <f t="shared" ref="I845" si="1923">SUM(F845-E845)*D845</f>
        <v>2000</v>
      </c>
      <c r="J845" s="96">
        <f>SUM(G845-F845)*D845</f>
        <v>2000</v>
      </c>
      <c r="K845" s="96">
        <f t="shared" ref="K845" si="1924">SUM(H845-G845)*D845</f>
        <v>2000</v>
      </c>
      <c r="L845" s="98">
        <f t="shared" ref="L845" si="1925">SUM(I845:K845)</f>
        <v>6000</v>
      </c>
    </row>
    <row r="846" spans="1:12" s="99" customFormat="1" ht="14.25">
      <c r="A846" s="94" t="s">
        <v>770</v>
      </c>
      <c r="B846" s="95" t="s">
        <v>65</v>
      </c>
      <c r="C846" s="96" t="s">
        <v>14</v>
      </c>
      <c r="D846" s="97">
        <v>2000</v>
      </c>
      <c r="E846" s="97">
        <v>79.5</v>
      </c>
      <c r="F846" s="96">
        <v>80.5</v>
      </c>
      <c r="G846" s="96">
        <v>81.5</v>
      </c>
      <c r="H846" s="96">
        <v>0</v>
      </c>
      <c r="I846" s="98">
        <f t="shared" ref="I846" si="1926">SUM(F846-E846)*D846</f>
        <v>2000</v>
      </c>
      <c r="J846" s="96">
        <f>SUM(G846-F846)*D846</f>
        <v>2000</v>
      </c>
      <c r="K846" s="96">
        <v>0</v>
      </c>
      <c r="L846" s="98">
        <f t="shared" ref="L846" si="1927">SUM(I846:K846)</f>
        <v>4000</v>
      </c>
    </row>
    <row r="847" spans="1:12" s="99" customFormat="1" ht="14.25">
      <c r="A847" s="94" t="s">
        <v>766</v>
      </c>
      <c r="B847" s="95" t="s">
        <v>767</v>
      </c>
      <c r="C847" s="96" t="s">
        <v>14</v>
      </c>
      <c r="D847" s="97">
        <v>500</v>
      </c>
      <c r="E847" s="97">
        <v>1980</v>
      </c>
      <c r="F847" s="96">
        <v>1990</v>
      </c>
      <c r="G847" s="96">
        <v>1998</v>
      </c>
      <c r="H847" s="96">
        <v>0</v>
      </c>
      <c r="I847" s="98">
        <f t="shared" ref="I847" si="1928">SUM(F847-E847)*D847</f>
        <v>5000</v>
      </c>
      <c r="J847" s="96">
        <f>SUM(G847-F847)*D847</f>
        <v>4000</v>
      </c>
      <c r="K847" s="96">
        <v>0</v>
      </c>
      <c r="L847" s="98">
        <f t="shared" ref="L847" si="1929">SUM(I847:K847)</f>
        <v>9000</v>
      </c>
    </row>
    <row r="848" spans="1:12" s="99" customFormat="1" ht="14.25">
      <c r="A848" s="94" t="s">
        <v>766</v>
      </c>
      <c r="B848" s="95" t="s">
        <v>223</v>
      </c>
      <c r="C848" s="96" t="s">
        <v>14</v>
      </c>
      <c r="D848" s="97">
        <v>500</v>
      </c>
      <c r="E848" s="97">
        <v>1630</v>
      </c>
      <c r="F848" s="96">
        <v>1632</v>
      </c>
      <c r="G848" s="96">
        <v>0</v>
      </c>
      <c r="H848" s="96">
        <v>0</v>
      </c>
      <c r="I848" s="98">
        <f t="shared" ref="I848" si="1930">SUM(F848-E848)*D848</f>
        <v>1000</v>
      </c>
      <c r="J848" s="96">
        <v>0</v>
      </c>
      <c r="K848" s="96">
        <v>0</v>
      </c>
      <c r="L848" s="98">
        <f t="shared" ref="L848" si="1931">SUM(I848:K848)</f>
        <v>1000</v>
      </c>
    </row>
    <row r="849" spans="1:12" s="99" customFormat="1" ht="14.25">
      <c r="A849" s="94" t="s">
        <v>766</v>
      </c>
      <c r="B849" s="95" t="s">
        <v>693</v>
      </c>
      <c r="C849" s="96" t="s">
        <v>14</v>
      </c>
      <c r="D849" s="97">
        <v>1000</v>
      </c>
      <c r="E849" s="97">
        <v>375</v>
      </c>
      <c r="F849" s="96">
        <v>370.5</v>
      </c>
      <c r="G849" s="96">
        <v>0</v>
      </c>
      <c r="H849" s="96">
        <v>0</v>
      </c>
      <c r="I849" s="98">
        <f t="shared" ref="I849" si="1932">SUM(F849-E849)*D849</f>
        <v>-4500</v>
      </c>
      <c r="J849" s="96">
        <v>0</v>
      </c>
      <c r="K849" s="96">
        <v>0</v>
      </c>
      <c r="L849" s="98">
        <f t="shared" ref="L849" si="1933">SUM(I849:K849)</f>
        <v>-4500</v>
      </c>
    </row>
    <row r="850" spans="1:12" s="99" customFormat="1" ht="14.25">
      <c r="A850" s="94" t="s">
        <v>765</v>
      </c>
      <c r="B850" s="95" t="s">
        <v>305</v>
      </c>
      <c r="C850" s="96" t="s">
        <v>14</v>
      </c>
      <c r="D850" s="97">
        <v>500</v>
      </c>
      <c r="E850" s="97">
        <v>1050</v>
      </c>
      <c r="F850" s="96">
        <v>1060</v>
      </c>
      <c r="G850" s="96">
        <v>1070</v>
      </c>
      <c r="H850" s="96">
        <v>1080</v>
      </c>
      <c r="I850" s="98">
        <f t="shared" ref="I850" si="1934">SUM(F850-E850)*D850</f>
        <v>5000</v>
      </c>
      <c r="J850" s="96">
        <f>SUM(G850-F850)*D850</f>
        <v>5000</v>
      </c>
      <c r="K850" s="96">
        <f t="shared" ref="K850" si="1935">SUM(H850-G850)*D850</f>
        <v>5000</v>
      </c>
      <c r="L850" s="98">
        <f t="shared" ref="L850" si="1936">SUM(I850:K850)</f>
        <v>15000</v>
      </c>
    </row>
    <row r="851" spans="1:12" s="99" customFormat="1" ht="14.25">
      <c r="A851" s="94" t="s">
        <v>765</v>
      </c>
      <c r="B851" s="95" t="s">
        <v>509</v>
      </c>
      <c r="C851" s="96" t="s">
        <v>14</v>
      </c>
      <c r="D851" s="97">
        <v>500</v>
      </c>
      <c r="E851" s="97">
        <v>1411</v>
      </c>
      <c r="F851" s="96">
        <v>1420</v>
      </c>
      <c r="G851" s="96">
        <v>0</v>
      </c>
      <c r="H851" s="96">
        <v>0</v>
      </c>
      <c r="I851" s="98">
        <f t="shared" ref="I851" si="1937">SUM(F851-E851)*D851</f>
        <v>4500</v>
      </c>
      <c r="J851" s="96">
        <v>0</v>
      </c>
      <c r="K851" s="96">
        <f t="shared" ref="K851" si="1938">SUM(H851-G851)*D851</f>
        <v>0</v>
      </c>
      <c r="L851" s="98">
        <f t="shared" ref="L851" si="1939">SUM(I851:K851)</f>
        <v>4500</v>
      </c>
    </row>
    <row r="852" spans="1:12" s="99" customFormat="1" ht="14.25">
      <c r="A852" s="94" t="s">
        <v>765</v>
      </c>
      <c r="B852" s="95" t="s">
        <v>62</v>
      </c>
      <c r="C852" s="96" t="s">
        <v>14</v>
      </c>
      <c r="D852" s="97">
        <v>2000</v>
      </c>
      <c r="E852" s="97">
        <v>230</v>
      </c>
      <c r="F852" s="96">
        <v>227</v>
      </c>
      <c r="G852" s="96">
        <v>0</v>
      </c>
      <c r="H852" s="96">
        <v>0</v>
      </c>
      <c r="I852" s="98">
        <f t="shared" ref="I852" si="1940">SUM(F852-E852)*D852</f>
        <v>-6000</v>
      </c>
      <c r="J852" s="96">
        <v>0</v>
      </c>
      <c r="K852" s="96">
        <f t="shared" ref="K852" si="1941">SUM(H852-G852)*D852</f>
        <v>0</v>
      </c>
      <c r="L852" s="98">
        <f t="shared" ref="L852" si="1942">SUM(I852:K852)</f>
        <v>-6000</v>
      </c>
    </row>
    <row r="853" spans="1:12" s="99" customFormat="1" ht="14.25">
      <c r="A853" s="94" t="s">
        <v>765</v>
      </c>
      <c r="B853" s="95" t="s">
        <v>665</v>
      </c>
      <c r="C853" s="96" t="s">
        <v>14</v>
      </c>
      <c r="D853" s="97">
        <v>2000</v>
      </c>
      <c r="E853" s="97">
        <v>137</v>
      </c>
      <c r="F853" s="96">
        <v>137</v>
      </c>
      <c r="G853" s="96">
        <v>0</v>
      </c>
      <c r="H853" s="96">
        <v>0</v>
      </c>
      <c r="I853" s="98">
        <f t="shared" ref="I853" si="1943">SUM(F853-E853)*D853</f>
        <v>0</v>
      </c>
      <c r="J853" s="96">
        <v>0</v>
      </c>
      <c r="K853" s="96">
        <f t="shared" ref="K853" si="1944">SUM(H853-G853)*D853</f>
        <v>0</v>
      </c>
      <c r="L853" s="98">
        <f t="shared" ref="L853" si="1945">SUM(I853:K853)</f>
        <v>0</v>
      </c>
    </row>
    <row r="854" spans="1:12" s="99" customFormat="1" ht="14.25">
      <c r="A854" s="94" t="s">
        <v>765</v>
      </c>
      <c r="B854" s="95" t="s">
        <v>456</v>
      </c>
      <c r="C854" s="96" t="s">
        <v>14</v>
      </c>
      <c r="D854" s="97">
        <v>500</v>
      </c>
      <c r="E854" s="97">
        <v>587</v>
      </c>
      <c r="F854" s="96">
        <v>587</v>
      </c>
      <c r="G854" s="96">
        <v>0</v>
      </c>
      <c r="H854" s="96">
        <v>0</v>
      </c>
      <c r="I854" s="98">
        <f t="shared" ref="I854" si="1946">SUM(F854-E854)*D854</f>
        <v>0</v>
      </c>
      <c r="J854" s="96">
        <v>0</v>
      </c>
      <c r="K854" s="96">
        <f t="shared" ref="K854" si="1947">SUM(H854-G854)*D854</f>
        <v>0</v>
      </c>
      <c r="L854" s="98">
        <f t="shared" ref="L854" si="1948">SUM(I854:K854)</f>
        <v>0</v>
      </c>
    </row>
    <row r="855" spans="1:12" s="99" customFormat="1" ht="14.25">
      <c r="A855" s="123"/>
      <c r="B855" s="124"/>
      <c r="C855" s="124"/>
      <c r="D855" s="124"/>
      <c r="E855" s="124"/>
      <c r="F855" s="124"/>
      <c r="G855" s="125"/>
      <c r="H855" s="124"/>
      <c r="I855" s="126">
        <f>SUM(I785:I854)</f>
        <v>121875.00000000003</v>
      </c>
      <c r="J855" s="127"/>
      <c r="K855" s="127"/>
      <c r="L855" s="126">
        <f>SUM(L785:L854)</f>
        <v>300725</v>
      </c>
    </row>
    <row r="856" spans="1:12" s="99" customFormat="1" ht="14.25">
      <c r="A856" s="100" t="s">
        <v>808</v>
      </c>
      <c r="B856" s="95"/>
      <c r="C856" s="96"/>
      <c r="D856" s="97"/>
      <c r="E856" s="97"/>
      <c r="F856" s="96"/>
      <c r="G856" s="96"/>
      <c r="H856" s="96"/>
      <c r="I856" s="98"/>
      <c r="J856" s="96"/>
      <c r="K856" s="96"/>
      <c r="L856" s="98"/>
    </row>
    <row r="857" spans="1:12" s="99" customFormat="1" ht="14.25">
      <c r="A857" s="100" t="s">
        <v>759</v>
      </c>
      <c r="B857" s="125" t="s">
        <v>760</v>
      </c>
      <c r="C857" s="105" t="s">
        <v>761</v>
      </c>
      <c r="D857" s="128" t="s">
        <v>762</v>
      </c>
      <c r="E857" s="128" t="s">
        <v>763</v>
      </c>
      <c r="F857" s="105" t="s">
        <v>732</v>
      </c>
      <c r="G857" s="96"/>
      <c r="H857" s="96"/>
      <c r="I857" s="98"/>
      <c r="J857" s="96"/>
      <c r="K857" s="96"/>
      <c r="L857" s="98"/>
    </row>
    <row r="858" spans="1:12" s="99" customFormat="1" ht="14.25">
      <c r="A858" s="94" t="s">
        <v>768</v>
      </c>
      <c r="B858" s="95">
        <v>5</v>
      </c>
      <c r="C858" s="96">
        <f>SUM(A858-B858)</f>
        <v>53</v>
      </c>
      <c r="D858" s="97">
        <v>5</v>
      </c>
      <c r="E858" s="96">
        <f>SUM(C858-D858)</f>
        <v>48</v>
      </c>
      <c r="F858" s="96">
        <f>E858*100/C858</f>
        <v>90.566037735849051</v>
      </c>
      <c r="G858" s="96"/>
      <c r="H858" s="96"/>
      <c r="I858" s="98"/>
      <c r="J858" s="96"/>
      <c r="K858" s="96"/>
      <c r="L858" s="98"/>
    </row>
    <row r="859" spans="1:12" s="99" customFormat="1" ht="14.25">
      <c r="A859" s="94"/>
      <c r="B859" s="95"/>
      <c r="C859" s="96"/>
      <c r="D859" s="97"/>
      <c r="E859" s="97"/>
      <c r="F859" s="96"/>
      <c r="G859" s="96"/>
      <c r="H859" s="96"/>
      <c r="I859" s="98"/>
      <c r="J859" s="96"/>
      <c r="K859" s="96"/>
      <c r="L859" s="98"/>
    </row>
    <row r="860" spans="1:12" s="99" customFormat="1" ht="14.25">
      <c r="A860" s="101"/>
      <c r="B860" s="102"/>
      <c r="C860" s="102"/>
      <c r="D860" s="103"/>
      <c r="E860" s="103"/>
      <c r="F860" s="129">
        <v>43556</v>
      </c>
      <c r="G860" s="102"/>
      <c r="H860" s="102"/>
      <c r="I860" s="104"/>
      <c r="J860" s="104"/>
      <c r="K860" s="104"/>
      <c r="L860" s="104"/>
    </row>
    <row r="861" spans="1:12" s="99" customFormat="1" ht="14.25">
      <c r="A861" s="94" t="s">
        <v>764</v>
      </c>
      <c r="B861" s="95" t="s">
        <v>52</v>
      </c>
      <c r="C861" s="96" t="s">
        <v>14</v>
      </c>
      <c r="D861" s="97">
        <v>500</v>
      </c>
      <c r="E861" s="97">
        <v>1502</v>
      </c>
      <c r="F861" s="96">
        <v>1512</v>
      </c>
      <c r="G861" s="96">
        <v>1522</v>
      </c>
      <c r="H861" s="96">
        <v>0</v>
      </c>
      <c r="I861" s="98">
        <f t="shared" ref="I861" si="1949">SUM(F861-E861)*D861</f>
        <v>5000</v>
      </c>
      <c r="J861" s="96">
        <f>SUM(G861-F861)*D861</f>
        <v>5000</v>
      </c>
      <c r="K861" s="96">
        <v>0</v>
      </c>
      <c r="L861" s="98">
        <f t="shared" ref="L861" si="1950">SUM(I861:K861)</f>
        <v>10000</v>
      </c>
    </row>
    <row r="862" spans="1:12" s="99" customFormat="1" ht="14.25">
      <c r="A862" s="94" t="s">
        <v>764</v>
      </c>
      <c r="B862" s="95" t="s">
        <v>24</v>
      </c>
      <c r="C862" s="96" t="s">
        <v>18</v>
      </c>
      <c r="D862" s="97">
        <v>500</v>
      </c>
      <c r="E862" s="97">
        <v>880</v>
      </c>
      <c r="F862" s="96">
        <v>874</v>
      </c>
      <c r="G862" s="96">
        <v>0</v>
      </c>
      <c r="H862" s="96">
        <v>0</v>
      </c>
      <c r="I862" s="98">
        <f>SUM(E862-F862)*D862</f>
        <v>3000</v>
      </c>
      <c r="J862" s="96">
        <v>0</v>
      </c>
      <c r="K862" s="96">
        <v>0</v>
      </c>
      <c r="L862" s="98">
        <f t="shared" ref="L862" si="1951">SUM(I862:K862)</f>
        <v>3000</v>
      </c>
    </row>
    <row r="863" spans="1:12" s="99" customFormat="1" ht="14.25">
      <c r="A863" s="94" t="s">
        <v>758</v>
      </c>
      <c r="B863" s="95" t="s">
        <v>243</v>
      </c>
      <c r="C863" s="96" t="s">
        <v>14</v>
      </c>
      <c r="D863" s="97">
        <v>500</v>
      </c>
      <c r="E863" s="97">
        <v>1350</v>
      </c>
      <c r="F863" s="96">
        <v>1360</v>
      </c>
      <c r="G863" s="96">
        <v>1370</v>
      </c>
      <c r="H863" s="96">
        <v>1380</v>
      </c>
      <c r="I863" s="98">
        <f t="shared" ref="I863" si="1952">SUM(F863-E863)*D863</f>
        <v>5000</v>
      </c>
      <c r="J863" s="96">
        <f>SUM(G863-F863)*D863</f>
        <v>5000</v>
      </c>
      <c r="K863" s="96">
        <f t="shared" ref="K863:K868" si="1953">SUM(H863-G863)*D863</f>
        <v>5000</v>
      </c>
      <c r="L863" s="98">
        <f t="shared" ref="L863" si="1954">SUM(I863:K863)</f>
        <v>15000</v>
      </c>
    </row>
    <row r="864" spans="1:12" s="99" customFormat="1" ht="14.25">
      <c r="A864" s="94" t="s">
        <v>758</v>
      </c>
      <c r="B864" s="95" t="s">
        <v>42</v>
      </c>
      <c r="C864" s="96" t="s">
        <v>14</v>
      </c>
      <c r="D864" s="97">
        <v>1000</v>
      </c>
      <c r="E864" s="97">
        <v>485</v>
      </c>
      <c r="F864" s="96">
        <v>489</v>
      </c>
      <c r="G864" s="96">
        <v>0</v>
      </c>
      <c r="H864" s="96">
        <v>0</v>
      </c>
      <c r="I864" s="98">
        <f t="shared" ref="I864" si="1955">SUM(F864-E864)*D864</f>
        <v>4000</v>
      </c>
      <c r="J864" s="96">
        <v>0</v>
      </c>
      <c r="K864" s="96">
        <f t="shared" si="1953"/>
        <v>0</v>
      </c>
      <c r="L864" s="98">
        <f t="shared" ref="L864" si="1956">SUM(I864:K864)</f>
        <v>4000</v>
      </c>
    </row>
    <row r="865" spans="1:12" s="99" customFormat="1" ht="14.25">
      <c r="A865" s="94" t="s">
        <v>757</v>
      </c>
      <c r="B865" s="95" t="s">
        <v>71</v>
      </c>
      <c r="C865" s="96" t="s">
        <v>14</v>
      </c>
      <c r="D865" s="97">
        <v>500</v>
      </c>
      <c r="E865" s="97">
        <v>1625</v>
      </c>
      <c r="F865" s="96">
        <v>1635</v>
      </c>
      <c r="G865" s="96">
        <v>1645</v>
      </c>
      <c r="H865" s="96">
        <v>1655</v>
      </c>
      <c r="I865" s="98">
        <f t="shared" ref="I865:I873" si="1957">SUM(F865-E865)*D865</f>
        <v>5000</v>
      </c>
      <c r="J865" s="96">
        <f>SUM(G865-F865)*D865</f>
        <v>5000</v>
      </c>
      <c r="K865" s="96">
        <f t="shared" si="1953"/>
        <v>5000</v>
      </c>
      <c r="L865" s="98">
        <f t="shared" ref="L865:L873" si="1958">SUM(I865:K865)</f>
        <v>15000</v>
      </c>
    </row>
    <row r="866" spans="1:12" s="99" customFormat="1" ht="14.25">
      <c r="A866" s="94" t="s">
        <v>757</v>
      </c>
      <c r="B866" s="95" t="s">
        <v>664</v>
      </c>
      <c r="C866" s="96" t="s">
        <v>14</v>
      </c>
      <c r="D866" s="97">
        <v>2000</v>
      </c>
      <c r="E866" s="97">
        <v>148.6</v>
      </c>
      <c r="F866" s="96">
        <v>149.6</v>
      </c>
      <c r="G866" s="96">
        <v>150.6</v>
      </c>
      <c r="H866" s="96">
        <v>151</v>
      </c>
      <c r="I866" s="98">
        <f t="shared" si="1957"/>
        <v>2000</v>
      </c>
      <c r="J866" s="96">
        <f>SUM(G866-F866)*D866</f>
        <v>2000</v>
      </c>
      <c r="K866" s="96">
        <f t="shared" si="1953"/>
        <v>800.00000000001137</v>
      </c>
      <c r="L866" s="98">
        <f t="shared" si="1958"/>
        <v>4800.0000000000109</v>
      </c>
    </row>
    <row r="867" spans="1:12" s="99" customFormat="1" ht="14.25">
      <c r="A867" s="94" t="s">
        <v>757</v>
      </c>
      <c r="B867" s="95" t="s">
        <v>193</v>
      </c>
      <c r="C867" s="96" t="s">
        <v>14</v>
      </c>
      <c r="D867" s="97">
        <v>2000</v>
      </c>
      <c r="E867" s="97">
        <v>122</v>
      </c>
      <c r="F867" s="96">
        <v>123</v>
      </c>
      <c r="G867" s="96">
        <v>124</v>
      </c>
      <c r="H867" s="96">
        <v>125</v>
      </c>
      <c r="I867" s="98">
        <f t="shared" si="1957"/>
        <v>2000</v>
      </c>
      <c r="J867" s="96">
        <f>SUM(G867-F867)*D867</f>
        <v>2000</v>
      </c>
      <c r="K867" s="96">
        <f t="shared" si="1953"/>
        <v>2000</v>
      </c>
      <c r="L867" s="98">
        <f t="shared" si="1958"/>
        <v>6000</v>
      </c>
    </row>
    <row r="868" spans="1:12" s="99" customFormat="1" ht="14.25">
      <c r="A868" s="94" t="s">
        <v>757</v>
      </c>
      <c r="B868" s="95" t="s">
        <v>193</v>
      </c>
      <c r="C868" s="96" t="s">
        <v>14</v>
      </c>
      <c r="D868" s="97">
        <v>2000</v>
      </c>
      <c r="E868" s="97">
        <v>126</v>
      </c>
      <c r="F868" s="96">
        <v>127</v>
      </c>
      <c r="G868" s="96">
        <v>0</v>
      </c>
      <c r="H868" s="96">
        <v>0</v>
      </c>
      <c r="I868" s="98">
        <f t="shared" si="1957"/>
        <v>2000</v>
      </c>
      <c r="J868" s="96">
        <v>0</v>
      </c>
      <c r="K868" s="96">
        <f t="shared" si="1953"/>
        <v>0</v>
      </c>
      <c r="L868" s="98">
        <f t="shared" si="1958"/>
        <v>2000</v>
      </c>
    </row>
    <row r="869" spans="1:12" s="99" customFormat="1" ht="14.25">
      <c r="A869" s="94" t="s">
        <v>755</v>
      </c>
      <c r="B869" s="95" t="s">
        <v>756</v>
      </c>
      <c r="C869" s="96" t="s">
        <v>14</v>
      </c>
      <c r="D869" s="97">
        <v>500</v>
      </c>
      <c r="E869" s="97">
        <v>1133.5</v>
      </c>
      <c r="F869" s="96">
        <v>1143</v>
      </c>
      <c r="G869" s="96">
        <v>0</v>
      </c>
      <c r="H869" s="96">
        <v>0</v>
      </c>
      <c r="I869" s="98">
        <f t="shared" si="1957"/>
        <v>4750</v>
      </c>
      <c r="J869" s="96">
        <v>0</v>
      </c>
      <c r="K869" s="96">
        <v>0</v>
      </c>
      <c r="L869" s="98">
        <f t="shared" si="1958"/>
        <v>4750</v>
      </c>
    </row>
    <row r="870" spans="1:12" s="99" customFormat="1" ht="14.25">
      <c r="A870" s="94" t="s">
        <v>755</v>
      </c>
      <c r="B870" s="95" t="s">
        <v>339</v>
      </c>
      <c r="C870" s="96" t="s">
        <v>14</v>
      </c>
      <c r="D870" s="97">
        <v>2000</v>
      </c>
      <c r="E870" s="97">
        <v>135</v>
      </c>
      <c r="F870" s="96">
        <v>136</v>
      </c>
      <c r="G870" s="96">
        <v>137</v>
      </c>
      <c r="H870" s="96">
        <v>0</v>
      </c>
      <c r="I870" s="98">
        <f t="shared" si="1957"/>
        <v>2000</v>
      </c>
      <c r="J870" s="96">
        <f>SUM(G870-F870)*D870</f>
        <v>2000</v>
      </c>
      <c r="K870" s="96">
        <v>0</v>
      </c>
      <c r="L870" s="98">
        <f t="shared" si="1958"/>
        <v>4000</v>
      </c>
    </row>
    <row r="871" spans="1:12" s="99" customFormat="1" ht="14.25">
      <c r="A871" s="94" t="s">
        <v>755</v>
      </c>
      <c r="B871" s="95" t="s">
        <v>30</v>
      </c>
      <c r="C871" s="96" t="s">
        <v>14</v>
      </c>
      <c r="D871" s="97">
        <v>2000</v>
      </c>
      <c r="E871" s="97">
        <v>133</v>
      </c>
      <c r="F871" s="96">
        <v>134</v>
      </c>
      <c r="G871" s="96">
        <v>135</v>
      </c>
      <c r="H871" s="96">
        <v>136</v>
      </c>
      <c r="I871" s="98">
        <f t="shared" si="1957"/>
        <v>2000</v>
      </c>
      <c r="J871" s="96">
        <f>SUM(G871-F871)*D871</f>
        <v>2000</v>
      </c>
      <c r="K871" s="96">
        <f>SUM(H871-G871)*D871</f>
        <v>2000</v>
      </c>
      <c r="L871" s="98">
        <f t="shared" si="1958"/>
        <v>6000</v>
      </c>
    </row>
    <row r="872" spans="1:12" s="99" customFormat="1" ht="14.25">
      <c r="A872" s="94" t="s">
        <v>755</v>
      </c>
      <c r="B872" s="95" t="s">
        <v>193</v>
      </c>
      <c r="C872" s="96" t="s">
        <v>14</v>
      </c>
      <c r="D872" s="97">
        <v>2000</v>
      </c>
      <c r="E872" s="97">
        <v>109.5</v>
      </c>
      <c r="F872" s="96">
        <v>110.5</v>
      </c>
      <c r="G872" s="96">
        <v>111.5</v>
      </c>
      <c r="H872" s="96">
        <v>112.5</v>
      </c>
      <c r="I872" s="98">
        <f t="shared" si="1957"/>
        <v>2000</v>
      </c>
      <c r="J872" s="96">
        <f>SUM(G872-F872)*D872</f>
        <v>2000</v>
      </c>
      <c r="K872" s="96">
        <f>SUM(H872-G872)*D872</f>
        <v>2000</v>
      </c>
      <c r="L872" s="98">
        <f t="shared" si="1958"/>
        <v>6000</v>
      </c>
    </row>
    <row r="873" spans="1:12" s="99" customFormat="1" ht="14.25">
      <c r="A873" s="94" t="s">
        <v>755</v>
      </c>
      <c r="B873" s="95" t="s">
        <v>74</v>
      </c>
      <c r="C873" s="96" t="s">
        <v>14</v>
      </c>
      <c r="D873" s="97">
        <v>500</v>
      </c>
      <c r="E873" s="97">
        <v>1706</v>
      </c>
      <c r="F873" s="96">
        <v>1706</v>
      </c>
      <c r="G873" s="96">
        <v>0</v>
      </c>
      <c r="H873" s="96">
        <v>0</v>
      </c>
      <c r="I873" s="98">
        <f t="shared" si="1957"/>
        <v>0</v>
      </c>
      <c r="J873" s="96">
        <v>0</v>
      </c>
      <c r="K873" s="96">
        <v>0</v>
      </c>
      <c r="L873" s="98">
        <f t="shared" si="1958"/>
        <v>0</v>
      </c>
    </row>
    <row r="874" spans="1:12" s="99" customFormat="1" ht="14.25">
      <c r="A874" s="94" t="s">
        <v>754</v>
      </c>
      <c r="B874" s="95" t="s">
        <v>193</v>
      </c>
      <c r="C874" s="96" t="s">
        <v>14</v>
      </c>
      <c r="D874" s="97">
        <v>2000</v>
      </c>
      <c r="E874" s="97">
        <v>107</v>
      </c>
      <c r="F874" s="96">
        <v>108.25</v>
      </c>
      <c r="G874" s="96">
        <v>0</v>
      </c>
      <c r="H874" s="96">
        <v>0</v>
      </c>
      <c r="I874" s="98">
        <f t="shared" ref="I874" si="1959">SUM(F874-E874)*D874</f>
        <v>2500</v>
      </c>
      <c r="J874" s="96">
        <v>0</v>
      </c>
      <c r="K874" s="96">
        <v>0</v>
      </c>
      <c r="L874" s="98">
        <f t="shared" ref="L874" si="1960">SUM(I874:K874)</f>
        <v>2500</v>
      </c>
    </row>
    <row r="875" spans="1:12" s="99" customFormat="1" ht="14.25">
      <c r="A875" s="94" t="s">
        <v>754</v>
      </c>
      <c r="B875" s="95" t="s">
        <v>313</v>
      </c>
      <c r="C875" s="96" t="s">
        <v>14</v>
      </c>
      <c r="D875" s="97">
        <v>500</v>
      </c>
      <c r="E875" s="97">
        <v>727.5</v>
      </c>
      <c r="F875" s="96">
        <v>727.5</v>
      </c>
      <c r="G875" s="96">
        <v>0</v>
      </c>
      <c r="H875" s="96">
        <v>0</v>
      </c>
      <c r="I875" s="98">
        <f t="shared" ref="I875" si="1961">SUM(F875-E875)*D875</f>
        <v>0</v>
      </c>
      <c r="J875" s="96">
        <v>0</v>
      </c>
      <c r="K875" s="96">
        <v>0</v>
      </c>
      <c r="L875" s="98">
        <f t="shared" ref="L875" si="1962">SUM(I875:K875)</f>
        <v>0</v>
      </c>
    </row>
    <row r="876" spans="1:12" s="99" customFormat="1" ht="14.25">
      <c r="A876" s="94" t="s">
        <v>754</v>
      </c>
      <c r="B876" s="95" t="s">
        <v>305</v>
      </c>
      <c r="C876" s="96" t="s">
        <v>14</v>
      </c>
      <c r="D876" s="97">
        <v>500</v>
      </c>
      <c r="E876" s="97">
        <v>1025</v>
      </c>
      <c r="F876" s="96">
        <v>1025</v>
      </c>
      <c r="G876" s="96">
        <v>0</v>
      </c>
      <c r="H876" s="96">
        <v>0</v>
      </c>
      <c r="I876" s="98">
        <f t="shared" ref="I876" si="1963">SUM(F876-E876)*D876</f>
        <v>0</v>
      </c>
      <c r="J876" s="96">
        <v>0</v>
      </c>
      <c r="K876" s="96">
        <v>0</v>
      </c>
      <c r="L876" s="98">
        <f t="shared" ref="L876" si="1964">SUM(I876:K876)</f>
        <v>0</v>
      </c>
    </row>
    <row r="877" spans="1:12" s="99" customFormat="1" ht="14.25">
      <c r="A877" s="94" t="s">
        <v>753</v>
      </c>
      <c r="B877" s="95" t="s">
        <v>71</v>
      </c>
      <c r="C877" s="96" t="s">
        <v>14</v>
      </c>
      <c r="D877" s="97">
        <v>1000</v>
      </c>
      <c r="E877" s="97">
        <v>1685</v>
      </c>
      <c r="F877" s="96">
        <v>1695</v>
      </c>
      <c r="G877" s="96">
        <v>0</v>
      </c>
      <c r="H877" s="96">
        <v>0</v>
      </c>
      <c r="I877" s="98">
        <f t="shared" ref="I877" si="1965">SUM(F877-E877)*D877</f>
        <v>10000</v>
      </c>
      <c r="J877" s="96">
        <v>0</v>
      </c>
      <c r="K877" s="96">
        <v>0</v>
      </c>
      <c r="L877" s="98">
        <f t="shared" ref="L877" si="1966">SUM(I877:K877)</f>
        <v>10000</v>
      </c>
    </row>
    <row r="878" spans="1:12" s="99" customFormat="1" ht="14.25">
      <c r="A878" s="94" t="s">
        <v>753</v>
      </c>
      <c r="B878" s="95" t="s">
        <v>161</v>
      </c>
      <c r="C878" s="96" t="s">
        <v>14</v>
      </c>
      <c r="D878" s="97">
        <v>2000</v>
      </c>
      <c r="E878" s="97">
        <v>199.5</v>
      </c>
      <c r="F878" s="96">
        <v>201.5</v>
      </c>
      <c r="G878" s="96">
        <v>203.9</v>
      </c>
      <c r="H878" s="96">
        <v>0</v>
      </c>
      <c r="I878" s="98">
        <f t="shared" ref="I878" si="1967">SUM(F878-E878)*D878</f>
        <v>4000</v>
      </c>
      <c r="J878" s="96">
        <f>SUM(G878-F878)*D878</f>
        <v>4800.0000000000109</v>
      </c>
      <c r="K878" s="96">
        <v>0</v>
      </c>
      <c r="L878" s="98">
        <f t="shared" ref="L878" si="1968">SUM(I878:K878)</f>
        <v>8800.0000000000109</v>
      </c>
    </row>
    <row r="879" spans="1:12" s="99" customFormat="1" ht="14.25">
      <c r="A879" s="94" t="s">
        <v>753</v>
      </c>
      <c r="B879" s="95" t="s">
        <v>279</v>
      </c>
      <c r="C879" s="96" t="s">
        <v>18</v>
      </c>
      <c r="D879" s="97">
        <v>2000</v>
      </c>
      <c r="E879" s="97">
        <v>123.8</v>
      </c>
      <c r="F879" s="96">
        <v>122.8</v>
      </c>
      <c r="G879" s="96">
        <v>121.8</v>
      </c>
      <c r="H879" s="96">
        <v>0</v>
      </c>
      <c r="I879" s="98">
        <f>SUM(E879-F879)*D879</f>
        <v>2000</v>
      </c>
      <c r="J879" s="96">
        <f>SUM(F879-G879)*D879</f>
        <v>2000</v>
      </c>
      <c r="K879" s="96">
        <v>0</v>
      </c>
      <c r="L879" s="98">
        <f t="shared" ref="L879" si="1969">SUM(I879:K879)</f>
        <v>4000</v>
      </c>
    </row>
    <row r="880" spans="1:12" s="99" customFormat="1" ht="14.25">
      <c r="A880" s="94" t="s">
        <v>752</v>
      </c>
      <c r="B880" s="95" t="s">
        <v>71</v>
      </c>
      <c r="C880" s="96" t="s">
        <v>14</v>
      </c>
      <c r="D880" s="97">
        <v>500</v>
      </c>
      <c r="E880" s="97">
        <v>1685</v>
      </c>
      <c r="F880" s="96">
        <v>1696</v>
      </c>
      <c r="G880" s="96">
        <v>0</v>
      </c>
      <c r="H880" s="96">
        <v>0</v>
      </c>
      <c r="I880" s="98">
        <f t="shared" ref="I880" si="1970">SUM(F880-E880)*D880</f>
        <v>5500</v>
      </c>
      <c r="J880" s="96">
        <v>0</v>
      </c>
      <c r="K880" s="96">
        <f t="shared" ref="K880" si="1971">SUM(H880-G880)*D880</f>
        <v>0</v>
      </c>
      <c r="L880" s="98">
        <f t="shared" ref="L880" si="1972">SUM(I880:K880)</f>
        <v>5500</v>
      </c>
    </row>
    <row r="881" spans="1:12" s="99" customFormat="1" ht="14.25">
      <c r="A881" s="94" t="s">
        <v>752</v>
      </c>
      <c r="B881" s="95" t="s">
        <v>670</v>
      </c>
      <c r="C881" s="96" t="s">
        <v>14</v>
      </c>
      <c r="D881" s="97">
        <v>2000</v>
      </c>
      <c r="E881" s="97">
        <v>137</v>
      </c>
      <c r="F881" s="96">
        <v>135.5</v>
      </c>
      <c r="G881" s="96">
        <v>0</v>
      </c>
      <c r="H881" s="96">
        <v>0</v>
      </c>
      <c r="I881" s="98">
        <f t="shared" ref="I881" si="1973">SUM(F881-E881)*D881</f>
        <v>-3000</v>
      </c>
      <c r="J881" s="96">
        <v>0</v>
      </c>
      <c r="K881" s="96">
        <f t="shared" ref="K881" si="1974">SUM(H881-G881)*D881</f>
        <v>0</v>
      </c>
      <c r="L881" s="98">
        <f t="shared" ref="L881" si="1975">SUM(I881:K881)</f>
        <v>-3000</v>
      </c>
    </row>
    <row r="882" spans="1:12" s="99" customFormat="1" ht="14.25">
      <c r="A882" s="94" t="s">
        <v>752</v>
      </c>
      <c r="B882" s="95" t="s">
        <v>672</v>
      </c>
      <c r="C882" s="96" t="s">
        <v>14</v>
      </c>
      <c r="D882" s="97">
        <v>2000</v>
      </c>
      <c r="E882" s="97">
        <v>154</v>
      </c>
      <c r="F882" s="96">
        <v>154</v>
      </c>
      <c r="G882" s="96">
        <v>0</v>
      </c>
      <c r="H882" s="96">
        <v>0</v>
      </c>
      <c r="I882" s="98">
        <f t="shared" ref="I882" si="1976">SUM(F882-E882)*D882</f>
        <v>0</v>
      </c>
      <c r="J882" s="96">
        <v>0</v>
      </c>
      <c r="K882" s="96">
        <f t="shared" ref="K882" si="1977">SUM(H882-G882)*D882</f>
        <v>0</v>
      </c>
      <c r="L882" s="98">
        <f t="shared" ref="L882" si="1978">SUM(I882:K882)</f>
        <v>0</v>
      </c>
    </row>
    <row r="883" spans="1:12" s="99" customFormat="1" ht="14.25">
      <c r="A883" s="94" t="s">
        <v>750</v>
      </c>
      <c r="B883" s="95" t="s">
        <v>751</v>
      </c>
      <c r="C883" s="96" t="s">
        <v>14</v>
      </c>
      <c r="D883" s="97">
        <v>500</v>
      </c>
      <c r="E883" s="97">
        <v>1780</v>
      </c>
      <c r="F883" s="96">
        <v>1790</v>
      </c>
      <c r="G883" s="96">
        <v>1800</v>
      </c>
      <c r="H883" s="96">
        <v>1810</v>
      </c>
      <c r="I883" s="98">
        <f t="shared" ref="I883" si="1979">SUM(F883-E883)*D883</f>
        <v>5000</v>
      </c>
      <c r="J883" s="96">
        <f>SUM(G883-F883)*D883</f>
        <v>5000</v>
      </c>
      <c r="K883" s="96">
        <f t="shared" ref="K883" si="1980">SUM(H883-G883)*D883</f>
        <v>5000</v>
      </c>
      <c r="L883" s="98">
        <f t="shared" ref="L883" si="1981">SUM(I883:K883)</f>
        <v>15000</v>
      </c>
    </row>
    <row r="884" spans="1:12" s="99" customFormat="1" ht="14.25">
      <c r="A884" s="94" t="s">
        <v>750</v>
      </c>
      <c r="B884" s="95" t="s">
        <v>664</v>
      </c>
      <c r="C884" s="96" t="s">
        <v>14</v>
      </c>
      <c r="D884" s="97">
        <v>2000</v>
      </c>
      <c r="E884" s="97">
        <v>174.55</v>
      </c>
      <c r="F884" s="96">
        <v>176</v>
      </c>
      <c r="G884" s="96">
        <v>0</v>
      </c>
      <c r="H884" s="96">
        <v>0</v>
      </c>
      <c r="I884" s="98">
        <f t="shared" ref="I884" si="1982">SUM(F884-E884)*D884</f>
        <v>2899.9999999999773</v>
      </c>
      <c r="J884" s="96">
        <v>0</v>
      </c>
      <c r="K884" s="96">
        <v>0</v>
      </c>
      <c r="L884" s="98">
        <f t="shared" ref="L884" si="1983">SUM(I884:K884)</f>
        <v>2899.9999999999773</v>
      </c>
    </row>
    <row r="885" spans="1:12" s="99" customFormat="1" ht="14.25">
      <c r="A885" s="94" t="s">
        <v>750</v>
      </c>
      <c r="B885" s="95" t="s">
        <v>284</v>
      </c>
      <c r="C885" s="96" t="s">
        <v>14</v>
      </c>
      <c r="D885" s="97">
        <v>2000</v>
      </c>
      <c r="E885" s="97">
        <v>89.25</v>
      </c>
      <c r="F885" s="96">
        <v>90</v>
      </c>
      <c r="G885" s="96">
        <v>91</v>
      </c>
      <c r="H885" s="96">
        <v>0</v>
      </c>
      <c r="I885" s="98">
        <f t="shared" ref="I885" si="1984">SUM(F885-E885)*D885</f>
        <v>1500</v>
      </c>
      <c r="J885" s="96">
        <f>SUM(G885-F885)*D885</f>
        <v>2000</v>
      </c>
      <c r="K885" s="96">
        <v>0</v>
      </c>
      <c r="L885" s="98">
        <f t="shared" ref="L885" si="1985">SUM(I885:K885)</f>
        <v>3500</v>
      </c>
    </row>
    <row r="886" spans="1:12" s="99" customFormat="1" ht="14.25">
      <c r="A886" s="94" t="s">
        <v>750</v>
      </c>
      <c r="B886" s="95" t="s">
        <v>30</v>
      </c>
      <c r="C886" s="96" t="s">
        <v>14</v>
      </c>
      <c r="D886" s="97">
        <v>2000</v>
      </c>
      <c r="E886" s="97">
        <v>133</v>
      </c>
      <c r="F886" s="96">
        <v>134</v>
      </c>
      <c r="G886" s="96">
        <v>0</v>
      </c>
      <c r="H886" s="96">
        <v>0</v>
      </c>
      <c r="I886" s="98">
        <f t="shared" ref="I886" si="1986">SUM(F886-E886)*D886</f>
        <v>2000</v>
      </c>
      <c r="J886" s="96">
        <v>0</v>
      </c>
      <c r="K886" s="96">
        <f t="shared" ref="K886" si="1987">SUM(H886-G886)*D886</f>
        <v>0</v>
      </c>
      <c r="L886" s="98">
        <f t="shared" ref="L886" si="1988">SUM(I886:K886)</f>
        <v>2000</v>
      </c>
    </row>
    <row r="887" spans="1:12" s="99" customFormat="1" ht="14.25">
      <c r="A887" s="94" t="s">
        <v>749</v>
      </c>
      <c r="B887" s="95" t="s">
        <v>160</v>
      </c>
      <c r="C887" s="96" t="s">
        <v>14</v>
      </c>
      <c r="D887" s="97">
        <v>1000</v>
      </c>
      <c r="E887" s="97">
        <v>475</v>
      </c>
      <c r="F887" s="96">
        <v>478.3</v>
      </c>
      <c r="G887" s="96">
        <v>0</v>
      </c>
      <c r="H887" s="96">
        <v>0</v>
      </c>
      <c r="I887" s="98">
        <f t="shared" ref="I887" si="1989">SUM(F887-E887)*D887</f>
        <v>3300.0000000000114</v>
      </c>
      <c r="J887" s="96">
        <v>0</v>
      </c>
      <c r="K887" s="96">
        <f t="shared" ref="K887" si="1990">SUM(H887-G887)*D887</f>
        <v>0</v>
      </c>
      <c r="L887" s="98">
        <f t="shared" ref="L887" si="1991">SUM(I887:K887)</f>
        <v>3300.0000000000114</v>
      </c>
    </row>
    <row r="888" spans="1:12" s="99" customFormat="1" ht="14.25">
      <c r="A888" s="94" t="s">
        <v>749</v>
      </c>
      <c r="B888" s="95" t="s">
        <v>723</v>
      </c>
      <c r="C888" s="96" t="s">
        <v>14</v>
      </c>
      <c r="D888" s="97">
        <v>500</v>
      </c>
      <c r="E888" s="97">
        <v>623</v>
      </c>
      <c r="F888" s="96">
        <v>625.5</v>
      </c>
      <c r="G888" s="96">
        <v>0</v>
      </c>
      <c r="H888" s="96">
        <v>0</v>
      </c>
      <c r="I888" s="98">
        <f t="shared" ref="I888" si="1992">SUM(F888-E888)*D888</f>
        <v>1250</v>
      </c>
      <c r="J888" s="96">
        <v>0</v>
      </c>
      <c r="K888" s="96">
        <f t="shared" ref="K888" si="1993">SUM(H888-G888)*D888</f>
        <v>0</v>
      </c>
      <c r="L888" s="98">
        <f t="shared" ref="L888" si="1994">SUM(I888:K888)</f>
        <v>1250</v>
      </c>
    </row>
    <row r="889" spans="1:12" s="99" customFormat="1" ht="14.25">
      <c r="A889" s="94" t="s">
        <v>749</v>
      </c>
      <c r="B889" s="95" t="s">
        <v>30</v>
      </c>
      <c r="C889" s="96" t="s">
        <v>14</v>
      </c>
      <c r="D889" s="97">
        <v>2000</v>
      </c>
      <c r="E889" s="97">
        <v>128</v>
      </c>
      <c r="F889" s="96">
        <v>129</v>
      </c>
      <c r="G889" s="96">
        <v>0</v>
      </c>
      <c r="H889" s="96">
        <v>0</v>
      </c>
      <c r="I889" s="98">
        <f t="shared" ref="I889" si="1995">SUM(F889-E889)*D889</f>
        <v>2000</v>
      </c>
      <c r="J889" s="96">
        <v>0</v>
      </c>
      <c r="K889" s="96">
        <f t="shared" ref="K889" si="1996">SUM(H889-G889)*D889</f>
        <v>0</v>
      </c>
      <c r="L889" s="98">
        <f t="shared" ref="L889" si="1997">SUM(I889:K889)</f>
        <v>2000</v>
      </c>
    </row>
    <row r="890" spans="1:12" s="99" customFormat="1" ht="14.25">
      <c r="A890" s="94" t="s">
        <v>746</v>
      </c>
      <c r="B890" s="95" t="s">
        <v>30</v>
      </c>
      <c r="C890" s="96" t="s">
        <v>14</v>
      </c>
      <c r="D890" s="97">
        <v>2000</v>
      </c>
      <c r="E890" s="97">
        <v>98.5</v>
      </c>
      <c r="F890" s="96">
        <v>99.5</v>
      </c>
      <c r="G890" s="96">
        <v>100.5</v>
      </c>
      <c r="H890" s="96">
        <v>101.5</v>
      </c>
      <c r="I890" s="98">
        <f t="shared" ref="I890" si="1998">SUM(F890-E890)*D890</f>
        <v>2000</v>
      </c>
      <c r="J890" s="96">
        <f>SUM(G890-F890)*D890</f>
        <v>2000</v>
      </c>
      <c r="K890" s="96">
        <f t="shared" ref="K890" si="1999">SUM(H890-G890)*D890</f>
        <v>2000</v>
      </c>
      <c r="L890" s="98">
        <f t="shared" ref="L890" si="2000">SUM(I890:K890)</f>
        <v>6000</v>
      </c>
    </row>
    <row r="891" spans="1:12" s="99" customFormat="1" ht="14.25">
      <c r="A891" s="94" t="s">
        <v>746</v>
      </c>
      <c r="B891" s="95" t="s">
        <v>747</v>
      </c>
      <c r="C891" s="96" t="s">
        <v>14</v>
      </c>
      <c r="D891" s="97">
        <v>500</v>
      </c>
      <c r="E891" s="97">
        <v>636</v>
      </c>
      <c r="F891" s="96">
        <v>642</v>
      </c>
      <c r="G891" s="96">
        <v>650</v>
      </c>
      <c r="H891" s="96">
        <v>660</v>
      </c>
      <c r="I891" s="98">
        <f t="shared" ref="I891" si="2001">SUM(F891-E891)*D891</f>
        <v>3000</v>
      </c>
      <c r="J891" s="96">
        <f>SUM(G891-F891)*D891</f>
        <v>4000</v>
      </c>
      <c r="K891" s="96">
        <f t="shared" ref="K891" si="2002">SUM(H891-G891)*D891</f>
        <v>5000</v>
      </c>
      <c r="L891" s="98">
        <f t="shared" ref="L891" si="2003">SUM(I891:K891)</f>
        <v>12000</v>
      </c>
    </row>
    <row r="892" spans="1:12" s="99" customFormat="1" ht="14.25">
      <c r="A892" s="94" t="s">
        <v>746</v>
      </c>
      <c r="B892" s="95" t="s">
        <v>24</v>
      </c>
      <c r="C892" s="96" t="s">
        <v>14</v>
      </c>
      <c r="D892" s="97">
        <v>500</v>
      </c>
      <c r="E892" s="97">
        <v>974</v>
      </c>
      <c r="F892" s="96">
        <v>982</v>
      </c>
      <c r="G892" s="96">
        <v>0</v>
      </c>
      <c r="H892" s="96">
        <v>0</v>
      </c>
      <c r="I892" s="98">
        <f t="shared" ref="I892" si="2004">SUM(F892-E892)*D892</f>
        <v>4000</v>
      </c>
      <c r="J892" s="96">
        <v>0</v>
      </c>
      <c r="K892" s="96">
        <f t="shared" ref="K892" si="2005">SUM(H892-G892)*D892</f>
        <v>0</v>
      </c>
      <c r="L892" s="98">
        <f t="shared" ref="L892" si="2006">SUM(I892:K892)</f>
        <v>4000</v>
      </c>
    </row>
    <row r="893" spans="1:12" s="99" customFormat="1" ht="14.25">
      <c r="A893" s="94" t="s">
        <v>746</v>
      </c>
      <c r="B893" s="95" t="s">
        <v>739</v>
      </c>
      <c r="C893" s="96" t="s">
        <v>14</v>
      </c>
      <c r="D893" s="97">
        <v>500</v>
      </c>
      <c r="E893" s="97">
        <v>1340</v>
      </c>
      <c r="F893" s="96">
        <v>1353</v>
      </c>
      <c r="G893" s="96">
        <v>0</v>
      </c>
      <c r="H893" s="96">
        <v>0</v>
      </c>
      <c r="I893" s="98">
        <f t="shared" ref="I893" si="2007">SUM(F893-E893)*D893</f>
        <v>6500</v>
      </c>
      <c r="J893" s="96">
        <v>0</v>
      </c>
      <c r="K893" s="96">
        <f t="shared" ref="K893" si="2008">SUM(H893-G893)*D893</f>
        <v>0</v>
      </c>
      <c r="L893" s="98">
        <f t="shared" ref="L893" si="2009">SUM(I893:K893)</f>
        <v>6500</v>
      </c>
    </row>
    <row r="894" spans="1:12" s="99" customFormat="1" ht="14.25">
      <c r="A894" s="94" t="s">
        <v>744</v>
      </c>
      <c r="B894" s="95" t="s">
        <v>745</v>
      </c>
      <c r="C894" s="96" t="s">
        <v>14</v>
      </c>
      <c r="D894" s="97">
        <v>500</v>
      </c>
      <c r="E894" s="97">
        <v>778</v>
      </c>
      <c r="F894" s="96">
        <v>784</v>
      </c>
      <c r="G894" s="96">
        <v>0</v>
      </c>
      <c r="H894" s="96">
        <v>0</v>
      </c>
      <c r="I894" s="98">
        <f t="shared" ref="I894" si="2010">SUM(F894-E894)*D894</f>
        <v>3000</v>
      </c>
      <c r="J894" s="96">
        <v>0</v>
      </c>
      <c r="K894" s="96">
        <f t="shared" ref="K894" si="2011">SUM(H894-G894)*D894</f>
        <v>0</v>
      </c>
      <c r="L894" s="98">
        <f t="shared" ref="L894" si="2012">SUM(I894:K894)</f>
        <v>3000</v>
      </c>
    </row>
    <row r="895" spans="1:12" s="99" customFormat="1" ht="14.25">
      <c r="A895" s="94" t="s">
        <v>744</v>
      </c>
      <c r="B895" s="95" t="s">
        <v>85</v>
      </c>
      <c r="C895" s="96" t="s">
        <v>14</v>
      </c>
      <c r="D895" s="97">
        <v>1000</v>
      </c>
      <c r="E895" s="97">
        <v>334</v>
      </c>
      <c r="F895" s="96">
        <v>337</v>
      </c>
      <c r="G895" s="96">
        <v>0</v>
      </c>
      <c r="H895" s="96">
        <v>0</v>
      </c>
      <c r="I895" s="98">
        <f t="shared" ref="I895:I896" si="2013">SUM(F895-E895)*D895</f>
        <v>3000</v>
      </c>
      <c r="J895" s="96">
        <v>0</v>
      </c>
      <c r="K895" s="96">
        <f t="shared" ref="K895" si="2014">SUM(H895-G895)*D895</f>
        <v>0</v>
      </c>
      <c r="L895" s="98">
        <f t="shared" ref="L895" si="2015">SUM(I895:K895)</f>
        <v>3000</v>
      </c>
    </row>
    <row r="896" spans="1:12" s="99" customFormat="1" ht="14.25">
      <c r="A896" s="94" t="s">
        <v>742</v>
      </c>
      <c r="B896" s="95" t="s">
        <v>30</v>
      </c>
      <c r="C896" s="96" t="s">
        <v>14</v>
      </c>
      <c r="D896" s="97">
        <v>2000</v>
      </c>
      <c r="E896" s="97">
        <v>94</v>
      </c>
      <c r="F896" s="96">
        <v>95</v>
      </c>
      <c r="G896" s="96">
        <v>96</v>
      </c>
      <c r="H896" s="96">
        <v>96.8</v>
      </c>
      <c r="I896" s="98">
        <f t="shared" si="2013"/>
        <v>2000</v>
      </c>
      <c r="J896" s="96">
        <f>SUM(G896-F896)*D896</f>
        <v>2000</v>
      </c>
      <c r="K896" s="96">
        <f t="shared" ref="K896" si="2016">SUM(H896-G896)*D896</f>
        <v>1599.9999999999943</v>
      </c>
      <c r="L896" s="98">
        <f t="shared" ref="L896" si="2017">SUM(I896:K896)</f>
        <v>5599.9999999999945</v>
      </c>
    </row>
    <row r="897" spans="1:16384" s="99" customFormat="1" ht="14.25">
      <c r="A897" s="94" t="s">
        <v>742</v>
      </c>
      <c r="B897" s="95" t="s">
        <v>673</v>
      </c>
      <c r="C897" s="96" t="s">
        <v>14</v>
      </c>
      <c r="D897" s="97">
        <v>500</v>
      </c>
      <c r="E897" s="97">
        <v>554</v>
      </c>
      <c r="F897" s="96">
        <v>558</v>
      </c>
      <c r="G897" s="96">
        <v>562</v>
      </c>
      <c r="H897" s="96">
        <v>566</v>
      </c>
      <c r="I897" s="98">
        <f t="shared" ref="I897" si="2018">SUM(F897-E897)*D897</f>
        <v>2000</v>
      </c>
      <c r="J897" s="96">
        <f>SUM(G897-F897)*D897</f>
        <v>2000</v>
      </c>
      <c r="K897" s="96">
        <f t="shared" ref="K897" si="2019">SUM(H897-G897)*D897</f>
        <v>2000</v>
      </c>
      <c r="L897" s="98">
        <f t="shared" ref="L897" si="2020">SUM(I897:K897)</f>
        <v>6000</v>
      </c>
    </row>
    <row r="898" spans="1:16384" s="99" customFormat="1" ht="14.25">
      <c r="A898" s="94" t="s">
        <v>742</v>
      </c>
      <c r="B898" s="95" t="s">
        <v>743</v>
      </c>
      <c r="C898" s="96" t="s">
        <v>14</v>
      </c>
      <c r="D898" s="97">
        <v>2000</v>
      </c>
      <c r="E898" s="97">
        <v>47.5</v>
      </c>
      <c r="F898" s="96">
        <v>47.5</v>
      </c>
      <c r="G898" s="96">
        <v>0</v>
      </c>
      <c r="H898" s="96">
        <v>0</v>
      </c>
      <c r="I898" s="98">
        <f t="shared" ref="I898" si="2021">SUM(F898-E898)*D898</f>
        <v>0</v>
      </c>
      <c r="J898" s="96">
        <v>0</v>
      </c>
      <c r="K898" s="96">
        <f t="shared" ref="K898" si="2022">SUM(H898-G898)*D898</f>
        <v>0</v>
      </c>
      <c r="L898" s="98">
        <f t="shared" ref="L898" si="2023">SUM(I898:K898)</f>
        <v>0</v>
      </c>
    </row>
    <row r="899" spans="1:16384" s="99" customFormat="1" ht="14.25">
      <c r="A899" s="94" t="s">
        <v>741</v>
      </c>
      <c r="B899" s="95" t="s">
        <v>83</v>
      </c>
      <c r="C899" s="96" t="s">
        <v>14</v>
      </c>
      <c r="D899" s="97">
        <v>2000</v>
      </c>
      <c r="E899" s="97">
        <v>268</v>
      </c>
      <c r="F899" s="96">
        <v>269.5</v>
      </c>
      <c r="G899" s="96">
        <v>271.5</v>
      </c>
      <c r="H899" s="96">
        <v>0</v>
      </c>
      <c r="I899" s="98">
        <f t="shared" ref="I899" si="2024">SUM(F899-E899)*D899</f>
        <v>3000</v>
      </c>
      <c r="J899" s="96">
        <f>SUM(G899-F899)*D899</f>
        <v>4000</v>
      </c>
      <c r="K899" s="96">
        <v>0</v>
      </c>
      <c r="L899" s="98">
        <f t="shared" ref="L899" si="2025">SUM(I899:K899)</f>
        <v>7000</v>
      </c>
    </row>
    <row r="900" spans="1:16384" s="99" customFormat="1" ht="14.25">
      <c r="A900" s="94" t="s">
        <v>741</v>
      </c>
      <c r="B900" s="95" t="s">
        <v>291</v>
      </c>
      <c r="C900" s="96" t="s">
        <v>14</v>
      </c>
      <c r="D900" s="97">
        <v>500</v>
      </c>
      <c r="E900" s="97">
        <v>1220</v>
      </c>
      <c r="F900" s="96">
        <v>1231.5</v>
      </c>
      <c r="G900" s="96">
        <v>0</v>
      </c>
      <c r="H900" s="96">
        <v>0</v>
      </c>
      <c r="I900" s="98">
        <f t="shared" ref="I900" si="2026">SUM(F900-E900)*D900</f>
        <v>5750</v>
      </c>
      <c r="J900" s="96">
        <v>0</v>
      </c>
      <c r="K900" s="96">
        <f t="shared" ref="K900" si="2027">SUM(H900-G900)*D900</f>
        <v>0</v>
      </c>
      <c r="L900" s="98">
        <f t="shared" ref="L900" si="2028">SUM(I900:K900)</f>
        <v>5750</v>
      </c>
    </row>
    <row r="901" spans="1:16384" s="99" customFormat="1" ht="14.25">
      <c r="A901" s="94" t="s">
        <v>741</v>
      </c>
      <c r="B901" s="95" t="s">
        <v>62</v>
      </c>
      <c r="C901" s="96" t="s">
        <v>14</v>
      </c>
      <c r="D901" s="97">
        <v>2000</v>
      </c>
      <c r="E901" s="97">
        <v>221</v>
      </c>
      <c r="F901" s="96">
        <v>223</v>
      </c>
      <c r="G901" s="96">
        <v>0</v>
      </c>
      <c r="H901" s="96">
        <v>0</v>
      </c>
      <c r="I901" s="98">
        <f t="shared" ref="I901" si="2029">SUM(F901-E901)*D901</f>
        <v>4000</v>
      </c>
      <c r="J901" s="96">
        <v>0</v>
      </c>
      <c r="K901" s="96">
        <f t="shared" ref="K901" si="2030">SUM(H901-G901)*D901</f>
        <v>0</v>
      </c>
      <c r="L901" s="98">
        <f t="shared" ref="L901" si="2031">SUM(I901:K901)</f>
        <v>4000</v>
      </c>
    </row>
    <row r="902" spans="1:16384" s="99" customFormat="1" ht="14.25">
      <c r="A902" s="94" t="s">
        <v>740</v>
      </c>
      <c r="B902" s="95" t="s">
        <v>738</v>
      </c>
      <c r="C902" s="96" t="s">
        <v>14</v>
      </c>
      <c r="D902" s="97">
        <v>2000</v>
      </c>
      <c r="E902" s="97">
        <v>162</v>
      </c>
      <c r="F902" s="96">
        <v>159.5</v>
      </c>
      <c r="G902" s="96">
        <v>0</v>
      </c>
      <c r="H902" s="96">
        <v>0</v>
      </c>
      <c r="I902" s="98">
        <f t="shared" ref="I902" si="2032">SUM(F902-E902)*D902</f>
        <v>-5000</v>
      </c>
      <c r="J902" s="96">
        <v>0</v>
      </c>
      <c r="K902" s="96">
        <f t="shared" ref="K902" si="2033">SUM(H902-G902)*D902</f>
        <v>0</v>
      </c>
      <c r="L902" s="98">
        <f t="shared" ref="L902" si="2034">SUM(I902:K902)</f>
        <v>-5000</v>
      </c>
    </row>
    <row r="903" spans="1:16384" s="107" customFormat="1" ht="14.25">
      <c r="A903" s="94" t="s">
        <v>740</v>
      </c>
      <c r="B903" s="95" t="s">
        <v>318</v>
      </c>
      <c r="C903" s="96" t="s">
        <v>14</v>
      </c>
      <c r="D903" s="97">
        <v>2000</v>
      </c>
      <c r="E903" s="97">
        <v>273.3</v>
      </c>
      <c r="F903" s="96">
        <v>275.5</v>
      </c>
      <c r="G903" s="96">
        <v>0</v>
      </c>
      <c r="H903" s="96">
        <v>0</v>
      </c>
      <c r="I903" s="98">
        <f t="shared" ref="I903:I904" si="2035">SUM(F903-E903)*D903</f>
        <v>4399.9999999999773</v>
      </c>
      <c r="J903" s="96">
        <v>0</v>
      </c>
      <c r="K903" s="96">
        <f t="shared" ref="K903" si="2036">SUM(H903-G903)*D903</f>
        <v>0</v>
      </c>
      <c r="L903" s="98">
        <f t="shared" ref="L903:L904" si="2037">SUM(I903:K903)</f>
        <v>4399.9999999999773</v>
      </c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/>
      <c r="AQ903" s="106"/>
      <c r="AR903" s="106"/>
      <c r="AS903" s="106"/>
      <c r="AT903" s="106"/>
      <c r="AU903" s="106"/>
      <c r="AV903" s="106"/>
      <c r="AW903" s="106"/>
      <c r="AX903" s="106"/>
      <c r="AY903" s="106"/>
      <c r="AZ903" s="106"/>
      <c r="BA903" s="106"/>
      <c r="BB903" s="106"/>
      <c r="BC903" s="106"/>
      <c r="BD903" s="106"/>
      <c r="BE903" s="106"/>
      <c r="BF903" s="106"/>
      <c r="BG903" s="106"/>
      <c r="BH903" s="106"/>
      <c r="BI903" s="106"/>
      <c r="BJ903" s="106"/>
      <c r="BK903" s="106"/>
      <c r="BL903" s="106"/>
      <c r="BM903" s="106"/>
      <c r="BN903" s="106"/>
      <c r="BO903" s="106"/>
      <c r="BP903" s="106"/>
      <c r="BQ903" s="106"/>
      <c r="BR903" s="106"/>
      <c r="BS903" s="106"/>
      <c r="BT903" s="106"/>
      <c r="BU903" s="106"/>
      <c r="BV903" s="106"/>
      <c r="BW903" s="106"/>
      <c r="BX903" s="106"/>
      <c r="BY903" s="106"/>
      <c r="BZ903" s="106"/>
      <c r="CA903" s="106"/>
      <c r="CB903" s="106"/>
      <c r="CC903" s="106"/>
      <c r="CD903" s="106"/>
      <c r="CE903" s="106"/>
      <c r="CF903" s="106"/>
      <c r="CG903" s="106"/>
      <c r="CH903" s="106"/>
      <c r="CI903" s="106"/>
      <c r="CJ903" s="106"/>
      <c r="CK903" s="106"/>
      <c r="CL903" s="106"/>
      <c r="CM903" s="106"/>
      <c r="CN903" s="106"/>
      <c r="CO903" s="106"/>
      <c r="CP903" s="106"/>
      <c r="CQ903" s="106"/>
      <c r="CR903" s="106"/>
      <c r="CS903" s="106"/>
      <c r="CT903" s="106"/>
      <c r="CU903" s="106"/>
      <c r="CV903" s="106"/>
      <c r="CW903" s="106"/>
      <c r="CX903" s="106"/>
      <c r="CY903" s="106"/>
      <c r="CZ903" s="106"/>
      <c r="DA903" s="106"/>
      <c r="DB903" s="106"/>
      <c r="DC903" s="106"/>
      <c r="DD903" s="106"/>
      <c r="DE903" s="106"/>
      <c r="DF903" s="106"/>
      <c r="DG903" s="106"/>
      <c r="DH903" s="106"/>
      <c r="DI903" s="106"/>
      <c r="DJ903" s="106"/>
      <c r="DK903" s="106"/>
      <c r="DL903" s="106"/>
      <c r="DM903" s="106"/>
      <c r="DN903" s="106"/>
      <c r="DO903" s="106"/>
      <c r="DP903" s="106"/>
      <c r="DQ903" s="106"/>
      <c r="DR903" s="106"/>
      <c r="DS903" s="106"/>
      <c r="DT903" s="106"/>
      <c r="DU903" s="106"/>
      <c r="DV903" s="106"/>
      <c r="DW903" s="106"/>
      <c r="DX903" s="106"/>
      <c r="DY903" s="106"/>
      <c r="DZ903" s="106"/>
      <c r="EA903" s="106"/>
      <c r="EB903" s="106"/>
      <c r="EC903" s="106"/>
      <c r="ED903" s="106"/>
      <c r="EE903" s="106"/>
      <c r="EF903" s="106"/>
      <c r="EG903" s="106"/>
      <c r="EH903" s="106"/>
      <c r="EI903" s="106"/>
      <c r="EJ903" s="106"/>
      <c r="EK903" s="106"/>
      <c r="EL903" s="106"/>
      <c r="EM903" s="106"/>
      <c r="EN903" s="106"/>
      <c r="EO903" s="106"/>
      <c r="EP903" s="106"/>
      <c r="EQ903" s="106"/>
      <c r="ER903" s="106"/>
      <c r="ES903" s="106"/>
      <c r="ET903" s="106"/>
      <c r="EU903" s="106"/>
      <c r="EV903" s="106"/>
      <c r="EW903" s="106"/>
      <c r="EX903" s="106"/>
      <c r="EY903" s="106"/>
      <c r="EZ903" s="106"/>
      <c r="FA903" s="106"/>
      <c r="FB903" s="106"/>
      <c r="FC903" s="106"/>
      <c r="FD903" s="106"/>
      <c r="FE903" s="106"/>
      <c r="FF903" s="106"/>
      <c r="FG903" s="106"/>
      <c r="FH903" s="106"/>
      <c r="FI903" s="106"/>
      <c r="FJ903" s="106"/>
      <c r="FK903" s="106"/>
      <c r="FL903" s="106"/>
      <c r="FM903" s="106"/>
      <c r="FN903" s="106"/>
      <c r="FO903" s="106"/>
      <c r="FP903" s="106"/>
      <c r="FQ903" s="106"/>
      <c r="FR903" s="106"/>
      <c r="FS903" s="106"/>
      <c r="FT903" s="106"/>
      <c r="FU903" s="106"/>
      <c r="FV903" s="106"/>
      <c r="FW903" s="106"/>
      <c r="FX903" s="106"/>
      <c r="FY903" s="106"/>
      <c r="FZ903" s="106"/>
      <c r="GA903" s="106"/>
      <c r="GB903" s="106"/>
      <c r="GC903" s="106"/>
      <c r="GD903" s="106"/>
      <c r="GE903" s="106"/>
      <c r="GF903" s="106"/>
      <c r="GG903" s="106"/>
      <c r="GH903" s="106"/>
      <c r="GI903" s="106"/>
      <c r="GJ903" s="106"/>
      <c r="GK903" s="106"/>
      <c r="GL903" s="106"/>
      <c r="GM903" s="106"/>
      <c r="GN903" s="106"/>
      <c r="GO903" s="106"/>
      <c r="GP903" s="106"/>
      <c r="GQ903" s="106"/>
      <c r="GR903" s="106"/>
      <c r="GS903" s="106"/>
      <c r="GT903" s="106"/>
      <c r="GU903" s="106"/>
      <c r="GV903" s="106"/>
      <c r="GW903" s="106"/>
      <c r="GX903" s="106"/>
      <c r="GY903" s="106"/>
      <c r="GZ903" s="106"/>
      <c r="HA903" s="106"/>
      <c r="HB903" s="106"/>
      <c r="HC903" s="106"/>
      <c r="HD903" s="106"/>
      <c r="HE903" s="106"/>
      <c r="HF903" s="106"/>
      <c r="HG903" s="106"/>
      <c r="HH903" s="106"/>
      <c r="HI903" s="106"/>
      <c r="HJ903" s="106"/>
      <c r="HK903" s="106"/>
      <c r="HL903" s="106"/>
      <c r="HM903" s="106"/>
      <c r="HN903" s="106"/>
      <c r="HO903" s="106"/>
      <c r="HP903" s="106"/>
      <c r="HQ903" s="106"/>
      <c r="HR903" s="106"/>
      <c r="HS903" s="106"/>
      <c r="HT903" s="106"/>
      <c r="HU903" s="106"/>
      <c r="HV903" s="106"/>
      <c r="HW903" s="106"/>
      <c r="HX903" s="106"/>
      <c r="HY903" s="106"/>
      <c r="HZ903" s="106"/>
      <c r="IA903" s="106"/>
      <c r="IB903" s="106"/>
      <c r="IC903" s="106"/>
      <c r="ID903" s="106"/>
      <c r="IE903" s="106"/>
      <c r="IF903" s="106"/>
      <c r="IG903" s="106"/>
      <c r="IH903" s="106"/>
      <c r="II903" s="106"/>
      <c r="IJ903" s="106"/>
      <c r="IK903" s="106"/>
      <c r="IL903" s="106"/>
      <c r="IM903" s="106"/>
      <c r="IN903" s="106"/>
      <c r="IO903" s="106"/>
      <c r="IP903" s="106"/>
      <c r="IQ903" s="106"/>
      <c r="IR903" s="106"/>
      <c r="IS903" s="106"/>
      <c r="IT903" s="106"/>
      <c r="IU903" s="106"/>
      <c r="IV903" s="106"/>
      <c r="IW903" s="106"/>
      <c r="IX903" s="106"/>
      <c r="IY903" s="106"/>
      <c r="IZ903" s="106"/>
      <c r="JA903" s="106"/>
      <c r="JB903" s="106"/>
      <c r="JC903" s="106"/>
      <c r="JD903" s="106"/>
      <c r="JE903" s="106"/>
      <c r="JF903" s="106"/>
      <c r="JG903" s="106"/>
      <c r="JH903" s="106"/>
      <c r="JI903" s="106"/>
      <c r="JJ903" s="106"/>
      <c r="JK903" s="106"/>
      <c r="JL903" s="106"/>
      <c r="JM903" s="106"/>
      <c r="JN903" s="106"/>
      <c r="JO903" s="106"/>
      <c r="JP903" s="106"/>
      <c r="JQ903" s="106"/>
      <c r="JR903" s="106"/>
      <c r="JS903" s="106"/>
      <c r="JT903" s="106"/>
      <c r="JU903" s="106"/>
      <c r="JV903" s="106"/>
      <c r="JW903" s="106"/>
      <c r="JX903" s="106"/>
      <c r="JY903" s="106"/>
      <c r="JZ903" s="106"/>
      <c r="KA903" s="106"/>
      <c r="KB903" s="106"/>
      <c r="KC903" s="106"/>
      <c r="KD903" s="106"/>
      <c r="KE903" s="106"/>
      <c r="KF903" s="106"/>
      <c r="KG903" s="106"/>
      <c r="KH903" s="106"/>
      <c r="KI903" s="106"/>
      <c r="KJ903" s="106"/>
      <c r="KK903" s="106"/>
      <c r="KL903" s="106"/>
      <c r="KM903" s="106"/>
      <c r="KN903" s="106"/>
      <c r="KO903" s="106"/>
      <c r="KP903" s="106"/>
      <c r="KQ903" s="106"/>
      <c r="KR903" s="106"/>
      <c r="KS903" s="106"/>
      <c r="KT903" s="106"/>
      <c r="KU903" s="106"/>
      <c r="KV903" s="106"/>
      <c r="KW903" s="106"/>
      <c r="KX903" s="106"/>
      <c r="KY903" s="106"/>
      <c r="KZ903" s="106"/>
      <c r="LA903" s="106"/>
      <c r="LB903" s="106"/>
      <c r="LC903" s="106"/>
      <c r="LD903" s="106"/>
      <c r="LE903" s="106"/>
      <c r="LF903" s="106"/>
      <c r="LG903" s="106"/>
      <c r="LH903" s="106"/>
      <c r="LI903" s="106"/>
      <c r="LJ903" s="106"/>
      <c r="LK903" s="106"/>
      <c r="LL903" s="106"/>
      <c r="LM903" s="106"/>
      <c r="LN903" s="106"/>
      <c r="LO903" s="106"/>
      <c r="LP903" s="106"/>
      <c r="LQ903" s="106"/>
      <c r="LR903" s="106"/>
      <c r="LS903" s="106"/>
      <c r="LT903" s="106"/>
      <c r="LU903" s="106"/>
      <c r="LV903" s="106"/>
      <c r="LW903" s="106"/>
      <c r="LX903" s="106"/>
      <c r="LY903" s="106"/>
      <c r="LZ903" s="106"/>
      <c r="MA903" s="106"/>
      <c r="MB903" s="106"/>
      <c r="MC903" s="106"/>
      <c r="MD903" s="106"/>
      <c r="ME903" s="106"/>
      <c r="MF903" s="106"/>
      <c r="MG903" s="106"/>
      <c r="MH903" s="106"/>
      <c r="MI903" s="106"/>
      <c r="MJ903" s="106"/>
      <c r="MK903" s="106"/>
      <c r="ML903" s="106"/>
      <c r="MM903" s="106"/>
      <c r="MN903" s="106"/>
      <c r="MO903" s="106"/>
      <c r="MP903" s="106"/>
      <c r="MQ903" s="106"/>
      <c r="MR903" s="106"/>
      <c r="MS903" s="106"/>
      <c r="MT903" s="106"/>
      <c r="MU903" s="106"/>
      <c r="MV903" s="106"/>
      <c r="MW903" s="106"/>
      <c r="MX903" s="106"/>
      <c r="MY903" s="106"/>
      <c r="MZ903" s="106"/>
      <c r="NA903" s="106"/>
      <c r="NB903" s="106"/>
      <c r="NC903" s="106"/>
      <c r="ND903" s="106"/>
      <c r="NE903" s="106"/>
      <c r="NF903" s="106"/>
      <c r="NG903" s="106"/>
      <c r="NH903" s="106"/>
      <c r="NI903" s="106"/>
      <c r="NJ903" s="106"/>
      <c r="NK903" s="106"/>
      <c r="NL903" s="106"/>
      <c r="NM903" s="106"/>
      <c r="NN903" s="106"/>
      <c r="NO903" s="106"/>
      <c r="NP903" s="106"/>
      <c r="NQ903" s="106"/>
      <c r="NR903" s="106"/>
      <c r="NS903" s="106"/>
      <c r="NT903" s="106"/>
      <c r="NU903" s="106"/>
      <c r="NV903" s="106"/>
      <c r="NW903" s="106"/>
      <c r="NX903" s="106"/>
      <c r="NY903" s="106"/>
      <c r="NZ903" s="106"/>
      <c r="OA903" s="106"/>
      <c r="OB903" s="106"/>
      <c r="OC903" s="106"/>
      <c r="OD903" s="106"/>
      <c r="OE903" s="106"/>
      <c r="OF903" s="106"/>
      <c r="OG903" s="106"/>
      <c r="OH903" s="106"/>
      <c r="OI903" s="106"/>
      <c r="OJ903" s="106"/>
      <c r="OK903" s="106"/>
      <c r="OL903" s="106"/>
      <c r="OM903" s="106"/>
      <c r="ON903" s="106"/>
      <c r="OO903" s="106"/>
      <c r="OP903" s="106"/>
      <c r="OQ903" s="106"/>
      <c r="OR903" s="106"/>
      <c r="OS903" s="106"/>
      <c r="OT903" s="106"/>
      <c r="OU903" s="106"/>
      <c r="OV903" s="106"/>
      <c r="OW903" s="106"/>
      <c r="OX903" s="106"/>
      <c r="OY903" s="106"/>
      <c r="OZ903" s="106"/>
      <c r="PA903" s="106"/>
      <c r="PB903" s="106"/>
      <c r="PC903" s="106"/>
      <c r="PD903" s="106"/>
      <c r="PE903" s="106"/>
      <c r="PF903" s="106"/>
      <c r="PG903" s="106"/>
      <c r="PH903" s="106"/>
      <c r="PI903" s="106"/>
      <c r="PJ903" s="106"/>
      <c r="PK903" s="106"/>
      <c r="PL903" s="106"/>
      <c r="PM903" s="106"/>
      <c r="PN903" s="106"/>
      <c r="PO903" s="106"/>
      <c r="PP903" s="106"/>
      <c r="PQ903" s="106"/>
      <c r="PR903" s="106"/>
      <c r="PS903" s="106"/>
      <c r="PT903" s="106"/>
      <c r="PU903" s="106"/>
      <c r="PV903" s="106"/>
      <c r="PW903" s="106"/>
      <c r="PX903" s="106"/>
      <c r="PY903" s="106"/>
      <c r="PZ903" s="106"/>
      <c r="QA903" s="106"/>
      <c r="QB903" s="106"/>
      <c r="QC903" s="106"/>
      <c r="QD903" s="106"/>
      <c r="QE903" s="106"/>
      <c r="QF903" s="106"/>
      <c r="QG903" s="106"/>
      <c r="QH903" s="106"/>
      <c r="QI903" s="106"/>
      <c r="QJ903" s="106"/>
      <c r="QK903" s="106"/>
      <c r="QL903" s="106"/>
      <c r="QM903" s="106"/>
      <c r="QN903" s="106"/>
      <c r="QO903" s="106"/>
      <c r="QP903" s="106"/>
      <c r="QQ903" s="106"/>
      <c r="QR903" s="106"/>
      <c r="QS903" s="106"/>
      <c r="QT903" s="106"/>
      <c r="QU903" s="106"/>
      <c r="QV903" s="106"/>
      <c r="QW903" s="106"/>
      <c r="QX903" s="106"/>
      <c r="QY903" s="106"/>
      <c r="QZ903" s="106"/>
      <c r="RA903" s="106"/>
      <c r="RB903" s="106"/>
      <c r="RC903" s="106"/>
      <c r="RD903" s="106"/>
      <c r="RE903" s="106"/>
      <c r="RF903" s="106"/>
      <c r="RG903" s="106"/>
      <c r="RH903" s="106"/>
      <c r="RI903" s="106"/>
      <c r="RJ903" s="106"/>
      <c r="RK903" s="106"/>
      <c r="RL903" s="106"/>
      <c r="RM903" s="106"/>
      <c r="RN903" s="106"/>
      <c r="RO903" s="106"/>
      <c r="RP903" s="106"/>
      <c r="RQ903" s="106"/>
      <c r="RR903" s="106"/>
      <c r="RS903" s="106"/>
      <c r="RT903" s="106"/>
      <c r="RU903" s="106"/>
      <c r="RV903" s="106"/>
      <c r="RW903" s="106"/>
      <c r="RX903" s="106"/>
      <c r="RY903" s="106"/>
      <c r="RZ903" s="106"/>
      <c r="SA903" s="106"/>
      <c r="SB903" s="106"/>
      <c r="SC903" s="106"/>
      <c r="SD903" s="106"/>
      <c r="SE903" s="106"/>
      <c r="SF903" s="106"/>
      <c r="SG903" s="106"/>
      <c r="SH903" s="106"/>
      <c r="SI903" s="106"/>
      <c r="SJ903" s="106"/>
      <c r="SK903" s="106"/>
      <c r="SL903" s="106"/>
      <c r="SM903" s="106"/>
      <c r="SN903" s="106"/>
      <c r="SO903" s="106"/>
      <c r="SP903" s="106"/>
      <c r="SQ903" s="106"/>
      <c r="SR903" s="106"/>
      <c r="SS903" s="106"/>
      <c r="ST903" s="106"/>
      <c r="SU903" s="106"/>
      <c r="SV903" s="106"/>
      <c r="SW903" s="106"/>
      <c r="SX903" s="106"/>
      <c r="SY903" s="106"/>
      <c r="SZ903" s="106"/>
      <c r="TA903" s="106"/>
      <c r="TB903" s="106"/>
      <c r="TC903" s="106"/>
      <c r="TD903" s="106"/>
      <c r="TE903" s="106"/>
      <c r="TF903" s="106"/>
      <c r="TG903" s="106"/>
      <c r="TH903" s="106"/>
      <c r="TI903" s="106"/>
      <c r="TJ903" s="106"/>
      <c r="TK903" s="106"/>
      <c r="TL903" s="106"/>
      <c r="TM903" s="106"/>
      <c r="TN903" s="106"/>
      <c r="TO903" s="106"/>
      <c r="TP903" s="106"/>
      <c r="TQ903" s="106"/>
      <c r="TR903" s="106"/>
      <c r="TS903" s="106"/>
      <c r="TT903" s="106"/>
      <c r="TU903" s="106"/>
      <c r="TV903" s="106"/>
      <c r="TW903" s="106"/>
      <c r="TX903" s="106"/>
      <c r="TY903" s="106"/>
      <c r="TZ903" s="106"/>
      <c r="UA903" s="106"/>
      <c r="UB903" s="106"/>
      <c r="UC903" s="106"/>
      <c r="UD903" s="106"/>
      <c r="UE903" s="106"/>
      <c r="UF903" s="106"/>
      <c r="UG903" s="106"/>
      <c r="UH903" s="106"/>
      <c r="UI903" s="106"/>
      <c r="UJ903" s="106"/>
      <c r="UK903" s="106"/>
      <c r="UL903" s="106"/>
      <c r="UM903" s="106"/>
      <c r="UN903" s="106"/>
      <c r="UO903" s="106"/>
      <c r="UP903" s="106"/>
      <c r="UQ903" s="106"/>
      <c r="UR903" s="106"/>
      <c r="US903" s="106"/>
      <c r="UT903" s="106"/>
      <c r="UU903" s="106"/>
      <c r="UV903" s="106"/>
      <c r="UW903" s="106"/>
      <c r="UX903" s="106"/>
      <c r="UY903" s="106"/>
      <c r="UZ903" s="106"/>
      <c r="VA903" s="106"/>
      <c r="VB903" s="106"/>
      <c r="VC903" s="106"/>
      <c r="VD903" s="106"/>
      <c r="VE903" s="106"/>
      <c r="VF903" s="106"/>
      <c r="VG903" s="106"/>
      <c r="VH903" s="106"/>
      <c r="VI903" s="106"/>
      <c r="VJ903" s="106"/>
      <c r="VK903" s="106"/>
      <c r="VL903" s="106"/>
      <c r="VM903" s="106"/>
      <c r="VN903" s="106"/>
      <c r="VO903" s="106"/>
      <c r="VP903" s="106"/>
      <c r="VQ903" s="106"/>
      <c r="VR903" s="106"/>
      <c r="VS903" s="106"/>
      <c r="VT903" s="106"/>
      <c r="VU903" s="106"/>
      <c r="VV903" s="106"/>
      <c r="VW903" s="106"/>
      <c r="VX903" s="106"/>
      <c r="VY903" s="106"/>
      <c r="VZ903" s="106"/>
      <c r="WA903" s="106"/>
      <c r="WB903" s="106"/>
      <c r="WC903" s="106"/>
      <c r="WD903" s="106"/>
      <c r="WE903" s="106"/>
      <c r="WF903" s="106"/>
      <c r="WG903" s="106"/>
      <c r="WH903" s="106"/>
      <c r="WI903" s="106"/>
      <c r="WJ903" s="106"/>
      <c r="WK903" s="106"/>
      <c r="WL903" s="106"/>
      <c r="WM903" s="106"/>
      <c r="WN903" s="106"/>
      <c r="WO903" s="106"/>
      <c r="WP903" s="106"/>
      <c r="WQ903" s="106"/>
      <c r="WR903" s="106"/>
      <c r="WS903" s="106"/>
      <c r="WT903" s="106"/>
      <c r="WU903" s="106"/>
      <c r="WV903" s="106"/>
      <c r="WW903" s="106"/>
      <c r="WX903" s="106"/>
      <c r="WY903" s="106"/>
      <c r="WZ903" s="106"/>
      <c r="XA903" s="106"/>
      <c r="XB903" s="106"/>
      <c r="XC903" s="106"/>
      <c r="XD903" s="106"/>
      <c r="XE903" s="106"/>
      <c r="XF903" s="106"/>
      <c r="XG903" s="106"/>
      <c r="XH903" s="106"/>
      <c r="XI903" s="106"/>
      <c r="XJ903" s="106"/>
      <c r="XK903" s="106"/>
      <c r="XL903" s="106"/>
      <c r="XM903" s="106"/>
      <c r="XN903" s="106"/>
      <c r="XO903" s="106"/>
      <c r="XP903" s="106"/>
      <c r="XQ903" s="106"/>
      <c r="XR903" s="106"/>
      <c r="XS903" s="106"/>
      <c r="XT903" s="106"/>
      <c r="XU903" s="106"/>
      <c r="XV903" s="106"/>
      <c r="XW903" s="106"/>
      <c r="XX903" s="106"/>
      <c r="XY903" s="106"/>
      <c r="XZ903" s="106"/>
      <c r="YA903" s="106"/>
      <c r="YB903" s="106"/>
      <c r="YC903" s="106"/>
      <c r="YD903" s="106"/>
      <c r="YE903" s="106"/>
      <c r="YF903" s="106"/>
      <c r="YG903" s="106"/>
      <c r="YH903" s="106"/>
      <c r="YI903" s="106"/>
      <c r="YJ903" s="106"/>
      <c r="YK903" s="106"/>
      <c r="YL903" s="106"/>
      <c r="YM903" s="106"/>
      <c r="YN903" s="106"/>
      <c r="YO903" s="106"/>
      <c r="YP903" s="106"/>
      <c r="YQ903" s="106"/>
      <c r="YR903" s="106"/>
      <c r="YS903" s="106"/>
      <c r="YT903" s="106"/>
      <c r="YU903" s="106"/>
      <c r="YV903" s="106"/>
      <c r="YW903" s="106"/>
      <c r="YX903" s="106"/>
      <c r="YY903" s="106"/>
      <c r="YZ903" s="106"/>
      <c r="ZA903" s="106"/>
      <c r="ZB903" s="106"/>
      <c r="ZC903" s="106"/>
      <c r="ZD903" s="106"/>
      <c r="ZE903" s="106"/>
      <c r="ZF903" s="106"/>
      <c r="ZG903" s="106"/>
      <c r="ZH903" s="106"/>
      <c r="ZI903" s="106"/>
      <c r="ZJ903" s="106"/>
      <c r="ZK903" s="106"/>
      <c r="ZL903" s="106"/>
      <c r="ZM903" s="106"/>
      <c r="ZN903" s="106"/>
      <c r="ZO903" s="106"/>
      <c r="ZP903" s="106"/>
      <c r="ZQ903" s="106"/>
      <c r="ZR903" s="106"/>
      <c r="ZS903" s="106"/>
      <c r="ZT903" s="106"/>
      <c r="ZU903" s="106"/>
      <c r="ZV903" s="106"/>
      <c r="ZW903" s="106"/>
      <c r="ZX903" s="106"/>
      <c r="ZY903" s="106"/>
      <c r="ZZ903" s="106"/>
      <c r="AAA903" s="106"/>
      <c r="AAB903" s="106"/>
      <c r="AAC903" s="106"/>
      <c r="AAD903" s="106"/>
      <c r="AAE903" s="106"/>
      <c r="AAF903" s="106"/>
      <c r="AAG903" s="106"/>
      <c r="AAH903" s="106"/>
      <c r="AAI903" s="106"/>
      <c r="AAJ903" s="106"/>
      <c r="AAK903" s="106"/>
      <c r="AAL903" s="106"/>
      <c r="AAM903" s="106"/>
      <c r="AAN903" s="106"/>
      <c r="AAO903" s="106"/>
      <c r="AAP903" s="106"/>
      <c r="AAQ903" s="106"/>
      <c r="AAR903" s="106"/>
      <c r="AAS903" s="106"/>
      <c r="AAT903" s="106"/>
      <c r="AAU903" s="106"/>
      <c r="AAV903" s="106"/>
      <c r="AAW903" s="106"/>
      <c r="AAX903" s="106"/>
      <c r="AAY903" s="106"/>
      <c r="AAZ903" s="106"/>
      <c r="ABA903" s="106"/>
      <c r="ABB903" s="106"/>
      <c r="ABC903" s="106"/>
      <c r="ABD903" s="106"/>
      <c r="ABE903" s="106"/>
      <c r="ABF903" s="106"/>
      <c r="ABG903" s="106"/>
      <c r="ABH903" s="106"/>
      <c r="ABI903" s="106"/>
      <c r="ABJ903" s="106"/>
      <c r="ABK903" s="106"/>
      <c r="ABL903" s="106"/>
      <c r="ABM903" s="106"/>
      <c r="ABN903" s="106"/>
      <c r="ABO903" s="106"/>
      <c r="ABP903" s="106"/>
      <c r="ABQ903" s="106"/>
      <c r="ABR903" s="106"/>
      <c r="ABS903" s="106"/>
      <c r="ABT903" s="106"/>
      <c r="ABU903" s="106"/>
      <c r="ABV903" s="106"/>
      <c r="ABW903" s="106"/>
      <c r="ABX903" s="106"/>
      <c r="ABY903" s="106"/>
      <c r="ABZ903" s="106"/>
      <c r="ACA903" s="106"/>
      <c r="ACB903" s="106"/>
      <c r="ACC903" s="106"/>
      <c r="ACD903" s="106"/>
      <c r="ACE903" s="106"/>
      <c r="ACF903" s="106"/>
      <c r="ACG903" s="106"/>
      <c r="ACH903" s="106"/>
      <c r="ACI903" s="106"/>
      <c r="ACJ903" s="106"/>
      <c r="ACK903" s="106"/>
      <c r="ACL903" s="106"/>
      <c r="ACM903" s="106"/>
      <c r="ACN903" s="106"/>
      <c r="ACO903" s="106"/>
      <c r="ACP903" s="106"/>
      <c r="ACQ903" s="106"/>
      <c r="ACR903" s="106"/>
      <c r="ACS903" s="106"/>
      <c r="ACT903" s="106"/>
      <c r="ACU903" s="106"/>
      <c r="ACV903" s="106"/>
      <c r="ACW903" s="106"/>
      <c r="ACX903" s="106"/>
      <c r="ACY903" s="106"/>
      <c r="ACZ903" s="106"/>
      <c r="ADA903" s="106"/>
      <c r="ADB903" s="106"/>
      <c r="ADC903" s="106"/>
      <c r="ADD903" s="106"/>
      <c r="ADE903" s="106"/>
      <c r="ADF903" s="106"/>
      <c r="ADG903" s="106"/>
      <c r="ADH903" s="106"/>
      <c r="ADI903" s="106"/>
      <c r="ADJ903" s="106"/>
      <c r="ADK903" s="106"/>
      <c r="ADL903" s="106"/>
      <c r="ADM903" s="106"/>
      <c r="ADN903" s="106"/>
      <c r="ADO903" s="106"/>
      <c r="ADP903" s="106"/>
      <c r="ADQ903" s="106"/>
      <c r="ADR903" s="106"/>
      <c r="ADS903" s="106"/>
      <c r="ADT903" s="106"/>
      <c r="ADU903" s="106"/>
      <c r="ADV903" s="106"/>
      <c r="ADW903" s="106"/>
      <c r="ADX903" s="106"/>
      <c r="ADY903" s="106"/>
      <c r="ADZ903" s="106"/>
      <c r="AEA903" s="106"/>
      <c r="AEB903" s="106"/>
      <c r="AEC903" s="106"/>
      <c r="AED903" s="106"/>
      <c r="AEE903" s="106"/>
      <c r="AEF903" s="106"/>
      <c r="AEG903" s="106"/>
      <c r="AEH903" s="106"/>
      <c r="AEI903" s="106"/>
      <c r="AEJ903" s="106"/>
      <c r="AEK903" s="106"/>
      <c r="AEL903" s="106"/>
      <c r="AEM903" s="106"/>
      <c r="AEN903" s="106"/>
      <c r="AEO903" s="106"/>
      <c r="AEP903" s="106"/>
      <c r="AEQ903" s="106"/>
      <c r="AER903" s="106"/>
      <c r="AES903" s="106"/>
      <c r="AET903" s="106"/>
      <c r="AEU903" s="106"/>
      <c r="AEV903" s="106"/>
      <c r="AEW903" s="106"/>
      <c r="AEX903" s="106"/>
      <c r="AEY903" s="106"/>
      <c r="AEZ903" s="106"/>
      <c r="AFA903" s="106"/>
      <c r="AFB903" s="106"/>
      <c r="AFC903" s="106"/>
      <c r="AFD903" s="106"/>
      <c r="AFE903" s="106"/>
      <c r="AFF903" s="106"/>
      <c r="AFG903" s="106"/>
      <c r="AFH903" s="106"/>
      <c r="AFI903" s="106"/>
      <c r="AFJ903" s="106"/>
      <c r="AFK903" s="106"/>
      <c r="AFL903" s="106"/>
      <c r="AFM903" s="106"/>
      <c r="AFN903" s="106"/>
      <c r="AFO903" s="106"/>
      <c r="AFP903" s="106"/>
      <c r="AFQ903" s="106"/>
      <c r="AFR903" s="106"/>
      <c r="AFS903" s="106"/>
      <c r="AFT903" s="106"/>
      <c r="AFU903" s="106"/>
      <c r="AFV903" s="106"/>
      <c r="AFW903" s="106"/>
      <c r="AFX903" s="106"/>
      <c r="AFY903" s="106"/>
      <c r="AFZ903" s="106"/>
      <c r="AGA903" s="106"/>
      <c r="AGB903" s="106"/>
      <c r="AGC903" s="106"/>
      <c r="AGD903" s="106"/>
      <c r="AGE903" s="106"/>
      <c r="AGF903" s="106"/>
      <c r="AGG903" s="106"/>
      <c r="AGH903" s="106"/>
      <c r="AGI903" s="106"/>
      <c r="AGJ903" s="106"/>
      <c r="AGK903" s="106"/>
      <c r="AGL903" s="106"/>
      <c r="AGM903" s="106"/>
      <c r="AGN903" s="106"/>
      <c r="AGO903" s="106"/>
      <c r="AGP903" s="106"/>
      <c r="AGQ903" s="106"/>
      <c r="AGR903" s="106"/>
      <c r="AGS903" s="106"/>
      <c r="AGT903" s="106"/>
      <c r="AGU903" s="106"/>
      <c r="AGV903" s="106"/>
      <c r="AGW903" s="106"/>
      <c r="AGX903" s="106"/>
      <c r="AGY903" s="106"/>
      <c r="AGZ903" s="106"/>
      <c r="AHA903" s="106"/>
      <c r="AHB903" s="106"/>
      <c r="AHC903" s="106"/>
      <c r="AHD903" s="106"/>
      <c r="AHE903" s="106"/>
      <c r="AHF903" s="106"/>
      <c r="AHG903" s="106"/>
      <c r="AHH903" s="106"/>
      <c r="AHI903" s="106"/>
      <c r="AHJ903" s="106"/>
      <c r="AHK903" s="106"/>
      <c r="AHL903" s="106"/>
      <c r="AHM903" s="106"/>
      <c r="AHN903" s="106"/>
      <c r="AHO903" s="106"/>
      <c r="AHP903" s="106"/>
      <c r="AHQ903" s="106"/>
      <c r="AHR903" s="106"/>
      <c r="AHS903" s="106"/>
      <c r="AHT903" s="106"/>
      <c r="AHU903" s="106"/>
      <c r="AHV903" s="106"/>
      <c r="AHW903" s="106"/>
      <c r="AHX903" s="106"/>
      <c r="AHY903" s="106"/>
      <c r="AHZ903" s="106"/>
      <c r="AIA903" s="106"/>
      <c r="AIB903" s="106"/>
      <c r="AIC903" s="106"/>
      <c r="AID903" s="106"/>
      <c r="AIE903" s="106"/>
      <c r="AIF903" s="106"/>
      <c r="AIG903" s="106"/>
      <c r="AIH903" s="106"/>
      <c r="AII903" s="106"/>
      <c r="AIJ903" s="106"/>
      <c r="AIK903" s="106"/>
      <c r="AIL903" s="106"/>
      <c r="AIM903" s="106"/>
      <c r="AIN903" s="106"/>
      <c r="AIO903" s="106"/>
      <c r="AIP903" s="106"/>
      <c r="AIQ903" s="106"/>
      <c r="AIR903" s="106"/>
      <c r="AIS903" s="106"/>
      <c r="AIT903" s="106"/>
      <c r="AIU903" s="106"/>
      <c r="AIV903" s="106"/>
      <c r="AIW903" s="106"/>
      <c r="AIX903" s="106"/>
      <c r="AIY903" s="106"/>
      <c r="AIZ903" s="106"/>
      <c r="AJA903" s="106"/>
      <c r="AJB903" s="106"/>
      <c r="AJC903" s="106"/>
      <c r="AJD903" s="106"/>
      <c r="AJE903" s="106"/>
      <c r="AJF903" s="106"/>
      <c r="AJG903" s="106"/>
      <c r="AJH903" s="106"/>
      <c r="AJI903" s="106"/>
      <c r="AJJ903" s="106"/>
      <c r="AJK903" s="106"/>
      <c r="AJL903" s="106"/>
      <c r="AJM903" s="106"/>
      <c r="AJN903" s="106"/>
      <c r="AJO903" s="106"/>
      <c r="AJP903" s="106"/>
      <c r="AJQ903" s="106"/>
      <c r="AJR903" s="106"/>
      <c r="AJS903" s="106"/>
      <c r="AJT903" s="106"/>
      <c r="AJU903" s="106"/>
      <c r="AJV903" s="106"/>
      <c r="AJW903" s="106"/>
      <c r="AJX903" s="106"/>
      <c r="AJY903" s="106"/>
      <c r="AJZ903" s="106"/>
      <c r="AKA903" s="106"/>
      <c r="AKB903" s="106"/>
      <c r="AKC903" s="106"/>
      <c r="AKD903" s="106"/>
      <c r="AKE903" s="106"/>
      <c r="AKF903" s="106"/>
      <c r="AKG903" s="106"/>
      <c r="AKH903" s="106"/>
      <c r="AKI903" s="106"/>
      <c r="AKJ903" s="106"/>
      <c r="AKK903" s="106"/>
      <c r="AKL903" s="106"/>
      <c r="AKM903" s="106"/>
      <c r="AKN903" s="106"/>
      <c r="AKO903" s="106"/>
      <c r="AKP903" s="106"/>
      <c r="AKQ903" s="106"/>
      <c r="AKR903" s="106"/>
      <c r="AKS903" s="106"/>
      <c r="AKT903" s="106"/>
      <c r="AKU903" s="106"/>
      <c r="AKV903" s="106"/>
      <c r="AKW903" s="106"/>
      <c r="AKX903" s="106"/>
      <c r="AKY903" s="106"/>
      <c r="AKZ903" s="106"/>
      <c r="ALA903" s="106"/>
      <c r="ALB903" s="106"/>
      <c r="ALC903" s="106"/>
      <c r="ALD903" s="106"/>
      <c r="ALE903" s="106"/>
      <c r="ALF903" s="106"/>
      <c r="ALG903" s="106"/>
      <c r="ALH903" s="106"/>
      <c r="ALI903" s="106"/>
      <c r="ALJ903" s="106"/>
      <c r="ALK903" s="106"/>
      <c r="ALL903" s="106"/>
      <c r="ALM903" s="106"/>
      <c r="ALN903" s="106"/>
      <c r="ALO903" s="106"/>
      <c r="ALP903" s="106"/>
      <c r="ALQ903" s="106"/>
      <c r="ALR903" s="106"/>
      <c r="ALS903" s="106"/>
      <c r="ALT903" s="106"/>
      <c r="ALU903" s="106"/>
      <c r="ALV903" s="106"/>
      <c r="ALW903" s="106"/>
      <c r="ALX903" s="106"/>
      <c r="ALY903" s="106"/>
      <c r="ALZ903" s="106"/>
      <c r="AMA903" s="106"/>
      <c r="AMB903" s="106"/>
      <c r="AMC903" s="106"/>
      <c r="AMD903" s="106"/>
      <c r="AME903" s="106"/>
      <c r="AMF903" s="106"/>
      <c r="AMG903" s="106"/>
      <c r="AMH903" s="106"/>
      <c r="AMI903" s="106"/>
      <c r="AMJ903" s="106"/>
      <c r="AMK903" s="106"/>
      <c r="AML903" s="106"/>
      <c r="AMM903" s="106"/>
      <c r="AMN903" s="106"/>
      <c r="AMO903" s="106"/>
      <c r="AMP903" s="106"/>
      <c r="AMQ903" s="106"/>
      <c r="AMR903" s="106"/>
      <c r="AMS903" s="106"/>
      <c r="AMT903" s="106"/>
      <c r="AMU903" s="106"/>
      <c r="AMV903" s="106"/>
      <c r="AMW903" s="106"/>
      <c r="AMX903" s="106"/>
      <c r="AMY903" s="106"/>
      <c r="AMZ903" s="106"/>
      <c r="ANA903" s="106"/>
      <c r="ANB903" s="106"/>
      <c r="ANC903" s="106"/>
      <c r="AND903" s="106"/>
      <c r="ANE903" s="106"/>
      <c r="ANF903" s="106"/>
      <c r="ANG903" s="106"/>
      <c r="ANH903" s="106"/>
      <c r="ANI903" s="106"/>
      <c r="ANJ903" s="106"/>
      <c r="ANK903" s="106"/>
      <c r="ANL903" s="106"/>
      <c r="ANM903" s="106"/>
      <c r="ANN903" s="106"/>
      <c r="ANO903" s="106"/>
      <c r="ANP903" s="106"/>
      <c r="ANQ903" s="106"/>
      <c r="ANR903" s="106"/>
      <c r="ANS903" s="106"/>
      <c r="ANT903" s="106"/>
      <c r="ANU903" s="106"/>
      <c r="ANV903" s="106"/>
      <c r="ANW903" s="106"/>
      <c r="ANX903" s="106"/>
      <c r="ANY903" s="106"/>
      <c r="ANZ903" s="106"/>
      <c r="AOA903" s="106"/>
      <c r="AOB903" s="106"/>
      <c r="AOC903" s="106"/>
      <c r="AOD903" s="106"/>
      <c r="AOE903" s="106"/>
      <c r="AOF903" s="106"/>
      <c r="AOG903" s="106"/>
      <c r="AOH903" s="106"/>
      <c r="AOI903" s="106"/>
      <c r="AOJ903" s="106"/>
      <c r="AOK903" s="106"/>
      <c r="AOL903" s="106"/>
      <c r="AOM903" s="106"/>
      <c r="AON903" s="106"/>
      <c r="AOO903" s="106"/>
      <c r="AOP903" s="106"/>
      <c r="AOQ903" s="106"/>
      <c r="AOR903" s="106"/>
      <c r="AOS903" s="106"/>
      <c r="AOT903" s="106"/>
      <c r="AOU903" s="106"/>
      <c r="AOV903" s="106"/>
      <c r="AOW903" s="106"/>
      <c r="AOX903" s="106"/>
      <c r="AOY903" s="106"/>
      <c r="AOZ903" s="106"/>
      <c r="APA903" s="106"/>
      <c r="APB903" s="106"/>
      <c r="APC903" s="106"/>
      <c r="APD903" s="106"/>
      <c r="APE903" s="106"/>
      <c r="APF903" s="106"/>
      <c r="APG903" s="106"/>
      <c r="APH903" s="106"/>
      <c r="API903" s="106"/>
      <c r="APJ903" s="106"/>
      <c r="APK903" s="106"/>
      <c r="APL903" s="106"/>
      <c r="APM903" s="106"/>
      <c r="APN903" s="106"/>
      <c r="APO903" s="106"/>
      <c r="APP903" s="106"/>
      <c r="APQ903" s="106"/>
      <c r="APR903" s="106"/>
      <c r="APS903" s="106"/>
      <c r="APT903" s="106"/>
      <c r="APU903" s="106"/>
      <c r="APV903" s="106"/>
      <c r="APW903" s="106"/>
      <c r="APX903" s="106"/>
      <c r="APY903" s="106"/>
      <c r="APZ903" s="106"/>
      <c r="AQA903" s="106"/>
      <c r="AQB903" s="106"/>
      <c r="AQC903" s="106"/>
      <c r="AQD903" s="106"/>
      <c r="AQE903" s="106"/>
      <c r="AQF903" s="106"/>
      <c r="AQG903" s="106"/>
      <c r="AQH903" s="106"/>
      <c r="AQI903" s="106"/>
      <c r="AQJ903" s="106"/>
      <c r="AQK903" s="106"/>
      <c r="AQL903" s="106"/>
      <c r="AQM903" s="106"/>
      <c r="AQN903" s="106"/>
      <c r="AQO903" s="106"/>
      <c r="AQP903" s="106"/>
      <c r="AQQ903" s="106"/>
      <c r="AQR903" s="106"/>
      <c r="AQS903" s="106"/>
      <c r="AQT903" s="106"/>
      <c r="AQU903" s="106"/>
      <c r="AQV903" s="106"/>
      <c r="AQW903" s="106"/>
      <c r="AQX903" s="106"/>
      <c r="AQY903" s="106"/>
      <c r="AQZ903" s="106"/>
      <c r="ARA903" s="106"/>
      <c r="ARB903" s="106"/>
      <c r="ARC903" s="106"/>
      <c r="ARD903" s="106"/>
      <c r="ARE903" s="106"/>
      <c r="ARF903" s="106"/>
      <c r="ARG903" s="106"/>
      <c r="ARH903" s="106"/>
      <c r="ARI903" s="106"/>
      <c r="ARJ903" s="106"/>
      <c r="ARK903" s="106"/>
      <c r="ARL903" s="106"/>
      <c r="ARM903" s="106"/>
      <c r="ARN903" s="106"/>
      <c r="ARO903" s="106"/>
      <c r="ARP903" s="106"/>
      <c r="ARQ903" s="106"/>
      <c r="ARR903" s="106"/>
      <c r="ARS903" s="106"/>
      <c r="ART903" s="106"/>
      <c r="ARU903" s="106"/>
      <c r="ARV903" s="106"/>
      <c r="ARW903" s="106"/>
      <c r="ARX903" s="106"/>
      <c r="ARY903" s="106"/>
      <c r="ARZ903" s="106"/>
      <c r="ASA903" s="106"/>
      <c r="ASB903" s="106"/>
      <c r="ASC903" s="106"/>
      <c r="ASD903" s="106"/>
      <c r="ASE903" s="106"/>
      <c r="ASF903" s="106"/>
      <c r="ASG903" s="106"/>
      <c r="ASH903" s="106"/>
      <c r="ASI903" s="106"/>
      <c r="ASJ903" s="106"/>
      <c r="ASK903" s="106"/>
      <c r="ASL903" s="106"/>
      <c r="ASM903" s="106"/>
      <c r="ASN903" s="106"/>
      <c r="ASO903" s="106"/>
      <c r="ASP903" s="106"/>
      <c r="ASQ903" s="106"/>
      <c r="ASR903" s="106"/>
      <c r="ASS903" s="106"/>
      <c r="AST903" s="106"/>
      <c r="ASU903" s="106"/>
      <c r="ASV903" s="106"/>
      <c r="ASW903" s="106"/>
      <c r="ASX903" s="106"/>
      <c r="ASY903" s="106"/>
      <c r="ASZ903" s="106"/>
      <c r="ATA903" s="106"/>
      <c r="ATB903" s="106"/>
      <c r="ATC903" s="106"/>
      <c r="ATD903" s="106"/>
      <c r="ATE903" s="106"/>
      <c r="ATF903" s="106"/>
      <c r="ATG903" s="106"/>
      <c r="ATH903" s="106"/>
      <c r="ATI903" s="106"/>
      <c r="ATJ903" s="106"/>
      <c r="ATK903" s="106"/>
      <c r="ATL903" s="106"/>
      <c r="ATM903" s="106"/>
      <c r="ATN903" s="106"/>
      <c r="ATO903" s="106"/>
      <c r="ATP903" s="106"/>
      <c r="ATQ903" s="106"/>
      <c r="ATR903" s="106"/>
      <c r="ATS903" s="106"/>
      <c r="ATT903" s="106"/>
      <c r="ATU903" s="106"/>
      <c r="ATV903" s="106"/>
      <c r="ATW903" s="106"/>
      <c r="ATX903" s="106"/>
      <c r="ATY903" s="106"/>
      <c r="ATZ903" s="106"/>
      <c r="AUA903" s="106"/>
      <c r="AUB903" s="106"/>
      <c r="AUC903" s="106"/>
      <c r="AUD903" s="106"/>
      <c r="AUE903" s="106"/>
      <c r="AUF903" s="106"/>
      <c r="AUG903" s="106"/>
      <c r="AUH903" s="106"/>
      <c r="AUI903" s="106"/>
      <c r="AUJ903" s="106"/>
      <c r="AUK903" s="106"/>
      <c r="AUL903" s="106"/>
      <c r="AUM903" s="106"/>
      <c r="AUN903" s="106"/>
      <c r="AUO903" s="106"/>
      <c r="AUP903" s="106"/>
      <c r="AUQ903" s="106"/>
      <c r="AUR903" s="106"/>
      <c r="AUS903" s="106"/>
      <c r="AUT903" s="106"/>
      <c r="AUU903" s="106"/>
      <c r="AUV903" s="106"/>
      <c r="AUW903" s="106"/>
      <c r="AUX903" s="106"/>
      <c r="AUY903" s="106"/>
      <c r="AUZ903" s="106"/>
      <c r="AVA903" s="106"/>
      <c r="AVB903" s="106"/>
      <c r="AVC903" s="106"/>
      <c r="AVD903" s="106"/>
      <c r="AVE903" s="106"/>
      <c r="AVF903" s="106"/>
      <c r="AVG903" s="106"/>
      <c r="AVH903" s="106"/>
      <c r="AVI903" s="106"/>
      <c r="AVJ903" s="106"/>
      <c r="AVK903" s="106"/>
      <c r="AVL903" s="106"/>
      <c r="AVM903" s="106"/>
      <c r="AVN903" s="106"/>
      <c r="AVO903" s="106"/>
      <c r="AVP903" s="106"/>
      <c r="AVQ903" s="106"/>
      <c r="AVR903" s="106"/>
      <c r="AVS903" s="106"/>
      <c r="AVT903" s="106"/>
      <c r="AVU903" s="106"/>
      <c r="AVV903" s="106"/>
      <c r="AVW903" s="106"/>
      <c r="AVX903" s="106"/>
      <c r="AVY903" s="106"/>
      <c r="AVZ903" s="106"/>
      <c r="AWA903" s="106"/>
      <c r="AWB903" s="106"/>
      <c r="AWC903" s="106"/>
      <c r="AWD903" s="106"/>
      <c r="AWE903" s="106"/>
      <c r="AWF903" s="106"/>
      <c r="AWG903" s="106"/>
      <c r="AWH903" s="106"/>
      <c r="AWI903" s="106"/>
      <c r="AWJ903" s="106"/>
      <c r="AWK903" s="106"/>
      <c r="AWL903" s="106"/>
      <c r="AWM903" s="106"/>
      <c r="AWN903" s="106"/>
      <c r="AWO903" s="106"/>
      <c r="AWP903" s="106"/>
      <c r="AWQ903" s="106"/>
      <c r="AWR903" s="106"/>
      <c r="AWS903" s="106"/>
      <c r="AWT903" s="106"/>
      <c r="AWU903" s="106"/>
      <c r="AWV903" s="106"/>
      <c r="AWW903" s="106"/>
      <c r="AWX903" s="106"/>
      <c r="AWY903" s="106"/>
      <c r="AWZ903" s="106"/>
      <c r="AXA903" s="106"/>
      <c r="AXB903" s="106"/>
      <c r="AXC903" s="106"/>
      <c r="AXD903" s="106"/>
      <c r="AXE903" s="106"/>
      <c r="AXF903" s="106"/>
      <c r="AXG903" s="106"/>
      <c r="AXH903" s="106"/>
      <c r="AXI903" s="106"/>
      <c r="AXJ903" s="106"/>
      <c r="AXK903" s="106"/>
      <c r="AXL903" s="106"/>
      <c r="AXM903" s="106"/>
      <c r="AXN903" s="106"/>
      <c r="AXO903" s="106"/>
      <c r="AXP903" s="106"/>
      <c r="AXQ903" s="106"/>
      <c r="AXR903" s="106"/>
      <c r="AXS903" s="106"/>
      <c r="AXT903" s="106"/>
      <c r="AXU903" s="106"/>
      <c r="AXV903" s="106"/>
      <c r="AXW903" s="106"/>
      <c r="AXX903" s="106"/>
      <c r="AXY903" s="106"/>
      <c r="AXZ903" s="106"/>
      <c r="AYA903" s="106"/>
      <c r="AYB903" s="106"/>
      <c r="AYC903" s="106"/>
      <c r="AYD903" s="106"/>
      <c r="AYE903" s="106"/>
      <c r="AYF903" s="106"/>
      <c r="AYG903" s="106"/>
      <c r="AYH903" s="106"/>
      <c r="AYI903" s="106"/>
      <c r="AYJ903" s="106"/>
      <c r="AYK903" s="106"/>
      <c r="AYL903" s="106"/>
      <c r="AYM903" s="106"/>
      <c r="AYN903" s="106"/>
      <c r="AYO903" s="106"/>
      <c r="AYP903" s="106"/>
      <c r="AYQ903" s="106"/>
      <c r="AYR903" s="106"/>
      <c r="AYS903" s="106"/>
      <c r="AYT903" s="106"/>
      <c r="AYU903" s="106"/>
      <c r="AYV903" s="106"/>
      <c r="AYW903" s="106"/>
      <c r="AYX903" s="106"/>
      <c r="AYY903" s="106"/>
      <c r="AYZ903" s="106"/>
      <c r="AZA903" s="106"/>
      <c r="AZB903" s="106"/>
      <c r="AZC903" s="106"/>
      <c r="AZD903" s="106"/>
      <c r="AZE903" s="106"/>
      <c r="AZF903" s="106"/>
      <c r="AZG903" s="106"/>
      <c r="AZH903" s="106"/>
      <c r="AZI903" s="106"/>
      <c r="AZJ903" s="106"/>
      <c r="AZK903" s="106"/>
      <c r="AZL903" s="106"/>
      <c r="AZM903" s="106"/>
      <c r="AZN903" s="106"/>
      <c r="AZO903" s="106"/>
      <c r="AZP903" s="106"/>
      <c r="AZQ903" s="106"/>
      <c r="AZR903" s="106"/>
      <c r="AZS903" s="106"/>
      <c r="AZT903" s="106"/>
      <c r="AZU903" s="106"/>
      <c r="AZV903" s="106"/>
      <c r="AZW903" s="106"/>
      <c r="AZX903" s="106"/>
      <c r="AZY903" s="106"/>
      <c r="AZZ903" s="106"/>
      <c r="BAA903" s="106"/>
      <c r="BAB903" s="106"/>
      <c r="BAC903" s="106"/>
      <c r="BAD903" s="106"/>
      <c r="BAE903" s="106"/>
      <c r="BAF903" s="106"/>
      <c r="BAG903" s="106"/>
      <c r="BAH903" s="106"/>
      <c r="BAI903" s="106"/>
      <c r="BAJ903" s="106"/>
      <c r="BAK903" s="106"/>
      <c r="BAL903" s="106"/>
      <c r="BAM903" s="106"/>
      <c r="BAN903" s="106"/>
      <c r="BAO903" s="106"/>
      <c r="BAP903" s="106"/>
      <c r="BAQ903" s="106"/>
      <c r="BAR903" s="106"/>
      <c r="BAS903" s="106"/>
      <c r="BAT903" s="106"/>
      <c r="BAU903" s="106"/>
      <c r="BAV903" s="106"/>
      <c r="BAW903" s="106"/>
      <c r="BAX903" s="106"/>
      <c r="BAY903" s="106"/>
      <c r="BAZ903" s="106"/>
      <c r="BBA903" s="106"/>
      <c r="BBB903" s="106"/>
      <c r="BBC903" s="106"/>
      <c r="BBD903" s="106"/>
      <c r="BBE903" s="106"/>
      <c r="BBF903" s="106"/>
      <c r="BBG903" s="106"/>
      <c r="BBH903" s="106"/>
      <c r="BBI903" s="106"/>
      <c r="BBJ903" s="106"/>
      <c r="BBK903" s="106"/>
      <c r="BBL903" s="106"/>
      <c r="BBM903" s="106"/>
      <c r="BBN903" s="106"/>
      <c r="BBO903" s="106"/>
      <c r="BBP903" s="106"/>
      <c r="BBQ903" s="106"/>
      <c r="BBR903" s="106"/>
      <c r="BBS903" s="106"/>
      <c r="BBT903" s="106"/>
      <c r="BBU903" s="106"/>
      <c r="BBV903" s="106"/>
      <c r="BBW903" s="106"/>
      <c r="BBX903" s="106"/>
      <c r="BBY903" s="106"/>
      <c r="BBZ903" s="106"/>
      <c r="BCA903" s="106"/>
      <c r="BCB903" s="106"/>
      <c r="BCC903" s="106"/>
      <c r="BCD903" s="106"/>
      <c r="BCE903" s="106"/>
      <c r="BCF903" s="106"/>
      <c r="BCG903" s="106"/>
      <c r="BCH903" s="106"/>
      <c r="BCI903" s="106"/>
      <c r="BCJ903" s="106"/>
      <c r="BCK903" s="106"/>
      <c r="BCL903" s="106"/>
      <c r="BCM903" s="106"/>
      <c r="BCN903" s="106"/>
      <c r="BCO903" s="106"/>
      <c r="BCP903" s="106"/>
      <c r="BCQ903" s="106"/>
      <c r="BCR903" s="106"/>
      <c r="BCS903" s="106"/>
      <c r="BCT903" s="106"/>
      <c r="BCU903" s="106"/>
      <c r="BCV903" s="106"/>
      <c r="BCW903" s="106"/>
      <c r="BCX903" s="106"/>
      <c r="BCY903" s="106"/>
      <c r="BCZ903" s="106"/>
      <c r="BDA903" s="106"/>
      <c r="BDB903" s="106"/>
      <c r="BDC903" s="106"/>
      <c r="BDD903" s="106"/>
      <c r="BDE903" s="106"/>
      <c r="BDF903" s="106"/>
      <c r="BDG903" s="106"/>
      <c r="BDH903" s="106"/>
      <c r="BDI903" s="106"/>
      <c r="BDJ903" s="106"/>
      <c r="BDK903" s="106"/>
      <c r="BDL903" s="106"/>
      <c r="BDM903" s="106"/>
      <c r="BDN903" s="106"/>
      <c r="BDO903" s="106"/>
      <c r="BDP903" s="106"/>
      <c r="BDQ903" s="106"/>
      <c r="BDR903" s="106"/>
      <c r="BDS903" s="106"/>
      <c r="BDT903" s="106"/>
      <c r="BDU903" s="106"/>
      <c r="BDV903" s="106"/>
      <c r="BDW903" s="106"/>
      <c r="BDX903" s="106"/>
      <c r="BDY903" s="106"/>
      <c r="BDZ903" s="106"/>
      <c r="BEA903" s="106"/>
      <c r="BEB903" s="106"/>
      <c r="BEC903" s="106"/>
      <c r="BED903" s="106"/>
      <c r="BEE903" s="106"/>
      <c r="BEF903" s="106"/>
      <c r="BEG903" s="106"/>
      <c r="BEH903" s="106"/>
      <c r="BEI903" s="106"/>
      <c r="BEJ903" s="106"/>
      <c r="BEK903" s="106"/>
      <c r="BEL903" s="106"/>
      <c r="BEM903" s="106"/>
      <c r="BEN903" s="106"/>
      <c r="BEO903" s="106"/>
      <c r="BEP903" s="106"/>
      <c r="BEQ903" s="106"/>
      <c r="BER903" s="106"/>
      <c r="BES903" s="106"/>
      <c r="BET903" s="106"/>
      <c r="BEU903" s="106"/>
      <c r="BEV903" s="106"/>
      <c r="BEW903" s="106"/>
      <c r="BEX903" s="106"/>
      <c r="BEY903" s="106"/>
      <c r="BEZ903" s="106"/>
      <c r="BFA903" s="106"/>
      <c r="BFB903" s="106"/>
      <c r="BFC903" s="106"/>
      <c r="BFD903" s="106"/>
      <c r="BFE903" s="106"/>
      <c r="BFF903" s="106"/>
      <c r="BFG903" s="106"/>
      <c r="BFH903" s="106"/>
      <c r="BFI903" s="106"/>
      <c r="BFJ903" s="106"/>
      <c r="BFK903" s="106"/>
      <c r="BFL903" s="106"/>
      <c r="BFM903" s="106"/>
      <c r="BFN903" s="106"/>
      <c r="BFO903" s="106"/>
      <c r="BFP903" s="106"/>
      <c r="BFQ903" s="106"/>
      <c r="BFR903" s="106"/>
      <c r="BFS903" s="106"/>
      <c r="BFT903" s="106"/>
      <c r="BFU903" s="106"/>
      <c r="BFV903" s="106"/>
      <c r="BFW903" s="106"/>
      <c r="BFX903" s="106"/>
      <c r="BFY903" s="106"/>
      <c r="BFZ903" s="106"/>
      <c r="BGA903" s="106"/>
      <c r="BGB903" s="106"/>
      <c r="BGC903" s="106"/>
      <c r="BGD903" s="106"/>
      <c r="BGE903" s="106"/>
      <c r="BGF903" s="106"/>
      <c r="BGG903" s="106"/>
      <c r="BGH903" s="106"/>
      <c r="BGI903" s="106"/>
      <c r="BGJ903" s="106"/>
      <c r="BGK903" s="106"/>
      <c r="BGL903" s="106"/>
      <c r="BGM903" s="106"/>
      <c r="BGN903" s="106"/>
      <c r="BGO903" s="106"/>
      <c r="BGP903" s="106"/>
      <c r="BGQ903" s="106"/>
      <c r="BGR903" s="106"/>
      <c r="BGS903" s="106"/>
      <c r="BGT903" s="106"/>
      <c r="BGU903" s="106"/>
      <c r="BGV903" s="106"/>
      <c r="BGW903" s="106"/>
      <c r="BGX903" s="106"/>
      <c r="BGY903" s="106"/>
      <c r="BGZ903" s="106"/>
      <c r="BHA903" s="106"/>
      <c r="BHB903" s="106"/>
      <c r="BHC903" s="106"/>
      <c r="BHD903" s="106"/>
      <c r="BHE903" s="106"/>
      <c r="BHF903" s="106"/>
      <c r="BHG903" s="106"/>
      <c r="BHH903" s="106"/>
      <c r="BHI903" s="106"/>
      <c r="BHJ903" s="106"/>
      <c r="BHK903" s="106"/>
      <c r="BHL903" s="106"/>
      <c r="BHM903" s="106"/>
      <c r="BHN903" s="106"/>
      <c r="BHO903" s="106"/>
      <c r="BHP903" s="106"/>
      <c r="BHQ903" s="106"/>
      <c r="BHR903" s="106"/>
      <c r="BHS903" s="106"/>
      <c r="BHT903" s="106"/>
      <c r="BHU903" s="106"/>
      <c r="BHV903" s="106"/>
      <c r="BHW903" s="106"/>
      <c r="BHX903" s="106"/>
      <c r="BHY903" s="106"/>
      <c r="BHZ903" s="106"/>
      <c r="BIA903" s="106"/>
      <c r="BIB903" s="106"/>
      <c r="BIC903" s="106"/>
      <c r="BID903" s="106"/>
      <c r="BIE903" s="106"/>
      <c r="BIF903" s="106"/>
      <c r="BIG903" s="106"/>
      <c r="BIH903" s="106"/>
      <c r="BII903" s="106"/>
      <c r="BIJ903" s="106"/>
      <c r="BIK903" s="106"/>
      <c r="BIL903" s="106"/>
      <c r="BIM903" s="106"/>
      <c r="BIN903" s="106"/>
      <c r="BIO903" s="106"/>
      <c r="BIP903" s="106"/>
      <c r="BIQ903" s="106"/>
      <c r="BIR903" s="106"/>
      <c r="BIS903" s="106"/>
      <c r="BIT903" s="106"/>
      <c r="BIU903" s="106"/>
      <c r="BIV903" s="106"/>
      <c r="BIW903" s="106"/>
      <c r="BIX903" s="106"/>
      <c r="BIY903" s="106"/>
      <c r="BIZ903" s="106"/>
      <c r="BJA903" s="106"/>
      <c r="BJB903" s="106"/>
      <c r="BJC903" s="106"/>
      <c r="BJD903" s="106"/>
      <c r="BJE903" s="106"/>
      <c r="BJF903" s="106"/>
      <c r="BJG903" s="106"/>
      <c r="BJH903" s="106"/>
      <c r="BJI903" s="106"/>
      <c r="BJJ903" s="106"/>
      <c r="BJK903" s="106"/>
      <c r="BJL903" s="106"/>
      <c r="BJM903" s="106"/>
      <c r="BJN903" s="106"/>
      <c r="BJO903" s="106"/>
      <c r="BJP903" s="106"/>
      <c r="BJQ903" s="106"/>
      <c r="BJR903" s="106"/>
      <c r="BJS903" s="106"/>
      <c r="BJT903" s="106"/>
      <c r="BJU903" s="106"/>
      <c r="BJV903" s="106"/>
      <c r="BJW903" s="106"/>
      <c r="BJX903" s="106"/>
      <c r="BJY903" s="106"/>
      <c r="BJZ903" s="106"/>
      <c r="BKA903" s="106"/>
      <c r="BKB903" s="106"/>
      <c r="BKC903" s="106"/>
      <c r="BKD903" s="106"/>
      <c r="BKE903" s="106"/>
      <c r="BKF903" s="106"/>
      <c r="BKG903" s="106"/>
      <c r="BKH903" s="106"/>
      <c r="BKI903" s="106"/>
      <c r="BKJ903" s="106"/>
      <c r="BKK903" s="106"/>
      <c r="BKL903" s="106"/>
      <c r="BKM903" s="106"/>
      <c r="BKN903" s="106"/>
      <c r="BKO903" s="106"/>
      <c r="BKP903" s="106"/>
      <c r="BKQ903" s="106"/>
      <c r="BKR903" s="106"/>
      <c r="BKS903" s="106"/>
      <c r="BKT903" s="106"/>
      <c r="BKU903" s="106"/>
      <c r="BKV903" s="106"/>
      <c r="BKW903" s="106"/>
      <c r="BKX903" s="106"/>
      <c r="BKY903" s="106"/>
      <c r="BKZ903" s="106"/>
      <c r="BLA903" s="106"/>
      <c r="BLB903" s="106"/>
      <c r="BLC903" s="106"/>
      <c r="BLD903" s="106"/>
      <c r="BLE903" s="106"/>
      <c r="BLF903" s="106"/>
      <c r="BLG903" s="106"/>
      <c r="BLH903" s="106"/>
      <c r="BLI903" s="106"/>
      <c r="BLJ903" s="106"/>
      <c r="BLK903" s="106"/>
      <c r="BLL903" s="106"/>
      <c r="BLM903" s="106"/>
      <c r="BLN903" s="106"/>
      <c r="BLO903" s="106"/>
      <c r="BLP903" s="106"/>
      <c r="BLQ903" s="106"/>
      <c r="BLR903" s="106"/>
      <c r="BLS903" s="106"/>
      <c r="BLT903" s="106"/>
      <c r="BLU903" s="106"/>
      <c r="BLV903" s="106"/>
      <c r="BLW903" s="106"/>
      <c r="BLX903" s="106"/>
      <c r="BLY903" s="106"/>
      <c r="BLZ903" s="106"/>
      <c r="BMA903" s="106"/>
      <c r="BMB903" s="106"/>
      <c r="BMC903" s="106"/>
      <c r="BMD903" s="106"/>
      <c r="BME903" s="106"/>
      <c r="BMF903" s="106"/>
      <c r="BMG903" s="106"/>
      <c r="BMH903" s="106"/>
      <c r="BMI903" s="106"/>
      <c r="BMJ903" s="106"/>
      <c r="BMK903" s="106"/>
      <c r="BML903" s="106"/>
      <c r="BMM903" s="106"/>
      <c r="BMN903" s="106"/>
      <c r="BMO903" s="106"/>
      <c r="BMP903" s="106"/>
      <c r="BMQ903" s="106"/>
      <c r="BMR903" s="106"/>
      <c r="BMS903" s="106"/>
      <c r="BMT903" s="106"/>
      <c r="BMU903" s="106"/>
      <c r="BMV903" s="106"/>
      <c r="BMW903" s="106"/>
      <c r="BMX903" s="106"/>
      <c r="BMY903" s="106"/>
      <c r="BMZ903" s="106"/>
      <c r="BNA903" s="106"/>
      <c r="BNB903" s="106"/>
      <c r="BNC903" s="106"/>
      <c r="BND903" s="106"/>
      <c r="BNE903" s="106"/>
      <c r="BNF903" s="106"/>
      <c r="BNG903" s="106"/>
      <c r="BNH903" s="106"/>
      <c r="BNI903" s="106"/>
      <c r="BNJ903" s="106"/>
      <c r="BNK903" s="106"/>
      <c r="BNL903" s="106"/>
      <c r="BNM903" s="106"/>
      <c r="BNN903" s="106"/>
      <c r="BNO903" s="106"/>
      <c r="BNP903" s="106"/>
      <c r="BNQ903" s="106"/>
      <c r="BNR903" s="106"/>
      <c r="BNS903" s="106"/>
      <c r="BNT903" s="106"/>
      <c r="BNU903" s="106"/>
      <c r="BNV903" s="106"/>
      <c r="BNW903" s="106"/>
      <c r="BNX903" s="106"/>
      <c r="BNY903" s="106"/>
      <c r="BNZ903" s="106"/>
      <c r="BOA903" s="106"/>
      <c r="BOB903" s="106"/>
      <c r="BOC903" s="106"/>
      <c r="BOD903" s="106"/>
      <c r="BOE903" s="106"/>
      <c r="BOF903" s="106"/>
      <c r="BOG903" s="106"/>
      <c r="BOH903" s="106"/>
      <c r="BOI903" s="106"/>
      <c r="BOJ903" s="106"/>
      <c r="BOK903" s="106"/>
      <c r="BOL903" s="106"/>
      <c r="BOM903" s="106"/>
      <c r="BON903" s="106"/>
      <c r="BOO903" s="106"/>
      <c r="BOP903" s="106"/>
      <c r="BOQ903" s="106"/>
      <c r="BOR903" s="106"/>
      <c r="BOS903" s="106"/>
      <c r="BOT903" s="106"/>
      <c r="BOU903" s="106"/>
      <c r="BOV903" s="106"/>
      <c r="BOW903" s="106"/>
      <c r="BOX903" s="106"/>
      <c r="BOY903" s="106"/>
      <c r="BOZ903" s="106"/>
      <c r="BPA903" s="106"/>
      <c r="BPB903" s="106"/>
      <c r="BPC903" s="106"/>
      <c r="BPD903" s="106"/>
      <c r="BPE903" s="106"/>
      <c r="BPF903" s="106"/>
      <c r="BPG903" s="106"/>
      <c r="BPH903" s="106"/>
      <c r="BPI903" s="106"/>
      <c r="BPJ903" s="106"/>
      <c r="BPK903" s="106"/>
      <c r="BPL903" s="106"/>
      <c r="BPM903" s="106"/>
      <c r="BPN903" s="106"/>
      <c r="BPO903" s="106"/>
      <c r="BPP903" s="106"/>
      <c r="BPQ903" s="106"/>
      <c r="BPR903" s="106"/>
      <c r="BPS903" s="106"/>
      <c r="BPT903" s="106"/>
      <c r="BPU903" s="106"/>
      <c r="BPV903" s="106"/>
      <c r="BPW903" s="106"/>
      <c r="BPX903" s="106"/>
      <c r="BPY903" s="106"/>
      <c r="BPZ903" s="106"/>
      <c r="BQA903" s="106"/>
      <c r="BQB903" s="106"/>
      <c r="BQC903" s="106"/>
      <c r="BQD903" s="106"/>
      <c r="BQE903" s="106"/>
      <c r="BQF903" s="106"/>
      <c r="BQG903" s="106"/>
      <c r="BQH903" s="106"/>
      <c r="BQI903" s="106"/>
      <c r="BQJ903" s="106"/>
      <c r="BQK903" s="106"/>
      <c r="BQL903" s="106"/>
      <c r="BQM903" s="106"/>
      <c r="BQN903" s="106"/>
      <c r="BQO903" s="106"/>
      <c r="BQP903" s="106"/>
      <c r="BQQ903" s="106"/>
      <c r="BQR903" s="106"/>
      <c r="BQS903" s="106"/>
      <c r="BQT903" s="106"/>
      <c r="BQU903" s="106"/>
      <c r="BQV903" s="106"/>
      <c r="BQW903" s="106"/>
      <c r="BQX903" s="106"/>
      <c r="BQY903" s="106"/>
      <c r="BQZ903" s="106"/>
      <c r="BRA903" s="106"/>
      <c r="BRB903" s="106"/>
      <c r="BRC903" s="106"/>
      <c r="BRD903" s="106"/>
      <c r="BRE903" s="106"/>
      <c r="BRF903" s="106"/>
      <c r="BRG903" s="106"/>
      <c r="BRH903" s="106"/>
      <c r="BRI903" s="106"/>
      <c r="BRJ903" s="106"/>
      <c r="BRK903" s="106"/>
      <c r="BRL903" s="106"/>
      <c r="BRM903" s="106"/>
      <c r="BRN903" s="106"/>
      <c r="BRO903" s="106"/>
      <c r="BRP903" s="106"/>
      <c r="BRQ903" s="106"/>
      <c r="BRR903" s="106"/>
      <c r="BRS903" s="106"/>
      <c r="BRT903" s="106"/>
      <c r="BRU903" s="106"/>
      <c r="BRV903" s="106"/>
      <c r="BRW903" s="106"/>
      <c r="BRX903" s="106"/>
      <c r="BRY903" s="106"/>
      <c r="BRZ903" s="106"/>
      <c r="BSA903" s="106"/>
      <c r="BSB903" s="106"/>
      <c r="BSC903" s="106"/>
      <c r="BSD903" s="106"/>
      <c r="BSE903" s="106"/>
      <c r="BSF903" s="106"/>
      <c r="BSG903" s="106"/>
      <c r="BSH903" s="106"/>
      <c r="BSI903" s="106"/>
      <c r="BSJ903" s="106"/>
      <c r="BSK903" s="106"/>
      <c r="BSL903" s="106"/>
      <c r="BSM903" s="106"/>
      <c r="BSN903" s="106"/>
      <c r="BSO903" s="106"/>
      <c r="BSP903" s="106"/>
      <c r="BSQ903" s="106"/>
      <c r="BSR903" s="106"/>
      <c r="BSS903" s="106"/>
      <c r="BST903" s="106"/>
      <c r="BSU903" s="106"/>
      <c r="BSV903" s="106"/>
      <c r="BSW903" s="106"/>
      <c r="BSX903" s="106"/>
      <c r="BSY903" s="106"/>
      <c r="BSZ903" s="106"/>
      <c r="BTA903" s="106"/>
      <c r="BTB903" s="106"/>
      <c r="BTC903" s="106"/>
      <c r="BTD903" s="106"/>
      <c r="BTE903" s="106"/>
      <c r="BTF903" s="106"/>
      <c r="BTG903" s="106"/>
      <c r="BTH903" s="106"/>
      <c r="BTI903" s="106"/>
      <c r="BTJ903" s="106"/>
      <c r="BTK903" s="106"/>
      <c r="BTL903" s="106"/>
      <c r="BTM903" s="106"/>
      <c r="BTN903" s="106"/>
      <c r="BTO903" s="106"/>
      <c r="BTP903" s="106"/>
      <c r="BTQ903" s="106"/>
      <c r="BTR903" s="106"/>
      <c r="BTS903" s="106"/>
      <c r="BTT903" s="106"/>
      <c r="BTU903" s="106"/>
      <c r="BTV903" s="106"/>
      <c r="BTW903" s="106"/>
      <c r="BTX903" s="106"/>
      <c r="BTY903" s="106"/>
      <c r="BTZ903" s="106"/>
      <c r="BUA903" s="106"/>
      <c r="BUB903" s="106"/>
      <c r="BUC903" s="106"/>
      <c r="BUD903" s="106"/>
      <c r="BUE903" s="106"/>
      <c r="BUF903" s="106"/>
      <c r="BUG903" s="106"/>
      <c r="BUH903" s="106"/>
      <c r="BUI903" s="106"/>
      <c r="BUJ903" s="106"/>
      <c r="BUK903" s="106"/>
      <c r="BUL903" s="106"/>
      <c r="BUM903" s="106"/>
      <c r="BUN903" s="106"/>
      <c r="BUO903" s="106"/>
      <c r="BUP903" s="106"/>
      <c r="BUQ903" s="106"/>
      <c r="BUR903" s="106"/>
      <c r="BUS903" s="106"/>
      <c r="BUT903" s="106"/>
      <c r="BUU903" s="106"/>
      <c r="BUV903" s="106"/>
      <c r="BUW903" s="106"/>
      <c r="BUX903" s="106"/>
      <c r="BUY903" s="106"/>
      <c r="BUZ903" s="106"/>
      <c r="BVA903" s="106"/>
      <c r="BVB903" s="106"/>
      <c r="BVC903" s="106"/>
      <c r="BVD903" s="106"/>
      <c r="BVE903" s="106"/>
      <c r="BVF903" s="106"/>
      <c r="BVG903" s="106"/>
      <c r="BVH903" s="106"/>
      <c r="BVI903" s="106"/>
      <c r="BVJ903" s="106"/>
      <c r="BVK903" s="106"/>
      <c r="BVL903" s="106"/>
      <c r="BVM903" s="106"/>
      <c r="BVN903" s="106"/>
      <c r="BVO903" s="106"/>
      <c r="BVP903" s="106"/>
      <c r="BVQ903" s="106"/>
      <c r="BVR903" s="106"/>
      <c r="BVS903" s="106"/>
      <c r="BVT903" s="106"/>
      <c r="BVU903" s="106"/>
      <c r="BVV903" s="106"/>
      <c r="BVW903" s="106"/>
      <c r="BVX903" s="106"/>
      <c r="BVY903" s="106"/>
      <c r="BVZ903" s="106"/>
      <c r="BWA903" s="106"/>
      <c r="BWB903" s="106"/>
      <c r="BWC903" s="106"/>
      <c r="BWD903" s="106"/>
      <c r="BWE903" s="106"/>
      <c r="BWF903" s="106"/>
      <c r="BWG903" s="106"/>
      <c r="BWH903" s="106"/>
      <c r="BWI903" s="106"/>
      <c r="BWJ903" s="106"/>
      <c r="BWK903" s="106"/>
      <c r="BWL903" s="106"/>
      <c r="BWM903" s="106"/>
      <c r="BWN903" s="106"/>
      <c r="BWO903" s="106"/>
      <c r="BWP903" s="106"/>
      <c r="BWQ903" s="106"/>
      <c r="BWR903" s="106"/>
      <c r="BWS903" s="106"/>
      <c r="BWT903" s="106"/>
      <c r="BWU903" s="106"/>
      <c r="BWV903" s="106"/>
      <c r="BWW903" s="106"/>
      <c r="BWX903" s="106"/>
      <c r="BWY903" s="106"/>
      <c r="BWZ903" s="106"/>
      <c r="BXA903" s="106"/>
      <c r="BXB903" s="106"/>
      <c r="BXC903" s="106"/>
      <c r="BXD903" s="106"/>
      <c r="BXE903" s="106"/>
      <c r="BXF903" s="106"/>
      <c r="BXG903" s="106"/>
      <c r="BXH903" s="106"/>
      <c r="BXI903" s="106"/>
      <c r="BXJ903" s="106"/>
      <c r="BXK903" s="106"/>
      <c r="BXL903" s="106"/>
      <c r="BXM903" s="106"/>
      <c r="BXN903" s="106"/>
      <c r="BXO903" s="106"/>
      <c r="BXP903" s="106"/>
      <c r="BXQ903" s="106"/>
      <c r="BXR903" s="106"/>
      <c r="BXS903" s="106"/>
      <c r="BXT903" s="106"/>
      <c r="BXU903" s="106"/>
      <c r="BXV903" s="106"/>
      <c r="BXW903" s="106"/>
      <c r="BXX903" s="106"/>
      <c r="BXY903" s="106"/>
      <c r="BXZ903" s="106"/>
      <c r="BYA903" s="106"/>
      <c r="BYB903" s="106"/>
      <c r="BYC903" s="106"/>
      <c r="BYD903" s="106"/>
      <c r="BYE903" s="106"/>
      <c r="BYF903" s="106"/>
      <c r="BYG903" s="106"/>
      <c r="BYH903" s="106"/>
      <c r="BYI903" s="106"/>
      <c r="BYJ903" s="106"/>
      <c r="BYK903" s="106"/>
      <c r="BYL903" s="106"/>
      <c r="BYM903" s="106"/>
      <c r="BYN903" s="106"/>
      <c r="BYO903" s="106"/>
      <c r="BYP903" s="106"/>
      <c r="BYQ903" s="106"/>
      <c r="BYR903" s="106"/>
      <c r="BYS903" s="106"/>
      <c r="BYT903" s="106"/>
      <c r="BYU903" s="106"/>
      <c r="BYV903" s="106"/>
      <c r="BYW903" s="106"/>
      <c r="BYX903" s="106"/>
      <c r="BYY903" s="106"/>
      <c r="BYZ903" s="106"/>
      <c r="BZA903" s="106"/>
      <c r="BZB903" s="106"/>
      <c r="BZC903" s="106"/>
      <c r="BZD903" s="106"/>
      <c r="BZE903" s="106"/>
      <c r="BZF903" s="106"/>
      <c r="BZG903" s="106"/>
      <c r="BZH903" s="106"/>
      <c r="BZI903" s="106"/>
      <c r="BZJ903" s="106"/>
      <c r="BZK903" s="106"/>
      <c r="BZL903" s="106"/>
      <c r="BZM903" s="106"/>
      <c r="BZN903" s="106"/>
      <c r="BZO903" s="106"/>
      <c r="BZP903" s="106"/>
      <c r="BZQ903" s="106"/>
      <c r="BZR903" s="106"/>
      <c r="BZS903" s="106"/>
      <c r="BZT903" s="106"/>
      <c r="BZU903" s="106"/>
      <c r="BZV903" s="106"/>
      <c r="BZW903" s="106"/>
      <c r="BZX903" s="106"/>
      <c r="BZY903" s="106"/>
      <c r="BZZ903" s="106"/>
      <c r="CAA903" s="106"/>
      <c r="CAB903" s="106"/>
      <c r="CAC903" s="106"/>
      <c r="CAD903" s="106"/>
      <c r="CAE903" s="106"/>
      <c r="CAF903" s="106"/>
      <c r="CAG903" s="106"/>
      <c r="CAH903" s="106"/>
      <c r="CAI903" s="106"/>
      <c r="CAJ903" s="106"/>
      <c r="CAK903" s="106"/>
      <c r="CAL903" s="106"/>
      <c r="CAM903" s="106"/>
      <c r="CAN903" s="106"/>
      <c r="CAO903" s="106"/>
      <c r="CAP903" s="106"/>
      <c r="CAQ903" s="106"/>
      <c r="CAR903" s="106"/>
      <c r="CAS903" s="106"/>
      <c r="CAT903" s="106"/>
      <c r="CAU903" s="106"/>
      <c r="CAV903" s="106"/>
      <c r="CAW903" s="106"/>
      <c r="CAX903" s="106"/>
      <c r="CAY903" s="106"/>
      <c r="CAZ903" s="106"/>
      <c r="CBA903" s="106"/>
      <c r="CBB903" s="106"/>
      <c r="CBC903" s="106"/>
      <c r="CBD903" s="106"/>
      <c r="CBE903" s="106"/>
      <c r="CBF903" s="106"/>
      <c r="CBG903" s="106"/>
      <c r="CBH903" s="106"/>
      <c r="CBI903" s="106"/>
      <c r="CBJ903" s="106"/>
      <c r="CBK903" s="106"/>
      <c r="CBL903" s="106"/>
      <c r="CBM903" s="106"/>
      <c r="CBN903" s="106"/>
      <c r="CBO903" s="106"/>
      <c r="CBP903" s="106"/>
      <c r="CBQ903" s="106"/>
      <c r="CBR903" s="106"/>
      <c r="CBS903" s="106"/>
      <c r="CBT903" s="106"/>
      <c r="CBU903" s="106"/>
      <c r="CBV903" s="106"/>
      <c r="CBW903" s="106"/>
      <c r="CBX903" s="106"/>
      <c r="CBY903" s="106"/>
      <c r="CBZ903" s="106"/>
      <c r="CCA903" s="106"/>
      <c r="CCB903" s="106"/>
      <c r="CCC903" s="106"/>
      <c r="CCD903" s="106"/>
      <c r="CCE903" s="106"/>
      <c r="CCF903" s="106"/>
      <c r="CCG903" s="106"/>
      <c r="CCH903" s="106"/>
      <c r="CCI903" s="106"/>
      <c r="CCJ903" s="106"/>
      <c r="CCK903" s="106"/>
      <c r="CCL903" s="106"/>
      <c r="CCM903" s="106"/>
      <c r="CCN903" s="106"/>
      <c r="CCO903" s="106"/>
      <c r="CCP903" s="106"/>
      <c r="CCQ903" s="106"/>
      <c r="CCR903" s="106"/>
      <c r="CCS903" s="106"/>
      <c r="CCT903" s="106"/>
      <c r="CCU903" s="106"/>
      <c r="CCV903" s="106"/>
      <c r="CCW903" s="106"/>
      <c r="CCX903" s="106"/>
      <c r="CCY903" s="106"/>
      <c r="CCZ903" s="106"/>
      <c r="CDA903" s="106"/>
      <c r="CDB903" s="106"/>
      <c r="CDC903" s="106"/>
      <c r="CDD903" s="106"/>
      <c r="CDE903" s="106"/>
      <c r="CDF903" s="106"/>
      <c r="CDG903" s="106"/>
      <c r="CDH903" s="106"/>
      <c r="CDI903" s="106"/>
      <c r="CDJ903" s="106"/>
      <c r="CDK903" s="106"/>
      <c r="CDL903" s="106"/>
      <c r="CDM903" s="106"/>
      <c r="CDN903" s="106"/>
      <c r="CDO903" s="106"/>
      <c r="CDP903" s="106"/>
      <c r="CDQ903" s="106"/>
      <c r="CDR903" s="106"/>
      <c r="CDS903" s="106"/>
      <c r="CDT903" s="106"/>
      <c r="CDU903" s="106"/>
      <c r="CDV903" s="106"/>
      <c r="CDW903" s="106"/>
      <c r="CDX903" s="106"/>
      <c r="CDY903" s="106"/>
      <c r="CDZ903" s="106"/>
      <c r="CEA903" s="106"/>
      <c r="CEB903" s="106"/>
      <c r="CEC903" s="106"/>
      <c r="CED903" s="106"/>
      <c r="CEE903" s="106"/>
      <c r="CEF903" s="106"/>
      <c r="CEG903" s="106"/>
      <c r="CEH903" s="106"/>
      <c r="CEI903" s="106"/>
      <c r="CEJ903" s="106"/>
      <c r="CEK903" s="106"/>
      <c r="CEL903" s="106"/>
      <c r="CEM903" s="106"/>
      <c r="CEN903" s="106"/>
      <c r="CEO903" s="106"/>
      <c r="CEP903" s="106"/>
      <c r="CEQ903" s="106"/>
      <c r="CER903" s="106"/>
      <c r="CES903" s="106"/>
      <c r="CET903" s="106"/>
      <c r="CEU903" s="106"/>
      <c r="CEV903" s="106"/>
      <c r="CEW903" s="106"/>
      <c r="CEX903" s="106"/>
      <c r="CEY903" s="106"/>
      <c r="CEZ903" s="106"/>
      <c r="CFA903" s="106"/>
      <c r="CFB903" s="106"/>
      <c r="CFC903" s="106"/>
      <c r="CFD903" s="106"/>
      <c r="CFE903" s="106"/>
      <c r="CFF903" s="106"/>
      <c r="CFG903" s="106"/>
      <c r="CFH903" s="106"/>
      <c r="CFI903" s="106"/>
      <c r="CFJ903" s="106"/>
      <c r="CFK903" s="106"/>
      <c r="CFL903" s="106"/>
      <c r="CFM903" s="106"/>
      <c r="CFN903" s="106"/>
      <c r="CFO903" s="106"/>
      <c r="CFP903" s="106"/>
      <c r="CFQ903" s="106"/>
      <c r="CFR903" s="106"/>
      <c r="CFS903" s="106"/>
      <c r="CFT903" s="106"/>
      <c r="CFU903" s="106"/>
      <c r="CFV903" s="106"/>
      <c r="CFW903" s="106"/>
      <c r="CFX903" s="106"/>
      <c r="CFY903" s="106"/>
      <c r="CFZ903" s="106"/>
      <c r="CGA903" s="106"/>
      <c r="CGB903" s="106"/>
      <c r="CGC903" s="106"/>
      <c r="CGD903" s="106"/>
      <c r="CGE903" s="106"/>
      <c r="CGF903" s="106"/>
      <c r="CGG903" s="106"/>
      <c r="CGH903" s="106"/>
      <c r="CGI903" s="106"/>
      <c r="CGJ903" s="106"/>
      <c r="CGK903" s="106"/>
      <c r="CGL903" s="106"/>
      <c r="CGM903" s="106"/>
      <c r="CGN903" s="106"/>
      <c r="CGO903" s="106"/>
      <c r="CGP903" s="106"/>
      <c r="CGQ903" s="106"/>
      <c r="CGR903" s="106"/>
      <c r="CGS903" s="106"/>
      <c r="CGT903" s="106"/>
      <c r="CGU903" s="106"/>
      <c r="CGV903" s="106"/>
      <c r="CGW903" s="106"/>
      <c r="CGX903" s="106"/>
      <c r="CGY903" s="106"/>
      <c r="CGZ903" s="106"/>
      <c r="CHA903" s="106"/>
      <c r="CHB903" s="106"/>
      <c r="CHC903" s="106"/>
      <c r="CHD903" s="106"/>
      <c r="CHE903" s="106"/>
      <c r="CHF903" s="106"/>
      <c r="CHG903" s="106"/>
      <c r="CHH903" s="106"/>
      <c r="CHI903" s="106"/>
      <c r="CHJ903" s="106"/>
      <c r="CHK903" s="106"/>
      <c r="CHL903" s="106"/>
      <c r="CHM903" s="106"/>
      <c r="CHN903" s="106"/>
      <c r="CHO903" s="106"/>
      <c r="CHP903" s="106"/>
      <c r="CHQ903" s="106"/>
      <c r="CHR903" s="106"/>
      <c r="CHS903" s="106"/>
      <c r="CHT903" s="106"/>
      <c r="CHU903" s="106"/>
      <c r="CHV903" s="106"/>
      <c r="CHW903" s="106"/>
      <c r="CHX903" s="106"/>
      <c r="CHY903" s="106"/>
      <c r="CHZ903" s="106"/>
      <c r="CIA903" s="106"/>
      <c r="CIB903" s="106"/>
      <c r="CIC903" s="106"/>
      <c r="CID903" s="106"/>
      <c r="CIE903" s="106"/>
      <c r="CIF903" s="106"/>
      <c r="CIG903" s="106"/>
      <c r="CIH903" s="106"/>
      <c r="CII903" s="106"/>
      <c r="CIJ903" s="106"/>
      <c r="CIK903" s="106"/>
      <c r="CIL903" s="106"/>
      <c r="CIM903" s="106"/>
      <c r="CIN903" s="106"/>
      <c r="CIO903" s="106"/>
      <c r="CIP903" s="106"/>
      <c r="CIQ903" s="106"/>
      <c r="CIR903" s="106"/>
      <c r="CIS903" s="106"/>
      <c r="CIT903" s="106"/>
      <c r="CIU903" s="106"/>
      <c r="CIV903" s="106"/>
      <c r="CIW903" s="106"/>
      <c r="CIX903" s="106"/>
      <c r="CIY903" s="106"/>
      <c r="CIZ903" s="106"/>
      <c r="CJA903" s="106"/>
      <c r="CJB903" s="106"/>
      <c r="CJC903" s="106"/>
      <c r="CJD903" s="106"/>
      <c r="CJE903" s="106"/>
      <c r="CJF903" s="106"/>
      <c r="CJG903" s="106"/>
      <c r="CJH903" s="106"/>
      <c r="CJI903" s="106"/>
      <c r="CJJ903" s="106"/>
      <c r="CJK903" s="106"/>
      <c r="CJL903" s="106"/>
      <c r="CJM903" s="106"/>
      <c r="CJN903" s="106"/>
      <c r="CJO903" s="106"/>
      <c r="CJP903" s="106"/>
      <c r="CJQ903" s="106"/>
      <c r="CJR903" s="106"/>
      <c r="CJS903" s="106"/>
      <c r="CJT903" s="106"/>
      <c r="CJU903" s="106"/>
      <c r="CJV903" s="106"/>
      <c r="CJW903" s="106"/>
      <c r="CJX903" s="106"/>
      <c r="CJY903" s="106"/>
      <c r="CJZ903" s="106"/>
      <c r="CKA903" s="106"/>
      <c r="CKB903" s="106"/>
      <c r="CKC903" s="106"/>
      <c r="CKD903" s="106"/>
      <c r="CKE903" s="106"/>
      <c r="CKF903" s="106"/>
      <c r="CKG903" s="106"/>
      <c r="CKH903" s="106"/>
      <c r="CKI903" s="106"/>
      <c r="CKJ903" s="106"/>
      <c r="CKK903" s="106"/>
      <c r="CKL903" s="106"/>
      <c r="CKM903" s="106"/>
      <c r="CKN903" s="106"/>
      <c r="CKO903" s="106"/>
      <c r="CKP903" s="106"/>
      <c r="CKQ903" s="106"/>
      <c r="CKR903" s="106"/>
      <c r="CKS903" s="106"/>
      <c r="CKT903" s="106"/>
      <c r="CKU903" s="106"/>
      <c r="CKV903" s="106"/>
      <c r="CKW903" s="106"/>
      <c r="CKX903" s="106"/>
      <c r="CKY903" s="106"/>
      <c r="CKZ903" s="106"/>
      <c r="CLA903" s="106"/>
      <c r="CLB903" s="106"/>
      <c r="CLC903" s="106"/>
      <c r="CLD903" s="106"/>
      <c r="CLE903" s="106"/>
      <c r="CLF903" s="106"/>
      <c r="CLG903" s="106"/>
      <c r="CLH903" s="106"/>
      <c r="CLI903" s="106"/>
      <c r="CLJ903" s="106"/>
      <c r="CLK903" s="106"/>
      <c r="CLL903" s="106"/>
      <c r="CLM903" s="106"/>
      <c r="CLN903" s="106"/>
      <c r="CLO903" s="106"/>
      <c r="CLP903" s="106"/>
      <c r="CLQ903" s="106"/>
      <c r="CLR903" s="106"/>
      <c r="CLS903" s="106"/>
      <c r="CLT903" s="106"/>
      <c r="CLU903" s="106"/>
      <c r="CLV903" s="106"/>
      <c r="CLW903" s="106"/>
      <c r="CLX903" s="106"/>
      <c r="CLY903" s="106"/>
      <c r="CLZ903" s="106"/>
      <c r="CMA903" s="106"/>
      <c r="CMB903" s="106"/>
      <c r="CMC903" s="106"/>
      <c r="CMD903" s="106"/>
      <c r="CME903" s="106"/>
      <c r="CMF903" s="106"/>
      <c r="CMG903" s="106"/>
      <c r="CMH903" s="106"/>
      <c r="CMI903" s="106"/>
      <c r="CMJ903" s="106"/>
      <c r="CMK903" s="106"/>
      <c r="CML903" s="106"/>
      <c r="CMM903" s="106"/>
      <c r="CMN903" s="106"/>
      <c r="CMO903" s="106"/>
      <c r="CMP903" s="106"/>
      <c r="CMQ903" s="106"/>
      <c r="CMR903" s="106"/>
      <c r="CMS903" s="106"/>
      <c r="CMT903" s="106"/>
      <c r="CMU903" s="106"/>
      <c r="CMV903" s="106"/>
      <c r="CMW903" s="106"/>
      <c r="CMX903" s="106"/>
      <c r="CMY903" s="106"/>
      <c r="CMZ903" s="106"/>
      <c r="CNA903" s="106"/>
      <c r="CNB903" s="106"/>
      <c r="CNC903" s="106"/>
      <c r="CND903" s="106"/>
      <c r="CNE903" s="106"/>
      <c r="CNF903" s="106"/>
      <c r="CNG903" s="106"/>
      <c r="CNH903" s="106"/>
      <c r="CNI903" s="106"/>
      <c r="CNJ903" s="106"/>
      <c r="CNK903" s="106"/>
      <c r="CNL903" s="106"/>
      <c r="CNM903" s="106"/>
      <c r="CNN903" s="106"/>
      <c r="CNO903" s="106"/>
      <c r="CNP903" s="106"/>
      <c r="CNQ903" s="106"/>
      <c r="CNR903" s="106"/>
      <c r="CNS903" s="106"/>
      <c r="CNT903" s="106"/>
      <c r="CNU903" s="106"/>
      <c r="CNV903" s="106"/>
      <c r="CNW903" s="106"/>
      <c r="CNX903" s="106"/>
      <c r="CNY903" s="106"/>
      <c r="CNZ903" s="106"/>
      <c r="COA903" s="106"/>
      <c r="COB903" s="106"/>
      <c r="COC903" s="106"/>
      <c r="COD903" s="106"/>
      <c r="COE903" s="106"/>
      <c r="COF903" s="106"/>
      <c r="COG903" s="106"/>
      <c r="COH903" s="106"/>
      <c r="COI903" s="106"/>
      <c r="COJ903" s="106"/>
      <c r="COK903" s="106"/>
      <c r="COL903" s="106"/>
      <c r="COM903" s="106"/>
      <c r="CON903" s="106"/>
      <c r="COO903" s="106"/>
      <c r="COP903" s="106"/>
      <c r="COQ903" s="106"/>
      <c r="COR903" s="106"/>
      <c r="COS903" s="106"/>
      <c r="COT903" s="106"/>
      <c r="COU903" s="106"/>
      <c r="COV903" s="106"/>
      <c r="COW903" s="106"/>
      <c r="COX903" s="106"/>
      <c r="COY903" s="106"/>
      <c r="COZ903" s="106"/>
      <c r="CPA903" s="106"/>
      <c r="CPB903" s="106"/>
      <c r="CPC903" s="106"/>
      <c r="CPD903" s="106"/>
      <c r="CPE903" s="106"/>
      <c r="CPF903" s="106"/>
      <c r="CPG903" s="106"/>
      <c r="CPH903" s="106"/>
      <c r="CPI903" s="106"/>
      <c r="CPJ903" s="106"/>
      <c r="CPK903" s="106"/>
      <c r="CPL903" s="106"/>
      <c r="CPM903" s="106"/>
      <c r="CPN903" s="106"/>
      <c r="CPO903" s="106"/>
      <c r="CPP903" s="106"/>
      <c r="CPQ903" s="106"/>
      <c r="CPR903" s="106"/>
      <c r="CPS903" s="106"/>
      <c r="CPT903" s="106"/>
      <c r="CPU903" s="106"/>
      <c r="CPV903" s="106"/>
      <c r="CPW903" s="106"/>
      <c r="CPX903" s="106"/>
      <c r="CPY903" s="106"/>
      <c r="CPZ903" s="106"/>
      <c r="CQA903" s="106"/>
      <c r="CQB903" s="106"/>
      <c r="CQC903" s="106"/>
      <c r="CQD903" s="106"/>
      <c r="CQE903" s="106"/>
      <c r="CQF903" s="106"/>
      <c r="CQG903" s="106"/>
      <c r="CQH903" s="106"/>
      <c r="CQI903" s="106"/>
      <c r="CQJ903" s="106"/>
      <c r="CQK903" s="106"/>
      <c r="CQL903" s="106"/>
      <c r="CQM903" s="106"/>
      <c r="CQN903" s="106"/>
      <c r="CQO903" s="106"/>
      <c r="CQP903" s="106"/>
      <c r="CQQ903" s="106"/>
      <c r="CQR903" s="106"/>
      <c r="CQS903" s="106"/>
      <c r="CQT903" s="106"/>
      <c r="CQU903" s="106"/>
      <c r="CQV903" s="106"/>
      <c r="CQW903" s="106"/>
      <c r="CQX903" s="106"/>
      <c r="CQY903" s="106"/>
      <c r="CQZ903" s="106"/>
      <c r="CRA903" s="106"/>
      <c r="CRB903" s="106"/>
      <c r="CRC903" s="106"/>
      <c r="CRD903" s="106"/>
      <c r="CRE903" s="106"/>
      <c r="CRF903" s="106"/>
      <c r="CRG903" s="106"/>
      <c r="CRH903" s="106"/>
      <c r="CRI903" s="106"/>
      <c r="CRJ903" s="106"/>
      <c r="CRK903" s="106"/>
      <c r="CRL903" s="106"/>
      <c r="CRM903" s="106"/>
      <c r="CRN903" s="106"/>
      <c r="CRO903" s="106"/>
      <c r="CRP903" s="106"/>
      <c r="CRQ903" s="106"/>
      <c r="CRR903" s="106"/>
      <c r="CRS903" s="106"/>
      <c r="CRT903" s="106"/>
      <c r="CRU903" s="106"/>
      <c r="CRV903" s="106"/>
      <c r="CRW903" s="106"/>
      <c r="CRX903" s="106"/>
      <c r="CRY903" s="106"/>
      <c r="CRZ903" s="106"/>
      <c r="CSA903" s="106"/>
      <c r="CSB903" s="106"/>
      <c r="CSC903" s="106"/>
      <c r="CSD903" s="106"/>
      <c r="CSE903" s="106"/>
      <c r="CSF903" s="106"/>
      <c r="CSG903" s="106"/>
      <c r="CSH903" s="106"/>
      <c r="CSI903" s="106"/>
      <c r="CSJ903" s="106"/>
      <c r="CSK903" s="106"/>
      <c r="CSL903" s="106"/>
      <c r="CSM903" s="106"/>
      <c r="CSN903" s="106"/>
      <c r="CSO903" s="106"/>
      <c r="CSP903" s="106"/>
      <c r="CSQ903" s="106"/>
      <c r="CSR903" s="106"/>
      <c r="CSS903" s="106"/>
      <c r="CST903" s="106"/>
      <c r="CSU903" s="106"/>
      <c r="CSV903" s="106"/>
      <c r="CSW903" s="106"/>
      <c r="CSX903" s="106"/>
      <c r="CSY903" s="106"/>
      <c r="CSZ903" s="106"/>
      <c r="CTA903" s="106"/>
      <c r="CTB903" s="106"/>
      <c r="CTC903" s="106"/>
      <c r="CTD903" s="106"/>
      <c r="CTE903" s="106"/>
      <c r="CTF903" s="106"/>
      <c r="CTG903" s="106"/>
      <c r="CTH903" s="106"/>
      <c r="CTI903" s="106"/>
      <c r="CTJ903" s="106"/>
      <c r="CTK903" s="106"/>
      <c r="CTL903" s="106"/>
      <c r="CTM903" s="106"/>
      <c r="CTN903" s="106"/>
      <c r="CTO903" s="106"/>
      <c r="CTP903" s="106"/>
      <c r="CTQ903" s="106"/>
      <c r="CTR903" s="106"/>
      <c r="CTS903" s="106"/>
      <c r="CTT903" s="106"/>
      <c r="CTU903" s="106"/>
      <c r="CTV903" s="106"/>
      <c r="CTW903" s="106"/>
      <c r="CTX903" s="106"/>
      <c r="CTY903" s="106"/>
      <c r="CTZ903" s="106"/>
      <c r="CUA903" s="106"/>
      <c r="CUB903" s="106"/>
      <c r="CUC903" s="106"/>
      <c r="CUD903" s="106"/>
      <c r="CUE903" s="106"/>
      <c r="CUF903" s="106"/>
      <c r="CUG903" s="106"/>
      <c r="CUH903" s="106"/>
      <c r="CUI903" s="106"/>
      <c r="CUJ903" s="106"/>
      <c r="CUK903" s="106"/>
      <c r="CUL903" s="106"/>
      <c r="CUM903" s="106"/>
      <c r="CUN903" s="106"/>
      <c r="CUO903" s="106"/>
      <c r="CUP903" s="106"/>
      <c r="CUQ903" s="106"/>
      <c r="CUR903" s="106"/>
      <c r="CUS903" s="106"/>
      <c r="CUT903" s="106"/>
      <c r="CUU903" s="106"/>
      <c r="CUV903" s="106"/>
      <c r="CUW903" s="106"/>
      <c r="CUX903" s="106"/>
      <c r="CUY903" s="106"/>
      <c r="CUZ903" s="106"/>
      <c r="CVA903" s="106"/>
      <c r="CVB903" s="106"/>
      <c r="CVC903" s="106"/>
      <c r="CVD903" s="106"/>
      <c r="CVE903" s="106"/>
      <c r="CVF903" s="106"/>
      <c r="CVG903" s="106"/>
      <c r="CVH903" s="106"/>
      <c r="CVI903" s="106"/>
      <c r="CVJ903" s="106"/>
      <c r="CVK903" s="106"/>
      <c r="CVL903" s="106"/>
      <c r="CVM903" s="106"/>
      <c r="CVN903" s="106"/>
      <c r="CVO903" s="106"/>
      <c r="CVP903" s="106"/>
      <c r="CVQ903" s="106"/>
      <c r="CVR903" s="106"/>
      <c r="CVS903" s="106"/>
      <c r="CVT903" s="106"/>
      <c r="CVU903" s="106"/>
      <c r="CVV903" s="106"/>
      <c r="CVW903" s="106"/>
      <c r="CVX903" s="106"/>
      <c r="CVY903" s="106"/>
      <c r="CVZ903" s="106"/>
      <c r="CWA903" s="106"/>
      <c r="CWB903" s="106"/>
      <c r="CWC903" s="106"/>
      <c r="CWD903" s="106"/>
      <c r="CWE903" s="106"/>
      <c r="CWF903" s="106"/>
      <c r="CWG903" s="106"/>
      <c r="CWH903" s="106"/>
      <c r="CWI903" s="106"/>
      <c r="CWJ903" s="106"/>
      <c r="CWK903" s="106"/>
      <c r="CWL903" s="106"/>
      <c r="CWM903" s="106"/>
      <c r="CWN903" s="106"/>
      <c r="CWO903" s="106"/>
      <c r="CWP903" s="106"/>
      <c r="CWQ903" s="106"/>
      <c r="CWR903" s="106"/>
      <c r="CWS903" s="106"/>
      <c r="CWT903" s="106"/>
      <c r="CWU903" s="106"/>
      <c r="CWV903" s="106"/>
      <c r="CWW903" s="106"/>
      <c r="CWX903" s="106"/>
      <c r="CWY903" s="106"/>
      <c r="CWZ903" s="106"/>
      <c r="CXA903" s="106"/>
      <c r="CXB903" s="106"/>
      <c r="CXC903" s="106"/>
      <c r="CXD903" s="106"/>
      <c r="CXE903" s="106"/>
      <c r="CXF903" s="106"/>
      <c r="CXG903" s="106"/>
      <c r="CXH903" s="106"/>
      <c r="CXI903" s="106"/>
      <c r="CXJ903" s="106"/>
      <c r="CXK903" s="106"/>
      <c r="CXL903" s="106"/>
      <c r="CXM903" s="106"/>
      <c r="CXN903" s="106"/>
      <c r="CXO903" s="106"/>
      <c r="CXP903" s="106"/>
      <c r="CXQ903" s="106"/>
      <c r="CXR903" s="106"/>
      <c r="CXS903" s="106"/>
      <c r="CXT903" s="106"/>
      <c r="CXU903" s="106"/>
      <c r="CXV903" s="106"/>
      <c r="CXW903" s="106"/>
      <c r="CXX903" s="106"/>
      <c r="CXY903" s="106"/>
      <c r="CXZ903" s="106"/>
      <c r="CYA903" s="106"/>
      <c r="CYB903" s="106"/>
      <c r="CYC903" s="106"/>
      <c r="CYD903" s="106"/>
      <c r="CYE903" s="106"/>
      <c r="CYF903" s="106"/>
      <c r="CYG903" s="106"/>
      <c r="CYH903" s="106"/>
      <c r="CYI903" s="106"/>
      <c r="CYJ903" s="106"/>
      <c r="CYK903" s="106"/>
      <c r="CYL903" s="106"/>
      <c r="CYM903" s="106"/>
      <c r="CYN903" s="106"/>
      <c r="CYO903" s="106"/>
      <c r="CYP903" s="106"/>
      <c r="CYQ903" s="106"/>
      <c r="CYR903" s="106"/>
      <c r="CYS903" s="106"/>
      <c r="CYT903" s="106"/>
      <c r="CYU903" s="106"/>
      <c r="CYV903" s="106"/>
      <c r="CYW903" s="106"/>
      <c r="CYX903" s="106"/>
      <c r="CYY903" s="106"/>
      <c r="CYZ903" s="106"/>
      <c r="CZA903" s="106"/>
      <c r="CZB903" s="106"/>
      <c r="CZC903" s="106"/>
      <c r="CZD903" s="106"/>
      <c r="CZE903" s="106"/>
      <c r="CZF903" s="106"/>
      <c r="CZG903" s="106"/>
      <c r="CZH903" s="106"/>
      <c r="CZI903" s="106"/>
      <c r="CZJ903" s="106"/>
      <c r="CZK903" s="106"/>
      <c r="CZL903" s="106"/>
      <c r="CZM903" s="106"/>
      <c r="CZN903" s="106"/>
      <c r="CZO903" s="106"/>
      <c r="CZP903" s="106"/>
      <c r="CZQ903" s="106"/>
      <c r="CZR903" s="106"/>
      <c r="CZS903" s="106"/>
      <c r="CZT903" s="106"/>
      <c r="CZU903" s="106"/>
      <c r="CZV903" s="106"/>
      <c r="CZW903" s="106"/>
      <c r="CZX903" s="106"/>
      <c r="CZY903" s="106"/>
      <c r="CZZ903" s="106"/>
      <c r="DAA903" s="106"/>
      <c r="DAB903" s="106"/>
      <c r="DAC903" s="106"/>
      <c r="DAD903" s="106"/>
      <c r="DAE903" s="106"/>
      <c r="DAF903" s="106"/>
      <c r="DAG903" s="106"/>
      <c r="DAH903" s="106"/>
      <c r="DAI903" s="106"/>
      <c r="DAJ903" s="106"/>
      <c r="DAK903" s="106"/>
      <c r="DAL903" s="106"/>
      <c r="DAM903" s="106"/>
      <c r="DAN903" s="106"/>
      <c r="DAO903" s="106"/>
      <c r="DAP903" s="106"/>
      <c r="DAQ903" s="106"/>
      <c r="DAR903" s="106"/>
      <c r="DAS903" s="106"/>
      <c r="DAT903" s="106"/>
      <c r="DAU903" s="106"/>
      <c r="DAV903" s="106"/>
      <c r="DAW903" s="106"/>
      <c r="DAX903" s="106"/>
      <c r="DAY903" s="106"/>
      <c r="DAZ903" s="106"/>
      <c r="DBA903" s="106"/>
      <c r="DBB903" s="106"/>
      <c r="DBC903" s="106"/>
      <c r="DBD903" s="106"/>
      <c r="DBE903" s="106"/>
      <c r="DBF903" s="106"/>
      <c r="DBG903" s="106"/>
      <c r="DBH903" s="106"/>
      <c r="DBI903" s="106"/>
      <c r="DBJ903" s="106"/>
      <c r="DBK903" s="106"/>
      <c r="DBL903" s="106"/>
      <c r="DBM903" s="106"/>
      <c r="DBN903" s="106"/>
      <c r="DBO903" s="106"/>
      <c r="DBP903" s="106"/>
      <c r="DBQ903" s="106"/>
      <c r="DBR903" s="106"/>
      <c r="DBS903" s="106"/>
      <c r="DBT903" s="106"/>
      <c r="DBU903" s="106"/>
      <c r="DBV903" s="106"/>
      <c r="DBW903" s="106"/>
      <c r="DBX903" s="106"/>
      <c r="DBY903" s="106"/>
      <c r="DBZ903" s="106"/>
      <c r="DCA903" s="106"/>
      <c r="DCB903" s="106"/>
      <c r="DCC903" s="106"/>
      <c r="DCD903" s="106"/>
      <c r="DCE903" s="106"/>
      <c r="DCF903" s="106"/>
      <c r="DCG903" s="106"/>
      <c r="DCH903" s="106"/>
      <c r="DCI903" s="106"/>
      <c r="DCJ903" s="106"/>
      <c r="DCK903" s="106"/>
      <c r="DCL903" s="106"/>
      <c r="DCM903" s="106"/>
      <c r="DCN903" s="106"/>
      <c r="DCO903" s="106"/>
      <c r="DCP903" s="106"/>
      <c r="DCQ903" s="106"/>
      <c r="DCR903" s="106"/>
      <c r="DCS903" s="106"/>
      <c r="DCT903" s="106"/>
      <c r="DCU903" s="106"/>
      <c r="DCV903" s="106"/>
      <c r="DCW903" s="106"/>
      <c r="DCX903" s="106"/>
      <c r="DCY903" s="106"/>
      <c r="DCZ903" s="106"/>
      <c r="DDA903" s="106"/>
      <c r="DDB903" s="106"/>
      <c r="DDC903" s="106"/>
      <c r="DDD903" s="106"/>
      <c r="DDE903" s="106"/>
      <c r="DDF903" s="106"/>
      <c r="DDG903" s="106"/>
      <c r="DDH903" s="106"/>
      <c r="DDI903" s="106"/>
      <c r="DDJ903" s="106"/>
      <c r="DDK903" s="106"/>
      <c r="DDL903" s="106"/>
      <c r="DDM903" s="106"/>
      <c r="DDN903" s="106"/>
      <c r="DDO903" s="106"/>
      <c r="DDP903" s="106"/>
      <c r="DDQ903" s="106"/>
      <c r="DDR903" s="106"/>
      <c r="DDS903" s="106"/>
      <c r="DDT903" s="106"/>
      <c r="DDU903" s="106"/>
      <c r="DDV903" s="106"/>
      <c r="DDW903" s="106"/>
      <c r="DDX903" s="106"/>
      <c r="DDY903" s="106"/>
      <c r="DDZ903" s="106"/>
      <c r="DEA903" s="106"/>
      <c r="DEB903" s="106"/>
      <c r="DEC903" s="106"/>
      <c r="DED903" s="106"/>
      <c r="DEE903" s="106"/>
      <c r="DEF903" s="106"/>
      <c r="DEG903" s="106"/>
      <c r="DEH903" s="106"/>
      <c r="DEI903" s="106"/>
      <c r="DEJ903" s="106"/>
      <c r="DEK903" s="106"/>
      <c r="DEL903" s="106"/>
      <c r="DEM903" s="106"/>
      <c r="DEN903" s="106"/>
      <c r="DEO903" s="106"/>
      <c r="DEP903" s="106"/>
      <c r="DEQ903" s="106"/>
      <c r="DER903" s="106"/>
      <c r="DES903" s="106"/>
      <c r="DET903" s="106"/>
      <c r="DEU903" s="106"/>
      <c r="DEV903" s="106"/>
      <c r="DEW903" s="106"/>
      <c r="DEX903" s="106"/>
      <c r="DEY903" s="106"/>
      <c r="DEZ903" s="106"/>
      <c r="DFA903" s="106"/>
      <c r="DFB903" s="106"/>
      <c r="DFC903" s="106"/>
      <c r="DFD903" s="106"/>
      <c r="DFE903" s="106"/>
      <c r="DFF903" s="106"/>
      <c r="DFG903" s="106"/>
      <c r="DFH903" s="106"/>
      <c r="DFI903" s="106"/>
      <c r="DFJ903" s="106"/>
      <c r="DFK903" s="106"/>
      <c r="DFL903" s="106"/>
      <c r="DFM903" s="106"/>
      <c r="DFN903" s="106"/>
      <c r="DFO903" s="106"/>
      <c r="DFP903" s="106"/>
      <c r="DFQ903" s="106"/>
      <c r="DFR903" s="106"/>
      <c r="DFS903" s="106"/>
      <c r="DFT903" s="106"/>
      <c r="DFU903" s="106"/>
      <c r="DFV903" s="106"/>
      <c r="DFW903" s="106"/>
      <c r="DFX903" s="106"/>
      <c r="DFY903" s="106"/>
      <c r="DFZ903" s="106"/>
      <c r="DGA903" s="106"/>
      <c r="DGB903" s="106"/>
      <c r="DGC903" s="106"/>
      <c r="DGD903" s="106"/>
      <c r="DGE903" s="106"/>
      <c r="DGF903" s="106"/>
      <c r="DGG903" s="106"/>
      <c r="DGH903" s="106"/>
      <c r="DGI903" s="106"/>
      <c r="DGJ903" s="106"/>
      <c r="DGK903" s="106"/>
      <c r="DGL903" s="106"/>
      <c r="DGM903" s="106"/>
      <c r="DGN903" s="106"/>
      <c r="DGO903" s="106"/>
      <c r="DGP903" s="106"/>
      <c r="DGQ903" s="106"/>
      <c r="DGR903" s="106"/>
      <c r="DGS903" s="106"/>
      <c r="DGT903" s="106"/>
      <c r="DGU903" s="106"/>
      <c r="DGV903" s="106"/>
      <c r="DGW903" s="106"/>
      <c r="DGX903" s="106"/>
      <c r="DGY903" s="106"/>
      <c r="DGZ903" s="106"/>
      <c r="DHA903" s="106"/>
      <c r="DHB903" s="106"/>
      <c r="DHC903" s="106"/>
      <c r="DHD903" s="106"/>
      <c r="DHE903" s="106"/>
      <c r="DHF903" s="106"/>
      <c r="DHG903" s="106"/>
      <c r="DHH903" s="106"/>
      <c r="DHI903" s="106"/>
      <c r="DHJ903" s="106"/>
      <c r="DHK903" s="106"/>
      <c r="DHL903" s="106"/>
      <c r="DHM903" s="106"/>
      <c r="DHN903" s="106"/>
      <c r="DHO903" s="106"/>
      <c r="DHP903" s="106"/>
      <c r="DHQ903" s="106"/>
      <c r="DHR903" s="106"/>
      <c r="DHS903" s="106"/>
      <c r="DHT903" s="106"/>
      <c r="DHU903" s="106"/>
      <c r="DHV903" s="106"/>
      <c r="DHW903" s="106"/>
      <c r="DHX903" s="106"/>
      <c r="DHY903" s="106"/>
      <c r="DHZ903" s="106"/>
      <c r="DIA903" s="106"/>
      <c r="DIB903" s="106"/>
      <c r="DIC903" s="106"/>
      <c r="DID903" s="106"/>
      <c r="DIE903" s="106"/>
      <c r="DIF903" s="106"/>
      <c r="DIG903" s="106"/>
      <c r="DIH903" s="106"/>
      <c r="DII903" s="106"/>
      <c r="DIJ903" s="106"/>
      <c r="DIK903" s="106"/>
      <c r="DIL903" s="106"/>
      <c r="DIM903" s="106"/>
      <c r="DIN903" s="106"/>
      <c r="DIO903" s="106"/>
      <c r="DIP903" s="106"/>
      <c r="DIQ903" s="106"/>
      <c r="DIR903" s="106"/>
      <c r="DIS903" s="106"/>
      <c r="DIT903" s="106"/>
      <c r="DIU903" s="106"/>
      <c r="DIV903" s="106"/>
      <c r="DIW903" s="106"/>
      <c r="DIX903" s="106"/>
      <c r="DIY903" s="106"/>
      <c r="DIZ903" s="106"/>
      <c r="DJA903" s="106"/>
      <c r="DJB903" s="106"/>
      <c r="DJC903" s="106"/>
      <c r="DJD903" s="106"/>
      <c r="DJE903" s="106"/>
      <c r="DJF903" s="106"/>
      <c r="DJG903" s="106"/>
      <c r="DJH903" s="106"/>
      <c r="DJI903" s="106"/>
      <c r="DJJ903" s="106"/>
      <c r="DJK903" s="106"/>
      <c r="DJL903" s="106"/>
      <c r="DJM903" s="106"/>
      <c r="DJN903" s="106"/>
      <c r="DJO903" s="106"/>
      <c r="DJP903" s="106"/>
      <c r="DJQ903" s="106"/>
      <c r="DJR903" s="106"/>
      <c r="DJS903" s="106"/>
      <c r="DJT903" s="106"/>
      <c r="DJU903" s="106"/>
      <c r="DJV903" s="106"/>
      <c r="DJW903" s="106"/>
      <c r="DJX903" s="106"/>
      <c r="DJY903" s="106"/>
      <c r="DJZ903" s="106"/>
      <c r="DKA903" s="106"/>
      <c r="DKB903" s="106"/>
      <c r="DKC903" s="106"/>
      <c r="DKD903" s="106"/>
      <c r="DKE903" s="106"/>
      <c r="DKF903" s="106"/>
      <c r="DKG903" s="106"/>
      <c r="DKH903" s="106"/>
      <c r="DKI903" s="106"/>
      <c r="DKJ903" s="106"/>
      <c r="DKK903" s="106"/>
      <c r="DKL903" s="106"/>
      <c r="DKM903" s="106"/>
      <c r="DKN903" s="106"/>
      <c r="DKO903" s="106"/>
      <c r="DKP903" s="106"/>
      <c r="DKQ903" s="106"/>
      <c r="DKR903" s="106"/>
      <c r="DKS903" s="106"/>
      <c r="DKT903" s="106"/>
      <c r="DKU903" s="106"/>
      <c r="DKV903" s="106"/>
      <c r="DKW903" s="106"/>
      <c r="DKX903" s="106"/>
      <c r="DKY903" s="106"/>
      <c r="DKZ903" s="106"/>
      <c r="DLA903" s="106"/>
      <c r="DLB903" s="106"/>
      <c r="DLC903" s="106"/>
      <c r="DLD903" s="106"/>
      <c r="DLE903" s="106"/>
      <c r="DLF903" s="106"/>
      <c r="DLG903" s="106"/>
      <c r="DLH903" s="106"/>
      <c r="DLI903" s="106"/>
      <c r="DLJ903" s="106"/>
      <c r="DLK903" s="106"/>
      <c r="DLL903" s="106"/>
      <c r="DLM903" s="106"/>
      <c r="DLN903" s="106"/>
      <c r="DLO903" s="106"/>
      <c r="DLP903" s="106"/>
      <c r="DLQ903" s="106"/>
      <c r="DLR903" s="106"/>
      <c r="DLS903" s="106"/>
      <c r="DLT903" s="106"/>
      <c r="DLU903" s="106"/>
      <c r="DLV903" s="106"/>
      <c r="DLW903" s="106"/>
      <c r="DLX903" s="106"/>
      <c r="DLY903" s="106"/>
      <c r="DLZ903" s="106"/>
      <c r="DMA903" s="106"/>
      <c r="DMB903" s="106"/>
      <c r="DMC903" s="106"/>
      <c r="DMD903" s="106"/>
      <c r="DME903" s="106"/>
      <c r="DMF903" s="106"/>
      <c r="DMG903" s="106"/>
      <c r="DMH903" s="106"/>
      <c r="DMI903" s="106"/>
      <c r="DMJ903" s="106"/>
      <c r="DMK903" s="106"/>
      <c r="DML903" s="106"/>
      <c r="DMM903" s="106"/>
      <c r="DMN903" s="106"/>
      <c r="DMO903" s="106"/>
      <c r="DMP903" s="106"/>
      <c r="DMQ903" s="106"/>
      <c r="DMR903" s="106"/>
      <c r="DMS903" s="106"/>
      <c r="DMT903" s="106"/>
      <c r="DMU903" s="106"/>
      <c r="DMV903" s="106"/>
      <c r="DMW903" s="106"/>
      <c r="DMX903" s="106"/>
      <c r="DMY903" s="106"/>
      <c r="DMZ903" s="106"/>
      <c r="DNA903" s="106"/>
      <c r="DNB903" s="106"/>
      <c r="DNC903" s="106"/>
      <c r="DND903" s="106"/>
      <c r="DNE903" s="106"/>
      <c r="DNF903" s="106"/>
      <c r="DNG903" s="106"/>
      <c r="DNH903" s="106"/>
      <c r="DNI903" s="106"/>
      <c r="DNJ903" s="106"/>
      <c r="DNK903" s="106"/>
      <c r="DNL903" s="106"/>
      <c r="DNM903" s="106"/>
      <c r="DNN903" s="106"/>
      <c r="DNO903" s="106"/>
      <c r="DNP903" s="106"/>
      <c r="DNQ903" s="106"/>
      <c r="DNR903" s="106"/>
      <c r="DNS903" s="106"/>
      <c r="DNT903" s="106"/>
      <c r="DNU903" s="106"/>
      <c r="DNV903" s="106"/>
      <c r="DNW903" s="106"/>
      <c r="DNX903" s="106"/>
      <c r="DNY903" s="106"/>
      <c r="DNZ903" s="106"/>
      <c r="DOA903" s="106"/>
      <c r="DOB903" s="106"/>
      <c r="DOC903" s="106"/>
      <c r="DOD903" s="106"/>
      <c r="DOE903" s="106"/>
      <c r="DOF903" s="106"/>
      <c r="DOG903" s="106"/>
      <c r="DOH903" s="106"/>
      <c r="DOI903" s="106"/>
      <c r="DOJ903" s="106"/>
      <c r="DOK903" s="106"/>
      <c r="DOL903" s="106"/>
      <c r="DOM903" s="106"/>
      <c r="DON903" s="106"/>
      <c r="DOO903" s="106"/>
      <c r="DOP903" s="106"/>
      <c r="DOQ903" s="106"/>
      <c r="DOR903" s="106"/>
      <c r="DOS903" s="106"/>
      <c r="DOT903" s="106"/>
      <c r="DOU903" s="106"/>
      <c r="DOV903" s="106"/>
      <c r="DOW903" s="106"/>
      <c r="DOX903" s="106"/>
      <c r="DOY903" s="106"/>
      <c r="DOZ903" s="106"/>
      <c r="DPA903" s="106"/>
      <c r="DPB903" s="106"/>
      <c r="DPC903" s="106"/>
      <c r="DPD903" s="106"/>
      <c r="DPE903" s="106"/>
      <c r="DPF903" s="106"/>
      <c r="DPG903" s="106"/>
      <c r="DPH903" s="106"/>
      <c r="DPI903" s="106"/>
      <c r="DPJ903" s="106"/>
      <c r="DPK903" s="106"/>
      <c r="DPL903" s="106"/>
      <c r="DPM903" s="106"/>
      <c r="DPN903" s="106"/>
      <c r="DPO903" s="106"/>
      <c r="DPP903" s="106"/>
      <c r="DPQ903" s="106"/>
      <c r="DPR903" s="106"/>
      <c r="DPS903" s="106"/>
      <c r="DPT903" s="106"/>
      <c r="DPU903" s="106"/>
      <c r="DPV903" s="106"/>
      <c r="DPW903" s="106"/>
      <c r="DPX903" s="106"/>
      <c r="DPY903" s="106"/>
      <c r="DPZ903" s="106"/>
      <c r="DQA903" s="106"/>
      <c r="DQB903" s="106"/>
      <c r="DQC903" s="106"/>
      <c r="DQD903" s="106"/>
      <c r="DQE903" s="106"/>
      <c r="DQF903" s="106"/>
      <c r="DQG903" s="106"/>
      <c r="DQH903" s="106"/>
      <c r="DQI903" s="106"/>
      <c r="DQJ903" s="106"/>
      <c r="DQK903" s="106"/>
      <c r="DQL903" s="106"/>
      <c r="DQM903" s="106"/>
      <c r="DQN903" s="106"/>
      <c r="DQO903" s="106"/>
      <c r="DQP903" s="106"/>
      <c r="DQQ903" s="106"/>
      <c r="DQR903" s="106"/>
      <c r="DQS903" s="106"/>
      <c r="DQT903" s="106"/>
      <c r="DQU903" s="106"/>
      <c r="DQV903" s="106"/>
      <c r="DQW903" s="106"/>
      <c r="DQX903" s="106"/>
      <c r="DQY903" s="106"/>
      <c r="DQZ903" s="106"/>
      <c r="DRA903" s="106"/>
      <c r="DRB903" s="106"/>
      <c r="DRC903" s="106"/>
      <c r="DRD903" s="106"/>
      <c r="DRE903" s="106"/>
      <c r="DRF903" s="106"/>
      <c r="DRG903" s="106"/>
      <c r="DRH903" s="106"/>
      <c r="DRI903" s="106"/>
      <c r="DRJ903" s="106"/>
      <c r="DRK903" s="106"/>
      <c r="DRL903" s="106"/>
      <c r="DRM903" s="106"/>
      <c r="DRN903" s="106"/>
      <c r="DRO903" s="106"/>
      <c r="DRP903" s="106"/>
      <c r="DRQ903" s="106"/>
      <c r="DRR903" s="106"/>
      <c r="DRS903" s="106"/>
      <c r="DRT903" s="106"/>
      <c r="DRU903" s="106"/>
      <c r="DRV903" s="106"/>
      <c r="DRW903" s="106"/>
      <c r="DRX903" s="106"/>
      <c r="DRY903" s="106"/>
      <c r="DRZ903" s="106"/>
      <c r="DSA903" s="106"/>
      <c r="DSB903" s="106"/>
      <c r="DSC903" s="106"/>
      <c r="DSD903" s="106"/>
      <c r="DSE903" s="106"/>
      <c r="DSF903" s="106"/>
      <c r="DSG903" s="106"/>
      <c r="DSH903" s="106"/>
      <c r="DSI903" s="106"/>
      <c r="DSJ903" s="106"/>
      <c r="DSK903" s="106"/>
      <c r="DSL903" s="106"/>
      <c r="DSM903" s="106"/>
      <c r="DSN903" s="106"/>
      <c r="DSO903" s="106"/>
      <c r="DSP903" s="106"/>
      <c r="DSQ903" s="106"/>
      <c r="DSR903" s="106"/>
      <c r="DSS903" s="106"/>
      <c r="DST903" s="106"/>
      <c r="DSU903" s="106"/>
      <c r="DSV903" s="106"/>
      <c r="DSW903" s="106"/>
      <c r="DSX903" s="106"/>
      <c r="DSY903" s="106"/>
      <c r="DSZ903" s="106"/>
      <c r="DTA903" s="106"/>
      <c r="DTB903" s="106"/>
      <c r="DTC903" s="106"/>
      <c r="DTD903" s="106"/>
      <c r="DTE903" s="106"/>
      <c r="DTF903" s="106"/>
      <c r="DTG903" s="106"/>
      <c r="DTH903" s="106"/>
      <c r="DTI903" s="106"/>
      <c r="DTJ903" s="106"/>
      <c r="DTK903" s="106"/>
      <c r="DTL903" s="106"/>
      <c r="DTM903" s="106"/>
      <c r="DTN903" s="106"/>
      <c r="DTO903" s="106"/>
      <c r="DTP903" s="106"/>
      <c r="DTQ903" s="106"/>
      <c r="DTR903" s="106"/>
      <c r="DTS903" s="106"/>
      <c r="DTT903" s="106"/>
      <c r="DTU903" s="106"/>
      <c r="DTV903" s="106"/>
      <c r="DTW903" s="106"/>
      <c r="DTX903" s="106"/>
      <c r="DTY903" s="106"/>
      <c r="DTZ903" s="106"/>
      <c r="DUA903" s="106"/>
      <c r="DUB903" s="106"/>
      <c r="DUC903" s="106"/>
      <c r="DUD903" s="106"/>
      <c r="DUE903" s="106"/>
      <c r="DUF903" s="106"/>
      <c r="DUG903" s="106"/>
      <c r="DUH903" s="106"/>
      <c r="DUI903" s="106"/>
      <c r="DUJ903" s="106"/>
      <c r="DUK903" s="106"/>
      <c r="DUL903" s="106"/>
      <c r="DUM903" s="106"/>
      <c r="DUN903" s="106"/>
      <c r="DUO903" s="106"/>
      <c r="DUP903" s="106"/>
      <c r="DUQ903" s="106"/>
      <c r="DUR903" s="106"/>
      <c r="DUS903" s="106"/>
      <c r="DUT903" s="106"/>
      <c r="DUU903" s="106"/>
      <c r="DUV903" s="106"/>
      <c r="DUW903" s="106"/>
      <c r="DUX903" s="106"/>
      <c r="DUY903" s="106"/>
      <c r="DUZ903" s="106"/>
      <c r="DVA903" s="106"/>
      <c r="DVB903" s="106"/>
      <c r="DVC903" s="106"/>
      <c r="DVD903" s="106"/>
      <c r="DVE903" s="106"/>
      <c r="DVF903" s="106"/>
      <c r="DVG903" s="106"/>
      <c r="DVH903" s="106"/>
      <c r="DVI903" s="106"/>
      <c r="DVJ903" s="106"/>
      <c r="DVK903" s="106"/>
      <c r="DVL903" s="106"/>
      <c r="DVM903" s="106"/>
      <c r="DVN903" s="106"/>
      <c r="DVO903" s="106"/>
      <c r="DVP903" s="106"/>
      <c r="DVQ903" s="106"/>
      <c r="DVR903" s="106"/>
      <c r="DVS903" s="106"/>
      <c r="DVT903" s="106"/>
      <c r="DVU903" s="106"/>
      <c r="DVV903" s="106"/>
      <c r="DVW903" s="106"/>
      <c r="DVX903" s="106"/>
      <c r="DVY903" s="106"/>
      <c r="DVZ903" s="106"/>
      <c r="DWA903" s="106"/>
      <c r="DWB903" s="106"/>
      <c r="DWC903" s="106"/>
      <c r="DWD903" s="106"/>
      <c r="DWE903" s="106"/>
      <c r="DWF903" s="106"/>
      <c r="DWG903" s="106"/>
      <c r="DWH903" s="106"/>
      <c r="DWI903" s="106"/>
      <c r="DWJ903" s="106"/>
      <c r="DWK903" s="106"/>
      <c r="DWL903" s="106"/>
      <c r="DWM903" s="106"/>
      <c r="DWN903" s="106"/>
      <c r="DWO903" s="106"/>
      <c r="DWP903" s="106"/>
      <c r="DWQ903" s="106"/>
      <c r="DWR903" s="106"/>
      <c r="DWS903" s="106"/>
      <c r="DWT903" s="106"/>
      <c r="DWU903" s="106"/>
      <c r="DWV903" s="106"/>
      <c r="DWW903" s="106"/>
      <c r="DWX903" s="106"/>
      <c r="DWY903" s="106"/>
      <c r="DWZ903" s="106"/>
      <c r="DXA903" s="106"/>
      <c r="DXB903" s="106"/>
      <c r="DXC903" s="106"/>
      <c r="DXD903" s="106"/>
      <c r="DXE903" s="106"/>
      <c r="DXF903" s="106"/>
      <c r="DXG903" s="106"/>
      <c r="DXH903" s="106"/>
      <c r="DXI903" s="106"/>
      <c r="DXJ903" s="106"/>
      <c r="DXK903" s="106"/>
      <c r="DXL903" s="106"/>
      <c r="DXM903" s="106"/>
      <c r="DXN903" s="106"/>
      <c r="DXO903" s="106"/>
      <c r="DXP903" s="106"/>
      <c r="DXQ903" s="106"/>
      <c r="DXR903" s="106"/>
      <c r="DXS903" s="106"/>
      <c r="DXT903" s="106"/>
      <c r="DXU903" s="106"/>
      <c r="DXV903" s="106"/>
      <c r="DXW903" s="106"/>
      <c r="DXX903" s="106"/>
      <c r="DXY903" s="106"/>
      <c r="DXZ903" s="106"/>
      <c r="DYA903" s="106"/>
      <c r="DYB903" s="106"/>
      <c r="DYC903" s="106"/>
      <c r="DYD903" s="106"/>
      <c r="DYE903" s="106"/>
      <c r="DYF903" s="106"/>
      <c r="DYG903" s="106"/>
      <c r="DYH903" s="106"/>
      <c r="DYI903" s="106"/>
      <c r="DYJ903" s="106"/>
      <c r="DYK903" s="106"/>
      <c r="DYL903" s="106"/>
      <c r="DYM903" s="106"/>
      <c r="DYN903" s="106"/>
      <c r="DYO903" s="106"/>
      <c r="DYP903" s="106"/>
      <c r="DYQ903" s="106"/>
      <c r="DYR903" s="106"/>
      <c r="DYS903" s="106"/>
      <c r="DYT903" s="106"/>
      <c r="DYU903" s="106"/>
      <c r="DYV903" s="106"/>
      <c r="DYW903" s="106"/>
      <c r="DYX903" s="106"/>
      <c r="DYY903" s="106"/>
      <c r="DYZ903" s="106"/>
      <c r="DZA903" s="106"/>
      <c r="DZB903" s="106"/>
      <c r="DZC903" s="106"/>
      <c r="DZD903" s="106"/>
      <c r="DZE903" s="106"/>
      <c r="DZF903" s="106"/>
      <c r="DZG903" s="106"/>
      <c r="DZH903" s="106"/>
      <c r="DZI903" s="106"/>
      <c r="DZJ903" s="106"/>
      <c r="DZK903" s="106"/>
      <c r="DZL903" s="106"/>
      <c r="DZM903" s="106"/>
      <c r="DZN903" s="106"/>
      <c r="DZO903" s="106"/>
      <c r="DZP903" s="106"/>
      <c r="DZQ903" s="106"/>
      <c r="DZR903" s="106"/>
      <c r="DZS903" s="106"/>
      <c r="DZT903" s="106"/>
      <c r="DZU903" s="106"/>
      <c r="DZV903" s="106"/>
      <c r="DZW903" s="106"/>
      <c r="DZX903" s="106"/>
      <c r="DZY903" s="106"/>
      <c r="DZZ903" s="106"/>
      <c r="EAA903" s="106"/>
      <c r="EAB903" s="106"/>
      <c r="EAC903" s="106"/>
      <c r="EAD903" s="106"/>
      <c r="EAE903" s="106"/>
      <c r="EAF903" s="106"/>
      <c r="EAG903" s="106"/>
      <c r="EAH903" s="106"/>
      <c r="EAI903" s="106"/>
      <c r="EAJ903" s="106"/>
      <c r="EAK903" s="106"/>
      <c r="EAL903" s="106"/>
      <c r="EAM903" s="106"/>
      <c r="EAN903" s="106"/>
      <c r="EAO903" s="106"/>
      <c r="EAP903" s="106"/>
      <c r="EAQ903" s="106"/>
      <c r="EAR903" s="106"/>
      <c r="EAS903" s="106"/>
      <c r="EAT903" s="106"/>
      <c r="EAU903" s="106"/>
      <c r="EAV903" s="106"/>
      <c r="EAW903" s="106"/>
      <c r="EAX903" s="106"/>
      <c r="EAY903" s="106"/>
      <c r="EAZ903" s="106"/>
      <c r="EBA903" s="106"/>
      <c r="EBB903" s="106"/>
      <c r="EBC903" s="106"/>
      <c r="EBD903" s="106"/>
      <c r="EBE903" s="106"/>
      <c r="EBF903" s="106"/>
      <c r="EBG903" s="106"/>
      <c r="EBH903" s="106"/>
      <c r="EBI903" s="106"/>
      <c r="EBJ903" s="106"/>
      <c r="EBK903" s="106"/>
      <c r="EBL903" s="106"/>
      <c r="EBM903" s="106"/>
      <c r="EBN903" s="106"/>
      <c r="EBO903" s="106"/>
      <c r="EBP903" s="106"/>
      <c r="EBQ903" s="106"/>
      <c r="EBR903" s="106"/>
      <c r="EBS903" s="106"/>
      <c r="EBT903" s="106"/>
      <c r="EBU903" s="106"/>
      <c r="EBV903" s="106"/>
      <c r="EBW903" s="106"/>
      <c r="EBX903" s="106"/>
      <c r="EBY903" s="106"/>
      <c r="EBZ903" s="106"/>
      <c r="ECA903" s="106"/>
      <c r="ECB903" s="106"/>
      <c r="ECC903" s="106"/>
      <c r="ECD903" s="106"/>
      <c r="ECE903" s="106"/>
      <c r="ECF903" s="106"/>
      <c r="ECG903" s="106"/>
      <c r="ECH903" s="106"/>
      <c r="ECI903" s="106"/>
      <c r="ECJ903" s="106"/>
      <c r="ECK903" s="106"/>
      <c r="ECL903" s="106"/>
      <c r="ECM903" s="106"/>
      <c r="ECN903" s="106"/>
      <c r="ECO903" s="106"/>
      <c r="ECP903" s="106"/>
      <c r="ECQ903" s="106"/>
      <c r="ECR903" s="106"/>
      <c r="ECS903" s="106"/>
      <c r="ECT903" s="106"/>
      <c r="ECU903" s="106"/>
      <c r="ECV903" s="106"/>
      <c r="ECW903" s="106"/>
      <c r="ECX903" s="106"/>
      <c r="ECY903" s="106"/>
      <c r="ECZ903" s="106"/>
      <c r="EDA903" s="106"/>
      <c r="EDB903" s="106"/>
      <c r="EDC903" s="106"/>
      <c r="EDD903" s="106"/>
      <c r="EDE903" s="106"/>
      <c r="EDF903" s="106"/>
      <c r="EDG903" s="106"/>
      <c r="EDH903" s="106"/>
      <c r="EDI903" s="106"/>
      <c r="EDJ903" s="106"/>
      <c r="EDK903" s="106"/>
      <c r="EDL903" s="106"/>
      <c r="EDM903" s="106"/>
      <c r="EDN903" s="106"/>
      <c r="EDO903" s="106"/>
      <c r="EDP903" s="106"/>
      <c r="EDQ903" s="106"/>
      <c r="EDR903" s="106"/>
      <c r="EDS903" s="106"/>
      <c r="EDT903" s="106"/>
      <c r="EDU903" s="106"/>
      <c r="EDV903" s="106"/>
      <c r="EDW903" s="106"/>
      <c r="EDX903" s="106"/>
      <c r="EDY903" s="106"/>
      <c r="EDZ903" s="106"/>
      <c r="EEA903" s="106"/>
      <c r="EEB903" s="106"/>
      <c r="EEC903" s="106"/>
      <c r="EED903" s="106"/>
      <c r="EEE903" s="106"/>
      <c r="EEF903" s="106"/>
      <c r="EEG903" s="106"/>
      <c r="EEH903" s="106"/>
      <c r="EEI903" s="106"/>
      <c r="EEJ903" s="106"/>
      <c r="EEK903" s="106"/>
      <c r="EEL903" s="106"/>
      <c r="EEM903" s="106"/>
      <c r="EEN903" s="106"/>
      <c r="EEO903" s="106"/>
      <c r="EEP903" s="106"/>
      <c r="EEQ903" s="106"/>
      <c r="EER903" s="106"/>
      <c r="EES903" s="106"/>
      <c r="EET903" s="106"/>
      <c r="EEU903" s="106"/>
      <c r="EEV903" s="106"/>
      <c r="EEW903" s="106"/>
      <c r="EEX903" s="106"/>
      <c r="EEY903" s="106"/>
      <c r="EEZ903" s="106"/>
      <c r="EFA903" s="106"/>
      <c r="EFB903" s="106"/>
      <c r="EFC903" s="106"/>
      <c r="EFD903" s="106"/>
      <c r="EFE903" s="106"/>
      <c r="EFF903" s="106"/>
      <c r="EFG903" s="106"/>
      <c r="EFH903" s="106"/>
      <c r="EFI903" s="106"/>
      <c r="EFJ903" s="106"/>
      <c r="EFK903" s="106"/>
      <c r="EFL903" s="106"/>
      <c r="EFM903" s="106"/>
      <c r="EFN903" s="106"/>
      <c r="EFO903" s="106"/>
      <c r="EFP903" s="106"/>
      <c r="EFQ903" s="106"/>
      <c r="EFR903" s="106"/>
      <c r="EFS903" s="106"/>
      <c r="EFT903" s="106"/>
      <c r="EFU903" s="106"/>
      <c r="EFV903" s="106"/>
      <c r="EFW903" s="106"/>
      <c r="EFX903" s="106"/>
      <c r="EFY903" s="106"/>
      <c r="EFZ903" s="106"/>
      <c r="EGA903" s="106"/>
      <c r="EGB903" s="106"/>
      <c r="EGC903" s="106"/>
      <c r="EGD903" s="106"/>
      <c r="EGE903" s="106"/>
      <c r="EGF903" s="106"/>
      <c r="EGG903" s="106"/>
      <c r="EGH903" s="106"/>
      <c r="EGI903" s="106"/>
      <c r="EGJ903" s="106"/>
      <c r="EGK903" s="106"/>
      <c r="EGL903" s="106"/>
      <c r="EGM903" s="106"/>
      <c r="EGN903" s="106"/>
      <c r="EGO903" s="106"/>
      <c r="EGP903" s="106"/>
      <c r="EGQ903" s="106"/>
      <c r="EGR903" s="106"/>
      <c r="EGS903" s="106"/>
      <c r="EGT903" s="106"/>
      <c r="EGU903" s="106"/>
      <c r="EGV903" s="106"/>
      <c r="EGW903" s="106"/>
      <c r="EGX903" s="106"/>
      <c r="EGY903" s="106"/>
      <c r="EGZ903" s="106"/>
      <c r="EHA903" s="106"/>
      <c r="EHB903" s="106"/>
      <c r="EHC903" s="106"/>
      <c r="EHD903" s="106"/>
      <c r="EHE903" s="106"/>
      <c r="EHF903" s="106"/>
      <c r="EHG903" s="106"/>
      <c r="EHH903" s="106"/>
      <c r="EHI903" s="106"/>
      <c r="EHJ903" s="106"/>
      <c r="EHK903" s="106"/>
      <c r="EHL903" s="106"/>
      <c r="EHM903" s="106"/>
      <c r="EHN903" s="106"/>
      <c r="EHO903" s="106"/>
      <c r="EHP903" s="106"/>
      <c r="EHQ903" s="106"/>
      <c r="EHR903" s="106"/>
      <c r="EHS903" s="106"/>
      <c r="EHT903" s="106"/>
      <c r="EHU903" s="106"/>
      <c r="EHV903" s="106"/>
      <c r="EHW903" s="106"/>
      <c r="EHX903" s="106"/>
      <c r="EHY903" s="106"/>
      <c r="EHZ903" s="106"/>
      <c r="EIA903" s="106"/>
      <c r="EIB903" s="106"/>
      <c r="EIC903" s="106"/>
      <c r="EID903" s="106"/>
      <c r="EIE903" s="106"/>
      <c r="EIF903" s="106"/>
      <c r="EIG903" s="106"/>
      <c r="EIH903" s="106"/>
      <c r="EII903" s="106"/>
      <c r="EIJ903" s="106"/>
      <c r="EIK903" s="106"/>
      <c r="EIL903" s="106"/>
      <c r="EIM903" s="106"/>
      <c r="EIN903" s="106"/>
      <c r="EIO903" s="106"/>
      <c r="EIP903" s="106"/>
      <c r="EIQ903" s="106"/>
      <c r="EIR903" s="106"/>
      <c r="EIS903" s="106"/>
      <c r="EIT903" s="106"/>
      <c r="EIU903" s="106"/>
      <c r="EIV903" s="106"/>
      <c r="EIW903" s="106"/>
      <c r="EIX903" s="106"/>
      <c r="EIY903" s="106"/>
      <c r="EIZ903" s="106"/>
      <c r="EJA903" s="106"/>
      <c r="EJB903" s="106"/>
      <c r="EJC903" s="106"/>
      <c r="EJD903" s="106"/>
      <c r="EJE903" s="106"/>
      <c r="EJF903" s="106"/>
      <c r="EJG903" s="106"/>
      <c r="EJH903" s="106"/>
      <c r="EJI903" s="106"/>
      <c r="EJJ903" s="106"/>
      <c r="EJK903" s="106"/>
      <c r="EJL903" s="106"/>
      <c r="EJM903" s="106"/>
      <c r="EJN903" s="106"/>
      <c r="EJO903" s="106"/>
      <c r="EJP903" s="106"/>
      <c r="EJQ903" s="106"/>
      <c r="EJR903" s="106"/>
      <c r="EJS903" s="106"/>
      <c r="EJT903" s="106"/>
      <c r="EJU903" s="106"/>
      <c r="EJV903" s="106"/>
      <c r="EJW903" s="106"/>
      <c r="EJX903" s="106"/>
      <c r="EJY903" s="106"/>
      <c r="EJZ903" s="106"/>
      <c r="EKA903" s="106"/>
      <c r="EKB903" s="106"/>
      <c r="EKC903" s="106"/>
      <c r="EKD903" s="106"/>
      <c r="EKE903" s="106"/>
      <c r="EKF903" s="106"/>
      <c r="EKG903" s="106"/>
      <c r="EKH903" s="106"/>
      <c r="EKI903" s="106"/>
      <c r="EKJ903" s="106"/>
      <c r="EKK903" s="106"/>
      <c r="EKL903" s="106"/>
      <c r="EKM903" s="106"/>
      <c r="EKN903" s="106"/>
      <c r="EKO903" s="106"/>
      <c r="EKP903" s="106"/>
      <c r="EKQ903" s="106"/>
      <c r="EKR903" s="106"/>
      <c r="EKS903" s="106"/>
      <c r="EKT903" s="106"/>
      <c r="EKU903" s="106"/>
      <c r="EKV903" s="106"/>
      <c r="EKW903" s="106"/>
      <c r="EKX903" s="106"/>
      <c r="EKY903" s="106"/>
      <c r="EKZ903" s="106"/>
      <c r="ELA903" s="106"/>
      <c r="ELB903" s="106"/>
      <c r="ELC903" s="106"/>
      <c r="ELD903" s="106"/>
      <c r="ELE903" s="106"/>
      <c r="ELF903" s="106"/>
      <c r="ELG903" s="106"/>
      <c r="ELH903" s="106"/>
      <c r="ELI903" s="106"/>
      <c r="ELJ903" s="106"/>
      <c r="ELK903" s="106"/>
      <c r="ELL903" s="106"/>
      <c r="ELM903" s="106"/>
      <c r="ELN903" s="106"/>
      <c r="ELO903" s="106"/>
      <c r="ELP903" s="106"/>
      <c r="ELQ903" s="106"/>
      <c r="ELR903" s="106"/>
      <c r="ELS903" s="106"/>
      <c r="ELT903" s="106"/>
      <c r="ELU903" s="106"/>
      <c r="ELV903" s="106"/>
      <c r="ELW903" s="106"/>
      <c r="ELX903" s="106"/>
      <c r="ELY903" s="106"/>
      <c r="ELZ903" s="106"/>
      <c r="EMA903" s="106"/>
      <c r="EMB903" s="106"/>
      <c r="EMC903" s="106"/>
      <c r="EMD903" s="106"/>
      <c r="EME903" s="106"/>
      <c r="EMF903" s="106"/>
      <c r="EMG903" s="106"/>
      <c r="EMH903" s="106"/>
      <c r="EMI903" s="106"/>
      <c r="EMJ903" s="106"/>
      <c r="EMK903" s="106"/>
      <c r="EML903" s="106"/>
      <c r="EMM903" s="106"/>
      <c r="EMN903" s="106"/>
      <c r="EMO903" s="106"/>
      <c r="EMP903" s="106"/>
      <c r="EMQ903" s="106"/>
      <c r="EMR903" s="106"/>
      <c r="EMS903" s="106"/>
      <c r="EMT903" s="106"/>
      <c r="EMU903" s="106"/>
      <c r="EMV903" s="106"/>
      <c r="EMW903" s="106"/>
      <c r="EMX903" s="106"/>
      <c r="EMY903" s="106"/>
      <c r="EMZ903" s="106"/>
      <c r="ENA903" s="106"/>
      <c r="ENB903" s="106"/>
      <c r="ENC903" s="106"/>
      <c r="END903" s="106"/>
      <c r="ENE903" s="106"/>
      <c r="ENF903" s="106"/>
      <c r="ENG903" s="106"/>
      <c r="ENH903" s="106"/>
      <c r="ENI903" s="106"/>
      <c r="ENJ903" s="106"/>
      <c r="ENK903" s="106"/>
      <c r="ENL903" s="106"/>
      <c r="ENM903" s="106"/>
      <c r="ENN903" s="106"/>
      <c r="ENO903" s="106"/>
      <c r="ENP903" s="106"/>
      <c r="ENQ903" s="106"/>
      <c r="ENR903" s="106"/>
      <c r="ENS903" s="106"/>
      <c r="ENT903" s="106"/>
      <c r="ENU903" s="106"/>
      <c r="ENV903" s="106"/>
      <c r="ENW903" s="106"/>
      <c r="ENX903" s="106"/>
      <c r="ENY903" s="106"/>
      <c r="ENZ903" s="106"/>
      <c r="EOA903" s="106"/>
      <c r="EOB903" s="106"/>
      <c r="EOC903" s="106"/>
      <c r="EOD903" s="106"/>
      <c r="EOE903" s="106"/>
      <c r="EOF903" s="106"/>
      <c r="EOG903" s="106"/>
      <c r="EOH903" s="106"/>
      <c r="EOI903" s="106"/>
      <c r="EOJ903" s="106"/>
      <c r="EOK903" s="106"/>
      <c r="EOL903" s="106"/>
      <c r="EOM903" s="106"/>
      <c r="EON903" s="106"/>
      <c r="EOO903" s="106"/>
      <c r="EOP903" s="106"/>
      <c r="EOQ903" s="106"/>
      <c r="EOR903" s="106"/>
      <c r="EOS903" s="106"/>
      <c r="EOT903" s="106"/>
      <c r="EOU903" s="106"/>
      <c r="EOV903" s="106"/>
      <c r="EOW903" s="106"/>
      <c r="EOX903" s="106"/>
      <c r="EOY903" s="106"/>
      <c r="EOZ903" s="106"/>
      <c r="EPA903" s="106"/>
      <c r="EPB903" s="106"/>
      <c r="EPC903" s="106"/>
      <c r="EPD903" s="106"/>
      <c r="EPE903" s="106"/>
      <c r="EPF903" s="106"/>
      <c r="EPG903" s="106"/>
      <c r="EPH903" s="106"/>
      <c r="EPI903" s="106"/>
      <c r="EPJ903" s="106"/>
      <c r="EPK903" s="106"/>
      <c r="EPL903" s="106"/>
      <c r="EPM903" s="106"/>
      <c r="EPN903" s="106"/>
      <c r="EPO903" s="106"/>
      <c r="EPP903" s="106"/>
      <c r="EPQ903" s="106"/>
      <c r="EPR903" s="106"/>
      <c r="EPS903" s="106"/>
      <c r="EPT903" s="106"/>
      <c r="EPU903" s="106"/>
      <c r="EPV903" s="106"/>
      <c r="EPW903" s="106"/>
      <c r="EPX903" s="106"/>
      <c r="EPY903" s="106"/>
      <c r="EPZ903" s="106"/>
      <c r="EQA903" s="106"/>
      <c r="EQB903" s="106"/>
      <c r="EQC903" s="106"/>
      <c r="EQD903" s="106"/>
      <c r="EQE903" s="106"/>
      <c r="EQF903" s="106"/>
      <c r="EQG903" s="106"/>
      <c r="EQH903" s="106"/>
      <c r="EQI903" s="106"/>
      <c r="EQJ903" s="106"/>
      <c r="EQK903" s="106"/>
      <c r="EQL903" s="106"/>
      <c r="EQM903" s="106"/>
      <c r="EQN903" s="106"/>
      <c r="EQO903" s="106"/>
      <c r="EQP903" s="106"/>
      <c r="EQQ903" s="106"/>
      <c r="EQR903" s="106"/>
      <c r="EQS903" s="106"/>
      <c r="EQT903" s="106"/>
      <c r="EQU903" s="106"/>
      <c r="EQV903" s="106"/>
      <c r="EQW903" s="106"/>
      <c r="EQX903" s="106"/>
      <c r="EQY903" s="106"/>
      <c r="EQZ903" s="106"/>
      <c r="ERA903" s="106"/>
      <c r="ERB903" s="106"/>
      <c r="ERC903" s="106"/>
      <c r="ERD903" s="106"/>
      <c r="ERE903" s="106"/>
      <c r="ERF903" s="106"/>
      <c r="ERG903" s="106"/>
      <c r="ERH903" s="106"/>
      <c r="ERI903" s="106"/>
      <c r="ERJ903" s="106"/>
      <c r="ERK903" s="106"/>
      <c r="ERL903" s="106"/>
      <c r="ERM903" s="106"/>
      <c r="ERN903" s="106"/>
      <c r="ERO903" s="106"/>
      <c r="ERP903" s="106"/>
      <c r="ERQ903" s="106"/>
      <c r="ERR903" s="106"/>
      <c r="ERS903" s="106"/>
      <c r="ERT903" s="106"/>
      <c r="ERU903" s="106"/>
      <c r="ERV903" s="106"/>
      <c r="ERW903" s="106"/>
      <c r="ERX903" s="106"/>
      <c r="ERY903" s="106"/>
      <c r="ERZ903" s="106"/>
      <c r="ESA903" s="106"/>
      <c r="ESB903" s="106"/>
      <c r="ESC903" s="106"/>
      <c r="ESD903" s="106"/>
      <c r="ESE903" s="106"/>
      <c r="ESF903" s="106"/>
      <c r="ESG903" s="106"/>
      <c r="ESH903" s="106"/>
      <c r="ESI903" s="106"/>
      <c r="ESJ903" s="106"/>
      <c r="ESK903" s="106"/>
      <c r="ESL903" s="106"/>
      <c r="ESM903" s="106"/>
      <c r="ESN903" s="106"/>
      <c r="ESO903" s="106"/>
      <c r="ESP903" s="106"/>
      <c r="ESQ903" s="106"/>
      <c r="ESR903" s="106"/>
      <c r="ESS903" s="106"/>
      <c r="EST903" s="106"/>
      <c r="ESU903" s="106"/>
      <c r="ESV903" s="106"/>
      <c r="ESW903" s="106"/>
      <c r="ESX903" s="106"/>
      <c r="ESY903" s="106"/>
      <c r="ESZ903" s="106"/>
      <c r="ETA903" s="106"/>
      <c r="ETB903" s="106"/>
      <c r="ETC903" s="106"/>
      <c r="ETD903" s="106"/>
      <c r="ETE903" s="106"/>
      <c r="ETF903" s="106"/>
      <c r="ETG903" s="106"/>
      <c r="ETH903" s="106"/>
      <c r="ETI903" s="106"/>
      <c r="ETJ903" s="106"/>
      <c r="ETK903" s="106"/>
      <c r="ETL903" s="106"/>
      <c r="ETM903" s="106"/>
      <c r="ETN903" s="106"/>
      <c r="ETO903" s="106"/>
      <c r="ETP903" s="106"/>
      <c r="ETQ903" s="106"/>
      <c r="ETR903" s="106"/>
      <c r="ETS903" s="106"/>
      <c r="ETT903" s="106"/>
      <c r="ETU903" s="106"/>
      <c r="ETV903" s="106"/>
      <c r="ETW903" s="106"/>
      <c r="ETX903" s="106"/>
      <c r="ETY903" s="106"/>
      <c r="ETZ903" s="106"/>
      <c r="EUA903" s="106"/>
      <c r="EUB903" s="106"/>
      <c r="EUC903" s="106"/>
      <c r="EUD903" s="106"/>
      <c r="EUE903" s="106"/>
      <c r="EUF903" s="106"/>
      <c r="EUG903" s="106"/>
      <c r="EUH903" s="106"/>
      <c r="EUI903" s="106"/>
      <c r="EUJ903" s="106"/>
      <c r="EUK903" s="106"/>
      <c r="EUL903" s="106"/>
      <c r="EUM903" s="106"/>
      <c r="EUN903" s="106"/>
      <c r="EUO903" s="106"/>
      <c r="EUP903" s="106"/>
      <c r="EUQ903" s="106"/>
      <c r="EUR903" s="106"/>
      <c r="EUS903" s="106"/>
      <c r="EUT903" s="106"/>
      <c r="EUU903" s="106"/>
      <c r="EUV903" s="106"/>
      <c r="EUW903" s="106"/>
      <c r="EUX903" s="106"/>
      <c r="EUY903" s="106"/>
      <c r="EUZ903" s="106"/>
      <c r="EVA903" s="106"/>
      <c r="EVB903" s="106"/>
      <c r="EVC903" s="106"/>
      <c r="EVD903" s="106"/>
      <c r="EVE903" s="106"/>
      <c r="EVF903" s="106"/>
      <c r="EVG903" s="106"/>
      <c r="EVH903" s="106"/>
      <c r="EVI903" s="106"/>
      <c r="EVJ903" s="106"/>
      <c r="EVK903" s="106"/>
      <c r="EVL903" s="106"/>
      <c r="EVM903" s="106"/>
      <c r="EVN903" s="106"/>
      <c r="EVO903" s="106"/>
      <c r="EVP903" s="106"/>
      <c r="EVQ903" s="106"/>
      <c r="EVR903" s="106"/>
      <c r="EVS903" s="106"/>
      <c r="EVT903" s="106"/>
      <c r="EVU903" s="106"/>
      <c r="EVV903" s="106"/>
      <c r="EVW903" s="106"/>
      <c r="EVX903" s="106"/>
      <c r="EVY903" s="106"/>
      <c r="EVZ903" s="106"/>
      <c r="EWA903" s="106"/>
      <c r="EWB903" s="106"/>
      <c r="EWC903" s="106"/>
      <c r="EWD903" s="106"/>
      <c r="EWE903" s="106"/>
      <c r="EWF903" s="106"/>
      <c r="EWG903" s="106"/>
      <c r="EWH903" s="106"/>
      <c r="EWI903" s="106"/>
      <c r="EWJ903" s="106"/>
      <c r="EWK903" s="106"/>
      <c r="EWL903" s="106"/>
      <c r="EWM903" s="106"/>
      <c r="EWN903" s="106"/>
      <c r="EWO903" s="106"/>
      <c r="EWP903" s="106"/>
      <c r="EWQ903" s="106"/>
      <c r="EWR903" s="106"/>
      <c r="EWS903" s="106"/>
      <c r="EWT903" s="106"/>
      <c r="EWU903" s="106"/>
      <c r="EWV903" s="106"/>
      <c r="EWW903" s="106"/>
      <c r="EWX903" s="106"/>
      <c r="EWY903" s="106"/>
      <c r="EWZ903" s="106"/>
      <c r="EXA903" s="106"/>
      <c r="EXB903" s="106"/>
      <c r="EXC903" s="106"/>
      <c r="EXD903" s="106"/>
      <c r="EXE903" s="106"/>
      <c r="EXF903" s="106"/>
      <c r="EXG903" s="106"/>
      <c r="EXH903" s="106"/>
      <c r="EXI903" s="106"/>
      <c r="EXJ903" s="106"/>
      <c r="EXK903" s="106"/>
      <c r="EXL903" s="106"/>
      <c r="EXM903" s="106"/>
      <c r="EXN903" s="106"/>
      <c r="EXO903" s="106"/>
      <c r="EXP903" s="106"/>
      <c r="EXQ903" s="106"/>
      <c r="EXR903" s="106"/>
      <c r="EXS903" s="106"/>
      <c r="EXT903" s="106"/>
      <c r="EXU903" s="106"/>
      <c r="EXV903" s="106"/>
      <c r="EXW903" s="106"/>
      <c r="EXX903" s="106"/>
      <c r="EXY903" s="106"/>
      <c r="EXZ903" s="106"/>
      <c r="EYA903" s="106"/>
      <c r="EYB903" s="106"/>
      <c r="EYC903" s="106"/>
      <c r="EYD903" s="106"/>
      <c r="EYE903" s="106"/>
      <c r="EYF903" s="106"/>
      <c r="EYG903" s="106"/>
      <c r="EYH903" s="106"/>
      <c r="EYI903" s="106"/>
      <c r="EYJ903" s="106"/>
      <c r="EYK903" s="106"/>
      <c r="EYL903" s="106"/>
      <c r="EYM903" s="106"/>
      <c r="EYN903" s="106"/>
      <c r="EYO903" s="106"/>
      <c r="EYP903" s="106"/>
      <c r="EYQ903" s="106"/>
      <c r="EYR903" s="106"/>
      <c r="EYS903" s="106"/>
      <c r="EYT903" s="106"/>
      <c r="EYU903" s="106"/>
      <c r="EYV903" s="106"/>
      <c r="EYW903" s="106"/>
      <c r="EYX903" s="106"/>
      <c r="EYY903" s="106"/>
      <c r="EYZ903" s="106"/>
      <c r="EZA903" s="106"/>
      <c r="EZB903" s="106"/>
      <c r="EZC903" s="106"/>
      <c r="EZD903" s="106"/>
      <c r="EZE903" s="106"/>
      <c r="EZF903" s="106"/>
      <c r="EZG903" s="106"/>
      <c r="EZH903" s="106"/>
      <c r="EZI903" s="106"/>
      <c r="EZJ903" s="106"/>
      <c r="EZK903" s="106"/>
      <c r="EZL903" s="106"/>
      <c r="EZM903" s="106"/>
      <c r="EZN903" s="106"/>
      <c r="EZO903" s="106"/>
      <c r="EZP903" s="106"/>
      <c r="EZQ903" s="106"/>
      <c r="EZR903" s="106"/>
      <c r="EZS903" s="106"/>
      <c r="EZT903" s="106"/>
      <c r="EZU903" s="106"/>
      <c r="EZV903" s="106"/>
      <c r="EZW903" s="106"/>
      <c r="EZX903" s="106"/>
      <c r="EZY903" s="106"/>
      <c r="EZZ903" s="106"/>
      <c r="FAA903" s="106"/>
      <c r="FAB903" s="106"/>
      <c r="FAC903" s="106"/>
      <c r="FAD903" s="106"/>
      <c r="FAE903" s="106"/>
      <c r="FAF903" s="106"/>
      <c r="FAG903" s="106"/>
      <c r="FAH903" s="106"/>
      <c r="FAI903" s="106"/>
      <c r="FAJ903" s="106"/>
      <c r="FAK903" s="106"/>
      <c r="FAL903" s="106"/>
      <c r="FAM903" s="106"/>
      <c r="FAN903" s="106"/>
      <c r="FAO903" s="106"/>
      <c r="FAP903" s="106"/>
      <c r="FAQ903" s="106"/>
      <c r="FAR903" s="106"/>
      <c r="FAS903" s="106"/>
      <c r="FAT903" s="106"/>
      <c r="FAU903" s="106"/>
      <c r="FAV903" s="106"/>
      <c r="FAW903" s="106"/>
      <c r="FAX903" s="106"/>
      <c r="FAY903" s="106"/>
      <c r="FAZ903" s="106"/>
      <c r="FBA903" s="106"/>
      <c r="FBB903" s="106"/>
      <c r="FBC903" s="106"/>
      <c r="FBD903" s="106"/>
      <c r="FBE903" s="106"/>
      <c r="FBF903" s="106"/>
      <c r="FBG903" s="106"/>
      <c r="FBH903" s="106"/>
      <c r="FBI903" s="106"/>
      <c r="FBJ903" s="106"/>
      <c r="FBK903" s="106"/>
      <c r="FBL903" s="106"/>
      <c r="FBM903" s="106"/>
      <c r="FBN903" s="106"/>
      <c r="FBO903" s="106"/>
      <c r="FBP903" s="106"/>
      <c r="FBQ903" s="106"/>
      <c r="FBR903" s="106"/>
      <c r="FBS903" s="106"/>
      <c r="FBT903" s="106"/>
      <c r="FBU903" s="106"/>
      <c r="FBV903" s="106"/>
      <c r="FBW903" s="106"/>
      <c r="FBX903" s="106"/>
      <c r="FBY903" s="106"/>
      <c r="FBZ903" s="106"/>
      <c r="FCA903" s="106"/>
      <c r="FCB903" s="106"/>
      <c r="FCC903" s="106"/>
      <c r="FCD903" s="106"/>
      <c r="FCE903" s="106"/>
      <c r="FCF903" s="106"/>
      <c r="FCG903" s="106"/>
      <c r="FCH903" s="106"/>
      <c r="FCI903" s="106"/>
      <c r="FCJ903" s="106"/>
      <c r="FCK903" s="106"/>
      <c r="FCL903" s="106"/>
      <c r="FCM903" s="106"/>
      <c r="FCN903" s="106"/>
      <c r="FCO903" s="106"/>
      <c r="FCP903" s="106"/>
      <c r="FCQ903" s="106"/>
      <c r="FCR903" s="106"/>
      <c r="FCS903" s="106"/>
      <c r="FCT903" s="106"/>
      <c r="FCU903" s="106"/>
      <c r="FCV903" s="106"/>
      <c r="FCW903" s="106"/>
      <c r="FCX903" s="106"/>
      <c r="FCY903" s="106"/>
      <c r="FCZ903" s="106"/>
      <c r="FDA903" s="106"/>
      <c r="FDB903" s="106"/>
      <c r="FDC903" s="106"/>
      <c r="FDD903" s="106"/>
      <c r="FDE903" s="106"/>
      <c r="FDF903" s="106"/>
      <c r="FDG903" s="106"/>
      <c r="FDH903" s="106"/>
      <c r="FDI903" s="106"/>
      <c r="FDJ903" s="106"/>
      <c r="FDK903" s="106"/>
      <c r="FDL903" s="106"/>
      <c r="FDM903" s="106"/>
      <c r="FDN903" s="106"/>
      <c r="FDO903" s="106"/>
      <c r="FDP903" s="106"/>
      <c r="FDQ903" s="106"/>
      <c r="FDR903" s="106"/>
      <c r="FDS903" s="106"/>
      <c r="FDT903" s="106"/>
      <c r="FDU903" s="106"/>
      <c r="FDV903" s="106"/>
      <c r="FDW903" s="106"/>
      <c r="FDX903" s="106"/>
      <c r="FDY903" s="106"/>
      <c r="FDZ903" s="106"/>
      <c r="FEA903" s="106"/>
      <c r="FEB903" s="106"/>
      <c r="FEC903" s="106"/>
      <c r="FED903" s="106"/>
      <c r="FEE903" s="106"/>
      <c r="FEF903" s="106"/>
      <c r="FEG903" s="106"/>
      <c r="FEH903" s="106"/>
      <c r="FEI903" s="106"/>
      <c r="FEJ903" s="106"/>
      <c r="FEK903" s="106"/>
      <c r="FEL903" s="106"/>
      <c r="FEM903" s="106"/>
      <c r="FEN903" s="106"/>
      <c r="FEO903" s="106"/>
      <c r="FEP903" s="106"/>
      <c r="FEQ903" s="106"/>
      <c r="FER903" s="106"/>
      <c r="FES903" s="106"/>
      <c r="FET903" s="106"/>
      <c r="FEU903" s="106"/>
      <c r="FEV903" s="106"/>
      <c r="FEW903" s="106"/>
      <c r="FEX903" s="106"/>
      <c r="FEY903" s="106"/>
      <c r="FEZ903" s="106"/>
      <c r="FFA903" s="106"/>
      <c r="FFB903" s="106"/>
      <c r="FFC903" s="106"/>
      <c r="FFD903" s="106"/>
      <c r="FFE903" s="106"/>
      <c r="FFF903" s="106"/>
      <c r="FFG903" s="106"/>
      <c r="FFH903" s="106"/>
      <c r="FFI903" s="106"/>
      <c r="FFJ903" s="106"/>
      <c r="FFK903" s="106"/>
      <c r="FFL903" s="106"/>
      <c r="FFM903" s="106"/>
      <c r="FFN903" s="106"/>
      <c r="FFO903" s="106"/>
      <c r="FFP903" s="106"/>
      <c r="FFQ903" s="106"/>
      <c r="FFR903" s="106"/>
      <c r="FFS903" s="106"/>
      <c r="FFT903" s="106"/>
      <c r="FFU903" s="106"/>
      <c r="FFV903" s="106"/>
      <c r="FFW903" s="106"/>
      <c r="FFX903" s="106"/>
      <c r="FFY903" s="106"/>
      <c r="FFZ903" s="106"/>
      <c r="FGA903" s="106"/>
      <c r="FGB903" s="106"/>
      <c r="FGC903" s="106"/>
      <c r="FGD903" s="106"/>
      <c r="FGE903" s="106"/>
      <c r="FGF903" s="106"/>
      <c r="FGG903" s="106"/>
      <c r="FGH903" s="106"/>
      <c r="FGI903" s="106"/>
      <c r="FGJ903" s="106"/>
      <c r="FGK903" s="106"/>
      <c r="FGL903" s="106"/>
      <c r="FGM903" s="106"/>
      <c r="FGN903" s="106"/>
      <c r="FGO903" s="106"/>
      <c r="FGP903" s="106"/>
      <c r="FGQ903" s="106"/>
      <c r="FGR903" s="106"/>
      <c r="FGS903" s="106"/>
      <c r="FGT903" s="106"/>
      <c r="FGU903" s="106"/>
      <c r="FGV903" s="106"/>
      <c r="FGW903" s="106"/>
      <c r="FGX903" s="106"/>
      <c r="FGY903" s="106"/>
      <c r="FGZ903" s="106"/>
      <c r="FHA903" s="106"/>
      <c r="FHB903" s="106"/>
      <c r="FHC903" s="106"/>
      <c r="FHD903" s="106"/>
      <c r="FHE903" s="106"/>
      <c r="FHF903" s="106"/>
      <c r="FHG903" s="106"/>
      <c r="FHH903" s="106"/>
      <c r="FHI903" s="106"/>
      <c r="FHJ903" s="106"/>
      <c r="FHK903" s="106"/>
      <c r="FHL903" s="106"/>
      <c r="FHM903" s="106"/>
      <c r="FHN903" s="106"/>
      <c r="FHO903" s="106"/>
      <c r="FHP903" s="106"/>
      <c r="FHQ903" s="106"/>
      <c r="FHR903" s="106"/>
      <c r="FHS903" s="106"/>
      <c r="FHT903" s="106"/>
      <c r="FHU903" s="106"/>
      <c r="FHV903" s="106"/>
      <c r="FHW903" s="106"/>
      <c r="FHX903" s="106"/>
      <c r="FHY903" s="106"/>
      <c r="FHZ903" s="106"/>
      <c r="FIA903" s="106"/>
      <c r="FIB903" s="106"/>
      <c r="FIC903" s="106"/>
      <c r="FID903" s="106"/>
      <c r="FIE903" s="106"/>
      <c r="FIF903" s="106"/>
      <c r="FIG903" s="106"/>
      <c r="FIH903" s="106"/>
      <c r="FII903" s="106"/>
      <c r="FIJ903" s="106"/>
      <c r="FIK903" s="106"/>
      <c r="FIL903" s="106"/>
      <c r="FIM903" s="106"/>
      <c r="FIN903" s="106"/>
      <c r="FIO903" s="106"/>
      <c r="FIP903" s="106"/>
      <c r="FIQ903" s="106"/>
      <c r="FIR903" s="106"/>
      <c r="FIS903" s="106"/>
      <c r="FIT903" s="106"/>
      <c r="FIU903" s="106"/>
      <c r="FIV903" s="106"/>
      <c r="FIW903" s="106"/>
      <c r="FIX903" s="106"/>
      <c r="FIY903" s="106"/>
      <c r="FIZ903" s="106"/>
      <c r="FJA903" s="106"/>
      <c r="FJB903" s="106"/>
      <c r="FJC903" s="106"/>
      <c r="FJD903" s="106"/>
      <c r="FJE903" s="106"/>
      <c r="FJF903" s="106"/>
      <c r="FJG903" s="106"/>
      <c r="FJH903" s="106"/>
      <c r="FJI903" s="106"/>
      <c r="FJJ903" s="106"/>
      <c r="FJK903" s="106"/>
      <c r="FJL903" s="106"/>
      <c r="FJM903" s="106"/>
      <c r="FJN903" s="106"/>
      <c r="FJO903" s="106"/>
      <c r="FJP903" s="106"/>
      <c r="FJQ903" s="106"/>
      <c r="FJR903" s="106"/>
      <c r="FJS903" s="106"/>
      <c r="FJT903" s="106"/>
      <c r="FJU903" s="106"/>
      <c r="FJV903" s="106"/>
      <c r="FJW903" s="106"/>
      <c r="FJX903" s="106"/>
      <c r="FJY903" s="106"/>
      <c r="FJZ903" s="106"/>
      <c r="FKA903" s="106"/>
      <c r="FKB903" s="106"/>
      <c r="FKC903" s="106"/>
      <c r="FKD903" s="106"/>
      <c r="FKE903" s="106"/>
      <c r="FKF903" s="106"/>
      <c r="FKG903" s="106"/>
      <c r="FKH903" s="106"/>
      <c r="FKI903" s="106"/>
      <c r="FKJ903" s="106"/>
      <c r="FKK903" s="106"/>
      <c r="FKL903" s="106"/>
      <c r="FKM903" s="106"/>
      <c r="FKN903" s="106"/>
      <c r="FKO903" s="106"/>
      <c r="FKP903" s="106"/>
      <c r="FKQ903" s="106"/>
      <c r="FKR903" s="106"/>
      <c r="FKS903" s="106"/>
      <c r="FKT903" s="106"/>
      <c r="FKU903" s="106"/>
      <c r="FKV903" s="106"/>
      <c r="FKW903" s="106"/>
      <c r="FKX903" s="106"/>
      <c r="FKY903" s="106"/>
      <c r="FKZ903" s="106"/>
      <c r="FLA903" s="106"/>
      <c r="FLB903" s="106"/>
      <c r="FLC903" s="106"/>
      <c r="FLD903" s="106"/>
      <c r="FLE903" s="106"/>
      <c r="FLF903" s="106"/>
      <c r="FLG903" s="106"/>
      <c r="FLH903" s="106"/>
      <c r="FLI903" s="106"/>
      <c r="FLJ903" s="106"/>
      <c r="FLK903" s="106"/>
      <c r="FLL903" s="106"/>
      <c r="FLM903" s="106"/>
      <c r="FLN903" s="106"/>
      <c r="FLO903" s="106"/>
      <c r="FLP903" s="106"/>
      <c r="FLQ903" s="106"/>
      <c r="FLR903" s="106"/>
      <c r="FLS903" s="106"/>
      <c r="FLT903" s="106"/>
      <c r="FLU903" s="106"/>
      <c r="FLV903" s="106"/>
      <c r="FLW903" s="106"/>
      <c r="FLX903" s="106"/>
      <c r="FLY903" s="106"/>
      <c r="FLZ903" s="106"/>
      <c r="FMA903" s="106"/>
      <c r="FMB903" s="106"/>
      <c r="FMC903" s="106"/>
      <c r="FMD903" s="106"/>
      <c r="FME903" s="106"/>
      <c r="FMF903" s="106"/>
      <c r="FMG903" s="106"/>
      <c r="FMH903" s="106"/>
      <c r="FMI903" s="106"/>
      <c r="FMJ903" s="106"/>
      <c r="FMK903" s="106"/>
      <c r="FML903" s="106"/>
      <c r="FMM903" s="106"/>
      <c r="FMN903" s="106"/>
      <c r="FMO903" s="106"/>
      <c r="FMP903" s="106"/>
      <c r="FMQ903" s="106"/>
      <c r="FMR903" s="106"/>
      <c r="FMS903" s="106"/>
      <c r="FMT903" s="106"/>
      <c r="FMU903" s="106"/>
      <c r="FMV903" s="106"/>
      <c r="FMW903" s="106"/>
      <c r="FMX903" s="106"/>
      <c r="FMY903" s="106"/>
      <c r="FMZ903" s="106"/>
      <c r="FNA903" s="106"/>
      <c r="FNB903" s="106"/>
      <c r="FNC903" s="106"/>
      <c r="FND903" s="106"/>
      <c r="FNE903" s="106"/>
      <c r="FNF903" s="106"/>
      <c r="FNG903" s="106"/>
      <c r="FNH903" s="106"/>
      <c r="FNI903" s="106"/>
      <c r="FNJ903" s="106"/>
      <c r="FNK903" s="106"/>
      <c r="FNL903" s="106"/>
      <c r="FNM903" s="106"/>
      <c r="FNN903" s="106"/>
      <c r="FNO903" s="106"/>
      <c r="FNP903" s="106"/>
      <c r="FNQ903" s="106"/>
      <c r="FNR903" s="106"/>
      <c r="FNS903" s="106"/>
      <c r="FNT903" s="106"/>
      <c r="FNU903" s="106"/>
      <c r="FNV903" s="106"/>
      <c r="FNW903" s="106"/>
      <c r="FNX903" s="106"/>
      <c r="FNY903" s="106"/>
      <c r="FNZ903" s="106"/>
      <c r="FOA903" s="106"/>
      <c r="FOB903" s="106"/>
      <c r="FOC903" s="106"/>
      <c r="FOD903" s="106"/>
      <c r="FOE903" s="106"/>
      <c r="FOF903" s="106"/>
      <c r="FOG903" s="106"/>
      <c r="FOH903" s="106"/>
      <c r="FOI903" s="106"/>
      <c r="FOJ903" s="106"/>
      <c r="FOK903" s="106"/>
      <c r="FOL903" s="106"/>
      <c r="FOM903" s="106"/>
      <c r="FON903" s="106"/>
      <c r="FOO903" s="106"/>
      <c r="FOP903" s="106"/>
      <c r="FOQ903" s="106"/>
      <c r="FOR903" s="106"/>
      <c r="FOS903" s="106"/>
      <c r="FOT903" s="106"/>
      <c r="FOU903" s="106"/>
      <c r="FOV903" s="106"/>
      <c r="FOW903" s="106"/>
      <c r="FOX903" s="106"/>
      <c r="FOY903" s="106"/>
      <c r="FOZ903" s="106"/>
      <c r="FPA903" s="106"/>
      <c r="FPB903" s="106"/>
      <c r="FPC903" s="106"/>
      <c r="FPD903" s="106"/>
      <c r="FPE903" s="106"/>
      <c r="FPF903" s="106"/>
      <c r="FPG903" s="106"/>
      <c r="FPH903" s="106"/>
      <c r="FPI903" s="106"/>
      <c r="FPJ903" s="106"/>
      <c r="FPK903" s="106"/>
      <c r="FPL903" s="106"/>
      <c r="FPM903" s="106"/>
      <c r="FPN903" s="106"/>
      <c r="FPO903" s="106"/>
      <c r="FPP903" s="106"/>
      <c r="FPQ903" s="106"/>
      <c r="FPR903" s="106"/>
      <c r="FPS903" s="106"/>
      <c r="FPT903" s="106"/>
      <c r="FPU903" s="106"/>
      <c r="FPV903" s="106"/>
      <c r="FPW903" s="106"/>
      <c r="FPX903" s="106"/>
      <c r="FPY903" s="106"/>
      <c r="FPZ903" s="106"/>
      <c r="FQA903" s="106"/>
      <c r="FQB903" s="106"/>
      <c r="FQC903" s="106"/>
      <c r="FQD903" s="106"/>
      <c r="FQE903" s="106"/>
      <c r="FQF903" s="106"/>
      <c r="FQG903" s="106"/>
      <c r="FQH903" s="106"/>
      <c r="FQI903" s="106"/>
      <c r="FQJ903" s="106"/>
      <c r="FQK903" s="106"/>
      <c r="FQL903" s="106"/>
      <c r="FQM903" s="106"/>
      <c r="FQN903" s="106"/>
      <c r="FQO903" s="106"/>
      <c r="FQP903" s="106"/>
      <c r="FQQ903" s="106"/>
      <c r="FQR903" s="106"/>
      <c r="FQS903" s="106"/>
      <c r="FQT903" s="106"/>
      <c r="FQU903" s="106"/>
      <c r="FQV903" s="106"/>
      <c r="FQW903" s="106"/>
      <c r="FQX903" s="106"/>
      <c r="FQY903" s="106"/>
      <c r="FQZ903" s="106"/>
      <c r="FRA903" s="106"/>
      <c r="FRB903" s="106"/>
      <c r="FRC903" s="106"/>
      <c r="FRD903" s="106"/>
      <c r="FRE903" s="106"/>
      <c r="FRF903" s="106"/>
      <c r="FRG903" s="106"/>
      <c r="FRH903" s="106"/>
      <c r="FRI903" s="106"/>
      <c r="FRJ903" s="106"/>
      <c r="FRK903" s="106"/>
      <c r="FRL903" s="106"/>
      <c r="FRM903" s="106"/>
      <c r="FRN903" s="106"/>
      <c r="FRO903" s="106"/>
      <c r="FRP903" s="106"/>
      <c r="FRQ903" s="106"/>
      <c r="FRR903" s="106"/>
      <c r="FRS903" s="106"/>
      <c r="FRT903" s="106"/>
      <c r="FRU903" s="106"/>
      <c r="FRV903" s="106"/>
      <c r="FRW903" s="106"/>
      <c r="FRX903" s="106"/>
      <c r="FRY903" s="106"/>
      <c r="FRZ903" s="106"/>
      <c r="FSA903" s="106"/>
      <c r="FSB903" s="106"/>
      <c r="FSC903" s="106"/>
      <c r="FSD903" s="106"/>
      <c r="FSE903" s="106"/>
      <c r="FSF903" s="106"/>
      <c r="FSG903" s="106"/>
      <c r="FSH903" s="106"/>
      <c r="FSI903" s="106"/>
      <c r="FSJ903" s="106"/>
      <c r="FSK903" s="106"/>
      <c r="FSL903" s="106"/>
      <c r="FSM903" s="106"/>
      <c r="FSN903" s="106"/>
      <c r="FSO903" s="106"/>
      <c r="FSP903" s="106"/>
      <c r="FSQ903" s="106"/>
      <c r="FSR903" s="106"/>
      <c r="FSS903" s="106"/>
      <c r="FST903" s="106"/>
      <c r="FSU903" s="106"/>
      <c r="FSV903" s="106"/>
      <c r="FSW903" s="106"/>
      <c r="FSX903" s="106"/>
      <c r="FSY903" s="106"/>
      <c r="FSZ903" s="106"/>
      <c r="FTA903" s="106"/>
      <c r="FTB903" s="106"/>
      <c r="FTC903" s="106"/>
      <c r="FTD903" s="106"/>
      <c r="FTE903" s="106"/>
      <c r="FTF903" s="106"/>
      <c r="FTG903" s="106"/>
      <c r="FTH903" s="106"/>
      <c r="FTI903" s="106"/>
      <c r="FTJ903" s="106"/>
      <c r="FTK903" s="106"/>
      <c r="FTL903" s="106"/>
      <c r="FTM903" s="106"/>
      <c r="FTN903" s="106"/>
      <c r="FTO903" s="106"/>
      <c r="FTP903" s="106"/>
      <c r="FTQ903" s="106"/>
      <c r="FTR903" s="106"/>
      <c r="FTS903" s="106"/>
      <c r="FTT903" s="106"/>
      <c r="FTU903" s="106"/>
      <c r="FTV903" s="106"/>
      <c r="FTW903" s="106"/>
      <c r="FTX903" s="106"/>
      <c r="FTY903" s="106"/>
      <c r="FTZ903" s="106"/>
      <c r="FUA903" s="106"/>
      <c r="FUB903" s="106"/>
      <c r="FUC903" s="106"/>
      <c r="FUD903" s="106"/>
      <c r="FUE903" s="106"/>
      <c r="FUF903" s="106"/>
      <c r="FUG903" s="106"/>
      <c r="FUH903" s="106"/>
      <c r="FUI903" s="106"/>
      <c r="FUJ903" s="106"/>
      <c r="FUK903" s="106"/>
      <c r="FUL903" s="106"/>
      <c r="FUM903" s="106"/>
      <c r="FUN903" s="106"/>
      <c r="FUO903" s="106"/>
      <c r="FUP903" s="106"/>
      <c r="FUQ903" s="106"/>
      <c r="FUR903" s="106"/>
      <c r="FUS903" s="106"/>
      <c r="FUT903" s="106"/>
      <c r="FUU903" s="106"/>
      <c r="FUV903" s="106"/>
      <c r="FUW903" s="106"/>
      <c r="FUX903" s="106"/>
      <c r="FUY903" s="106"/>
      <c r="FUZ903" s="106"/>
      <c r="FVA903" s="106"/>
      <c r="FVB903" s="106"/>
      <c r="FVC903" s="106"/>
      <c r="FVD903" s="106"/>
      <c r="FVE903" s="106"/>
      <c r="FVF903" s="106"/>
      <c r="FVG903" s="106"/>
      <c r="FVH903" s="106"/>
      <c r="FVI903" s="106"/>
      <c r="FVJ903" s="106"/>
      <c r="FVK903" s="106"/>
      <c r="FVL903" s="106"/>
      <c r="FVM903" s="106"/>
      <c r="FVN903" s="106"/>
      <c r="FVO903" s="106"/>
      <c r="FVP903" s="106"/>
      <c r="FVQ903" s="106"/>
      <c r="FVR903" s="106"/>
      <c r="FVS903" s="106"/>
      <c r="FVT903" s="106"/>
      <c r="FVU903" s="106"/>
      <c r="FVV903" s="106"/>
      <c r="FVW903" s="106"/>
      <c r="FVX903" s="106"/>
      <c r="FVY903" s="106"/>
      <c r="FVZ903" s="106"/>
      <c r="FWA903" s="106"/>
      <c r="FWB903" s="106"/>
      <c r="FWC903" s="106"/>
      <c r="FWD903" s="106"/>
      <c r="FWE903" s="106"/>
      <c r="FWF903" s="106"/>
      <c r="FWG903" s="106"/>
      <c r="FWH903" s="106"/>
      <c r="FWI903" s="106"/>
      <c r="FWJ903" s="106"/>
      <c r="FWK903" s="106"/>
      <c r="FWL903" s="106"/>
      <c r="FWM903" s="106"/>
      <c r="FWN903" s="106"/>
      <c r="FWO903" s="106"/>
      <c r="FWP903" s="106"/>
      <c r="FWQ903" s="106"/>
      <c r="FWR903" s="106"/>
      <c r="FWS903" s="106"/>
      <c r="FWT903" s="106"/>
      <c r="FWU903" s="106"/>
      <c r="FWV903" s="106"/>
      <c r="FWW903" s="106"/>
      <c r="FWX903" s="106"/>
      <c r="FWY903" s="106"/>
      <c r="FWZ903" s="106"/>
      <c r="FXA903" s="106"/>
      <c r="FXB903" s="106"/>
      <c r="FXC903" s="106"/>
      <c r="FXD903" s="106"/>
      <c r="FXE903" s="106"/>
      <c r="FXF903" s="106"/>
      <c r="FXG903" s="106"/>
      <c r="FXH903" s="106"/>
      <c r="FXI903" s="106"/>
      <c r="FXJ903" s="106"/>
      <c r="FXK903" s="106"/>
      <c r="FXL903" s="106"/>
      <c r="FXM903" s="106"/>
      <c r="FXN903" s="106"/>
      <c r="FXO903" s="106"/>
      <c r="FXP903" s="106"/>
      <c r="FXQ903" s="106"/>
      <c r="FXR903" s="106"/>
      <c r="FXS903" s="106"/>
      <c r="FXT903" s="106"/>
      <c r="FXU903" s="106"/>
      <c r="FXV903" s="106"/>
      <c r="FXW903" s="106"/>
      <c r="FXX903" s="106"/>
      <c r="FXY903" s="106"/>
      <c r="FXZ903" s="106"/>
      <c r="FYA903" s="106"/>
      <c r="FYB903" s="106"/>
      <c r="FYC903" s="106"/>
      <c r="FYD903" s="106"/>
      <c r="FYE903" s="106"/>
      <c r="FYF903" s="106"/>
      <c r="FYG903" s="106"/>
      <c r="FYH903" s="106"/>
      <c r="FYI903" s="106"/>
      <c r="FYJ903" s="106"/>
      <c r="FYK903" s="106"/>
      <c r="FYL903" s="106"/>
      <c r="FYM903" s="106"/>
      <c r="FYN903" s="106"/>
      <c r="FYO903" s="106"/>
      <c r="FYP903" s="106"/>
      <c r="FYQ903" s="106"/>
      <c r="FYR903" s="106"/>
      <c r="FYS903" s="106"/>
      <c r="FYT903" s="106"/>
      <c r="FYU903" s="106"/>
      <c r="FYV903" s="106"/>
      <c r="FYW903" s="106"/>
      <c r="FYX903" s="106"/>
      <c r="FYY903" s="106"/>
      <c r="FYZ903" s="106"/>
      <c r="FZA903" s="106"/>
      <c r="FZB903" s="106"/>
      <c r="FZC903" s="106"/>
      <c r="FZD903" s="106"/>
      <c r="FZE903" s="106"/>
      <c r="FZF903" s="106"/>
      <c r="FZG903" s="106"/>
      <c r="FZH903" s="106"/>
      <c r="FZI903" s="106"/>
      <c r="FZJ903" s="106"/>
      <c r="FZK903" s="106"/>
      <c r="FZL903" s="106"/>
      <c r="FZM903" s="106"/>
      <c r="FZN903" s="106"/>
      <c r="FZO903" s="106"/>
      <c r="FZP903" s="106"/>
      <c r="FZQ903" s="106"/>
      <c r="FZR903" s="106"/>
      <c r="FZS903" s="106"/>
      <c r="FZT903" s="106"/>
      <c r="FZU903" s="106"/>
      <c r="FZV903" s="106"/>
      <c r="FZW903" s="106"/>
      <c r="FZX903" s="106"/>
      <c r="FZY903" s="106"/>
      <c r="FZZ903" s="106"/>
      <c r="GAA903" s="106"/>
      <c r="GAB903" s="106"/>
      <c r="GAC903" s="106"/>
      <c r="GAD903" s="106"/>
      <c r="GAE903" s="106"/>
      <c r="GAF903" s="106"/>
      <c r="GAG903" s="106"/>
      <c r="GAH903" s="106"/>
      <c r="GAI903" s="106"/>
      <c r="GAJ903" s="106"/>
      <c r="GAK903" s="106"/>
      <c r="GAL903" s="106"/>
      <c r="GAM903" s="106"/>
      <c r="GAN903" s="106"/>
      <c r="GAO903" s="106"/>
      <c r="GAP903" s="106"/>
      <c r="GAQ903" s="106"/>
      <c r="GAR903" s="106"/>
      <c r="GAS903" s="106"/>
      <c r="GAT903" s="106"/>
      <c r="GAU903" s="106"/>
      <c r="GAV903" s="106"/>
      <c r="GAW903" s="106"/>
      <c r="GAX903" s="106"/>
      <c r="GAY903" s="106"/>
      <c r="GAZ903" s="106"/>
      <c r="GBA903" s="106"/>
      <c r="GBB903" s="106"/>
      <c r="GBC903" s="106"/>
      <c r="GBD903" s="106"/>
      <c r="GBE903" s="106"/>
      <c r="GBF903" s="106"/>
      <c r="GBG903" s="106"/>
      <c r="GBH903" s="106"/>
      <c r="GBI903" s="106"/>
      <c r="GBJ903" s="106"/>
      <c r="GBK903" s="106"/>
      <c r="GBL903" s="106"/>
      <c r="GBM903" s="106"/>
      <c r="GBN903" s="106"/>
      <c r="GBO903" s="106"/>
      <c r="GBP903" s="106"/>
      <c r="GBQ903" s="106"/>
      <c r="GBR903" s="106"/>
      <c r="GBS903" s="106"/>
      <c r="GBT903" s="106"/>
      <c r="GBU903" s="106"/>
      <c r="GBV903" s="106"/>
      <c r="GBW903" s="106"/>
      <c r="GBX903" s="106"/>
      <c r="GBY903" s="106"/>
      <c r="GBZ903" s="106"/>
      <c r="GCA903" s="106"/>
      <c r="GCB903" s="106"/>
      <c r="GCC903" s="106"/>
      <c r="GCD903" s="106"/>
      <c r="GCE903" s="106"/>
      <c r="GCF903" s="106"/>
      <c r="GCG903" s="106"/>
      <c r="GCH903" s="106"/>
      <c r="GCI903" s="106"/>
      <c r="GCJ903" s="106"/>
      <c r="GCK903" s="106"/>
      <c r="GCL903" s="106"/>
      <c r="GCM903" s="106"/>
      <c r="GCN903" s="106"/>
      <c r="GCO903" s="106"/>
      <c r="GCP903" s="106"/>
      <c r="GCQ903" s="106"/>
      <c r="GCR903" s="106"/>
      <c r="GCS903" s="106"/>
      <c r="GCT903" s="106"/>
      <c r="GCU903" s="106"/>
      <c r="GCV903" s="106"/>
      <c r="GCW903" s="106"/>
      <c r="GCX903" s="106"/>
      <c r="GCY903" s="106"/>
      <c r="GCZ903" s="106"/>
      <c r="GDA903" s="106"/>
      <c r="GDB903" s="106"/>
      <c r="GDC903" s="106"/>
      <c r="GDD903" s="106"/>
      <c r="GDE903" s="106"/>
      <c r="GDF903" s="106"/>
      <c r="GDG903" s="106"/>
      <c r="GDH903" s="106"/>
      <c r="GDI903" s="106"/>
      <c r="GDJ903" s="106"/>
      <c r="GDK903" s="106"/>
      <c r="GDL903" s="106"/>
      <c r="GDM903" s="106"/>
      <c r="GDN903" s="106"/>
      <c r="GDO903" s="106"/>
      <c r="GDP903" s="106"/>
      <c r="GDQ903" s="106"/>
      <c r="GDR903" s="106"/>
      <c r="GDS903" s="106"/>
      <c r="GDT903" s="106"/>
      <c r="GDU903" s="106"/>
      <c r="GDV903" s="106"/>
      <c r="GDW903" s="106"/>
      <c r="GDX903" s="106"/>
      <c r="GDY903" s="106"/>
      <c r="GDZ903" s="106"/>
      <c r="GEA903" s="106"/>
      <c r="GEB903" s="106"/>
      <c r="GEC903" s="106"/>
      <c r="GED903" s="106"/>
      <c r="GEE903" s="106"/>
      <c r="GEF903" s="106"/>
      <c r="GEG903" s="106"/>
      <c r="GEH903" s="106"/>
      <c r="GEI903" s="106"/>
      <c r="GEJ903" s="106"/>
      <c r="GEK903" s="106"/>
      <c r="GEL903" s="106"/>
      <c r="GEM903" s="106"/>
      <c r="GEN903" s="106"/>
      <c r="GEO903" s="106"/>
      <c r="GEP903" s="106"/>
      <c r="GEQ903" s="106"/>
      <c r="GER903" s="106"/>
      <c r="GES903" s="106"/>
      <c r="GET903" s="106"/>
      <c r="GEU903" s="106"/>
      <c r="GEV903" s="106"/>
      <c r="GEW903" s="106"/>
      <c r="GEX903" s="106"/>
      <c r="GEY903" s="106"/>
      <c r="GEZ903" s="106"/>
      <c r="GFA903" s="106"/>
      <c r="GFB903" s="106"/>
      <c r="GFC903" s="106"/>
      <c r="GFD903" s="106"/>
      <c r="GFE903" s="106"/>
      <c r="GFF903" s="106"/>
      <c r="GFG903" s="106"/>
      <c r="GFH903" s="106"/>
      <c r="GFI903" s="106"/>
      <c r="GFJ903" s="106"/>
      <c r="GFK903" s="106"/>
      <c r="GFL903" s="106"/>
      <c r="GFM903" s="106"/>
      <c r="GFN903" s="106"/>
      <c r="GFO903" s="106"/>
      <c r="GFP903" s="106"/>
      <c r="GFQ903" s="106"/>
      <c r="GFR903" s="106"/>
      <c r="GFS903" s="106"/>
      <c r="GFT903" s="106"/>
      <c r="GFU903" s="106"/>
      <c r="GFV903" s="106"/>
      <c r="GFW903" s="106"/>
      <c r="GFX903" s="106"/>
      <c r="GFY903" s="106"/>
      <c r="GFZ903" s="106"/>
      <c r="GGA903" s="106"/>
      <c r="GGB903" s="106"/>
      <c r="GGC903" s="106"/>
      <c r="GGD903" s="106"/>
      <c r="GGE903" s="106"/>
      <c r="GGF903" s="106"/>
      <c r="GGG903" s="106"/>
      <c r="GGH903" s="106"/>
      <c r="GGI903" s="106"/>
      <c r="GGJ903" s="106"/>
      <c r="GGK903" s="106"/>
      <c r="GGL903" s="106"/>
      <c r="GGM903" s="106"/>
      <c r="GGN903" s="106"/>
      <c r="GGO903" s="106"/>
      <c r="GGP903" s="106"/>
      <c r="GGQ903" s="106"/>
      <c r="GGR903" s="106"/>
      <c r="GGS903" s="106"/>
      <c r="GGT903" s="106"/>
      <c r="GGU903" s="106"/>
      <c r="GGV903" s="106"/>
      <c r="GGW903" s="106"/>
      <c r="GGX903" s="106"/>
      <c r="GGY903" s="106"/>
      <c r="GGZ903" s="106"/>
      <c r="GHA903" s="106"/>
      <c r="GHB903" s="106"/>
      <c r="GHC903" s="106"/>
      <c r="GHD903" s="106"/>
      <c r="GHE903" s="106"/>
      <c r="GHF903" s="106"/>
      <c r="GHG903" s="106"/>
      <c r="GHH903" s="106"/>
      <c r="GHI903" s="106"/>
      <c r="GHJ903" s="106"/>
      <c r="GHK903" s="106"/>
      <c r="GHL903" s="106"/>
      <c r="GHM903" s="106"/>
      <c r="GHN903" s="106"/>
      <c r="GHO903" s="106"/>
      <c r="GHP903" s="106"/>
      <c r="GHQ903" s="106"/>
      <c r="GHR903" s="106"/>
      <c r="GHS903" s="106"/>
      <c r="GHT903" s="106"/>
      <c r="GHU903" s="106"/>
      <c r="GHV903" s="106"/>
      <c r="GHW903" s="106"/>
      <c r="GHX903" s="106"/>
      <c r="GHY903" s="106"/>
      <c r="GHZ903" s="106"/>
      <c r="GIA903" s="106"/>
      <c r="GIB903" s="106"/>
      <c r="GIC903" s="106"/>
      <c r="GID903" s="106"/>
      <c r="GIE903" s="106"/>
      <c r="GIF903" s="106"/>
      <c r="GIG903" s="106"/>
      <c r="GIH903" s="106"/>
      <c r="GII903" s="106"/>
      <c r="GIJ903" s="106"/>
      <c r="GIK903" s="106"/>
      <c r="GIL903" s="106"/>
      <c r="GIM903" s="106"/>
      <c r="GIN903" s="106"/>
      <c r="GIO903" s="106"/>
      <c r="GIP903" s="106"/>
      <c r="GIQ903" s="106"/>
      <c r="GIR903" s="106"/>
      <c r="GIS903" s="106"/>
      <c r="GIT903" s="106"/>
      <c r="GIU903" s="106"/>
      <c r="GIV903" s="106"/>
      <c r="GIW903" s="106"/>
      <c r="GIX903" s="106"/>
      <c r="GIY903" s="106"/>
      <c r="GIZ903" s="106"/>
      <c r="GJA903" s="106"/>
      <c r="GJB903" s="106"/>
      <c r="GJC903" s="106"/>
      <c r="GJD903" s="106"/>
      <c r="GJE903" s="106"/>
      <c r="GJF903" s="106"/>
      <c r="GJG903" s="106"/>
      <c r="GJH903" s="106"/>
      <c r="GJI903" s="106"/>
      <c r="GJJ903" s="106"/>
      <c r="GJK903" s="106"/>
      <c r="GJL903" s="106"/>
      <c r="GJM903" s="106"/>
      <c r="GJN903" s="106"/>
      <c r="GJO903" s="106"/>
      <c r="GJP903" s="106"/>
      <c r="GJQ903" s="106"/>
      <c r="GJR903" s="106"/>
      <c r="GJS903" s="106"/>
      <c r="GJT903" s="106"/>
      <c r="GJU903" s="106"/>
      <c r="GJV903" s="106"/>
      <c r="GJW903" s="106"/>
      <c r="GJX903" s="106"/>
      <c r="GJY903" s="106"/>
      <c r="GJZ903" s="106"/>
      <c r="GKA903" s="106"/>
      <c r="GKB903" s="106"/>
      <c r="GKC903" s="106"/>
      <c r="GKD903" s="106"/>
      <c r="GKE903" s="106"/>
      <c r="GKF903" s="106"/>
      <c r="GKG903" s="106"/>
      <c r="GKH903" s="106"/>
      <c r="GKI903" s="106"/>
      <c r="GKJ903" s="106"/>
      <c r="GKK903" s="106"/>
      <c r="GKL903" s="106"/>
      <c r="GKM903" s="106"/>
      <c r="GKN903" s="106"/>
      <c r="GKO903" s="106"/>
      <c r="GKP903" s="106"/>
      <c r="GKQ903" s="106"/>
      <c r="GKR903" s="106"/>
      <c r="GKS903" s="106"/>
      <c r="GKT903" s="106"/>
      <c r="GKU903" s="106"/>
      <c r="GKV903" s="106"/>
      <c r="GKW903" s="106"/>
      <c r="GKX903" s="106"/>
      <c r="GKY903" s="106"/>
      <c r="GKZ903" s="106"/>
      <c r="GLA903" s="106"/>
      <c r="GLB903" s="106"/>
      <c r="GLC903" s="106"/>
      <c r="GLD903" s="106"/>
      <c r="GLE903" s="106"/>
      <c r="GLF903" s="106"/>
      <c r="GLG903" s="106"/>
      <c r="GLH903" s="106"/>
      <c r="GLI903" s="106"/>
      <c r="GLJ903" s="106"/>
      <c r="GLK903" s="106"/>
      <c r="GLL903" s="106"/>
      <c r="GLM903" s="106"/>
      <c r="GLN903" s="106"/>
      <c r="GLO903" s="106"/>
      <c r="GLP903" s="106"/>
      <c r="GLQ903" s="106"/>
      <c r="GLR903" s="106"/>
      <c r="GLS903" s="106"/>
      <c r="GLT903" s="106"/>
      <c r="GLU903" s="106"/>
      <c r="GLV903" s="106"/>
      <c r="GLW903" s="106"/>
      <c r="GLX903" s="106"/>
      <c r="GLY903" s="106"/>
      <c r="GLZ903" s="106"/>
      <c r="GMA903" s="106"/>
      <c r="GMB903" s="106"/>
      <c r="GMC903" s="106"/>
      <c r="GMD903" s="106"/>
      <c r="GME903" s="106"/>
      <c r="GMF903" s="106"/>
      <c r="GMG903" s="106"/>
      <c r="GMH903" s="106"/>
      <c r="GMI903" s="106"/>
      <c r="GMJ903" s="106"/>
      <c r="GMK903" s="106"/>
      <c r="GML903" s="106"/>
      <c r="GMM903" s="106"/>
      <c r="GMN903" s="106"/>
      <c r="GMO903" s="106"/>
      <c r="GMP903" s="106"/>
      <c r="GMQ903" s="106"/>
      <c r="GMR903" s="106"/>
      <c r="GMS903" s="106"/>
      <c r="GMT903" s="106"/>
      <c r="GMU903" s="106"/>
      <c r="GMV903" s="106"/>
      <c r="GMW903" s="106"/>
      <c r="GMX903" s="106"/>
      <c r="GMY903" s="106"/>
      <c r="GMZ903" s="106"/>
      <c r="GNA903" s="106"/>
      <c r="GNB903" s="106"/>
      <c r="GNC903" s="106"/>
      <c r="GND903" s="106"/>
      <c r="GNE903" s="106"/>
      <c r="GNF903" s="106"/>
      <c r="GNG903" s="106"/>
      <c r="GNH903" s="106"/>
      <c r="GNI903" s="106"/>
      <c r="GNJ903" s="106"/>
      <c r="GNK903" s="106"/>
      <c r="GNL903" s="106"/>
      <c r="GNM903" s="106"/>
      <c r="GNN903" s="106"/>
      <c r="GNO903" s="106"/>
      <c r="GNP903" s="106"/>
      <c r="GNQ903" s="106"/>
      <c r="GNR903" s="106"/>
      <c r="GNS903" s="106"/>
      <c r="GNT903" s="106"/>
      <c r="GNU903" s="106"/>
      <c r="GNV903" s="106"/>
      <c r="GNW903" s="106"/>
      <c r="GNX903" s="106"/>
      <c r="GNY903" s="106"/>
      <c r="GNZ903" s="106"/>
      <c r="GOA903" s="106"/>
      <c r="GOB903" s="106"/>
      <c r="GOC903" s="106"/>
      <c r="GOD903" s="106"/>
      <c r="GOE903" s="106"/>
      <c r="GOF903" s="106"/>
      <c r="GOG903" s="106"/>
      <c r="GOH903" s="106"/>
      <c r="GOI903" s="106"/>
      <c r="GOJ903" s="106"/>
      <c r="GOK903" s="106"/>
      <c r="GOL903" s="106"/>
      <c r="GOM903" s="106"/>
      <c r="GON903" s="106"/>
      <c r="GOO903" s="106"/>
      <c r="GOP903" s="106"/>
      <c r="GOQ903" s="106"/>
      <c r="GOR903" s="106"/>
      <c r="GOS903" s="106"/>
      <c r="GOT903" s="106"/>
      <c r="GOU903" s="106"/>
      <c r="GOV903" s="106"/>
      <c r="GOW903" s="106"/>
      <c r="GOX903" s="106"/>
      <c r="GOY903" s="106"/>
      <c r="GOZ903" s="106"/>
      <c r="GPA903" s="106"/>
      <c r="GPB903" s="106"/>
      <c r="GPC903" s="106"/>
      <c r="GPD903" s="106"/>
      <c r="GPE903" s="106"/>
      <c r="GPF903" s="106"/>
      <c r="GPG903" s="106"/>
      <c r="GPH903" s="106"/>
      <c r="GPI903" s="106"/>
      <c r="GPJ903" s="106"/>
      <c r="GPK903" s="106"/>
      <c r="GPL903" s="106"/>
      <c r="GPM903" s="106"/>
      <c r="GPN903" s="106"/>
      <c r="GPO903" s="106"/>
      <c r="GPP903" s="106"/>
      <c r="GPQ903" s="106"/>
      <c r="GPR903" s="106"/>
      <c r="GPS903" s="106"/>
      <c r="GPT903" s="106"/>
      <c r="GPU903" s="106"/>
      <c r="GPV903" s="106"/>
      <c r="GPW903" s="106"/>
      <c r="GPX903" s="106"/>
      <c r="GPY903" s="106"/>
      <c r="GPZ903" s="106"/>
      <c r="GQA903" s="106"/>
      <c r="GQB903" s="106"/>
      <c r="GQC903" s="106"/>
      <c r="GQD903" s="106"/>
      <c r="GQE903" s="106"/>
      <c r="GQF903" s="106"/>
      <c r="GQG903" s="106"/>
      <c r="GQH903" s="106"/>
      <c r="GQI903" s="106"/>
      <c r="GQJ903" s="106"/>
      <c r="GQK903" s="106"/>
      <c r="GQL903" s="106"/>
      <c r="GQM903" s="106"/>
      <c r="GQN903" s="106"/>
      <c r="GQO903" s="106"/>
      <c r="GQP903" s="106"/>
      <c r="GQQ903" s="106"/>
      <c r="GQR903" s="106"/>
      <c r="GQS903" s="106"/>
      <c r="GQT903" s="106"/>
      <c r="GQU903" s="106"/>
      <c r="GQV903" s="106"/>
      <c r="GQW903" s="106"/>
      <c r="GQX903" s="106"/>
      <c r="GQY903" s="106"/>
      <c r="GQZ903" s="106"/>
      <c r="GRA903" s="106"/>
      <c r="GRB903" s="106"/>
      <c r="GRC903" s="106"/>
      <c r="GRD903" s="106"/>
      <c r="GRE903" s="106"/>
      <c r="GRF903" s="106"/>
      <c r="GRG903" s="106"/>
      <c r="GRH903" s="106"/>
      <c r="GRI903" s="106"/>
      <c r="GRJ903" s="106"/>
      <c r="GRK903" s="106"/>
      <c r="GRL903" s="106"/>
      <c r="GRM903" s="106"/>
      <c r="GRN903" s="106"/>
      <c r="GRO903" s="106"/>
      <c r="GRP903" s="106"/>
      <c r="GRQ903" s="106"/>
      <c r="GRR903" s="106"/>
      <c r="GRS903" s="106"/>
      <c r="GRT903" s="106"/>
      <c r="GRU903" s="106"/>
      <c r="GRV903" s="106"/>
      <c r="GRW903" s="106"/>
      <c r="GRX903" s="106"/>
      <c r="GRY903" s="106"/>
      <c r="GRZ903" s="106"/>
      <c r="GSA903" s="106"/>
      <c r="GSB903" s="106"/>
      <c r="GSC903" s="106"/>
      <c r="GSD903" s="106"/>
      <c r="GSE903" s="106"/>
      <c r="GSF903" s="106"/>
      <c r="GSG903" s="106"/>
      <c r="GSH903" s="106"/>
      <c r="GSI903" s="106"/>
      <c r="GSJ903" s="106"/>
      <c r="GSK903" s="106"/>
      <c r="GSL903" s="106"/>
      <c r="GSM903" s="106"/>
      <c r="GSN903" s="106"/>
      <c r="GSO903" s="106"/>
      <c r="GSP903" s="106"/>
      <c r="GSQ903" s="106"/>
      <c r="GSR903" s="106"/>
      <c r="GSS903" s="106"/>
      <c r="GST903" s="106"/>
      <c r="GSU903" s="106"/>
      <c r="GSV903" s="106"/>
      <c r="GSW903" s="106"/>
      <c r="GSX903" s="106"/>
      <c r="GSY903" s="106"/>
      <c r="GSZ903" s="106"/>
      <c r="GTA903" s="106"/>
      <c r="GTB903" s="106"/>
      <c r="GTC903" s="106"/>
      <c r="GTD903" s="106"/>
      <c r="GTE903" s="106"/>
      <c r="GTF903" s="106"/>
      <c r="GTG903" s="106"/>
      <c r="GTH903" s="106"/>
      <c r="GTI903" s="106"/>
      <c r="GTJ903" s="106"/>
      <c r="GTK903" s="106"/>
      <c r="GTL903" s="106"/>
      <c r="GTM903" s="106"/>
      <c r="GTN903" s="106"/>
      <c r="GTO903" s="106"/>
      <c r="GTP903" s="106"/>
      <c r="GTQ903" s="106"/>
      <c r="GTR903" s="106"/>
      <c r="GTS903" s="106"/>
      <c r="GTT903" s="106"/>
      <c r="GTU903" s="106"/>
      <c r="GTV903" s="106"/>
      <c r="GTW903" s="106"/>
      <c r="GTX903" s="106"/>
      <c r="GTY903" s="106"/>
      <c r="GTZ903" s="106"/>
      <c r="GUA903" s="106"/>
      <c r="GUB903" s="106"/>
      <c r="GUC903" s="106"/>
      <c r="GUD903" s="106"/>
      <c r="GUE903" s="106"/>
      <c r="GUF903" s="106"/>
      <c r="GUG903" s="106"/>
      <c r="GUH903" s="106"/>
      <c r="GUI903" s="106"/>
      <c r="GUJ903" s="106"/>
      <c r="GUK903" s="106"/>
      <c r="GUL903" s="106"/>
      <c r="GUM903" s="106"/>
      <c r="GUN903" s="106"/>
      <c r="GUO903" s="106"/>
      <c r="GUP903" s="106"/>
      <c r="GUQ903" s="106"/>
      <c r="GUR903" s="106"/>
      <c r="GUS903" s="106"/>
      <c r="GUT903" s="106"/>
      <c r="GUU903" s="106"/>
      <c r="GUV903" s="106"/>
      <c r="GUW903" s="106"/>
      <c r="GUX903" s="106"/>
      <c r="GUY903" s="106"/>
      <c r="GUZ903" s="106"/>
      <c r="GVA903" s="106"/>
      <c r="GVB903" s="106"/>
      <c r="GVC903" s="106"/>
      <c r="GVD903" s="106"/>
      <c r="GVE903" s="106"/>
      <c r="GVF903" s="106"/>
      <c r="GVG903" s="106"/>
      <c r="GVH903" s="106"/>
      <c r="GVI903" s="106"/>
      <c r="GVJ903" s="106"/>
      <c r="GVK903" s="106"/>
      <c r="GVL903" s="106"/>
      <c r="GVM903" s="106"/>
      <c r="GVN903" s="106"/>
      <c r="GVO903" s="106"/>
      <c r="GVP903" s="106"/>
      <c r="GVQ903" s="106"/>
      <c r="GVR903" s="106"/>
      <c r="GVS903" s="106"/>
      <c r="GVT903" s="106"/>
      <c r="GVU903" s="106"/>
      <c r="GVV903" s="106"/>
      <c r="GVW903" s="106"/>
      <c r="GVX903" s="106"/>
      <c r="GVY903" s="106"/>
      <c r="GVZ903" s="106"/>
      <c r="GWA903" s="106"/>
      <c r="GWB903" s="106"/>
      <c r="GWC903" s="106"/>
      <c r="GWD903" s="106"/>
      <c r="GWE903" s="106"/>
      <c r="GWF903" s="106"/>
      <c r="GWG903" s="106"/>
      <c r="GWH903" s="106"/>
      <c r="GWI903" s="106"/>
      <c r="GWJ903" s="106"/>
      <c r="GWK903" s="106"/>
      <c r="GWL903" s="106"/>
      <c r="GWM903" s="106"/>
      <c r="GWN903" s="106"/>
      <c r="GWO903" s="106"/>
      <c r="GWP903" s="106"/>
      <c r="GWQ903" s="106"/>
      <c r="GWR903" s="106"/>
      <c r="GWS903" s="106"/>
      <c r="GWT903" s="106"/>
      <c r="GWU903" s="106"/>
      <c r="GWV903" s="106"/>
      <c r="GWW903" s="106"/>
      <c r="GWX903" s="106"/>
      <c r="GWY903" s="106"/>
      <c r="GWZ903" s="106"/>
      <c r="GXA903" s="106"/>
      <c r="GXB903" s="106"/>
      <c r="GXC903" s="106"/>
      <c r="GXD903" s="106"/>
      <c r="GXE903" s="106"/>
      <c r="GXF903" s="106"/>
      <c r="GXG903" s="106"/>
      <c r="GXH903" s="106"/>
      <c r="GXI903" s="106"/>
      <c r="GXJ903" s="106"/>
      <c r="GXK903" s="106"/>
      <c r="GXL903" s="106"/>
      <c r="GXM903" s="106"/>
      <c r="GXN903" s="106"/>
      <c r="GXO903" s="106"/>
      <c r="GXP903" s="106"/>
      <c r="GXQ903" s="106"/>
      <c r="GXR903" s="106"/>
      <c r="GXS903" s="106"/>
      <c r="GXT903" s="106"/>
      <c r="GXU903" s="106"/>
      <c r="GXV903" s="106"/>
      <c r="GXW903" s="106"/>
      <c r="GXX903" s="106"/>
      <c r="GXY903" s="106"/>
      <c r="GXZ903" s="106"/>
      <c r="GYA903" s="106"/>
      <c r="GYB903" s="106"/>
      <c r="GYC903" s="106"/>
      <c r="GYD903" s="106"/>
      <c r="GYE903" s="106"/>
      <c r="GYF903" s="106"/>
      <c r="GYG903" s="106"/>
      <c r="GYH903" s="106"/>
      <c r="GYI903" s="106"/>
      <c r="GYJ903" s="106"/>
      <c r="GYK903" s="106"/>
      <c r="GYL903" s="106"/>
      <c r="GYM903" s="106"/>
      <c r="GYN903" s="106"/>
      <c r="GYO903" s="106"/>
      <c r="GYP903" s="106"/>
      <c r="GYQ903" s="106"/>
      <c r="GYR903" s="106"/>
      <c r="GYS903" s="106"/>
      <c r="GYT903" s="106"/>
      <c r="GYU903" s="106"/>
      <c r="GYV903" s="106"/>
      <c r="GYW903" s="106"/>
      <c r="GYX903" s="106"/>
      <c r="GYY903" s="106"/>
      <c r="GYZ903" s="106"/>
      <c r="GZA903" s="106"/>
      <c r="GZB903" s="106"/>
      <c r="GZC903" s="106"/>
      <c r="GZD903" s="106"/>
      <c r="GZE903" s="106"/>
      <c r="GZF903" s="106"/>
      <c r="GZG903" s="106"/>
      <c r="GZH903" s="106"/>
      <c r="GZI903" s="106"/>
      <c r="GZJ903" s="106"/>
      <c r="GZK903" s="106"/>
      <c r="GZL903" s="106"/>
      <c r="GZM903" s="106"/>
      <c r="GZN903" s="106"/>
      <c r="GZO903" s="106"/>
      <c r="GZP903" s="106"/>
      <c r="GZQ903" s="106"/>
      <c r="GZR903" s="106"/>
      <c r="GZS903" s="106"/>
      <c r="GZT903" s="106"/>
      <c r="GZU903" s="106"/>
      <c r="GZV903" s="106"/>
      <c r="GZW903" s="106"/>
      <c r="GZX903" s="106"/>
      <c r="GZY903" s="106"/>
      <c r="GZZ903" s="106"/>
      <c r="HAA903" s="106"/>
      <c r="HAB903" s="106"/>
      <c r="HAC903" s="106"/>
      <c r="HAD903" s="106"/>
      <c r="HAE903" s="106"/>
      <c r="HAF903" s="106"/>
      <c r="HAG903" s="106"/>
      <c r="HAH903" s="106"/>
      <c r="HAI903" s="106"/>
      <c r="HAJ903" s="106"/>
      <c r="HAK903" s="106"/>
      <c r="HAL903" s="106"/>
      <c r="HAM903" s="106"/>
      <c r="HAN903" s="106"/>
      <c r="HAO903" s="106"/>
      <c r="HAP903" s="106"/>
      <c r="HAQ903" s="106"/>
      <c r="HAR903" s="106"/>
      <c r="HAS903" s="106"/>
      <c r="HAT903" s="106"/>
      <c r="HAU903" s="106"/>
      <c r="HAV903" s="106"/>
      <c r="HAW903" s="106"/>
      <c r="HAX903" s="106"/>
      <c r="HAY903" s="106"/>
      <c r="HAZ903" s="106"/>
      <c r="HBA903" s="106"/>
      <c r="HBB903" s="106"/>
      <c r="HBC903" s="106"/>
      <c r="HBD903" s="106"/>
      <c r="HBE903" s="106"/>
      <c r="HBF903" s="106"/>
      <c r="HBG903" s="106"/>
      <c r="HBH903" s="106"/>
      <c r="HBI903" s="106"/>
      <c r="HBJ903" s="106"/>
      <c r="HBK903" s="106"/>
      <c r="HBL903" s="106"/>
      <c r="HBM903" s="106"/>
      <c r="HBN903" s="106"/>
      <c r="HBO903" s="106"/>
      <c r="HBP903" s="106"/>
      <c r="HBQ903" s="106"/>
      <c r="HBR903" s="106"/>
      <c r="HBS903" s="106"/>
      <c r="HBT903" s="106"/>
      <c r="HBU903" s="106"/>
      <c r="HBV903" s="106"/>
      <c r="HBW903" s="106"/>
      <c r="HBX903" s="106"/>
      <c r="HBY903" s="106"/>
      <c r="HBZ903" s="106"/>
      <c r="HCA903" s="106"/>
      <c r="HCB903" s="106"/>
      <c r="HCC903" s="106"/>
      <c r="HCD903" s="106"/>
      <c r="HCE903" s="106"/>
      <c r="HCF903" s="106"/>
      <c r="HCG903" s="106"/>
      <c r="HCH903" s="106"/>
      <c r="HCI903" s="106"/>
      <c r="HCJ903" s="106"/>
      <c r="HCK903" s="106"/>
      <c r="HCL903" s="106"/>
      <c r="HCM903" s="106"/>
      <c r="HCN903" s="106"/>
      <c r="HCO903" s="106"/>
      <c r="HCP903" s="106"/>
      <c r="HCQ903" s="106"/>
      <c r="HCR903" s="106"/>
      <c r="HCS903" s="106"/>
      <c r="HCT903" s="106"/>
      <c r="HCU903" s="106"/>
      <c r="HCV903" s="106"/>
      <c r="HCW903" s="106"/>
      <c r="HCX903" s="106"/>
      <c r="HCY903" s="106"/>
      <c r="HCZ903" s="106"/>
      <c r="HDA903" s="106"/>
      <c r="HDB903" s="106"/>
      <c r="HDC903" s="106"/>
      <c r="HDD903" s="106"/>
      <c r="HDE903" s="106"/>
      <c r="HDF903" s="106"/>
      <c r="HDG903" s="106"/>
      <c r="HDH903" s="106"/>
      <c r="HDI903" s="106"/>
      <c r="HDJ903" s="106"/>
      <c r="HDK903" s="106"/>
      <c r="HDL903" s="106"/>
      <c r="HDM903" s="106"/>
      <c r="HDN903" s="106"/>
      <c r="HDO903" s="106"/>
      <c r="HDP903" s="106"/>
      <c r="HDQ903" s="106"/>
      <c r="HDR903" s="106"/>
      <c r="HDS903" s="106"/>
      <c r="HDT903" s="106"/>
      <c r="HDU903" s="106"/>
      <c r="HDV903" s="106"/>
      <c r="HDW903" s="106"/>
      <c r="HDX903" s="106"/>
      <c r="HDY903" s="106"/>
      <c r="HDZ903" s="106"/>
      <c r="HEA903" s="106"/>
      <c r="HEB903" s="106"/>
      <c r="HEC903" s="106"/>
      <c r="HED903" s="106"/>
      <c r="HEE903" s="106"/>
      <c r="HEF903" s="106"/>
      <c r="HEG903" s="106"/>
      <c r="HEH903" s="106"/>
      <c r="HEI903" s="106"/>
      <c r="HEJ903" s="106"/>
      <c r="HEK903" s="106"/>
      <c r="HEL903" s="106"/>
      <c r="HEM903" s="106"/>
      <c r="HEN903" s="106"/>
      <c r="HEO903" s="106"/>
      <c r="HEP903" s="106"/>
      <c r="HEQ903" s="106"/>
      <c r="HER903" s="106"/>
      <c r="HES903" s="106"/>
      <c r="HET903" s="106"/>
      <c r="HEU903" s="106"/>
      <c r="HEV903" s="106"/>
      <c r="HEW903" s="106"/>
      <c r="HEX903" s="106"/>
      <c r="HEY903" s="106"/>
      <c r="HEZ903" s="106"/>
      <c r="HFA903" s="106"/>
      <c r="HFB903" s="106"/>
      <c r="HFC903" s="106"/>
      <c r="HFD903" s="106"/>
      <c r="HFE903" s="106"/>
      <c r="HFF903" s="106"/>
      <c r="HFG903" s="106"/>
      <c r="HFH903" s="106"/>
      <c r="HFI903" s="106"/>
      <c r="HFJ903" s="106"/>
      <c r="HFK903" s="106"/>
      <c r="HFL903" s="106"/>
      <c r="HFM903" s="106"/>
      <c r="HFN903" s="106"/>
      <c r="HFO903" s="106"/>
      <c r="HFP903" s="106"/>
      <c r="HFQ903" s="106"/>
      <c r="HFR903" s="106"/>
      <c r="HFS903" s="106"/>
      <c r="HFT903" s="106"/>
      <c r="HFU903" s="106"/>
      <c r="HFV903" s="106"/>
      <c r="HFW903" s="106"/>
      <c r="HFX903" s="106"/>
      <c r="HFY903" s="106"/>
      <c r="HFZ903" s="106"/>
      <c r="HGA903" s="106"/>
      <c r="HGB903" s="106"/>
      <c r="HGC903" s="106"/>
      <c r="HGD903" s="106"/>
      <c r="HGE903" s="106"/>
      <c r="HGF903" s="106"/>
      <c r="HGG903" s="106"/>
      <c r="HGH903" s="106"/>
      <c r="HGI903" s="106"/>
      <c r="HGJ903" s="106"/>
      <c r="HGK903" s="106"/>
      <c r="HGL903" s="106"/>
      <c r="HGM903" s="106"/>
      <c r="HGN903" s="106"/>
      <c r="HGO903" s="106"/>
      <c r="HGP903" s="106"/>
      <c r="HGQ903" s="106"/>
      <c r="HGR903" s="106"/>
      <c r="HGS903" s="106"/>
      <c r="HGT903" s="106"/>
      <c r="HGU903" s="106"/>
      <c r="HGV903" s="106"/>
      <c r="HGW903" s="106"/>
      <c r="HGX903" s="106"/>
      <c r="HGY903" s="106"/>
      <c r="HGZ903" s="106"/>
      <c r="HHA903" s="106"/>
      <c r="HHB903" s="106"/>
      <c r="HHC903" s="106"/>
      <c r="HHD903" s="106"/>
      <c r="HHE903" s="106"/>
      <c r="HHF903" s="106"/>
      <c r="HHG903" s="106"/>
      <c r="HHH903" s="106"/>
      <c r="HHI903" s="106"/>
      <c r="HHJ903" s="106"/>
      <c r="HHK903" s="106"/>
      <c r="HHL903" s="106"/>
      <c r="HHM903" s="106"/>
      <c r="HHN903" s="106"/>
      <c r="HHO903" s="106"/>
      <c r="HHP903" s="106"/>
      <c r="HHQ903" s="106"/>
      <c r="HHR903" s="106"/>
      <c r="HHS903" s="106"/>
      <c r="HHT903" s="106"/>
      <c r="HHU903" s="106"/>
      <c r="HHV903" s="106"/>
      <c r="HHW903" s="106"/>
      <c r="HHX903" s="106"/>
      <c r="HHY903" s="106"/>
      <c r="HHZ903" s="106"/>
      <c r="HIA903" s="106"/>
      <c r="HIB903" s="106"/>
      <c r="HIC903" s="106"/>
      <c r="HID903" s="106"/>
      <c r="HIE903" s="106"/>
      <c r="HIF903" s="106"/>
      <c r="HIG903" s="106"/>
      <c r="HIH903" s="106"/>
      <c r="HII903" s="106"/>
      <c r="HIJ903" s="106"/>
      <c r="HIK903" s="106"/>
      <c r="HIL903" s="106"/>
      <c r="HIM903" s="106"/>
      <c r="HIN903" s="106"/>
      <c r="HIO903" s="106"/>
      <c r="HIP903" s="106"/>
      <c r="HIQ903" s="106"/>
      <c r="HIR903" s="106"/>
      <c r="HIS903" s="106"/>
      <c r="HIT903" s="106"/>
      <c r="HIU903" s="106"/>
      <c r="HIV903" s="106"/>
      <c r="HIW903" s="106"/>
      <c r="HIX903" s="106"/>
      <c r="HIY903" s="106"/>
      <c r="HIZ903" s="106"/>
      <c r="HJA903" s="106"/>
      <c r="HJB903" s="106"/>
      <c r="HJC903" s="106"/>
      <c r="HJD903" s="106"/>
      <c r="HJE903" s="106"/>
      <c r="HJF903" s="106"/>
      <c r="HJG903" s="106"/>
      <c r="HJH903" s="106"/>
      <c r="HJI903" s="106"/>
      <c r="HJJ903" s="106"/>
      <c r="HJK903" s="106"/>
      <c r="HJL903" s="106"/>
      <c r="HJM903" s="106"/>
      <c r="HJN903" s="106"/>
      <c r="HJO903" s="106"/>
      <c r="HJP903" s="106"/>
      <c r="HJQ903" s="106"/>
      <c r="HJR903" s="106"/>
      <c r="HJS903" s="106"/>
      <c r="HJT903" s="106"/>
      <c r="HJU903" s="106"/>
      <c r="HJV903" s="106"/>
      <c r="HJW903" s="106"/>
      <c r="HJX903" s="106"/>
      <c r="HJY903" s="106"/>
      <c r="HJZ903" s="106"/>
      <c r="HKA903" s="106"/>
      <c r="HKB903" s="106"/>
      <c r="HKC903" s="106"/>
      <c r="HKD903" s="106"/>
      <c r="HKE903" s="106"/>
      <c r="HKF903" s="106"/>
      <c r="HKG903" s="106"/>
      <c r="HKH903" s="106"/>
      <c r="HKI903" s="106"/>
      <c r="HKJ903" s="106"/>
      <c r="HKK903" s="106"/>
      <c r="HKL903" s="106"/>
      <c r="HKM903" s="106"/>
      <c r="HKN903" s="106"/>
      <c r="HKO903" s="106"/>
      <c r="HKP903" s="106"/>
      <c r="HKQ903" s="106"/>
      <c r="HKR903" s="106"/>
      <c r="HKS903" s="106"/>
      <c r="HKT903" s="106"/>
      <c r="HKU903" s="106"/>
      <c r="HKV903" s="106"/>
      <c r="HKW903" s="106"/>
      <c r="HKX903" s="106"/>
      <c r="HKY903" s="106"/>
      <c r="HKZ903" s="106"/>
      <c r="HLA903" s="106"/>
      <c r="HLB903" s="106"/>
      <c r="HLC903" s="106"/>
      <c r="HLD903" s="106"/>
      <c r="HLE903" s="106"/>
      <c r="HLF903" s="106"/>
      <c r="HLG903" s="106"/>
      <c r="HLH903" s="106"/>
      <c r="HLI903" s="106"/>
      <c r="HLJ903" s="106"/>
      <c r="HLK903" s="106"/>
      <c r="HLL903" s="106"/>
      <c r="HLM903" s="106"/>
      <c r="HLN903" s="106"/>
      <c r="HLO903" s="106"/>
      <c r="HLP903" s="106"/>
      <c r="HLQ903" s="106"/>
      <c r="HLR903" s="106"/>
      <c r="HLS903" s="106"/>
      <c r="HLT903" s="106"/>
      <c r="HLU903" s="106"/>
      <c r="HLV903" s="106"/>
      <c r="HLW903" s="106"/>
      <c r="HLX903" s="106"/>
      <c r="HLY903" s="106"/>
      <c r="HLZ903" s="106"/>
      <c r="HMA903" s="106"/>
      <c r="HMB903" s="106"/>
      <c r="HMC903" s="106"/>
      <c r="HMD903" s="106"/>
      <c r="HME903" s="106"/>
      <c r="HMF903" s="106"/>
      <c r="HMG903" s="106"/>
      <c r="HMH903" s="106"/>
      <c r="HMI903" s="106"/>
      <c r="HMJ903" s="106"/>
      <c r="HMK903" s="106"/>
      <c r="HML903" s="106"/>
      <c r="HMM903" s="106"/>
      <c r="HMN903" s="106"/>
      <c r="HMO903" s="106"/>
      <c r="HMP903" s="106"/>
      <c r="HMQ903" s="106"/>
      <c r="HMR903" s="106"/>
      <c r="HMS903" s="106"/>
      <c r="HMT903" s="106"/>
      <c r="HMU903" s="106"/>
      <c r="HMV903" s="106"/>
      <c r="HMW903" s="106"/>
      <c r="HMX903" s="106"/>
      <c r="HMY903" s="106"/>
      <c r="HMZ903" s="106"/>
      <c r="HNA903" s="106"/>
      <c r="HNB903" s="106"/>
      <c r="HNC903" s="106"/>
      <c r="HND903" s="106"/>
      <c r="HNE903" s="106"/>
      <c r="HNF903" s="106"/>
      <c r="HNG903" s="106"/>
      <c r="HNH903" s="106"/>
      <c r="HNI903" s="106"/>
      <c r="HNJ903" s="106"/>
      <c r="HNK903" s="106"/>
      <c r="HNL903" s="106"/>
      <c r="HNM903" s="106"/>
      <c r="HNN903" s="106"/>
      <c r="HNO903" s="106"/>
      <c r="HNP903" s="106"/>
      <c r="HNQ903" s="106"/>
      <c r="HNR903" s="106"/>
      <c r="HNS903" s="106"/>
      <c r="HNT903" s="106"/>
      <c r="HNU903" s="106"/>
      <c r="HNV903" s="106"/>
      <c r="HNW903" s="106"/>
      <c r="HNX903" s="106"/>
      <c r="HNY903" s="106"/>
      <c r="HNZ903" s="106"/>
      <c r="HOA903" s="106"/>
      <c r="HOB903" s="106"/>
      <c r="HOC903" s="106"/>
      <c r="HOD903" s="106"/>
      <c r="HOE903" s="106"/>
      <c r="HOF903" s="106"/>
      <c r="HOG903" s="106"/>
      <c r="HOH903" s="106"/>
      <c r="HOI903" s="106"/>
      <c r="HOJ903" s="106"/>
      <c r="HOK903" s="106"/>
      <c r="HOL903" s="106"/>
      <c r="HOM903" s="106"/>
      <c r="HON903" s="106"/>
      <c r="HOO903" s="106"/>
      <c r="HOP903" s="106"/>
      <c r="HOQ903" s="106"/>
      <c r="HOR903" s="106"/>
      <c r="HOS903" s="106"/>
      <c r="HOT903" s="106"/>
      <c r="HOU903" s="106"/>
      <c r="HOV903" s="106"/>
      <c r="HOW903" s="106"/>
      <c r="HOX903" s="106"/>
      <c r="HOY903" s="106"/>
      <c r="HOZ903" s="106"/>
      <c r="HPA903" s="106"/>
      <c r="HPB903" s="106"/>
      <c r="HPC903" s="106"/>
      <c r="HPD903" s="106"/>
      <c r="HPE903" s="106"/>
      <c r="HPF903" s="106"/>
      <c r="HPG903" s="106"/>
      <c r="HPH903" s="106"/>
      <c r="HPI903" s="106"/>
      <c r="HPJ903" s="106"/>
      <c r="HPK903" s="106"/>
      <c r="HPL903" s="106"/>
      <c r="HPM903" s="106"/>
      <c r="HPN903" s="106"/>
      <c r="HPO903" s="106"/>
      <c r="HPP903" s="106"/>
      <c r="HPQ903" s="106"/>
      <c r="HPR903" s="106"/>
      <c r="HPS903" s="106"/>
      <c r="HPT903" s="106"/>
      <c r="HPU903" s="106"/>
      <c r="HPV903" s="106"/>
      <c r="HPW903" s="106"/>
      <c r="HPX903" s="106"/>
      <c r="HPY903" s="106"/>
      <c r="HPZ903" s="106"/>
      <c r="HQA903" s="106"/>
      <c r="HQB903" s="106"/>
      <c r="HQC903" s="106"/>
      <c r="HQD903" s="106"/>
      <c r="HQE903" s="106"/>
      <c r="HQF903" s="106"/>
      <c r="HQG903" s="106"/>
      <c r="HQH903" s="106"/>
      <c r="HQI903" s="106"/>
      <c r="HQJ903" s="106"/>
      <c r="HQK903" s="106"/>
      <c r="HQL903" s="106"/>
      <c r="HQM903" s="106"/>
      <c r="HQN903" s="106"/>
      <c r="HQO903" s="106"/>
      <c r="HQP903" s="106"/>
      <c r="HQQ903" s="106"/>
      <c r="HQR903" s="106"/>
      <c r="HQS903" s="106"/>
      <c r="HQT903" s="106"/>
      <c r="HQU903" s="106"/>
      <c r="HQV903" s="106"/>
      <c r="HQW903" s="106"/>
      <c r="HQX903" s="106"/>
      <c r="HQY903" s="106"/>
      <c r="HQZ903" s="106"/>
      <c r="HRA903" s="106"/>
      <c r="HRB903" s="106"/>
      <c r="HRC903" s="106"/>
      <c r="HRD903" s="106"/>
      <c r="HRE903" s="106"/>
      <c r="HRF903" s="106"/>
      <c r="HRG903" s="106"/>
      <c r="HRH903" s="106"/>
      <c r="HRI903" s="106"/>
      <c r="HRJ903" s="106"/>
      <c r="HRK903" s="106"/>
      <c r="HRL903" s="106"/>
      <c r="HRM903" s="106"/>
      <c r="HRN903" s="106"/>
      <c r="HRO903" s="106"/>
      <c r="HRP903" s="106"/>
      <c r="HRQ903" s="106"/>
      <c r="HRR903" s="106"/>
      <c r="HRS903" s="106"/>
      <c r="HRT903" s="106"/>
      <c r="HRU903" s="106"/>
      <c r="HRV903" s="106"/>
      <c r="HRW903" s="106"/>
      <c r="HRX903" s="106"/>
      <c r="HRY903" s="106"/>
      <c r="HRZ903" s="106"/>
      <c r="HSA903" s="106"/>
      <c r="HSB903" s="106"/>
      <c r="HSC903" s="106"/>
      <c r="HSD903" s="106"/>
      <c r="HSE903" s="106"/>
      <c r="HSF903" s="106"/>
      <c r="HSG903" s="106"/>
      <c r="HSH903" s="106"/>
      <c r="HSI903" s="106"/>
      <c r="HSJ903" s="106"/>
      <c r="HSK903" s="106"/>
      <c r="HSL903" s="106"/>
      <c r="HSM903" s="106"/>
      <c r="HSN903" s="106"/>
      <c r="HSO903" s="106"/>
      <c r="HSP903" s="106"/>
      <c r="HSQ903" s="106"/>
      <c r="HSR903" s="106"/>
      <c r="HSS903" s="106"/>
      <c r="HST903" s="106"/>
      <c r="HSU903" s="106"/>
      <c r="HSV903" s="106"/>
      <c r="HSW903" s="106"/>
      <c r="HSX903" s="106"/>
      <c r="HSY903" s="106"/>
      <c r="HSZ903" s="106"/>
      <c r="HTA903" s="106"/>
      <c r="HTB903" s="106"/>
      <c r="HTC903" s="106"/>
      <c r="HTD903" s="106"/>
      <c r="HTE903" s="106"/>
      <c r="HTF903" s="106"/>
      <c r="HTG903" s="106"/>
      <c r="HTH903" s="106"/>
      <c r="HTI903" s="106"/>
      <c r="HTJ903" s="106"/>
      <c r="HTK903" s="106"/>
      <c r="HTL903" s="106"/>
      <c r="HTM903" s="106"/>
      <c r="HTN903" s="106"/>
      <c r="HTO903" s="106"/>
      <c r="HTP903" s="106"/>
      <c r="HTQ903" s="106"/>
      <c r="HTR903" s="106"/>
      <c r="HTS903" s="106"/>
      <c r="HTT903" s="106"/>
      <c r="HTU903" s="106"/>
      <c r="HTV903" s="106"/>
      <c r="HTW903" s="106"/>
      <c r="HTX903" s="106"/>
      <c r="HTY903" s="106"/>
      <c r="HTZ903" s="106"/>
      <c r="HUA903" s="106"/>
      <c r="HUB903" s="106"/>
      <c r="HUC903" s="106"/>
      <c r="HUD903" s="106"/>
      <c r="HUE903" s="106"/>
      <c r="HUF903" s="106"/>
      <c r="HUG903" s="106"/>
      <c r="HUH903" s="106"/>
      <c r="HUI903" s="106"/>
      <c r="HUJ903" s="106"/>
      <c r="HUK903" s="106"/>
      <c r="HUL903" s="106"/>
      <c r="HUM903" s="106"/>
      <c r="HUN903" s="106"/>
      <c r="HUO903" s="106"/>
      <c r="HUP903" s="106"/>
      <c r="HUQ903" s="106"/>
      <c r="HUR903" s="106"/>
      <c r="HUS903" s="106"/>
      <c r="HUT903" s="106"/>
      <c r="HUU903" s="106"/>
      <c r="HUV903" s="106"/>
      <c r="HUW903" s="106"/>
      <c r="HUX903" s="106"/>
      <c r="HUY903" s="106"/>
      <c r="HUZ903" s="106"/>
      <c r="HVA903" s="106"/>
      <c r="HVB903" s="106"/>
      <c r="HVC903" s="106"/>
      <c r="HVD903" s="106"/>
      <c r="HVE903" s="106"/>
      <c r="HVF903" s="106"/>
      <c r="HVG903" s="106"/>
      <c r="HVH903" s="106"/>
      <c r="HVI903" s="106"/>
      <c r="HVJ903" s="106"/>
      <c r="HVK903" s="106"/>
      <c r="HVL903" s="106"/>
      <c r="HVM903" s="106"/>
      <c r="HVN903" s="106"/>
      <c r="HVO903" s="106"/>
      <c r="HVP903" s="106"/>
      <c r="HVQ903" s="106"/>
      <c r="HVR903" s="106"/>
      <c r="HVS903" s="106"/>
      <c r="HVT903" s="106"/>
      <c r="HVU903" s="106"/>
      <c r="HVV903" s="106"/>
      <c r="HVW903" s="106"/>
      <c r="HVX903" s="106"/>
      <c r="HVY903" s="106"/>
      <c r="HVZ903" s="106"/>
      <c r="HWA903" s="106"/>
      <c r="HWB903" s="106"/>
      <c r="HWC903" s="106"/>
      <c r="HWD903" s="106"/>
      <c r="HWE903" s="106"/>
      <c r="HWF903" s="106"/>
      <c r="HWG903" s="106"/>
      <c r="HWH903" s="106"/>
      <c r="HWI903" s="106"/>
      <c r="HWJ903" s="106"/>
      <c r="HWK903" s="106"/>
      <c r="HWL903" s="106"/>
      <c r="HWM903" s="106"/>
      <c r="HWN903" s="106"/>
      <c r="HWO903" s="106"/>
      <c r="HWP903" s="106"/>
      <c r="HWQ903" s="106"/>
      <c r="HWR903" s="106"/>
      <c r="HWS903" s="106"/>
      <c r="HWT903" s="106"/>
      <c r="HWU903" s="106"/>
      <c r="HWV903" s="106"/>
      <c r="HWW903" s="106"/>
      <c r="HWX903" s="106"/>
      <c r="HWY903" s="106"/>
      <c r="HWZ903" s="106"/>
      <c r="HXA903" s="106"/>
      <c r="HXB903" s="106"/>
      <c r="HXC903" s="106"/>
      <c r="HXD903" s="106"/>
      <c r="HXE903" s="106"/>
      <c r="HXF903" s="106"/>
      <c r="HXG903" s="106"/>
      <c r="HXH903" s="106"/>
      <c r="HXI903" s="106"/>
      <c r="HXJ903" s="106"/>
      <c r="HXK903" s="106"/>
      <c r="HXL903" s="106"/>
      <c r="HXM903" s="106"/>
      <c r="HXN903" s="106"/>
      <c r="HXO903" s="106"/>
      <c r="HXP903" s="106"/>
      <c r="HXQ903" s="106"/>
      <c r="HXR903" s="106"/>
      <c r="HXS903" s="106"/>
      <c r="HXT903" s="106"/>
      <c r="HXU903" s="106"/>
      <c r="HXV903" s="106"/>
      <c r="HXW903" s="106"/>
      <c r="HXX903" s="106"/>
      <c r="HXY903" s="106"/>
      <c r="HXZ903" s="106"/>
      <c r="HYA903" s="106"/>
      <c r="HYB903" s="106"/>
      <c r="HYC903" s="106"/>
      <c r="HYD903" s="106"/>
      <c r="HYE903" s="106"/>
      <c r="HYF903" s="106"/>
      <c r="HYG903" s="106"/>
      <c r="HYH903" s="106"/>
      <c r="HYI903" s="106"/>
      <c r="HYJ903" s="106"/>
      <c r="HYK903" s="106"/>
      <c r="HYL903" s="106"/>
      <c r="HYM903" s="106"/>
      <c r="HYN903" s="106"/>
      <c r="HYO903" s="106"/>
      <c r="HYP903" s="106"/>
      <c r="HYQ903" s="106"/>
      <c r="HYR903" s="106"/>
      <c r="HYS903" s="106"/>
      <c r="HYT903" s="106"/>
      <c r="HYU903" s="106"/>
      <c r="HYV903" s="106"/>
      <c r="HYW903" s="106"/>
      <c r="HYX903" s="106"/>
      <c r="HYY903" s="106"/>
      <c r="HYZ903" s="106"/>
      <c r="HZA903" s="106"/>
      <c r="HZB903" s="106"/>
      <c r="HZC903" s="106"/>
      <c r="HZD903" s="106"/>
      <c r="HZE903" s="106"/>
      <c r="HZF903" s="106"/>
      <c r="HZG903" s="106"/>
      <c r="HZH903" s="106"/>
      <c r="HZI903" s="106"/>
      <c r="HZJ903" s="106"/>
      <c r="HZK903" s="106"/>
      <c r="HZL903" s="106"/>
      <c r="HZM903" s="106"/>
      <c r="HZN903" s="106"/>
      <c r="HZO903" s="106"/>
      <c r="HZP903" s="106"/>
      <c r="HZQ903" s="106"/>
      <c r="HZR903" s="106"/>
      <c r="HZS903" s="106"/>
      <c r="HZT903" s="106"/>
      <c r="HZU903" s="106"/>
      <c r="HZV903" s="106"/>
      <c r="HZW903" s="106"/>
      <c r="HZX903" s="106"/>
      <c r="HZY903" s="106"/>
      <c r="HZZ903" s="106"/>
      <c r="IAA903" s="106"/>
      <c r="IAB903" s="106"/>
      <c r="IAC903" s="106"/>
      <c r="IAD903" s="106"/>
      <c r="IAE903" s="106"/>
      <c r="IAF903" s="106"/>
      <c r="IAG903" s="106"/>
      <c r="IAH903" s="106"/>
      <c r="IAI903" s="106"/>
      <c r="IAJ903" s="106"/>
      <c r="IAK903" s="106"/>
      <c r="IAL903" s="106"/>
      <c r="IAM903" s="106"/>
      <c r="IAN903" s="106"/>
      <c r="IAO903" s="106"/>
      <c r="IAP903" s="106"/>
      <c r="IAQ903" s="106"/>
      <c r="IAR903" s="106"/>
      <c r="IAS903" s="106"/>
      <c r="IAT903" s="106"/>
      <c r="IAU903" s="106"/>
      <c r="IAV903" s="106"/>
      <c r="IAW903" s="106"/>
      <c r="IAX903" s="106"/>
      <c r="IAY903" s="106"/>
      <c r="IAZ903" s="106"/>
      <c r="IBA903" s="106"/>
      <c r="IBB903" s="106"/>
      <c r="IBC903" s="106"/>
      <c r="IBD903" s="106"/>
      <c r="IBE903" s="106"/>
      <c r="IBF903" s="106"/>
      <c r="IBG903" s="106"/>
      <c r="IBH903" s="106"/>
      <c r="IBI903" s="106"/>
      <c r="IBJ903" s="106"/>
      <c r="IBK903" s="106"/>
      <c r="IBL903" s="106"/>
      <c r="IBM903" s="106"/>
      <c r="IBN903" s="106"/>
      <c r="IBO903" s="106"/>
      <c r="IBP903" s="106"/>
      <c r="IBQ903" s="106"/>
      <c r="IBR903" s="106"/>
      <c r="IBS903" s="106"/>
      <c r="IBT903" s="106"/>
      <c r="IBU903" s="106"/>
      <c r="IBV903" s="106"/>
      <c r="IBW903" s="106"/>
      <c r="IBX903" s="106"/>
      <c r="IBY903" s="106"/>
      <c r="IBZ903" s="106"/>
      <c r="ICA903" s="106"/>
      <c r="ICB903" s="106"/>
      <c r="ICC903" s="106"/>
      <c r="ICD903" s="106"/>
      <c r="ICE903" s="106"/>
      <c r="ICF903" s="106"/>
      <c r="ICG903" s="106"/>
      <c r="ICH903" s="106"/>
      <c r="ICI903" s="106"/>
      <c r="ICJ903" s="106"/>
      <c r="ICK903" s="106"/>
      <c r="ICL903" s="106"/>
      <c r="ICM903" s="106"/>
      <c r="ICN903" s="106"/>
      <c r="ICO903" s="106"/>
      <c r="ICP903" s="106"/>
      <c r="ICQ903" s="106"/>
      <c r="ICR903" s="106"/>
      <c r="ICS903" s="106"/>
      <c r="ICT903" s="106"/>
      <c r="ICU903" s="106"/>
      <c r="ICV903" s="106"/>
      <c r="ICW903" s="106"/>
      <c r="ICX903" s="106"/>
      <c r="ICY903" s="106"/>
      <c r="ICZ903" s="106"/>
      <c r="IDA903" s="106"/>
      <c r="IDB903" s="106"/>
      <c r="IDC903" s="106"/>
      <c r="IDD903" s="106"/>
      <c r="IDE903" s="106"/>
      <c r="IDF903" s="106"/>
      <c r="IDG903" s="106"/>
      <c r="IDH903" s="106"/>
      <c r="IDI903" s="106"/>
      <c r="IDJ903" s="106"/>
      <c r="IDK903" s="106"/>
      <c r="IDL903" s="106"/>
      <c r="IDM903" s="106"/>
      <c r="IDN903" s="106"/>
      <c r="IDO903" s="106"/>
      <c r="IDP903" s="106"/>
      <c r="IDQ903" s="106"/>
      <c r="IDR903" s="106"/>
      <c r="IDS903" s="106"/>
      <c r="IDT903" s="106"/>
      <c r="IDU903" s="106"/>
      <c r="IDV903" s="106"/>
      <c r="IDW903" s="106"/>
      <c r="IDX903" s="106"/>
      <c r="IDY903" s="106"/>
      <c r="IDZ903" s="106"/>
      <c r="IEA903" s="106"/>
      <c r="IEB903" s="106"/>
      <c r="IEC903" s="106"/>
      <c r="IED903" s="106"/>
      <c r="IEE903" s="106"/>
      <c r="IEF903" s="106"/>
      <c r="IEG903" s="106"/>
      <c r="IEH903" s="106"/>
      <c r="IEI903" s="106"/>
      <c r="IEJ903" s="106"/>
      <c r="IEK903" s="106"/>
      <c r="IEL903" s="106"/>
      <c r="IEM903" s="106"/>
      <c r="IEN903" s="106"/>
      <c r="IEO903" s="106"/>
      <c r="IEP903" s="106"/>
      <c r="IEQ903" s="106"/>
      <c r="IER903" s="106"/>
      <c r="IES903" s="106"/>
      <c r="IET903" s="106"/>
      <c r="IEU903" s="106"/>
      <c r="IEV903" s="106"/>
      <c r="IEW903" s="106"/>
      <c r="IEX903" s="106"/>
      <c r="IEY903" s="106"/>
      <c r="IEZ903" s="106"/>
      <c r="IFA903" s="106"/>
      <c r="IFB903" s="106"/>
      <c r="IFC903" s="106"/>
      <c r="IFD903" s="106"/>
      <c r="IFE903" s="106"/>
      <c r="IFF903" s="106"/>
      <c r="IFG903" s="106"/>
      <c r="IFH903" s="106"/>
      <c r="IFI903" s="106"/>
      <c r="IFJ903" s="106"/>
      <c r="IFK903" s="106"/>
      <c r="IFL903" s="106"/>
      <c r="IFM903" s="106"/>
      <c r="IFN903" s="106"/>
      <c r="IFO903" s="106"/>
      <c r="IFP903" s="106"/>
      <c r="IFQ903" s="106"/>
      <c r="IFR903" s="106"/>
      <c r="IFS903" s="106"/>
      <c r="IFT903" s="106"/>
      <c r="IFU903" s="106"/>
      <c r="IFV903" s="106"/>
      <c r="IFW903" s="106"/>
      <c r="IFX903" s="106"/>
      <c r="IFY903" s="106"/>
      <c r="IFZ903" s="106"/>
      <c r="IGA903" s="106"/>
      <c r="IGB903" s="106"/>
      <c r="IGC903" s="106"/>
      <c r="IGD903" s="106"/>
      <c r="IGE903" s="106"/>
      <c r="IGF903" s="106"/>
      <c r="IGG903" s="106"/>
      <c r="IGH903" s="106"/>
      <c r="IGI903" s="106"/>
      <c r="IGJ903" s="106"/>
      <c r="IGK903" s="106"/>
      <c r="IGL903" s="106"/>
      <c r="IGM903" s="106"/>
      <c r="IGN903" s="106"/>
      <c r="IGO903" s="106"/>
      <c r="IGP903" s="106"/>
      <c r="IGQ903" s="106"/>
      <c r="IGR903" s="106"/>
      <c r="IGS903" s="106"/>
      <c r="IGT903" s="106"/>
      <c r="IGU903" s="106"/>
      <c r="IGV903" s="106"/>
      <c r="IGW903" s="106"/>
      <c r="IGX903" s="106"/>
      <c r="IGY903" s="106"/>
      <c r="IGZ903" s="106"/>
      <c r="IHA903" s="106"/>
      <c r="IHB903" s="106"/>
      <c r="IHC903" s="106"/>
      <c r="IHD903" s="106"/>
      <c r="IHE903" s="106"/>
      <c r="IHF903" s="106"/>
      <c r="IHG903" s="106"/>
      <c r="IHH903" s="106"/>
      <c r="IHI903" s="106"/>
      <c r="IHJ903" s="106"/>
      <c r="IHK903" s="106"/>
      <c r="IHL903" s="106"/>
      <c r="IHM903" s="106"/>
      <c r="IHN903" s="106"/>
      <c r="IHO903" s="106"/>
      <c r="IHP903" s="106"/>
      <c r="IHQ903" s="106"/>
      <c r="IHR903" s="106"/>
      <c r="IHS903" s="106"/>
      <c r="IHT903" s="106"/>
      <c r="IHU903" s="106"/>
      <c r="IHV903" s="106"/>
      <c r="IHW903" s="106"/>
      <c r="IHX903" s="106"/>
      <c r="IHY903" s="106"/>
      <c r="IHZ903" s="106"/>
      <c r="IIA903" s="106"/>
      <c r="IIB903" s="106"/>
      <c r="IIC903" s="106"/>
      <c r="IID903" s="106"/>
      <c r="IIE903" s="106"/>
      <c r="IIF903" s="106"/>
      <c r="IIG903" s="106"/>
      <c r="IIH903" s="106"/>
      <c r="III903" s="106"/>
      <c r="IIJ903" s="106"/>
      <c r="IIK903" s="106"/>
      <c r="IIL903" s="106"/>
      <c r="IIM903" s="106"/>
      <c r="IIN903" s="106"/>
      <c r="IIO903" s="106"/>
      <c r="IIP903" s="106"/>
      <c r="IIQ903" s="106"/>
      <c r="IIR903" s="106"/>
      <c r="IIS903" s="106"/>
      <c r="IIT903" s="106"/>
      <c r="IIU903" s="106"/>
      <c r="IIV903" s="106"/>
      <c r="IIW903" s="106"/>
      <c r="IIX903" s="106"/>
      <c r="IIY903" s="106"/>
      <c r="IIZ903" s="106"/>
      <c r="IJA903" s="106"/>
      <c r="IJB903" s="106"/>
      <c r="IJC903" s="106"/>
      <c r="IJD903" s="106"/>
      <c r="IJE903" s="106"/>
      <c r="IJF903" s="106"/>
      <c r="IJG903" s="106"/>
      <c r="IJH903" s="106"/>
      <c r="IJI903" s="106"/>
      <c r="IJJ903" s="106"/>
      <c r="IJK903" s="106"/>
      <c r="IJL903" s="106"/>
      <c r="IJM903" s="106"/>
      <c r="IJN903" s="106"/>
      <c r="IJO903" s="106"/>
      <c r="IJP903" s="106"/>
      <c r="IJQ903" s="106"/>
      <c r="IJR903" s="106"/>
      <c r="IJS903" s="106"/>
      <c r="IJT903" s="106"/>
      <c r="IJU903" s="106"/>
      <c r="IJV903" s="106"/>
      <c r="IJW903" s="106"/>
      <c r="IJX903" s="106"/>
      <c r="IJY903" s="106"/>
      <c r="IJZ903" s="106"/>
      <c r="IKA903" s="106"/>
      <c r="IKB903" s="106"/>
      <c r="IKC903" s="106"/>
      <c r="IKD903" s="106"/>
      <c r="IKE903" s="106"/>
      <c r="IKF903" s="106"/>
      <c r="IKG903" s="106"/>
      <c r="IKH903" s="106"/>
      <c r="IKI903" s="106"/>
      <c r="IKJ903" s="106"/>
      <c r="IKK903" s="106"/>
      <c r="IKL903" s="106"/>
      <c r="IKM903" s="106"/>
      <c r="IKN903" s="106"/>
      <c r="IKO903" s="106"/>
      <c r="IKP903" s="106"/>
      <c r="IKQ903" s="106"/>
      <c r="IKR903" s="106"/>
      <c r="IKS903" s="106"/>
      <c r="IKT903" s="106"/>
      <c r="IKU903" s="106"/>
      <c r="IKV903" s="106"/>
      <c r="IKW903" s="106"/>
      <c r="IKX903" s="106"/>
      <c r="IKY903" s="106"/>
      <c r="IKZ903" s="106"/>
      <c r="ILA903" s="106"/>
      <c r="ILB903" s="106"/>
      <c r="ILC903" s="106"/>
      <c r="ILD903" s="106"/>
      <c r="ILE903" s="106"/>
      <c r="ILF903" s="106"/>
      <c r="ILG903" s="106"/>
      <c r="ILH903" s="106"/>
      <c r="ILI903" s="106"/>
      <c r="ILJ903" s="106"/>
      <c r="ILK903" s="106"/>
      <c r="ILL903" s="106"/>
      <c r="ILM903" s="106"/>
      <c r="ILN903" s="106"/>
      <c r="ILO903" s="106"/>
      <c r="ILP903" s="106"/>
      <c r="ILQ903" s="106"/>
      <c r="ILR903" s="106"/>
      <c r="ILS903" s="106"/>
      <c r="ILT903" s="106"/>
      <c r="ILU903" s="106"/>
      <c r="ILV903" s="106"/>
      <c r="ILW903" s="106"/>
      <c r="ILX903" s="106"/>
      <c r="ILY903" s="106"/>
      <c r="ILZ903" s="106"/>
      <c r="IMA903" s="106"/>
      <c r="IMB903" s="106"/>
      <c r="IMC903" s="106"/>
      <c r="IMD903" s="106"/>
      <c r="IME903" s="106"/>
      <c r="IMF903" s="106"/>
      <c r="IMG903" s="106"/>
      <c r="IMH903" s="106"/>
      <c r="IMI903" s="106"/>
      <c r="IMJ903" s="106"/>
      <c r="IMK903" s="106"/>
      <c r="IML903" s="106"/>
      <c r="IMM903" s="106"/>
      <c r="IMN903" s="106"/>
      <c r="IMO903" s="106"/>
      <c r="IMP903" s="106"/>
      <c r="IMQ903" s="106"/>
      <c r="IMR903" s="106"/>
      <c r="IMS903" s="106"/>
      <c r="IMT903" s="106"/>
      <c r="IMU903" s="106"/>
      <c r="IMV903" s="106"/>
      <c r="IMW903" s="106"/>
      <c r="IMX903" s="106"/>
      <c r="IMY903" s="106"/>
      <c r="IMZ903" s="106"/>
      <c r="INA903" s="106"/>
      <c r="INB903" s="106"/>
      <c r="INC903" s="106"/>
      <c r="IND903" s="106"/>
      <c r="INE903" s="106"/>
      <c r="INF903" s="106"/>
      <c r="ING903" s="106"/>
      <c r="INH903" s="106"/>
      <c r="INI903" s="106"/>
      <c r="INJ903" s="106"/>
      <c r="INK903" s="106"/>
      <c r="INL903" s="106"/>
      <c r="INM903" s="106"/>
      <c r="INN903" s="106"/>
      <c r="INO903" s="106"/>
      <c r="INP903" s="106"/>
      <c r="INQ903" s="106"/>
      <c r="INR903" s="106"/>
      <c r="INS903" s="106"/>
      <c r="INT903" s="106"/>
      <c r="INU903" s="106"/>
      <c r="INV903" s="106"/>
      <c r="INW903" s="106"/>
      <c r="INX903" s="106"/>
      <c r="INY903" s="106"/>
      <c r="INZ903" s="106"/>
      <c r="IOA903" s="106"/>
      <c r="IOB903" s="106"/>
      <c r="IOC903" s="106"/>
      <c r="IOD903" s="106"/>
      <c r="IOE903" s="106"/>
      <c r="IOF903" s="106"/>
      <c r="IOG903" s="106"/>
      <c r="IOH903" s="106"/>
      <c r="IOI903" s="106"/>
      <c r="IOJ903" s="106"/>
      <c r="IOK903" s="106"/>
      <c r="IOL903" s="106"/>
      <c r="IOM903" s="106"/>
      <c r="ION903" s="106"/>
      <c r="IOO903" s="106"/>
      <c r="IOP903" s="106"/>
      <c r="IOQ903" s="106"/>
      <c r="IOR903" s="106"/>
      <c r="IOS903" s="106"/>
      <c r="IOT903" s="106"/>
      <c r="IOU903" s="106"/>
      <c r="IOV903" s="106"/>
      <c r="IOW903" s="106"/>
      <c r="IOX903" s="106"/>
      <c r="IOY903" s="106"/>
      <c r="IOZ903" s="106"/>
      <c r="IPA903" s="106"/>
      <c r="IPB903" s="106"/>
      <c r="IPC903" s="106"/>
      <c r="IPD903" s="106"/>
      <c r="IPE903" s="106"/>
      <c r="IPF903" s="106"/>
      <c r="IPG903" s="106"/>
      <c r="IPH903" s="106"/>
      <c r="IPI903" s="106"/>
      <c r="IPJ903" s="106"/>
      <c r="IPK903" s="106"/>
      <c r="IPL903" s="106"/>
      <c r="IPM903" s="106"/>
      <c r="IPN903" s="106"/>
      <c r="IPO903" s="106"/>
      <c r="IPP903" s="106"/>
      <c r="IPQ903" s="106"/>
      <c r="IPR903" s="106"/>
      <c r="IPS903" s="106"/>
      <c r="IPT903" s="106"/>
      <c r="IPU903" s="106"/>
      <c r="IPV903" s="106"/>
      <c r="IPW903" s="106"/>
      <c r="IPX903" s="106"/>
      <c r="IPY903" s="106"/>
      <c r="IPZ903" s="106"/>
      <c r="IQA903" s="106"/>
      <c r="IQB903" s="106"/>
      <c r="IQC903" s="106"/>
      <c r="IQD903" s="106"/>
      <c r="IQE903" s="106"/>
      <c r="IQF903" s="106"/>
      <c r="IQG903" s="106"/>
      <c r="IQH903" s="106"/>
      <c r="IQI903" s="106"/>
      <c r="IQJ903" s="106"/>
      <c r="IQK903" s="106"/>
      <c r="IQL903" s="106"/>
      <c r="IQM903" s="106"/>
      <c r="IQN903" s="106"/>
      <c r="IQO903" s="106"/>
      <c r="IQP903" s="106"/>
      <c r="IQQ903" s="106"/>
      <c r="IQR903" s="106"/>
      <c r="IQS903" s="106"/>
      <c r="IQT903" s="106"/>
      <c r="IQU903" s="106"/>
      <c r="IQV903" s="106"/>
      <c r="IQW903" s="106"/>
      <c r="IQX903" s="106"/>
      <c r="IQY903" s="106"/>
      <c r="IQZ903" s="106"/>
      <c r="IRA903" s="106"/>
      <c r="IRB903" s="106"/>
      <c r="IRC903" s="106"/>
      <c r="IRD903" s="106"/>
      <c r="IRE903" s="106"/>
      <c r="IRF903" s="106"/>
      <c r="IRG903" s="106"/>
      <c r="IRH903" s="106"/>
      <c r="IRI903" s="106"/>
      <c r="IRJ903" s="106"/>
      <c r="IRK903" s="106"/>
      <c r="IRL903" s="106"/>
      <c r="IRM903" s="106"/>
      <c r="IRN903" s="106"/>
      <c r="IRO903" s="106"/>
      <c r="IRP903" s="106"/>
      <c r="IRQ903" s="106"/>
      <c r="IRR903" s="106"/>
      <c r="IRS903" s="106"/>
      <c r="IRT903" s="106"/>
      <c r="IRU903" s="106"/>
      <c r="IRV903" s="106"/>
      <c r="IRW903" s="106"/>
      <c r="IRX903" s="106"/>
      <c r="IRY903" s="106"/>
      <c r="IRZ903" s="106"/>
      <c r="ISA903" s="106"/>
      <c r="ISB903" s="106"/>
      <c r="ISC903" s="106"/>
      <c r="ISD903" s="106"/>
      <c r="ISE903" s="106"/>
      <c r="ISF903" s="106"/>
      <c r="ISG903" s="106"/>
      <c r="ISH903" s="106"/>
      <c r="ISI903" s="106"/>
      <c r="ISJ903" s="106"/>
      <c r="ISK903" s="106"/>
      <c r="ISL903" s="106"/>
      <c r="ISM903" s="106"/>
      <c r="ISN903" s="106"/>
      <c r="ISO903" s="106"/>
      <c r="ISP903" s="106"/>
      <c r="ISQ903" s="106"/>
      <c r="ISR903" s="106"/>
      <c r="ISS903" s="106"/>
      <c r="IST903" s="106"/>
      <c r="ISU903" s="106"/>
      <c r="ISV903" s="106"/>
      <c r="ISW903" s="106"/>
      <c r="ISX903" s="106"/>
      <c r="ISY903" s="106"/>
      <c r="ISZ903" s="106"/>
      <c r="ITA903" s="106"/>
      <c r="ITB903" s="106"/>
      <c r="ITC903" s="106"/>
      <c r="ITD903" s="106"/>
      <c r="ITE903" s="106"/>
      <c r="ITF903" s="106"/>
      <c r="ITG903" s="106"/>
      <c r="ITH903" s="106"/>
      <c r="ITI903" s="106"/>
      <c r="ITJ903" s="106"/>
      <c r="ITK903" s="106"/>
      <c r="ITL903" s="106"/>
      <c r="ITM903" s="106"/>
      <c r="ITN903" s="106"/>
      <c r="ITO903" s="106"/>
      <c r="ITP903" s="106"/>
      <c r="ITQ903" s="106"/>
      <c r="ITR903" s="106"/>
      <c r="ITS903" s="106"/>
      <c r="ITT903" s="106"/>
      <c r="ITU903" s="106"/>
      <c r="ITV903" s="106"/>
      <c r="ITW903" s="106"/>
      <c r="ITX903" s="106"/>
      <c r="ITY903" s="106"/>
      <c r="ITZ903" s="106"/>
      <c r="IUA903" s="106"/>
      <c r="IUB903" s="106"/>
      <c r="IUC903" s="106"/>
      <c r="IUD903" s="106"/>
      <c r="IUE903" s="106"/>
      <c r="IUF903" s="106"/>
      <c r="IUG903" s="106"/>
      <c r="IUH903" s="106"/>
      <c r="IUI903" s="106"/>
      <c r="IUJ903" s="106"/>
      <c r="IUK903" s="106"/>
      <c r="IUL903" s="106"/>
      <c r="IUM903" s="106"/>
      <c r="IUN903" s="106"/>
      <c r="IUO903" s="106"/>
      <c r="IUP903" s="106"/>
      <c r="IUQ903" s="106"/>
      <c r="IUR903" s="106"/>
      <c r="IUS903" s="106"/>
      <c r="IUT903" s="106"/>
      <c r="IUU903" s="106"/>
      <c r="IUV903" s="106"/>
      <c r="IUW903" s="106"/>
      <c r="IUX903" s="106"/>
      <c r="IUY903" s="106"/>
      <c r="IUZ903" s="106"/>
      <c r="IVA903" s="106"/>
      <c r="IVB903" s="106"/>
      <c r="IVC903" s="106"/>
      <c r="IVD903" s="106"/>
      <c r="IVE903" s="106"/>
      <c r="IVF903" s="106"/>
      <c r="IVG903" s="106"/>
      <c r="IVH903" s="106"/>
      <c r="IVI903" s="106"/>
      <c r="IVJ903" s="106"/>
      <c r="IVK903" s="106"/>
      <c r="IVL903" s="106"/>
      <c r="IVM903" s="106"/>
      <c r="IVN903" s="106"/>
      <c r="IVO903" s="106"/>
      <c r="IVP903" s="106"/>
      <c r="IVQ903" s="106"/>
      <c r="IVR903" s="106"/>
      <c r="IVS903" s="106"/>
      <c r="IVT903" s="106"/>
      <c r="IVU903" s="106"/>
      <c r="IVV903" s="106"/>
      <c r="IVW903" s="106"/>
      <c r="IVX903" s="106"/>
      <c r="IVY903" s="106"/>
      <c r="IVZ903" s="106"/>
      <c r="IWA903" s="106"/>
      <c r="IWB903" s="106"/>
      <c r="IWC903" s="106"/>
      <c r="IWD903" s="106"/>
      <c r="IWE903" s="106"/>
      <c r="IWF903" s="106"/>
      <c r="IWG903" s="106"/>
      <c r="IWH903" s="106"/>
      <c r="IWI903" s="106"/>
      <c r="IWJ903" s="106"/>
      <c r="IWK903" s="106"/>
      <c r="IWL903" s="106"/>
      <c r="IWM903" s="106"/>
      <c r="IWN903" s="106"/>
      <c r="IWO903" s="106"/>
      <c r="IWP903" s="106"/>
      <c r="IWQ903" s="106"/>
      <c r="IWR903" s="106"/>
      <c r="IWS903" s="106"/>
      <c r="IWT903" s="106"/>
      <c r="IWU903" s="106"/>
      <c r="IWV903" s="106"/>
      <c r="IWW903" s="106"/>
      <c r="IWX903" s="106"/>
      <c r="IWY903" s="106"/>
      <c r="IWZ903" s="106"/>
      <c r="IXA903" s="106"/>
      <c r="IXB903" s="106"/>
      <c r="IXC903" s="106"/>
      <c r="IXD903" s="106"/>
      <c r="IXE903" s="106"/>
      <c r="IXF903" s="106"/>
      <c r="IXG903" s="106"/>
      <c r="IXH903" s="106"/>
      <c r="IXI903" s="106"/>
      <c r="IXJ903" s="106"/>
      <c r="IXK903" s="106"/>
      <c r="IXL903" s="106"/>
      <c r="IXM903" s="106"/>
      <c r="IXN903" s="106"/>
      <c r="IXO903" s="106"/>
      <c r="IXP903" s="106"/>
      <c r="IXQ903" s="106"/>
      <c r="IXR903" s="106"/>
      <c r="IXS903" s="106"/>
      <c r="IXT903" s="106"/>
      <c r="IXU903" s="106"/>
      <c r="IXV903" s="106"/>
      <c r="IXW903" s="106"/>
      <c r="IXX903" s="106"/>
      <c r="IXY903" s="106"/>
      <c r="IXZ903" s="106"/>
      <c r="IYA903" s="106"/>
      <c r="IYB903" s="106"/>
      <c r="IYC903" s="106"/>
      <c r="IYD903" s="106"/>
      <c r="IYE903" s="106"/>
      <c r="IYF903" s="106"/>
      <c r="IYG903" s="106"/>
      <c r="IYH903" s="106"/>
      <c r="IYI903" s="106"/>
      <c r="IYJ903" s="106"/>
      <c r="IYK903" s="106"/>
      <c r="IYL903" s="106"/>
      <c r="IYM903" s="106"/>
      <c r="IYN903" s="106"/>
      <c r="IYO903" s="106"/>
      <c r="IYP903" s="106"/>
      <c r="IYQ903" s="106"/>
      <c r="IYR903" s="106"/>
      <c r="IYS903" s="106"/>
      <c r="IYT903" s="106"/>
      <c r="IYU903" s="106"/>
      <c r="IYV903" s="106"/>
      <c r="IYW903" s="106"/>
      <c r="IYX903" s="106"/>
      <c r="IYY903" s="106"/>
      <c r="IYZ903" s="106"/>
      <c r="IZA903" s="106"/>
      <c r="IZB903" s="106"/>
      <c r="IZC903" s="106"/>
      <c r="IZD903" s="106"/>
      <c r="IZE903" s="106"/>
      <c r="IZF903" s="106"/>
      <c r="IZG903" s="106"/>
      <c r="IZH903" s="106"/>
      <c r="IZI903" s="106"/>
      <c r="IZJ903" s="106"/>
      <c r="IZK903" s="106"/>
      <c r="IZL903" s="106"/>
      <c r="IZM903" s="106"/>
      <c r="IZN903" s="106"/>
      <c r="IZO903" s="106"/>
      <c r="IZP903" s="106"/>
      <c r="IZQ903" s="106"/>
      <c r="IZR903" s="106"/>
      <c r="IZS903" s="106"/>
      <c r="IZT903" s="106"/>
      <c r="IZU903" s="106"/>
      <c r="IZV903" s="106"/>
      <c r="IZW903" s="106"/>
      <c r="IZX903" s="106"/>
      <c r="IZY903" s="106"/>
      <c r="IZZ903" s="106"/>
      <c r="JAA903" s="106"/>
      <c r="JAB903" s="106"/>
      <c r="JAC903" s="106"/>
      <c r="JAD903" s="106"/>
      <c r="JAE903" s="106"/>
      <c r="JAF903" s="106"/>
      <c r="JAG903" s="106"/>
      <c r="JAH903" s="106"/>
      <c r="JAI903" s="106"/>
      <c r="JAJ903" s="106"/>
      <c r="JAK903" s="106"/>
      <c r="JAL903" s="106"/>
      <c r="JAM903" s="106"/>
      <c r="JAN903" s="106"/>
      <c r="JAO903" s="106"/>
      <c r="JAP903" s="106"/>
      <c r="JAQ903" s="106"/>
      <c r="JAR903" s="106"/>
      <c r="JAS903" s="106"/>
      <c r="JAT903" s="106"/>
      <c r="JAU903" s="106"/>
      <c r="JAV903" s="106"/>
      <c r="JAW903" s="106"/>
      <c r="JAX903" s="106"/>
      <c r="JAY903" s="106"/>
      <c r="JAZ903" s="106"/>
      <c r="JBA903" s="106"/>
      <c r="JBB903" s="106"/>
      <c r="JBC903" s="106"/>
      <c r="JBD903" s="106"/>
      <c r="JBE903" s="106"/>
      <c r="JBF903" s="106"/>
      <c r="JBG903" s="106"/>
      <c r="JBH903" s="106"/>
      <c r="JBI903" s="106"/>
      <c r="JBJ903" s="106"/>
      <c r="JBK903" s="106"/>
      <c r="JBL903" s="106"/>
      <c r="JBM903" s="106"/>
      <c r="JBN903" s="106"/>
      <c r="JBO903" s="106"/>
      <c r="JBP903" s="106"/>
      <c r="JBQ903" s="106"/>
      <c r="JBR903" s="106"/>
      <c r="JBS903" s="106"/>
      <c r="JBT903" s="106"/>
      <c r="JBU903" s="106"/>
      <c r="JBV903" s="106"/>
      <c r="JBW903" s="106"/>
      <c r="JBX903" s="106"/>
      <c r="JBY903" s="106"/>
      <c r="JBZ903" s="106"/>
      <c r="JCA903" s="106"/>
      <c r="JCB903" s="106"/>
      <c r="JCC903" s="106"/>
      <c r="JCD903" s="106"/>
      <c r="JCE903" s="106"/>
      <c r="JCF903" s="106"/>
      <c r="JCG903" s="106"/>
      <c r="JCH903" s="106"/>
      <c r="JCI903" s="106"/>
      <c r="JCJ903" s="106"/>
      <c r="JCK903" s="106"/>
      <c r="JCL903" s="106"/>
      <c r="JCM903" s="106"/>
      <c r="JCN903" s="106"/>
      <c r="JCO903" s="106"/>
      <c r="JCP903" s="106"/>
      <c r="JCQ903" s="106"/>
      <c r="JCR903" s="106"/>
      <c r="JCS903" s="106"/>
      <c r="JCT903" s="106"/>
      <c r="JCU903" s="106"/>
      <c r="JCV903" s="106"/>
      <c r="JCW903" s="106"/>
      <c r="JCX903" s="106"/>
      <c r="JCY903" s="106"/>
      <c r="JCZ903" s="106"/>
      <c r="JDA903" s="106"/>
      <c r="JDB903" s="106"/>
      <c r="JDC903" s="106"/>
      <c r="JDD903" s="106"/>
      <c r="JDE903" s="106"/>
      <c r="JDF903" s="106"/>
      <c r="JDG903" s="106"/>
      <c r="JDH903" s="106"/>
      <c r="JDI903" s="106"/>
      <c r="JDJ903" s="106"/>
      <c r="JDK903" s="106"/>
      <c r="JDL903" s="106"/>
      <c r="JDM903" s="106"/>
      <c r="JDN903" s="106"/>
      <c r="JDO903" s="106"/>
      <c r="JDP903" s="106"/>
      <c r="JDQ903" s="106"/>
      <c r="JDR903" s="106"/>
      <c r="JDS903" s="106"/>
      <c r="JDT903" s="106"/>
      <c r="JDU903" s="106"/>
      <c r="JDV903" s="106"/>
      <c r="JDW903" s="106"/>
      <c r="JDX903" s="106"/>
      <c r="JDY903" s="106"/>
      <c r="JDZ903" s="106"/>
      <c r="JEA903" s="106"/>
      <c r="JEB903" s="106"/>
      <c r="JEC903" s="106"/>
      <c r="JED903" s="106"/>
      <c r="JEE903" s="106"/>
      <c r="JEF903" s="106"/>
      <c r="JEG903" s="106"/>
      <c r="JEH903" s="106"/>
      <c r="JEI903" s="106"/>
      <c r="JEJ903" s="106"/>
      <c r="JEK903" s="106"/>
      <c r="JEL903" s="106"/>
      <c r="JEM903" s="106"/>
      <c r="JEN903" s="106"/>
      <c r="JEO903" s="106"/>
      <c r="JEP903" s="106"/>
      <c r="JEQ903" s="106"/>
      <c r="JER903" s="106"/>
      <c r="JES903" s="106"/>
      <c r="JET903" s="106"/>
      <c r="JEU903" s="106"/>
      <c r="JEV903" s="106"/>
      <c r="JEW903" s="106"/>
      <c r="JEX903" s="106"/>
      <c r="JEY903" s="106"/>
      <c r="JEZ903" s="106"/>
      <c r="JFA903" s="106"/>
      <c r="JFB903" s="106"/>
      <c r="JFC903" s="106"/>
      <c r="JFD903" s="106"/>
      <c r="JFE903" s="106"/>
      <c r="JFF903" s="106"/>
      <c r="JFG903" s="106"/>
      <c r="JFH903" s="106"/>
      <c r="JFI903" s="106"/>
      <c r="JFJ903" s="106"/>
      <c r="JFK903" s="106"/>
      <c r="JFL903" s="106"/>
      <c r="JFM903" s="106"/>
      <c r="JFN903" s="106"/>
      <c r="JFO903" s="106"/>
      <c r="JFP903" s="106"/>
      <c r="JFQ903" s="106"/>
      <c r="JFR903" s="106"/>
      <c r="JFS903" s="106"/>
      <c r="JFT903" s="106"/>
      <c r="JFU903" s="106"/>
      <c r="JFV903" s="106"/>
      <c r="JFW903" s="106"/>
      <c r="JFX903" s="106"/>
      <c r="JFY903" s="106"/>
      <c r="JFZ903" s="106"/>
      <c r="JGA903" s="106"/>
      <c r="JGB903" s="106"/>
      <c r="JGC903" s="106"/>
      <c r="JGD903" s="106"/>
      <c r="JGE903" s="106"/>
      <c r="JGF903" s="106"/>
      <c r="JGG903" s="106"/>
      <c r="JGH903" s="106"/>
      <c r="JGI903" s="106"/>
      <c r="JGJ903" s="106"/>
      <c r="JGK903" s="106"/>
      <c r="JGL903" s="106"/>
      <c r="JGM903" s="106"/>
      <c r="JGN903" s="106"/>
      <c r="JGO903" s="106"/>
      <c r="JGP903" s="106"/>
      <c r="JGQ903" s="106"/>
      <c r="JGR903" s="106"/>
      <c r="JGS903" s="106"/>
      <c r="JGT903" s="106"/>
      <c r="JGU903" s="106"/>
      <c r="JGV903" s="106"/>
      <c r="JGW903" s="106"/>
      <c r="JGX903" s="106"/>
      <c r="JGY903" s="106"/>
      <c r="JGZ903" s="106"/>
      <c r="JHA903" s="106"/>
      <c r="JHB903" s="106"/>
      <c r="JHC903" s="106"/>
      <c r="JHD903" s="106"/>
      <c r="JHE903" s="106"/>
      <c r="JHF903" s="106"/>
      <c r="JHG903" s="106"/>
      <c r="JHH903" s="106"/>
      <c r="JHI903" s="106"/>
      <c r="JHJ903" s="106"/>
      <c r="JHK903" s="106"/>
      <c r="JHL903" s="106"/>
      <c r="JHM903" s="106"/>
      <c r="JHN903" s="106"/>
      <c r="JHO903" s="106"/>
      <c r="JHP903" s="106"/>
      <c r="JHQ903" s="106"/>
      <c r="JHR903" s="106"/>
      <c r="JHS903" s="106"/>
      <c r="JHT903" s="106"/>
      <c r="JHU903" s="106"/>
      <c r="JHV903" s="106"/>
      <c r="JHW903" s="106"/>
      <c r="JHX903" s="106"/>
      <c r="JHY903" s="106"/>
      <c r="JHZ903" s="106"/>
      <c r="JIA903" s="106"/>
      <c r="JIB903" s="106"/>
      <c r="JIC903" s="106"/>
      <c r="JID903" s="106"/>
      <c r="JIE903" s="106"/>
      <c r="JIF903" s="106"/>
      <c r="JIG903" s="106"/>
      <c r="JIH903" s="106"/>
      <c r="JII903" s="106"/>
      <c r="JIJ903" s="106"/>
      <c r="JIK903" s="106"/>
      <c r="JIL903" s="106"/>
      <c r="JIM903" s="106"/>
      <c r="JIN903" s="106"/>
      <c r="JIO903" s="106"/>
      <c r="JIP903" s="106"/>
      <c r="JIQ903" s="106"/>
      <c r="JIR903" s="106"/>
      <c r="JIS903" s="106"/>
      <c r="JIT903" s="106"/>
      <c r="JIU903" s="106"/>
      <c r="JIV903" s="106"/>
      <c r="JIW903" s="106"/>
      <c r="JIX903" s="106"/>
      <c r="JIY903" s="106"/>
      <c r="JIZ903" s="106"/>
      <c r="JJA903" s="106"/>
      <c r="JJB903" s="106"/>
      <c r="JJC903" s="106"/>
      <c r="JJD903" s="106"/>
      <c r="JJE903" s="106"/>
      <c r="JJF903" s="106"/>
      <c r="JJG903" s="106"/>
      <c r="JJH903" s="106"/>
      <c r="JJI903" s="106"/>
      <c r="JJJ903" s="106"/>
      <c r="JJK903" s="106"/>
      <c r="JJL903" s="106"/>
      <c r="JJM903" s="106"/>
      <c r="JJN903" s="106"/>
      <c r="JJO903" s="106"/>
      <c r="JJP903" s="106"/>
      <c r="JJQ903" s="106"/>
      <c r="JJR903" s="106"/>
      <c r="JJS903" s="106"/>
      <c r="JJT903" s="106"/>
      <c r="JJU903" s="106"/>
      <c r="JJV903" s="106"/>
      <c r="JJW903" s="106"/>
      <c r="JJX903" s="106"/>
      <c r="JJY903" s="106"/>
      <c r="JJZ903" s="106"/>
      <c r="JKA903" s="106"/>
      <c r="JKB903" s="106"/>
      <c r="JKC903" s="106"/>
      <c r="JKD903" s="106"/>
      <c r="JKE903" s="106"/>
      <c r="JKF903" s="106"/>
      <c r="JKG903" s="106"/>
      <c r="JKH903" s="106"/>
      <c r="JKI903" s="106"/>
      <c r="JKJ903" s="106"/>
      <c r="JKK903" s="106"/>
      <c r="JKL903" s="106"/>
      <c r="JKM903" s="106"/>
      <c r="JKN903" s="106"/>
      <c r="JKO903" s="106"/>
      <c r="JKP903" s="106"/>
      <c r="JKQ903" s="106"/>
      <c r="JKR903" s="106"/>
      <c r="JKS903" s="106"/>
      <c r="JKT903" s="106"/>
      <c r="JKU903" s="106"/>
      <c r="JKV903" s="106"/>
      <c r="JKW903" s="106"/>
      <c r="JKX903" s="106"/>
      <c r="JKY903" s="106"/>
      <c r="JKZ903" s="106"/>
      <c r="JLA903" s="106"/>
      <c r="JLB903" s="106"/>
      <c r="JLC903" s="106"/>
      <c r="JLD903" s="106"/>
      <c r="JLE903" s="106"/>
      <c r="JLF903" s="106"/>
      <c r="JLG903" s="106"/>
      <c r="JLH903" s="106"/>
      <c r="JLI903" s="106"/>
      <c r="JLJ903" s="106"/>
      <c r="JLK903" s="106"/>
      <c r="JLL903" s="106"/>
      <c r="JLM903" s="106"/>
      <c r="JLN903" s="106"/>
      <c r="JLO903" s="106"/>
      <c r="JLP903" s="106"/>
      <c r="JLQ903" s="106"/>
      <c r="JLR903" s="106"/>
      <c r="JLS903" s="106"/>
      <c r="JLT903" s="106"/>
      <c r="JLU903" s="106"/>
      <c r="JLV903" s="106"/>
      <c r="JLW903" s="106"/>
      <c r="JLX903" s="106"/>
      <c r="JLY903" s="106"/>
      <c r="JLZ903" s="106"/>
      <c r="JMA903" s="106"/>
      <c r="JMB903" s="106"/>
      <c r="JMC903" s="106"/>
      <c r="JMD903" s="106"/>
      <c r="JME903" s="106"/>
      <c r="JMF903" s="106"/>
      <c r="JMG903" s="106"/>
      <c r="JMH903" s="106"/>
      <c r="JMI903" s="106"/>
      <c r="JMJ903" s="106"/>
      <c r="JMK903" s="106"/>
      <c r="JML903" s="106"/>
      <c r="JMM903" s="106"/>
      <c r="JMN903" s="106"/>
      <c r="JMO903" s="106"/>
      <c r="JMP903" s="106"/>
      <c r="JMQ903" s="106"/>
      <c r="JMR903" s="106"/>
      <c r="JMS903" s="106"/>
      <c r="JMT903" s="106"/>
      <c r="JMU903" s="106"/>
      <c r="JMV903" s="106"/>
      <c r="JMW903" s="106"/>
      <c r="JMX903" s="106"/>
      <c r="JMY903" s="106"/>
      <c r="JMZ903" s="106"/>
      <c r="JNA903" s="106"/>
      <c r="JNB903" s="106"/>
      <c r="JNC903" s="106"/>
      <c r="JND903" s="106"/>
      <c r="JNE903" s="106"/>
      <c r="JNF903" s="106"/>
      <c r="JNG903" s="106"/>
      <c r="JNH903" s="106"/>
      <c r="JNI903" s="106"/>
      <c r="JNJ903" s="106"/>
      <c r="JNK903" s="106"/>
      <c r="JNL903" s="106"/>
      <c r="JNM903" s="106"/>
      <c r="JNN903" s="106"/>
      <c r="JNO903" s="106"/>
      <c r="JNP903" s="106"/>
      <c r="JNQ903" s="106"/>
      <c r="JNR903" s="106"/>
      <c r="JNS903" s="106"/>
      <c r="JNT903" s="106"/>
      <c r="JNU903" s="106"/>
      <c r="JNV903" s="106"/>
      <c r="JNW903" s="106"/>
      <c r="JNX903" s="106"/>
      <c r="JNY903" s="106"/>
      <c r="JNZ903" s="106"/>
      <c r="JOA903" s="106"/>
      <c r="JOB903" s="106"/>
      <c r="JOC903" s="106"/>
      <c r="JOD903" s="106"/>
      <c r="JOE903" s="106"/>
      <c r="JOF903" s="106"/>
      <c r="JOG903" s="106"/>
      <c r="JOH903" s="106"/>
      <c r="JOI903" s="106"/>
      <c r="JOJ903" s="106"/>
      <c r="JOK903" s="106"/>
      <c r="JOL903" s="106"/>
      <c r="JOM903" s="106"/>
      <c r="JON903" s="106"/>
      <c r="JOO903" s="106"/>
      <c r="JOP903" s="106"/>
      <c r="JOQ903" s="106"/>
      <c r="JOR903" s="106"/>
      <c r="JOS903" s="106"/>
      <c r="JOT903" s="106"/>
      <c r="JOU903" s="106"/>
      <c r="JOV903" s="106"/>
      <c r="JOW903" s="106"/>
      <c r="JOX903" s="106"/>
      <c r="JOY903" s="106"/>
      <c r="JOZ903" s="106"/>
      <c r="JPA903" s="106"/>
      <c r="JPB903" s="106"/>
      <c r="JPC903" s="106"/>
      <c r="JPD903" s="106"/>
      <c r="JPE903" s="106"/>
      <c r="JPF903" s="106"/>
      <c r="JPG903" s="106"/>
      <c r="JPH903" s="106"/>
      <c r="JPI903" s="106"/>
      <c r="JPJ903" s="106"/>
      <c r="JPK903" s="106"/>
      <c r="JPL903" s="106"/>
      <c r="JPM903" s="106"/>
      <c r="JPN903" s="106"/>
      <c r="JPO903" s="106"/>
      <c r="JPP903" s="106"/>
      <c r="JPQ903" s="106"/>
      <c r="JPR903" s="106"/>
      <c r="JPS903" s="106"/>
      <c r="JPT903" s="106"/>
      <c r="JPU903" s="106"/>
      <c r="JPV903" s="106"/>
      <c r="JPW903" s="106"/>
      <c r="JPX903" s="106"/>
      <c r="JPY903" s="106"/>
      <c r="JPZ903" s="106"/>
      <c r="JQA903" s="106"/>
      <c r="JQB903" s="106"/>
      <c r="JQC903" s="106"/>
      <c r="JQD903" s="106"/>
      <c r="JQE903" s="106"/>
      <c r="JQF903" s="106"/>
      <c r="JQG903" s="106"/>
      <c r="JQH903" s="106"/>
      <c r="JQI903" s="106"/>
      <c r="JQJ903" s="106"/>
      <c r="JQK903" s="106"/>
      <c r="JQL903" s="106"/>
      <c r="JQM903" s="106"/>
      <c r="JQN903" s="106"/>
      <c r="JQO903" s="106"/>
      <c r="JQP903" s="106"/>
      <c r="JQQ903" s="106"/>
      <c r="JQR903" s="106"/>
      <c r="JQS903" s="106"/>
      <c r="JQT903" s="106"/>
      <c r="JQU903" s="106"/>
      <c r="JQV903" s="106"/>
      <c r="JQW903" s="106"/>
      <c r="JQX903" s="106"/>
      <c r="JQY903" s="106"/>
      <c r="JQZ903" s="106"/>
      <c r="JRA903" s="106"/>
      <c r="JRB903" s="106"/>
      <c r="JRC903" s="106"/>
      <c r="JRD903" s="106"/>
      <c r="JRE903" s="106"/>
      <c r="JRF903" s="106"/>
      <c r="JRG903" s="106"/>
      <c r="JRH903" s="106"/>
      <c r="JRI903" s="106"/>
      <c r="JRJ903" s="106"/>
      <c r="JRK903" s="106"/>
      <c r="JRL903" s="106"/>
      <c r="JRM903" s="106"/>
      <c r="JRN903" s="106"/>
      <c r="JRO903" s="106"/>
      <c r="JRP903" s="106"/>
      <c r="JRQ903" s="106"/>
      <c r="JRR903" s="106"/>
      <c r="JRS903" s="106"/>
      <c r="JRT903" s="106"/>
      <c r="JRU903" s="106"/>
      <c r="JRV903" s="106"/>
      <c r="JRW903" s="106"/>
      <c r="JRX903" s="106"/>
      <c r="JRY903" s="106"/>
      <c r="JRZ903" s="106"/>
      <c r="JSA903" s="106"/>
      <c r="JSB903" s="106"/>
      <c r="JSC903" s="106"/>
      <c r="JSD903" s="106"/>
      <c r="JSE903" s="106"/>
      <c r="JSF903" s="106"/>
      <c r="JSG903" s="106"/>
      <c r="JSH903" s="106"/>
      <c r="JSI903" s="106"/>
      <c r="JSJ903" s="106"/>
      <c r="JSK903" s="106"/>
      <c r="JSL903" s="106"/>
      <c r="JSM903" s="106"/>
      <c r="JSN903" s="106"/>
      <c r="JSO903" s="106"/>
      <c r="JSP903" s="106"/>
      <c r="JSQ903" s="106"/>
      <c r="JSR903" s="106"/>
      <c r="JSS903" s="106"/>
      <c r="JST903" s="106"/>
      <c r="JSU903" s="106"/>
      <c r="JSV903" s="106"/>
      <c r="JSW903" s="106"/>
      <c r="JSX903" s="106"/>
      <c r="JSY903" s="106"/>
      <c r="JSZ903" s="106"/>
      <c r="JTA903" s="106"/>
      <c r="JTB903" s="106"/>
      <c r="JTC903" s="106"/>
      <c r="JTD903" s="106"/>
      <c r="JTE903" s="106"/>
      <c r="JTF903" s="106"/>
      <c r="JTG903" s="106"/>
      <c r="JTH903" s="106"/>
      <c r="JTI903" s="106"/>
      <c r="JTJ903" s="106"/>
      <c r="JTK903" s="106"/>
      <c r="JTL903" s="106"/>
      <c r="JTM903" s="106"/>
      <c r="JTN903" s="106"/>
      <c r="JTO903" s="106"/>
      <c r="JTP903" s="106"/>
      <c r="JTQ903" s="106"/>
      <c r="JTR903" s="106"/>
      <c r="JTS903" s="106"/>
      <c r="JTT903" s="106"/>
      <c r="JTU903" s="106"/>
      <c r="JTV903" s="106"/>
      <c r="JTW903" s="106"/>
      <c r="JTX903" s="106"/>
      <c r="JTY903" s="106"/>
      <c r="JTZ903" s="106"/>
      <c r="JUA903" s="106"/>
      <c r="JUB903" s="106"/>
      <c r="JUC903" s="106"/>
      <c r="JUD903" s="106"/>
      <c r="JUE903" s="106"/>
      <c r="JUF903" s="106"/>
      <c r="JUG903" s="106"/>
      <c r="JUH903" s="106"/>
      <c r="JUI903" s="106"/>
      <c r="JUJ903" s="106"/>
      <c r="JUK903" s="106"/>
      <c r="JUL903" s="106"/>
      <c r="JUM903" s="106"/>
      <c r="JUN903" s="106"/>
      <c r="JUO903" s="106"/>
      <c r="JUP903" s="106"/>
      <c r="JUQ903" s="106"/>
      <c r="JUR903" s="106"/>
      <c r="JUS903" s="106"/>
      <c r="JUT903" s="106"/>
      <c r="JUU903" s="106"/>
      <c r="JUV903" s="106"/>
      <c r="JUW903" s="106"/>
      <c r="JUX903" s="106"/>
      <c r="JUY903" s="106"/>
      <c r="JUZ903" s="106"/>
      <c r="JVA903" s="106"/>
      <c r="JVB903" s="106"/>
      <c r="JVC903" s="106"/>
      <c r="JVD903" s="106"/>
      <c r="JVE903" s="106"/>
      <c r="JVF903" s="106"/>
      <c r="JVG903" s="106"/>
      <c r="JVH903" s="106"/>
      <c r="JVI903" s="106"/>
      <c r="JVJ903" s="106"/>
      <c r="JVK903" s="106"/>
      <c r="JVL903" s="106"/>
      <c r="JVM903" s="106"/>
      <c r="JVN903" s="106"/>
      <c r="JVO903" s="106"/>
      <c r="JVP903" s="106"/>
      <c r="JVQ903" s="106"/>
      <c r="JVR903" s="106"/>
      <c r="JVS903" s="106"/>
      <c r="JVT903" s="106"/>
      <c r="JVU903" s="106"/>
      <c r="JVV903" s="106"/>
      <c r="JVW903" s="106"/>
      <c r="JVX903" s="106"/>
      <c r="JVY903" s="106"/>
      <c r="JVZ903" s="106"/>
      <c r="JWA903" s="106"/>
      <c r="JWB903" s="106"/>
      <c r="JWC903" s="106"/>
      <c r="JWD903" s="106"/>
      <c r="JWE903" s="106"/>
      <c r="JWF903" s="106"/>
      <c r="JWG903" s="106"/>
      <c r="JWH903" s="106"/>
      <c r="JWI903" s="106"/>
      <c r="JWJ903" s="106"/>
      <c r="JWK903" s="106"/>
      <c r="JWL903" s="106"/>
      <c r="JWM903" s="106"/>
      <c r="JWN903" s="106"/>
      <c r="JWO903" s="106"/>
      <c r="JWP903" s="106"/>
      <c r="JWQ903" s="106"/>
      <c r="JWR903" s="106"/>
      <c r="JWS903" s="106"/>
      <c r="JWT903" s="106"/>
      <c r="JWU903" s="106"/>
      <c r="JWV903" s="106"/>
      <c r="JWW903" s="106"/>
      <c r="JWX903" s="106"/>
      <c r="JWY903" s="106"/>
      <c r="JWZ903" s="106"/>
      <c r="JXA903" s="106"/>
      <c r="JXB903" s="106"/>
      <c r="JXC903" s="106"/>
      <c r="JXD903" s="106"/>
      <c r="JXE903" s="106"/>
      <c r="JXF903" s="106"/>
      <c r="JXG903" s="106"/>
      <c r="JXH903" s="106"/>
      <c r="JXI903" s="106"/>
      <c r="JXJ903" s="106"/>
      <c r="JXK903" s="106"/>
      <c r="JXL903" s="106"/>
      <c r="JXM903" s="106"/>
      <c r="JXN903" s="106"/>
      <c r="JXO903" s="106"/>
      <c r="JXP903" s="106"/>
      <c r="JXQ903" s="106"/>
      <c r="JXR903" s="106"/>
      <c r="JXS903" s="106"/>
      <c r="JXT903" s="106"/>
      <c r="JXU903" s="106"/>
      <c r="JXV903" s="106"/>
      <c r="JXW903" s="106"/>
      <c r="JXX903" s="106"/>
      <c r="JXY903" s="106"/>
      <c r="JXZ903" s="106"/>
      <c r="JYA903" s="106"/>
      <c r="JYB903" s="106"/>
      <c r="JYC903" s="106"/>
      <c r="JYD903" s="106"/>
      <c r="JYE903" s="106"/>
      <c r="JYF903" s="106"/>
      <c r="JYG903" s="106"/>
      <c r="JYH903" s="106"/>
      <c r="JYI903" s="106"/>
      <c r="JYJ903" s="106"/>
      <c r="JYK903" s="106"/>
      <c r="JYL903" s="106"/>
      <c r="JYM903" s="106"/>
      <c r="JYN903" s="106"/>
      <c r="JYO903" s="106"/>
      <c r="JYP903" s="106"/>
      <c r="JYQ903" s="106"/>
      <c r="JYR903" s="106"/>
      <c r="JYS903" s="106"/>
      <c r="JYT903" s="106"/>
      <c r="JYU903" s="106"/>
      <c r="JYV903" s="106"/>
      <c r="JYW903" s="106"/>
      <c r="JYX903" s="106"/>
      <c r="JYY903" s="106"/>
      <c r="JYZ903" s="106"/>
      <c r="JZA903" s="106"/>
      <c r="JZB903" s="106"/>
      <c r="JZC903" s="106"/>
      <c r="JZD903" s="106"/>
      <c r="JZE903" s="106"/>
      <c r="JZF903" s="106"/>
      <c r="JZG903" s="106"/>
      <c r="JZH903" s="106"/>
      <c r="JZI903" s="106"/>
      <c r="JZJ903" s="106"/>
      <c r="JZK903" s="106"/>
      <c r="JZL903" s="106"/>
      <c r="JZM903" s="106"/>
      <c r="JZN903" s="106"/>
      <c r="JZO903" s="106"/>
      <c r="JZP903" s="106"/>
      <c r="JZQ903" s="106"/>
      <c r="JZR903" s="106"/>
      <c r="JZS903" s="106"/>
      <c r="JZT903" s="106"/>
      <c r="JZU903" s="106"/>
      <c r="JZV903" s="106"/>
      <c r="JZW903" s="106"/>
      <c r="JZX903" s="106"/>
      <c r="JZY903" s="106"/>
      <c r="JZZ903" s="106"/>
      <c r="KAA903" s="106"/>
      <c r="KAB903" s="106"/>
      <c r="KAC903" s="106"/>
      <c r="KAD903" s="106"/>
      <c r="KAE903" s="106"/>
      <c r="KAF903" s="106"/>
      <c r="KAG903" s="106"/>
      <c r="KAH903" s="106"/>
      <c r="KAI903" s="106"/>
      <c r="KAJ903" s="106"/>
      <c r="KAK903" s="106"/>
      <c r="KAL903" s="106"/>
      <c r="KAM903" s="106"/>
      <c r="KAN903" s="106"/>
      <c r="KAO903" s="106"/>
      <c r="KAP903" s="106"/>
      <c r="KAQ903" s="106"/>
      <c r="KAR903" s="106"/>
      <c r="KAS903" s="106"/>
      <c r="KAT903" s="106"/>
      <c r="KAU903" s="106"/>
      <c r="KAV903" s="106"/>
      <c r="KAW903" s="106"/>
      <c r="KAX903" s="106"/>
      <c r="KAY903" s="106"/>
      <c r="KAZ903" s="106"/>
      <c r="KBA903" s="106"/>
      <c r="KBB903" s="106"/>
      <c r="KBC903" s="106"/>
      <c r="KBD903" s="106"/>
      <c r="KBE903" s="106"/>
      <c r="KBF903" s="106"/>
      <c r="KBG903" s="106"/>
      <c r="KBH903" s="106"/>
      <c r="KBI903" s="106"/>
      <c r="KBJ903" s="106"/>
      <c r="KBK903" s="106"/>
      <c r="KBL903" s="106"/>
      <c r="KBM903" s="106"/>
      <c r="KBN903" s="106"/>
      <c r="KBO903" s="106"/>
      <c r="KBP903" s="106"/>
      <c r="KBQ903" s="106"/>
      <c r="KBR903" s="106"/>
      <c r="KBS903" s="106"/>
      <c r="KBT903" s="106"/>
      <c r="KBU903" s="106"/>
      <c r="KBV903" s="106"/>
      <c r="KBW903" s="106"/>
      <c r="KBX903" s="106"/>
      <c r="KBY903" s="106"/>
      <c r="KBZ903" s="106"/>
      <c r="KCA903" s="106"/>
      <c r="KCB903" s="106"/>
      <c r="KCC903" s="106"/>
      <c r="KCD903" s="106"/>
      <c r="KCE903" s="106"/>
      <c r="KCF903" s="106"/>
      <c r="KCG903" s="106"/>
      <c r="KCH903" s="106"/>
      <c r="KCI903" s="106"/>
      <c r="KCJ903" s="106"/>
      <c r="KCK903" s="106"/>
      <c r="KCL903" s="106"/>
      <c r="KCM903" s="106"/>
      <c r="KCN903" s="106"/>
      <c r="KCO903" s="106"/>
      <c r="KCP903" s="106"/>
      <c r="KCQ903" s="106"/>
      <c r="KCR903" s="106"/>
      <c r="KCS903" s="106"/>
      <c r="KCT903" s="106"/>
      <c r="KCU903" s="106"/>
      <c r="KCV903" s="106"/>
      <c r="KCW903" s="106"/>
      <c r="KCX903" s="106"/>
      <c r="KCY903" s="106"/>
      <c r="KCZ903" s="106"/>
      <c r="KDA903" s="106"/>
      <c r="KDB903" s="106"/>
      <c r="KDC903" s="106"/>
      <c r="KDD903" s="106"/>
      <c r="KDE903" s="106"/>
      <c r="KDF903" s="106"/>
      <c r="KDG903" s="106"/>
      <c r="KDH903" s="106"/>
      <c r="KDI903" s="106"/>
      <c r="KDJ903" s="106"/>
      <c r="KDK903" s="106"/>
      <c r="KDL903" s="106"/>
      <c r="KDM903" s="106"/>
      <c r="KDN903" s="106"/>
      <c r="KDO903" s="106"/>
      <c r="KDP903" s="106"/>
      <c r="KDQ903" s="106"/>
      <c r="KDR903" s="106"/>
      <c r="KDS903" s="106"/>
      <c r="KDT903" s="106"/>
      <c r="KDU903" s="106"/>
      <c r="KDV903" s="106"/>
      <c r="KDW903" s="106"/>
      <c r="KDX903" s="106"/>
      <c r="KDY903" s="106"/>
      <c r="KDZ903" s="106"/>
      <c r="KEA903" s="106"/>
      <c r="KEB903" s="106"/>
      <c r="KEC903" s="106"/>
      <c r="KED903" s="106"/>
      <c r="KEE903" s="106"/>
      <c r="KEF903" s="106"/>
      <c r="KEG903" s="106"/>
      <c r="KEH903" s="106"/>
      <c r="KEI903" s="106"/>
      <c r="KEJ903" s="106"/>
      <c r="KEK903" s="106"/>
      <c r="KEL903" s="106"/>
      <c r="KEM903" s="106"/>
      <c r="KEN903" s="106"/>
      <c r="KEO903" s="106"/>
      <c r="KEP903" s="106"/>
      <c r="KEQ903" s="106"/>
      <c r="KER903" s="106"/>
      <c r="KES903" s="106"/>
      <c r="KET903" s="106"/>
      <c r="KEU903" s="106"/>
      <c r="KEV903" s="106"/>
      <c r="KEW903" s="106"/>
      <c r="KEX903" s="106"/>
      <c r="KEY903" s="106"/>
      <c r="KEZ903" s="106"/>
      <c r="KFA903" s="106"/>
      <c r="KFB903" s="106"/>
      <c r="KFC903" s="106"/>
      <c r="KFD903" s="106"/>
      <c r="KFE903" s="106"/>
      <c r="KFF903" s="106"/>
      <c r="KFG903" s="106"/>
      <c r="KFH903" s="106"/>
      <c r="KFI903" s="106"/>
      <c r="KFJ903" s="106"/>
      <c r="KFK903" s="106"/>
      <c r="KFL903" s="106"/>
      <c r="KFM903" s="106"/>
      <c r="KFN903" s="106"/>
      <c r="KFO903" s="106"/>
      <c r="KFP903" s="106"/>
      <c r="KFQ903" s="106"/>
      <c r="KFR903" s="106"/>
      <c r="KFS903" s="106"/>
      <c r="KFT903" s="106"/>
      <c r="KFU903" s="106"/>
      <c r="KFV903" s="106"/>
      <c r="KFW903" s="106"/>
      <c r="KFX903" s="106"/>
      <c r="KFY903" s="106"/>
      <c r="KFZ903" s="106"/>
      <c r="KGA903" s="106"/>
      <c r="KGB903" s="106"/>
      <c r="KGC903" s="106"/>
      <c r="KGD903" s="106"/>
      <c r="KGE903" s="106"/>
      <c r="KGF903" s="106"/>
      <c r="KGG903" s="106"/>
      <c r="KGH903" s="106"/>
      <c r="KGI903" s="106"/>
      <c r="KGJ903" s="106"/>
      <c r="KGK903" s="106"/>
      <c r="KGL903" s="106"/>
      <c r="KGM903" s="106"/>
      <c r="KGN903" s="106"/>
      <c r="KGO903" s="106"/>
      <c r="KGP903" s="106"/>
      <c r="KGQ903" s="106"/>
      <c r="KGR903" s="106"/>
      <c r="KGS903" s="106"/>
      <c r="KGT903" s="106"/>
      <c r="KGU903" s="106"/>
      <c r="KGV903" s="106"/>
      <c r="KGW903" s="106"/>
      <c r="KGX903" s="106"/>
      <c r="KGY903" s="106"/>
      <c r="KGZ903" s="106"/>
      <c r="KHA903" s="106"/>
      <c r="KHB903" s="106"/>
      <c r="KHC903" s="106"/>
      <c r="KHD903" s="106"/>
      <c r="KHE903" s="106"/>
      <c r="KHF903" s="106"/>
      <c r="KHG903" s="106"/>
      <c r="KHH903" s="106"/>
      <c r="KHI903" s="106"/>
      <c r="KHJ903" s="106"/>
      <c r="KHK903" s="106"/>
      <c r="KHL903" s="106"/>
      <c r="KHM903" s="106"/>
      <c r="KHN903" s="106"/>
      <c r="KHO903" s="106"/>
      <c r="KHP903" s="106"/>
      <c r="KHQ903" s="106"/>
      <c r="KHR903" s="106"/>
      <c r="KHS903" s="106"/>
      <c r="KHT903" s="106"/>
      <c r="KHU903" s="106"/>
      <c r="KHV903" s="106"/>
      <c r="KHW903" s="106"/>
      <c r="KHX903" s="106"/>
      <c r="KHY903" s="106"/>
      <c r="KHZ903" s="106"/>
      <c r="KIA903" s="106"/>
      <c r="KIB903" s="106"/>
      <c r="KIC903" s="106"/>
      <c r="KID903" s="106"/>
      <c r="KIE903" s="106"/>
      <c r="KIF903" s="106"/>
      <c r="KIG903" s="106"/>
      <c r="KIH903" s="106"/>
      <c r="KII903" s="106"/>
      <c r="KIJ903" s="106"/>
      <c r="KIK903" s="106"/>
      <c r="KIL903" s="106"/>
      <c r="KIM903" s="106"/>
      <c r="KIN903" s="106"/>
      <c r="KIO903" s="106"/>
      <c r="KIP903" s="106"/>
      <c r="KIQ903" s="106"/>
      <c r="KIR903" s="106"/>
      <c r="KIS903" s="106"/>
      <c r="KIT903" s="106"/>
      <c r="KIU903" s="106"/>
      <c r="KIV903" s="106"/>
      <c r="KIW903" s="106"/>
      <c r="KIX903" s="106"/>
      <c r="KIY903" s="106"/>
      <c r="KIZ903" s="106"/>
      <c r="KJA903" s="106"/>
      <c r="KJB903" s="106"/>
      <c r="KJC903" s="106"/>
      <c r="KJD903" s="106"/>
      <c r="KJE903" s="106"/>
      <c r="KJF903" s="106"/>
      <c r="KJG903" s="106"/>
      <c r="KJH903" s="106"/>
      <c r="KJI903" s="106"/>
      <c r="KJJ903" s="106"/>
      <c r="KJK903" s="106"/>
      <c r="KJL903" s="106"/>
      <c r="KJM903" s="106"/>
      <c r="KJN903" s="106"/>
      <c r="KJO903" s="106"/>
      <c r="KJP903" s="106"/>
      <c r="KJQ903" s="106"/>
      <c r="KJR903" s="106"/>
      <c r="KJS903" s="106"/>
      <c r="KJT903" s="106"/>
      <c r="KJU903" s="106"/>
      <c r="KJV903" s="106"/>
      <c r="KJW903" s="106"/>
      <c r="KJX903" s="106"/>
      <c r="KJY903" s="106"/>
      <c r="KJZ903" s="106"/>
      <c r="KKA903" s="106"/>
      <c r="KKB903" s="106"/>
      <c r="KKC903" s="106"/>
      <c r="KKD903" s="106"/>
      <c r="KKE903" s="106"/>
      <c r="KKF903" s="106"/>
      <c r="KKG903" s="106"/>
      <c r="KKH903" s="106"/>
      <c r="KKI903" s="106"/>
      <c r="KKJ903" s="106"/>
      <c r="KKK903" s="106"/>
      <c r="KKL903" s="106"/>
      <c r="KKM903" s="106"/>
      <c r="KKN903" s="106"/>
      <c r="KKO903" s="106"/>
      <c r="KKP903" s="106"/>
      <c r="KKQ903" s="106"/>
      <c r="KKR903" s="106"/>
      <c r="KKS903" s="106"/>
      <c r="KKT903" s="106"/>
      <c r="KKU903" s="106"/>
      <c r="KKV903" s="106"/>
      <c r="KKW903" s="106"/>
      <c r="KKX903" s="106"/>
      <c r="KKY903" s="106"/>
      <c r="KKZ903" s="106"/>
      <c r="KLA903" s="106"/>
      <c r="KLB903" s="106"/>
      <c r="KLC903" s="106"/>
      <c r="KLD903" s="106"/>
      <c r="KLE903" s="106"/>
      <c r="KLF903" s="106"/>
      <c r="KLG903" s="106"/>
      <c r="KLH903" s="106"/>
      <c r="KLI903" s="106"/>
      <c r="KLJ903" s="106"/>
      <c r="KLK903" s="106"/>
      <c r="KLL903" s="106"/>
      <c r="KLM903" s="106"/>
      <c r="KLN903" s="106"/>
      <c r="KLO903" s="106"/>
      <c r="KLP903" s="106"/>
      <c r="KLQ903" s="106"/>
      <c r="KLR903" s="106"/>
      <c r="KLS903" s="106"/>
      <c r="KLT903" s="106"/>
      <c r="KLU903" s="106"/>
      <c r="KLV903" s="106"/>
      <c r="KLW903" s="106"/>
      <c r="KLX903" s="106"/>
      <c r="KLY903" s="106"/>
      <c r="KLZ903" s="106"/>
      <c r="KMA903" s="106"/>
      <c r="KMB903" s="106"/>
      <c r="KMC903" s="106"/>
      <c r="KMD903" s="106"/>
      <c r="KME903" s="106"/>
      <c r="KMF903" s="106"/>
      <c r="KMG903" s="106"/>
      <c r="KMH903" s="106"/>
      <c r="KMI903" s="106"/>
      <c r="KMJ903" s="106"/>
      <c r="KMK903" s="106"/>
      <c r="KML903" s="106"/>
      <c r="KMM903" s="106"/>
      <c r="KMN903" s="106"/>
      <c r="KMO903" s="106"/>
      <c r="KMP903" s="106"/>
      <c r="KMQ903" s="106"/>
      <c r="KMR903" s="106"/>
      <c r="KMS903" s="106"/>
      <c r="KMT903" s="106"/>
      <c r="KMU903" s="106"/>
      <c r="KMV903" s="106"/>
      <c r="KMW903" s="106"/>
      <c r="KMX903" s="106"/>
      <c r="KMY903" s="106"/>
      <c r="KMZ903" s="106"/>
      <c r="KNA903" s="106"/>
      <c r="KNB903" s="106"/>
      <c r="KNC903" s="106"/>
      <c r="KND903" s="106"/>
      <c r="KNE903" s="106"/>
      <c r="KNF903" s="106"/>
      <c r="KNG903" s="106"/>
      <c r="KNH903" s="106"/>
      <c r="KNI903" s="106"/>
      <c r="KNJ903" s="106"/>
      <c r="KNK903" s="106"/>
      <c r="KNL903" s="106"/>
      <c r="KNM903" s="106"/>
      <c r="KNN903" s="106"/>
      <c r="KNO903" s="106"/>
      <c r="KNP903" s="106"/>
      <c r="KNQ903" s="106"/>
      <c r="KNR903" s="106"/>
      <c r="KNS903" s="106"/>
      <c r="KNT903" s="106"/>
      <c r="KNU903" s="106"/>
      <c r="KNV903" s="106"/>
      <c r="KNW903" s="106"/>
      <c r="KNX903" s="106"/>
      <c r="KNY903" s="106"/>
      <c r="KNZ903" s="106"/>
      <c r="KOA903" s="106"/>
      <c r="KOB903" s="106"/>
      <c r="KOC903" s="106"/>
      <c r="KOD903" s="106"/>
      <c r="KOE903" s="106"/>
      <c r="KOF903" s="106"/>
      <c r="KOG903" s="106"/>
      <c r="KOH903" s="106"/>
      <c r="KOI903" s="106"/>
      <c r="KOJ903" s="106"/>
      <c r="KOK903" s="106"/>
      <c r="KOL903" s="106"/>
      <c r="KOM903" s="106"/>
      <c r="KON903" s="106"/>
      <c r="KOO903" s="106"/>
      <c r="KOP903" s="106"/>
      <c r="KOQ903" s="106"/>
      <c r="KOR903" s="106"/>
      <c r="KOS903" s="106"/>
      <c r="KOT903" s="106"/>
      <c r="KOU903" s="106"/>
      <c r="KOV903" s="106"/>
      <c r="KOW903" s="106"/>
      <c r="KOX903" s="106"/>
      <c r="KOY903" s="106"/>
      <c r="KOZ903" s="106"/>
      <c r="KPA903" s="106"/>
      <c r="KPB903" s="106"/>
      <c r="KPC903" s="106"/>
      <c r="KPD903" s="106"/>
      <c r="KPE903" s="106"/>
      <c r="KPF903" s="106"/>
      <c r="KPG903" s="106"/>
      <c r="KPH903" s="106"/>
      <c r="KPI903" s="106"/>
      <c r="KPJ903" s="106"/>
      <c r="KPK903" s="106"/>
      <c r="KPL903" s="106"/>
      <c r="KPM903" s="106"/>
      <c r="KPN903" s="106"/>
      <c r="KPO903" s="106"/>
      <c r="KPP903" s="106"/>
      <c r="KPQ903" s="106"/>
      <c r="KPR903" s="106"/>
      <c r="KPS903" s="106"/>
      <c r="KPT903" s="106"/>
      <c r="KPU903" s="106"/>
      <c r="KPV903" s="106"/>
      <c r="KPW903" s="106"/>
      <c r="KPX903" s="106"/>
      <c r="KPY903" s="106"/>
      <c r="KPZ903" s="106"/>
      <c r="KQA903" s="106"/>
      <c r="KQB903" s="106"/>
      <c r="KQC903" s="106"/>
      <c r="KQD903" s="106"/>
      <c r="KQE903" s="106"/>
      <c r="KQF903" s="106"/>
      <c r="KQG903" s="106"/>
      <c r="KQH903" s="106"/>
      <c r="KQI903" s="106"/>
      <c r="KQJ903" s="106"/>
      <c r="KQK903" s="106"/>
      <c r="KQL903" s="106"/>
      <c r="KQM903" s="106"/>
      <c r="KQN903" s="106"/>
      <c r="KQO903" s="106"/>
      <c r="KQP903" s="106"/>
      <c r="KQQ903" s="106"/>
      <c r="KQR903" s="106"/>
      <c r="KQS903" s="106"/>
      <c r="KQT903" s="106"/>
      <c r="KQU903" s="106"/>
      <c r="KQV903" s="106"/>
      <c r="KQW903" s="106"/>
      <c r="KQX903" s="106"/>
      <c r="KQY903" s="106"/>
      <c r="KQZ903" s="106"/>
      <c r="KRA903" s="106"/>
      <c r="KRB903" s="106"/>
      <c r="KRC903" s="106"/>
      <c r="KRD903" s="106"/>
      <c r="KRE903" s="106"/>
      <c r="KRF903" s="106"/>
      <c r="KRG903" s="106"/>
      <c r="KRH903" s="106"/>
      <c r="KRI903" s="106"/>
      <c r="KRJ903" s="106"/>
      <c r="KRK903" s="106"/>
      <c r="KRL903" s="106"/>
      <c r="KRM903" s="106"/>
      <c r="KRN903" s="106"/>
      <c r="KRO903" s="106"/>
      <c r="KRP903" s="106"/>
      <c r="KRQ903" s="106"/>
      <c r="KRR903" s="106"/>
      <c r="KRS903" s="106"/>
      <c r="KRT903" s="106"/>
      <c r="KRU903" s="106"/>
      <c r="KRV903" s="106"/>
      <c r="KRW903" s="106"/>
      <c r="KRX903" s="106"/>
      <c r="KRY903" s="106"/>
      <c r="KRZ903" s="106"/>
      <c r="KSA903" s="106"/>
      <c r="KSB903" s="106"/>
      <c r="KSC903" s="106"/>
      <c r="KSD903" s="106"/>
      <c r="KSE903" s="106"/>
      <c r="KSF903" s="106"/>
      <c r="KSG903" s="106"/>
      <c r="KSH903" s="106"/>
      <c r="KSI903" s="106"/>
      <c r="KSJ903" s="106"/>
      <c r="KSK903" s="106"/>
      <c r="KSL903" s="106"/>
      <c r="KSM903" s="106"/>
      <c r="KSN903" s="106"/>
      <c r="KSO903" s="106"/>
      <c r="KSP903" s="106"/>
      <c r="KSQ903" s="106"/>
      <c r="KSR903" s="106"/>
      <c r="KSS903" s="106"/>
      <c r="KST903" s="106"/>
      <c r="KSU903" s="106"/>
      <c r="KSV903" s="106"/>
      <c r="KSW903" s="106"/>
      <c r="KSX903" s="106"/>
      <c r="KSY903" s="106"/>
      <c r="KSZ903" s="106"/>
      <c r="KTA903" s="106"/>
      <c r="KTB903" s="106"/>
      <c r="KTC903" s="106"/>
      <c r="KTD903" s="106"/>
      <c r="KTE903" s="106"/>
      <c r="KTF903" s="106"/>
      <c r="KTG903" s="106"/>
      <c r="KTH903" s="106"/>
      <c r="KTI903" s="106"/>
      <c r="KTJ903" s="106"/>
      <c r="KTK903" s="106"/>
      <c r="KTL903" s="106"/>
      <c r="KTM903" s="106"/>
      <c r="KTN903" s="106"/>
      <c r="KTO903" s="106"/>
      <c r="KTP903" s="106"/>
      <c r="KTQ903" s="106"/>
      <c r="KTR903" s="106"/>
      <c r="KTS903" s="106"/>
      <c r="KTT903" s="106"/>
      <c r="KTU903" s="106"/>
      <c r="KTV903" s="106"/>
      <c r="KTW903" s="106"/>
      <c r="KTX903" s="106"/>
      <c r="KTY903" s="106"/>
      <c r="KTZ903" s="106"/>
      <c r="KUA903" s="106"/>
      <c r="KUB903" s="106"/>
      <c r="KUC903" s="106"/>
      <c r="KUD903" s="106"/>
      <c r="KUE903" s="106"/>
      <c r="KUF903" s="106"/>
      <c r="KUG903" s="106"/>
      <c r="KUH903" s="106"/>
      <c r="KUI903" s="106"/>
      <c r="KUJ903" s="106"/>
      <c r="KUK903" s="106"/>
      <c r="KUL903" s="106"/>
      <c r="KUM903" s="106"/>
      <c r="KUN903" s="106"/>
      <c r="KUO903" s="106"/>
      <c r="KUP903" s="106"/>
      <c r="KUQ903" s="106"/>
      <c r="KUR903" s="106"/>
      <c r="KUS903" s="106"/>
      <c r="KUT903" s="106"/>
      <c r="KUU903" s="106"/>
      <c r="KUV903" s="106"/>
      <c r="KUW903" s="106"/>
      <c r="KUX903" s="106"/>
      <c r="KUY903" s="106"/>
      <c r="KUZ903" s="106"/>
      <c r="KVA903" s="106"/>
      <c r="KVB903" s="106"/>
      <c r="KVC903" s="106"/>
      <c r="KVD903" s="106"/>
      <c r="KVE903" s="106"/>
      <c r="KVF903" s="106"/>
      <c r="KVG903" s="106"/>
      <c r="KVH903" s="106"/>
      <c r="KVI903" s="106"/>
      <c r="KVJ903" s="106"/>
      <c r="KVK903" s="106"/>
      <c r="KVL903" s="106"/>
      <c r="KVM903" s="106"/>
      <c r="KVN903" s="106"/>
      <c r="KVO903" s="106"/>
      <c r="KVP903" s="106"/>
      <c r="KVQ903" s="106"/>
      <c r="KVR903" s="106"/>
      <c r="KVS903" s="106"/>
      <c r="KVT903" s="106"/>
      <c r="KVU903" s="106"/>
      <c r="KVV903" s="106"/>
      <c r="KVW903" s="106"/>
      <c r="KVX903" s="106"/>
      <c r="KVY903" s="106"/>
      <c r="KVZ903" s="106"/>
      <c r="KWA903" s="106"/>
      <c r="KWB903" s="106"/>
      <c r="KWC903" s="106"/>
      <c r="KWD903" s="106"/>
      <c r="KWE903" s="106"/>
      <c r="KWF903" s="106"/>
      <c r="KWG903" s="106"/>
      <c r="KWH903" s="106"/>
      <c r="KWI903" s="106"/>
      <c r="KWJ903" s="106"/>
      <c r="KWK903" s="106"/>
      <c r="KWL903" s="106"/>
      <c r="KWM903" s="106"/>
      <c r="KWN903" s="106"/>
      <c r="KWO903" s="106"/>
      <c r="KWP903" s="106"/>
      <c r="KWQ903" s="106"/>
      <c r="KWR903" s="106"/>
      <c r="KWS903" s="106"/>
      <c r="KWT903" s="106"/>
      <c r="KWU903" s="106"/>
      <c r="KWV903" s="106"/>
      <c r="KWW903" s="106"/>
      <c r="KWX903" s="106"/>
      <c r="KWY903" s="106"/>
      <c r="KWZ903" s="106"/>
      <c r="KXA903" s="106"/>
      <c r="KXB903" s="106"/>
      <c r="KXC903" s="106"/>
      <c r="KXD903" s="106"/>
      <c r="KXE903" s="106"/>
      <c r="KXF903" s="106"/>
      <c r="KXG903" s="106"/>
      <c r="KXH903" s="106"/>
      <c r="KXI903" s="106"/>
      <c r="KXJ903" s="106"/>
      <c r="KXK903" s="106"/>
      <c r="KXL903" s="106"/>
      <c r="KXM903" s="106"/>
      <c r="KXN903" s="106"/>
      <c r="KXO903" s="106"/>
      <c r="KXP903" s="106"/>
      <c r="KXQ903" s="106"/>
      <c r="KXR903" s="106"/>
      <c r="KXS903" s="106"/>
      <c r="KXT903" s="106"/>
      <c r="KXU903" s="106"/>
      <c r="KXV903" s="106"/>
      <c r="KXW903" s="106"/>
      <c r="KXX903" s="106"/>
      <c r="KXY903" s="106"/>
      <c r="KXZ903" s="106"/>
      <c r="KYA903" s="106"/>
      <c r="KYB903" s="106"/>
      <c r="KYC903" s="106"/>
      <c r="KYD903" s="106"/>
      <c r="KYE903" s="106"/>
      <c r="KYF903" s="106"/>
      <c r="KYG903" s="106"/>
      <c r="KYH903" s="106"/>
      <c r="KYI903" s="106"/>
      <c r="KYJ903" s="106"/>
      <c r="KYK903" s="106"/>
      <c r="KYL903" s="106"/>
      <c r="KYM903" s="106"/>
      <c r="KYN903" s="106"/>
      <c r="KYO903" s="106"/>
      <c r="KYP903" s="106"/>
      <c r="KYQ903" s="106"/>
      <c r="KYR903" s="106"/>
      <c r="KYS903" s="106"/>
      <c r="KYT903" s="106"/>
      <c r="KYU903" s="106"/>
      <c r="KYV903" s="106"/>
      <c r="KYW903" s="106"/>
      <c r="KYX903" s="106"/>
      <c r="KYY903" s="106"/>
      <c r="KYZ903" s="106"/>
      <c r="KZA903" s="106"/>
      <c r="KZB903" s="106"/>
      <c r="KZC903" s="106"/>
      <c r="KZD903" s="106"/>
      <c r="KZE903" s="106"/>
      <c r="KZF903" s="106"/>
      <c r="KZG903" s="106"/>
      <c r="KZH903" s="106"/>
      <c r="KZI903" s="106"/>
      <c r="KZJ903" s="106"/>
      <c r="KZK903" s="106"/>
      <c r="KZL903" s="106"/>
      <c r="KZM903" s="106"/>
      <c r="KZN903" s="106"/>
      <c r="KZO903" s="106"/>
      <c r="KZP903" s="106"/>
      <c r="KZQ903" s="106"/>
      <c r="KZR903" s="106"/>
      <c r="KZS903" s="106"/>
      <c r="KZT903" s="106"/>
      <c r="KZU903" s="106"/>
      <c r="KZV903" s="106"/>
      <c r="KZW903" s="106"/>
      <c r="KZX903" s="106"/>
      <c r="KZY903" s="106"/>
      <c r="KZZ903" s="106"/>
      <c r="LAA903" s="106"/>
      <c r="LAB903" s="106"/>
      <c r="LAC903" s="106"/>
      <c r="LAD903" s="106"/>
      <c r="LAE903" s="106"/>
      <c r="LAF903" s="106"/>
      <c r="LAG903" s="106"/>
      <c r="LAH903" s="106"/>
      <c r="LAI903" s="106"/>
      <c r="LAJ903" s="106"/>
      <c r="LAK903" s="106"/>
      <c r="LAL903" s="106"/>
      <c r="LAM903" s="106"/>
      <c r="LAN903" s="106"/>
      <c r="LAO903" s="106"/>
      <c r="LAP903" s="106"/>
      <c r="LAQ903" s="106"/>
      <c r="LAR903" s="106"/>
      <c r="LAS903" s="106"/>
      <c r="LAT903" s="106"/>
      <c r="LAU903" s="106"/>
      <c r="LAV903" s="106"/>
      <c r="LAW903" s="106"/>
      <c r="LAX903" s="106"/>
      <c r="LAY903" s="106"/>
      <c r="LAZ903" s="106"/>
      <c r="LBA903" s="106"/>
      <c r="LBB903" s="106"/>
      <c r="LBC903" s="106"/>
      <c r="LBD903" s="106"/>
      <c r="LBE903" s="106"/>
      <c r="LBF903" s="106"/>
      <c r="LBG903" s="106"/>
      <c r="LBH903" s="106"/>
      <c r="LBI903" s="106"/>
      <c r="LBJ903" s="106"/>
      <c r="LBK903" s="106"/>
      <c r="LBL903" s="106"/>
      <c r="LBM903" s="106"/>
      <c r="LBN903" s="106"/>
      <c r="LBO903" s="106"/>
      <c r="LBP903" s="106"/>
      <c r="LBQ903" s="106"/>
      <c r="LBR903" s="106"/>
      <c r="LBS903" s="106"/>
      <c r="LBT903" s="106"/>
      <c r="LBU903" s="106"/>
      <c r="LBV903" s="106"/>
      <c r="LBW903" s="106"/>
      <c r="LBX903" s="106"/>
      <c r="LBY903" s="106"/>
      <c r="LBZ903" s="106"/>
      <c r="LCA903" s="106"/>
      <c r="LCB903" s="106"/>
      <c r="LCC903" s="106"/>
      <c r="LCD903" s="106"/>
      <c r="LCE903" s="106"/>
      <c r="LCF903" s="106"/>
      <c r="LCG903" s="106"/>
      <c r="LCH903" s="106"/>
      <c r="LCI903" s="106"/>
      <c r="LCJ903" s="106"/>
      <c r="LCK903" s="106"/>
      <c r="LCL903" s="106"/>
      <c r="LCM903" s="106"/>
      <c r="LCN903" s="106"/>
      <c r="LCO903" s="106"/>
      <c r="LCP903" s="106"/>
      <c r="LCQ903" s="106"/>
      <c r="LCR903" s="106"/>
      <c r="LCS903" s="106"/>
      <c r="LCT903" s="106"/>
      <c r="LCU903" s="106"/>
      <c r="LCV903" s="106"/>
      <c r="LCW903" s="106"/>
      <c r="LCX903" s="106"/>
      <c r="LCY903" s="106"/>
      <c r="LCZ903" s="106"/>
      <c r="LDA903" s="106"/>
      <c r="LDB903" s="106"/>
      <c r="LDC903" s="106"/>
      <c r="LDD903" s="106"/>
      <c r="LDE903" s="106"/>
      <c r="LDF903" s="106"/>
      <c r="LDG903" s="106"/>
      <c r="LDH903" s="106"/>
      <c r="LDI903" s="106"/>
      <c r="LDJ903" s="106"/>
      <c r="LDK903" s="106"/>
      <c r="LDL903" s="106"/>
      <c r="LDM903" s="106"/>
      <c r="LDN903" s="106"/>
      <c r="LDO903" s="106"/>
      <c r="LDP903" s="106"/>
      <c r="LDQ903" s="106"/>
      <c r="LDR903" s="106"/>
      <c r="LDS903" s="106"/>
      <c r="LDT903" s="106"/>
      <c r="LDU903" s="106"/>
      <c r="LDV903" s="106"/>
      <c r="LDW903" s="106"/>
      <c r="LDX903" s="106"/>
      <c r="LDY903" s="106"/>
      <c r="LDZ903" s="106"/>
      <c r="LEA903" s="106"/>
      <c r="LEB903" s="106"/>
      <c r="LEC903" s="106"/>
      <c r="LED903" s="106"/>
      <c r="LEE903" s="106"/>
      <c r="LEF903" s="106"/>
      <c r="LEG903" s="106"/>
      <c r="LEH903" s="106"/>
      <c r="LEI903" s="106"/>
      <c r="LEJ903" s="106"/>
      <c r="LEK903" s="106"/>
      <c r="LEL903" s="106"/>
      <c r="LEM903" s="106"/>
      <c r="LEN903" s="106"/>
      <c r="LEO903" s="106"/>
      <c r="LEP903" s="106"/>
      <c r="LEQ903" s="106"/>
      <c r="LER903" s="106"/>
      <c r="LES903" s="106"/>
      <c r="LET903" s="106"/>
      <c r="LEU903" s="106"/>
      <c r="LEV903" s="106"/>
      <c r="LEW903" s="106"/>
      <c r="LEX903" s="106"/>
      <c r="LEY903" s="106"/>
      <c r="LEZ903" s="106"/>
      <c r="LFA903" s="106"/>
      <c r="LFB903" s="106"/>
      <c r="LFC903" s="106"/>
      <c r="LFD903" s="106"/>
      <c r="LFE903" s="106"/>
      <c r="LFF903" s="106"/>
      <c r="LFG903" s="106"/>
      <c r="LFH903" s="106"/>
      <c r="LFI903" s="106"/>
      <c r="LFJ903" s="106"/>
      <c r="LFK903" s="106"/>
      <c r="LFL903" s="106"/>
      <c r="LFM903" s="106"/>
      <c r="LFN903" s="106"/>
      <c r="LFO903" s="106"/>
      <c r="LFP903" s="106"/>
      <c r="LFQ903" s="106"/>
      <c r="LFR903" s="106"/>
      <c r="LFS903" s="106"/>
      <c r="LFT903" s="106"/>
      <c r="LFU903" s="106"/>
      <c r="LFV903" s="106"/>
      <c r="LFW903" s="106"/>
      <c r="LFX903" s="106"/>
      <c r="LFY903" s="106"/>
      <c r="LFZ903" s="106"/>
      <c r="LGA903" s="106"/>
      <c r="LGB903" s="106"/>
      <c r="LGC903" s="106"/>
      <c r="LGD903" s="106"/>
      <c r="LGE903" s="106"/>
      <c r="LGF903" s="106"/>
      <c r="LGG903" s="106"/>
      <c r="LGH903" s="106"/>
      <c r="LGI903" s="106"/>
      <c r="LGJ903" s="106"/>
      <c r="LGK903" s="106"/>
      <c r="LGL903" s="106"/>
      <c r="LGM903" s="106"/>
      <c r="LGN903" s="106"/>
      <c r="LGO903" s="106"/>
      <c r="LGP903" s="106"/>
      <c r="LGQ903" s="106"/>
      <c r="LGR903" s="106"/>
      <c r="LGS903" s="106"/>
      <c r="LGT903" s="106"/>
      <c r="LGU903" s="106"/>
      <c r="LGV903" s="106"/>
      <c r="LGW903" s="106"/>
      <c r="LGX903" s="106"/>
      <c r="LGY903" s="106"/>
      <c r="LGZ903" s="106"/>
      <c r="LHA903" s="106"/>
      <c r="LHB903" s="106"/>
      <c r="LHC903" s="106"/>
      <c r="LHD903" s="106"/>
      <c r="LHE903" s="106"/>
      <c r="LHF903" s="106"/>
      <c r="LHG903" s="106"/>
      <c r="LHH903" s="106"/>
      <c r="LHI903" s="106"/>
      <c r="LHJ903" s="106"/>
      <c r="LHK903" s="106"/>
      <c r="LHL903" s="106"/>
      <c r="LHM903" s="106"/>
      <c r="LHN903" s="106"/>
      <c r="LHO903" s="106"/>
      <c r="LHP903" s="106"/>
      <c r="LHQ903" s="106"/>
      <c r="LHR903" s="106"/>
      <c r="LHS903" s="106"/>
      <c r="LHT903" s="106"/>
      <c r="LHU903" s="106"/>
      <c r="LHV903" s="106"/>
      <c r="LHW903" s="106"/>
      <c r="LHX903" s="106"/>
      <c r="LHY903" s="106"/>
      <c r="LHZ903" s="106"/>
      <c r="LIA903" s="106"/>
      <c r="LIB903" s="106"/>
      <c r="LIC903" s="106"/>
      <c r="LID903" s="106"/>
      <c r="LIE903" s="106"/>
      <c r="LIF903" s="106"/>
      <c r="LIG903" s="106"/>
      <c r="LIH903" s="106"/>
      <c r="LII903" s="106"/>
      <c r="LIJ903" s="106"/>
      <c r="LIK903" s="106"/>
      <c r="LIL903" s="106"/>
      <c r="LIM903" s="106"/>
      <c r="LIN903" s="106"/>
      <c r="LIO903" s="106"/>
      <c r="LIP903" s="106"/>
      <c r="LIQ903" s="106"/>
      <c r="LIR903" s="106"/>
      <c r="LIS903" s="106"/>
      <c r="LIT903" s="106"/>
      <c r="LIU903" s="106"/>
      <c r="LIV903" s="106"/>
      <c r="LIW903" s="106"/>
      <c r="LIX903" s="106"/>
      <c r="LIY903" s="106"/>
      <c r="LIZ903" s="106"/>
      <c r="LJA903" s="106"/>
      <c r="LJB903" s="106"/>
      <c r="LJC903" s="106"/>
      <c r="LJD903" s="106"/>
      <c r="LJE903" s="106"/>
      <c r="LJF903" s="106"/>
      <c r="LJG903" s="106"/>
      <c r="LJH903" s="106"/>
      <c r="LJI903" s="106"/>
      <c r="LJJ903" s="106"/>
      <c r="LJK903" s="106"/>
      <c r="LJL903" s="106"/>
      <c r="LJM903" s="106"/>
      <c r="LJN903" s="106"/>
      <c r="LJO903" s="106"/>
      <c r="LJP903" s="106"/>
      <c r="LJQ903" s="106"/>
      <c r="LJR903" s="106"/>
      <c r="LJS903" s="106"/>
      <c r="LJT903" s="106"/>
      <c r="LJU903" s="106"/>
      <c r="LJV903" s="106"/>
      <c r="LJW903" s="106"/>
      <c r="LJX903" s="106"/>
      <c r="LJY903" s="106"/>
      <c r="LJZ903" s="106"/>
      <c r="LKA903" s="106"/>
      <c r="LKB903" s="106"/>
      <c r="LKC903" s="106"/>
      <c r="LKD903" s="106"/>
      <c r="LKE903" s="106"/>
      <c r="LKF903" s="106"/>
      <c r="LKG903" s="106"/>
      <c r="LKH903" s="106"/>
      <c r="LKI903" s="106"/>
      <c r="LKJ903" s="106"/>
      <c r="LKK903" s="106"/>
      <c r="LKL903" s="106"/>
      <c r="LKM903" s="106"/>
      <c r="LKN903" s="106"/>
      <c r="LKO903" s="106"/>
      <c r="LKP903" s="106"/>
      <c r="LKQ903" s="106"/>
      <c r="LKR903" s="106"/>
      <c r="LKS903" s="106"/>
      <c r="LKT903" s="106"/>
      <c r="LKU903" s="106"/>
      <c r="LKV903" s="106"/>
      <c r="LKW903" s="106"/>
      <c r="LKX903" s="106"/>
      <c r="LKY903" s="106"/>
      <c r="LKZ903" s="106"/>
      <c r="LLA903" s="106"/>
      <c r="LLB903" s="106"/>
      <c r="LLC903" s="106"/>
      <c r="LLD903" s="106"/>
      <c r="LLE903" s="106"/>
      <c r="LLF903" s="106"/>
      <c r="LLG903" s="106"/>
      <c r="LLH903" s="106"/>
      <c r="LLI903" s="106"/>
      <c r="LLJ903" s="106"/>
      <c r="LLK903" s="106"/>
      <c r="LLL903" s="106"/>
      <c r="LLM903" s="106"/>
      <c r="LLN903" s="106"/>
      <c r="LLO903" s="106"/>
      <c r="LLP903" s="106"/>
      <c r="LLQ903" s="106"/>
      <c r="LLR903" s="106"/>
      <c r="LLS903" s="106"/>
      <c r="LLT903" s="106"/>
      <c r="LLU903" s="106"/>
      <c r="LLV903" s="106"/>
      <c r="LLW903" s="106"/>
      <c r="LLX903" s="106"/>
      <c r="LLY903" s="106"/>
      <c r="LLZ903" s="106"/>
      <c r="LMA903" s="106"/>
      <c r="LMB903" s="106"/>
      <c r="LMC903" s="106"/>
      <c r="LMD903" s="106"/>
      <c r="LME903" s="106"/>
      <c r="LMF903" s="106"/>
      <c r="LMG903" s="106"/>
      <c r="LMH903" s="106"/>
      <c r="LMI903" s="106"/>
      <c r="LMJ903" s="106"/>
      <c r="LMK903" s="106"/>
      <c r="LML903" s="106"/>
      <c r="LMM903" s="106"/>
      <c r="LMN903" s="106"/>
      <c r="LMO903" s="106"/>
      <c r="LMP903" s="106"/>
      <c r="LMQ903" s="106"/>
      <c r="LMR903" s="106"/>
      <c r="LMS903" s="106"/>
      <c r="LMT903" s="106"/>
      <c r="LMU903" s="106"/>
      <c r="LMV903" s="106"/>
      <c r="LMW903" s="106"/>
      <c r="LMX903" s="106"/>
      <c r="LMY903" s="106"/>
      <c r="LMZ903" s="106"/>
      <c r="LNA903" s="106"/>
      <c r="LNB903" s="106"/>
      <c r="LNC903" s="106"/>
      <c r="LND903" s="106"/>
      <c r="LNE903" s="106"/>
      <c r="LNF903" s="106"/>
      <c r="LNG903" s="106"/>
      <c r="LNH903" s="106"/>
      <c r="LNI903" s="106"/>
      <c r="LNJ903" s="106"/>
      <c r="LNK903" s="106"/>
      <c r="LNL903" s="106"/>
      <c r="LNM903" s="106"/>
      <c r="LNN903" s="106"/>
      <c r="LNO903" s="106"/>
      <c r="LNP903" s="106"/>
      <c r="LNQ903" s="106"/>
      <c r="LNR903" s="106"/>
      <c r="LNS903" s="106"/>
      <c r="LNT903" s="106"/>
      <c r="LNU903" s="106"/>
      <c r="LNV903" s="106"/>
      <c r="LNW903" s="106"/>
      <c r="LNX903" s="106"/>
      <c r="LNY903" s="106"/>
      <c r="LNZ903" s="106"/>
      <c r="LOA903" s="106"/>
      <c r="LOB903" s="106"/>
      <c r="LOC903" s="106"/>
      <c r="LOD903" s="106"/>
      <c r="LOE903" s="106"/>
      <c r="LOF903" s="106"/>
      <c r="LOG903" s="106"/>
      <c r="LOH903" s="106"/>
      <c r="LOI903" s="106"/>
      <c r="LOJ903" s="106"/>
      <c r="LOK903" s="106"/>
      <c r="LOL903" s="106"/>
      <c r="LOM903" s="106"/>
      <c r="LON903" s="106"/>
      <c r="LOO903" s="106"/>
      <c r="LOP903" s="106"/>
      <c r="LOQ903" s="106"/>
      <c r="LOR903" s="106"/>
      <c r="LOS903" s="106"/>
      <c r="LOT903" s="106"/>
      <c r="LOU903" s="106"/>
      <c r="LOV903" s="106"/>
      <c r="LOW903" s="106"/>
      <c r="LOX903" s="106"/>
      <c r="LOY903" s="106"/>
      <c r="LOZ903" s="106"/>
      <c r="LPA903" s="106"/>
      <c r="LPB903" s="106"/>
      <c r="LPC903" s="106"/>
      <c r="LPD903" s="106"/>
      <c r="LPE903" s="106"/>
      <c r="LPF903" s="106"/>
      <c r="LPG903" s="106"/>
      <c r="LPH903" s="106"/>
      <c r="LPI903" s="106"/>
      <c r="LPJ903" s="106"/>
      <c r="LPK903" s="106"/>
      <c r="LPL903" s="106"/>
      <c r="LPM903" s="106"/>
      <c r="LPN903" s="106"/>
      <c r="LPO903" s="106"/>
      <c r="LPP903" s="106"/>
      <c r="LPQ903" s="106"/>
      <c r="LPR903" s="106"/>
      <c r="LPS903" s="106"/>
      <c r="LPT903" s="106"/>
      <c r="LPU903" s="106"/>
      <c r="LPV903" s="106"/>
      <c r="LPW903" s="106"/>
      <c r="LPX903" s="106"/>
      <c r="LPY903" s="106"/>
      <c r="LPZ903" s="106"/>
      <c r="LQA903" s="106"/>
      <c r="LQB903" s="106"/>
      <c r="LQC903" s="106"/>
      <c r="LQD903" s="106"/>
      <c r="LQE903" s="106"/>
      <c r="LQF903" s="106"/>
      <c r="LQG903" s="106"/>
      <c r="LQH903" s="106"/>
      <c r="LQI903" s="106"/>
      <c r="LQJ903" s="106"/>
      <c r="LQK903" s="106"/>
      <c r="LQL903" s="106"/>
      <c r="LQM903" s="106"/>
      <c r="LQN903" s="106"/>
      <c r="LQO903" s="106"/>
      <c r="LQP903" s="106"/>
      <c r="LQQ903" s="106"/>
      <c r="LQR903" s="106"/>
      <c r="LQS903" s="106"/>
      <c r="LQT903" s="106"/>
      <c r="LQU903" s="106"/>
      <c r="LQV903" s="106"/>
      <c r="LQW903" s="106"/>
      <c r="LQX903" s="106"/>
      <c r="LQY903" s="106"/>
      <c r="LQZ903" s="106"/>
      <c r="LRA903" s="106"/>
      <c r="LRB903" s="106"/>
      <c r="LRC903" s="106"/>
      <c r="LRD903" s="106"/>
      <c r="LRE903" s="106"/>
      <c r="LRF903" s="106"/>
      <c r="LRG903" s="106"/>
      <c r="LRH903" s="106"/>
      <c r="LRI903" s="106"/>
      <c r="LRJ903" s="106"/>
      <c r="LRK903" s="106"/>
      <c r="LRL903" s="106"/>
      <c r="LRM903" s="106"/>
      <c r="LRN903" s="106"/>
      <c r="LRO903" s="106"/>
      <c r="LRP903" s="106"/>
      <c r="LRQ903" s="106"/>
      <c r="LRR903" s="106"/>
      <c r="LRS903" s="106"/>
      <c r="LRT903" s="106"/>
      <c r="LRU903" s="106"/>
      <c r="LRV903" s="106"/>
      <c r="LRW903" s="106"/>
      <c r="LRX903" s="106"/>
      <c r="LRY903" s="106"/>
      <c r="LRZ903" s="106"/>
      <c r="LSA903" s="106"/>
      <c r="LSB903" s="106"/>
      <c r="LSC903" s="106"/>
      <c r="LSD903" s="106"/>
      <c r="LSE903" s="106"/>
      <c r="LSF903" s="106"/>
      <c r="LSG903" s="106"/>
      <c r="LSH903" s="106"/>
      <c r="LSI903" s="106"/>
      <c r="LSJ903" s="106"/>
      <c r="LSK903" s="106"/>
      <c r="LSL903" s="106"/>
      <c r="LSM903" s="106"/>
      <c r="LSN903" s="106"/>
      <c r="LSO903" s="106"/>
      <c r="LSP903" s="106"/>
      <c r="LSQ903" s="106"/>
      <c r="LSR903" s="106"/>
      <c r="LSS903" s="106"/>
      <c r="LST903" s="106"/>
      <c r="LSU903" s="106"/>
      <c r="LSV903" s="106"/>
      <c r="LSW903" s="106"/>
      <c r="LSX903" s="106"/>
      <c r="LSY903" s="106"/>
      <c r="LSZ903" s="106"/>
      <c r="LTA903" s="106"/>
      <c r="LTB903" s="106"/>
      <c r="LTC903" s="106"/>
      <c r="LTD903" s="106"/>
      <c r="LTE903" s="106"/>
      <c r="LTF903" s="106"/>
      <c r="LTG903" s="106"/>
      <c r="LTH903" s="106"/>
      <c r="LTI903" s="106"/>
      <c r="LTJ903" s="106"/>
      <c r="LTK903" s="106"/>
      <c r="LTL903" s="106"/>
      <c r="LTM903" s="106"/>
      <c r="LTN903" s="106"/>
      <c r="LTO903" s="106"/>
      <c r="LTP903" s="106"/>
      <c r="LTQ903" s="106"/>
      <c r="LTR903" s="106"/>
      <c r="LTS903" s="106"/>
      <c r="LTT903" s="106"/>
      <c r="LTU903" s="106"/>
      <c r="LTV903" s="106"/>
      <c r="LTW903" s="106"/>
      <c r="LTX903" s="106"/>
      <c r="LTY903" s="106"/>
      <c r="LTZ903" s="106"/>
      <c r="LUA903" s="106"/>
      <c r="LUB903" s="106"/>
      <c r="LUC903" s="106"/>
      <c r="LUD903" s="106"/>
      <c r="LUE903" s="106"/>
      <c r="LUF903" s="106"/>
      <c r="LUG903" s="106"/>
      <c r="LUH903" s="106"/>
      <c r="LUI903" s="106"/>
      <c r="LUJ903" s="106"/>
      <c r="LUK903" s="106"/>
      <c r="LUL903" s="106"/>
      <c r="LUM903" s="106"/>
      <c r="LUN903" s="106"/>
      <c r="LUO903" s="106"/>
      <c r="LUP903" s="106"/>
      <c r="LUQ903" s="106"/>
      <c r="LUR903" s="106"/>
      <c r="LUS903" s="106"/>
      <c r="LUT903" s="106"/>
      <c r="LUU903" s="106"/>
      <c r="LUV903" s="106"/>
      <c r="LUW903" s="106"/>
      <c r="LUX903" s="106"/>
      <c r="LUY903" s="106"/>
      <c r="LUZ903" s="106"/>
      <c r="LVA903" s="106"/>
      <c r="LVB903" s="106"/>
      <c r="LVC903" s="106"/>
      <c r="LVD903" s="106"/>
      <c r="LVE903" s="106"/>
      <c r="LVF903" s="106"/>
      <c r="LVG903" s="106"/>
      <c r="LVH903" s="106"/>
      <c r="LVI903" s="106"/>
      <c r="LVJ903" s="106"/>
      <c r="LVK903" s="106"/>
      <c r="LVL903" s="106"/>
      <c r="LVM903" s="106"/>
      <c r="LVN903" s="106"/>
      <c r="LVO903" s="106"/>
      <c r="LVP903" s="106"/>
      <c r="LVQ903" s="106"/>
      <c r="LVR903" s="106"/>
      <c r="LVS903" s="106"/>
      <c r="LVT903" s="106"/>
      <c r="LVU903" s="106"/>
      <c r="LVV903" s="106"/>
      <c r="LVW903" s="106"/>
      <c r="LVX903" s="106"/>
      <c r="LVY903" s="106"/>
      <c r="LVZ903" s="106"/>
      <c r="LWA903" s="106"/>
      <c r="LWB903" s="106"/>
      <c r="LWC903" s="106"/>
      <c r="LWD903" s="106"/>
      <c r="LWE903" s="106"/>
      <c r="LWF903" s="106"/>
      <c r="LWG903" s="106"/>
      <c r="LWH903" s="106"/>
      <c r="LWI903" s="106"/>
      <c r="LWJ903" s="106"/>
      <c r="LWK903" s="106"/>
      <c r="LWL903" s="106"/>
      <c r="LWM903" s="106"/>
      <c r="LWN903" s="106"/>
      <c r="LWO903" s="106"/>
      <c r="LWP903" s="106"/>
      <c r="LWQ903" s="106"/>
      <c r="LWR903" s="106"/>
      <c r="LWS903" s="106"/>
      <c r="LWT903" s="106"/>
      <c r="LWU903" s="106"/>
      <c r="LWV903" s="106"/>
      <c r="LWW903" s="106"/>
      <c r="LWX903" s="106"/>
      <c r="LWY903" s="106"/>
      <c r="LWZ903" s="106"/>
      <c r="LXA903" s="106"/>
      <c r="LXB903" s="106"/>
      <c r="LXC903" s="106"/>
      <c r="LXD903" s="106"/>
      <c r="LXE903" s="106"/>
      <c r="LXF903" s="106"/>
      <c r="LXG903" s="106"/>
      <c r="LXH903" s="106"/>
      <c r="LXI903" s="106"/>
      <c r="LXJ903" s="106"/>
      <c r="LXK903" s="106"/>
      <c r="LXL903" s="106"/>
      <c r="LXM903" s="106"/>
      <c r="LXN903" s="106"/>
      <c r="LXO903" s="106"/>
      <c r="LXP903" s="106"/>
      <c r="LXQ903" s="106"/>
      <c r="LXR903" s="106"/>
      <c r="LXS903" s="106"/>
      <c r="LXT903" s="106"/>
      <c r="LXU903" s="106"/>
      <c r="LXV903" s="106"/>
      <c r="LXW903" s="106"/>
      <c r="LXX903" s="106"/>
      <c r="LXY903" s="106"/>
      <c r="LXZ903" s="106"/>
      <c r="LYA903" s="106"/>
      <c r="LYB903" s="106"/>
      <c r="LYC903" s="106"/>
      <c r="LYD903" s="106"/>
      <c r="LYE903" s="106"/>
      <c r="LYF903" s="106"/>
      <c r="LYG903" s="106"/>
      <c r="LYH903" s="106"/>
      <c r="LYI903" s="106"/>
      <c r="LYJ903" s="106"/>
      <c r="LYK903" s="106"/>
      <c r="LYL903" s="106"/>
      <c r="LYM903" s="106"/>
      <c r="LYN903" s="106"/>
      <c r="LYO903" s="106"/>
      <c r="LYP903" s="106"/>
      <c r="LYQ903" s="106"/>
      <c r="LYR903" s="106"/>
      <c r="LYS903" s="106"/>
      <c r="LYT903" s="106"/>
      <c r="LYU903" s="106"/>
      <c r="LYV903" s="106"/>
      <c r="LYW903" s="106"/>
      <c r="LYX903" s="106"/>
      <c r="LYY903" s="106"/>
      <c r="LYZ903" s="106"/>
      <c r="LZA903" s="106"/>
      <c r="LZB903" s="106"/>
      <c r="LZC903" s="106"/>
      <c r="LZD903" s="106"/>
      <c r="LZE903" s="106"/>
      <c r="LZF903" s="106"/>
      <c r="LZG903" s="106"/>
      <c r="LZH903" s="106"/>
      <c r="LZI903" s="106"/>
      <c r="LZJ903" s="106"/>
      <c r="LZK903" s="106"/>
      <c r="LZL903" s="106"/>
      <c r="LZM903" s="106"/>
      <c r="LZN903" s="106"/>
      <c r="LZO903" s="106"/>
      <c r="LZP903" s="106"/>
      <c r="LZQ903" s="106"/>
      <c r="LZR903" s="106"/>
      <c r="LZS903" s="106"/>
      <c r="LZT903" s="106"/>
      <c r="LZU903" s="106"/>
      <c r="LZV903" s="106"/>
      <c r="LZW903" s="106"/>
      <c r="LZX903" s="106"/>
      <c r="LZY903" s="106"/>
      <c r="LZZ903" s="106"/>
      <c r="MAA903" s="106"/>
      <c r="MAB903" s="106"/>
      <c r="MAC903" s="106"/>
      <c r="MAD903" s="106"/>
      <c r="MAE903" s="106"/>
      <c r="MAF903" s="106"/>
      <c r="MAG903" s="106"/>
      <c r="MAH903" s="106"/>
      <c r="MAI903" s="106"/>
      <c r="MAJ903" s="106"/>
      <c r="MAK903" s="106"/>
      <c r="MAL903" s="106"/>
      <c r="MAM903" s="106"/>
      <c r="MAN903" s="106"/>
      <c r="MAO903" s="106"/>
      <c r="MAP903" s="106"/>
      <c r="MAQ903" s="106"/>
      <c r="MAR903" s="106"/>
      <c r="MAS903" s="106"/>
      <c r="MAT903" s="106"/>
      <c r="MAU903" s="106"/>
      <c r="MAV903" s="106"/>
      <c r="MAW903" s="106"/>
      <c r="MAX903" s="106"/>
      <c r="MAY903" s="106"/>
      <c r="MAZ903" s="106"/>
      <c r="MBA903" s="106"/>
      <c r="MBB903" s="106"/>
      <c r="MBC903" s="106"/>
      <c r="MBD903" s="106"/>
      <c r="MBE903" s="106"/>
      <c r="MBF903" s="106"/>
      <c r="MBG903" s="106"/>
      <c r="MBH903" s="106"/>
      <c r="MBI903" s="106"/>
      <c r="MBJ903" s="106"/>
      <c r="MBK903" s="106"/>
      <c r="MBL903" s="106"/>
      <c r="MBM903" s="106"/>
      <c r="MBN903" s="106"/>
      <c r="MBO903" s="106"/>
      <c r="MBP903" s="106"/>
      <c r="MBQ903" s="106"/>
      <c r="MBR903" s="106"/>
      <c r="MBS903" s="106"/>
      <c r="MBT903" s="106"/>
      <c r="MBU903" s="106"/>
      <c r="MBV903" s="106"/>
      <c r="MBW903" s="106"/>
      <c r="MBX903" s="106"/>
      <c r="MBY903" s="106"/>
      <c r="MBZ903" s="106"/>
      <c r="MCA903" s="106"/>
      <c r="MCB903" s="106"/>
      <c r="MCC903" s="106"/>
      <c r="MCD903" s="106"/>
      <c r="MCE903" s="106"/>
      <c r="MCF903" s="106"/>
      <c r="MCG903" s="106"/>
      <c r="MCH903" s="106"/>
      <c r="MCI903" s="106"/>
      <c r="MCJ903" s="106"/>
      <c r="MCK903" s="106"/>
      <c r="MCL903" s="106"/>
      <c r="MCM903" s="106"/>
      <c r="MCN903" s="106"/>
      <c r="MCO903" s="106"/>
      <c r="MCP903" s="106"/>
      <c r="MCQ903" s="106"/>
      <c r="MCR903" s="106"/>
      <c r="MCS903" s="106"/>
      <c r="MCT903" s="106"/>
      <c r="MCU903" s="106"/>
      <c r="MCV903" s="106"/>
      <c r="MCW903" s="106"/>
      <c r="MCX903" s="106"/>
      <c r="MCY903" s="106"/>
      <c r="MCZ903" s="106"/>
      <c r="MDA903" s="106"/>
      <c r="MDB903" s="106"/>
      <c r="MDC903" s="106"/>
      <c r="MDD903" s="106"/>
      <c r="MDE903" s="106"/>
      <c r="MDF903" s="106"/>
      <c r="MDG903" s="106"/>
      <c r="MDH903" s="106"/>
      <c r="MDI903" s="106"/>
      <c r="MDJ903" s="106"/>
      <c r="MDK903" s="106"/>
      <c r="MDL903" s="106"/>
      <c r="MDM903" s="106"/>
      <c r="MDN903" s="106"/>
      <c r="MDO903" s="106"/>
      <c r="MDP903" s="106"/>
      <c r="MDQ903" s="106"/>
      <c r="MDR903" s="106"/>
      <c r="MDS903" s="106"/>
      <c r="MDT903" s="106"/>
      <c r="MDU903" s="106"/>
      <c r="MDV903" s="106"/>
      <c r="MDW903" s="106"/>
      <c r="MDX903" s="106"/>
      <c r="MDY903" s="106"/>
      <c r="MDZ903" s="106"/>
      <c r="MEA903" s="106"/>
      <c r="MEB903" s="106"/>
      <c r="MEC903" s="106"/>
      <c r="MED903" s="106"/>
      <c r="MEE903" s="106"/>
      <c r="MEF903" s="106"/>
      <c r="MEG903" s="106"/>
      <c r="MEH903" s="106"/>
      <c r="MEI903" s="106"/>
      <c r="MEJ903" s="106"/>
      <c r="MEK903" s="106"/>
      <c r="MEL903" s="106"/>
      <c r="MEM903" s="106"/>
      <c r="MEN903" s="106"/>
      <c r="MEO903" s="106"/>
      <c r="MEP903" s="106"/>
      <c r="MEQ903" s="106"/>
      <c r="MER903" s="106"/>
      <c r="MES903" s="106"/>
      <c r="MET903" s="106"/>
      <c r="MEU903" s="106"/>
      <c r="MEV903" s="106"/>
      <c r="MEW903" s="106"/>
      <c r="MEX903" s="106"/>
      <c r="MEY903" s="106"/>
      <c r="MEZ903" s="106"/>
      <c r="MFA903" s="106"/>
      <c r="MFB903" s="106"/>
      <c r="MFC903" s="106"/>
      <c r="MFD903" s="106"/>
      <c r="MFE903" s="106"/>
      <c r="MFF903" s="106"/>
      <c r="MFG903" s="106"/>
      <c r="MFH903" s="106"/>
      <c r="MFI903" s="106"/>
      <c r="MFJ903" s="106"/>
      <c r="MFK903" s="106"/>
      <c r="MFL903" s="106"/>
      <c r="MFM903" s="106"/>
      <c r="MFN903" s="106"/>
      <c r="MFO903" s="106"/>
      <c r="MFP903" s="106"/>
      <c r="MFQ903" s="106"/>
      <c r="MFR903" s="106"/>
      <c r="MFS903" s="106"/>
      <c r="MFT903" s="106"/>
      <c r="MFU903" s="106"/>
      <c r="MFV903" s="106"/>
      <c r="MFW903" s="106"/>
      <c r="MFX903" s="106"/>
      <c r="MFY903" s="106"/>
      <c r="MFZ903" s="106"/>
      <c r="MGA903" s="106"/>
      <c r="MGB903" s="106"/>
      <c r="MGC903" s="106"/>
      <c r="MGD903" s="106"/>
      <c r="MGE903" s="106"/>
      <c r="MGF903" s="106"/>
      <c r="MGG903" s="106"/>
      <c r="MGH903" s="106"/>
      <c r="MGI903" s="106"/>
      <c r="MGJ903" s="106"/>
      <c r="MGK903" s="106"/>
      <c r="MGL903" s="106"/>
      <c r="MGM903" s="106"/>
      <c r="MGN903" s="106"/>
      <c r="MGO903" s="106"/>
      <c r="MGP903" s="106"/>
      <c r="MGQ903" s="106"/>
      <c r="MGR903" s="106"/>
      <c r="MGS903" s="106"/>
      <c r="MGT903" s="106"/>
      <c r="MGU903" s="106"/>
      <c r="MGV903" s="106"/>
      <c r="MGW903" s="106"/>
      <c r="MGX903" s="106"/>
      <c r="MGY903" s="106"/>
      <c r="MGZ903" s="106"/>
      <c r="MHA903" s="106"/>
      <c r="MHB903" s="106"/>
      <c r="MHC903" s="106"/>
      <c r="MHD903" s="106"/>
      <c r="MHE903" s="106"/>
      <c r="MHF903" s="106"/>
      <c r="MHG903" s="106"/>
      <c r="MHH903" s="106"/>
      <c r="MHI903" s="106"/>
      <c r="MHJ903" s="106"/>
      <c r="MHK903" s="106"/>
      <c r="MHL903" s="106"/>
      <c r="MHM903" s="106"/>
      <c r="MHN903" s="106"/>
      <c r="MHO903" s="106"/>
      <c r="MHP903" s="106"/>
      <c r="MHQ903" s="106"/>
      <c r="MHR903" s="106"/>
      <c r="MHS903" s="106"/>
      <c r="MHT903" s="106"/>
      <c r="MHU903" s="106"/>
      <c r="MHV903" s="106"/>
      <c r="MHW903" s="106"/>
      <c r="MHX903" s="106"/>
      <c r="MHY903" s="106"/>
      <c r="MHZ903" s="106"/>
      <c r="MIA903" s="106"/>
      <c r="MIB903" s="106"/>
      <c r="MIC903" s="106"/>
      <c r="MID903" s="106"/>
      <c r="MIE903" s="106"/>
      <c r="MIF903" s="106"/>
      <c r="MIG903" s="106"/>
      <c r="MIH903" s="106"/>
      <c r="MII903" s="106"/>
      <c r="MIJ903" s="106"/>
      <c r="MIK903" s="106"/>
      <c r="MIL903" s="106"/>
      <c r="MIM903" s="106"/>
      <c r="MIN903" s="106"/>
      <c r="MIO903" s="106"/>
      <c r="MIP903" s="106"/>
      <c r="MIQ903" s="106"/>
      <c r="MIR903" s="106"/>
      <c r="MIS903" s="106"/>
      <c r="MIT903" s="106"/>
      <c r="MIU903" s="106"/>
      <c r="MIV903" s="106"/>
      <c r="MIW903" s="106"/>
      <c r="MIX903" s="106"/>
      <c r="MIY903" s="106"/>
      <c r="MIZ903" s="106"/>
      <c r="MJA903" s="106"/>
      <c r="MJB903" s="106"/>
      <c r="MJC903" s="106"/>
      <c r="MJD903" s="106"/>
      <c r="MJE903" s="106"/>
      <c r="MJF903" s="106"/>
      <c r="MJG903" s="106"/>
      <c r="MJH903" s="106"/>
      <c r="MJI903" s="106"/>
      <c r="MJJ903" s="106"/>
      <c r="MJK903" s="106"/>
      <c r="MJL903" s="106"/>
      <c r="MJM903" s="106"/>
      <c r="MJN903" s="106"/>
      <c r="MJO903" s="106"/>
      <c r="MJP903" s="106"/>
      <c r="MJQ903" s="106"/>
      <c r="MJR903" s="106"/>
      <c r="MJS903" s="106"/>
      <c r="MJT903" s="106"/>
      <c r="MJU903" s="106"/>
      <c r="MJV903" s="106"/>
      <c r="MJW903" s="106"/>
      <c r="MJX903" s="106"/>
      <c r="MJY903" s="106"/>
      <c r="MJZ903" s="106"/>
      <c r="MKA903" s="106"/>
      <c r="MKB903" s="106"/>
      <c r="MKC903" s="106"/>
      <c r="MKD903" s="106"/>
      <c r="MKE903" s="106"/>
      <c r="MKF903" s="106"/>
      <c r="MKG903" s="106"/>
      <c r="MKH903" s="106"/>
      <c r="MKI903" s="106"/>
      <c r="MKJ903" s="106"/>
      <c r="MKK903" s="106"/>
      <c r="MKL903" s="106"/>
      <c r="MKM903" s="106"/>
      <c r="MKN903" s="106"/>
      <c r="MKO903" s="106"/>
      <c r="MKP903" s="106"/>
      <c r="MKQ903" s="106"/>
      <c r="MKR903" s="106"/>
      <c r="MKS903" s="106"/>
      <c r="MKT903" s="106"/>
      <c r="MKU903" s="106"/>
      <c r="MKV903" s="106"/>
      <c r="MKW903" s="106"/>
      <c r="MKX903" s="106"/>
      <c r="MKY903" s="106"/>
      <c r="MKZ903" s="106"/>
      <c r="MLA903" s="106"/>
      <c r="MLB903" s="106"/>
      <c r="MLC903" s="106"/>
      <c r="MLD903" s="106"/>
      <c r="MLE903" s="106"/>
      <c r="MLF903" s="106"/>
      <c r="MLG903" s="106"/>
      <c r="MLH903" s="106"/>
      <c r="MLI903" s="106"/>
      <c r="MLJ903" s="106"/>
      <c r="MLK903" s="106"/>
      <c r="MLL903" s="106"/>
      <c r="MLM903" s="106"/>
      <c r="MLN903" s="106"/>
      <c r="MLO903" s="106"/>
      <c r="MLP903" s="106"/>
      <c r="MLQ903" s="106"/>
      <c r="MLR903" s="106"/>
      <c r="MLS903" s="106"/>
      <c r="MLT903" s="106"/>
      <c r="MLU903" s="106"/>
      <c r="MLV903" s="106"/>
      <c r="MLW903" s="106"/>
      <c r="MLX903" s="106"/>
      <c r="MLY903" s="106"/>
      <c r="MLZ903" s="106"/>
      <c r="MMA903" s="106"/>
      <c r="MMB903" s="106"/>
      <c r="MMC903" s="106"/>
      <c r="MMD903" s="106"/>
      <c r="MME903" s="106"/>
      <c r="MMF903" s="106"/>
      <c r="MMG903" s="106"/>
      <c r="MMH903" s="106"/>
      <c r="MMI903" s="106"/>
      <c r="MMJ903" s="106"/>
      <c r="MMK903" s="106"/>
      <c r="MML903" s="106"/>
      <c r="MMM903" s="106"/>
      <c r="MMN903" s="106"/>
      <c r="MMO903" s="106"/>
      <c r="MMP903" s="106"/>
      <c r="MMQ903" s="106"/>
      <c r="MMR903" s="106"/>
      <c r="MMS903" s="106"/>
      <c r="MMT903" s="106"/>
      <c r="MMU903" s="106"/>
      <c r="MMV903" s="106"/>
      <c r="MMW903" s="106"/>
      <c r="MMX903" s="106"/>
      <c r="MMY903" s="106"/>
      <c r="MMZ903" s="106"/>
      <c r="MNA903" s="106"/>
      <c r="MNB903" s="106"/>
      <c r="MNC903" s="106"/>
      <c r="MND903" s="106"/>
      <c r="MNE903" s="106"/>
      <c r="MNF903" s="106"/>
      <c r="MNG903" s="106"/>
      <c r="MNH903" s="106"/>
      <c r="MNI903" s="106"/>
      <c r="MNJ903" s="106"/>
      <c r="MNK903" s="106"/>
      <c r="MNL903" s="106"/>
      <c r="MNM903" s="106"/>
      <c r="MNN903" s="106"/>
      <c r="MNO903" s="106"/>
      <c r="MNP903" s="106"/>
      <c r="MNQ903" s="106"/>
      <c r="MNR903" s="106"/>
      <c r="MNS903" s="106"/>
      <c r="MNT903" s="106"/>
      <c r="MNU903" s="106"/>
      <c r="MNV903" s="106"/>
      <c r="MNW903" s="106"/>
      <c r="MNX903" s="106"/>
      <c r="MNY903" s="106"/>
      <c r="MNZ903" s="106"/>
      <c r="MOA903" s="106"/>
      <c r="MOB903" s="106"/>
      <c r="MOC903" s="106"/>
      <c r="MOD903" s="106"/>
      <c r="MOE903" s="106"/>
      <c r="MOF903" s="106"/>
      <c r="MOG903" s="106"/>
      <c r="MOH903" s="106"/>
      <c r="MOI903" s="106"/>
      <c r="MOJ903" s="106"/>
      <c r="MOK903" s="106"/>
      <c r="MOL903" s="106"/>
      <c r="MOM903" s="106"/>
      <c r="MON903" s="106"/>
      <c r="MOO903" s="106"/>
      <c r="MOP903" s="106"/>
      <c r="MOQ903" s="106"/>
      <c r="MOR903" s="106"/>
      <c r="MOS903" s="106"/>
      <c r="MOT903" s="106"/>
      <c r="MOU903" s="106"/>
      <c r="MOV903" s="106"/>
      <c r="MOW903" s="106"/>
      <c r="MOX903" s="106"/>
      <c r="MOY903" s="106"/>
      <c r="MOZ903" s="106"/>
      <c r="MPA903" s="106"/>
      <c r="MPB903" s="106"/>
      <c r="MPC903" s="106"/>
      <c r="MPD903" s="106"/>
      <c r="MPE903" s="106"/>
      <c r="MPF903" s="106"/>
      <c r="MPG903" s="106"/>
      <c r="MPH903" s="106"/>
      <c r="MPI903" s="106"/>
      <c r="MPJ903" s="106"/>
      <c r="MPK903" s="106"/>
      <c r="MPL903" s="106"/>
      <c r="MPM903" s="106"/>
      <c r="MPN903" s="106"/>
      <c r="MPO903" s="106"/>
      <c r="MPP903" s="106"/>
      <c r="MPQ903" s="106"/>
      <c r="MPR903" s="106"/>
      <c r="MPS903" s="106"/>
      <c r="MPT903" s="106"/>
      <c r="MPU903" s="106"/>
      <c r="MPV903" s="106"/>
      <c r="MPW903" s="106"/>
      <c r="MPX903" s="106"/>
      <c r="MPY903" s="106"/>
      <c r="MPZ903" s="106"/>
      <c r="MQA903" s="106"/>
      <c r="MQB903" s="106"/>
      <c r="MQC903" s="106"/>
      <c r="MQD903" s="106"/>
      <c r="MQE903" s="106"/>
      <c r="MQF903" s="106"/>
      <c r="MQG903" s="106"/>
      <c r="MQH903" s="106"/>
      <c r="MQI903" s="106"/>
      <c r="MQJ903" s="106"/>
      <c r="MQK903" s="106"/>
      <c r="MQL903" s="106"/>
      <c r="MQM903" s="106"/>
      <c r="MQN903" s="106"/>
      <c r="MQO903" s="106"/>
      <c r="MQP903" s="106"/>
      <c r="MQQ903" s="106"/>
      <c r="MQR903" s="106"/>
      <c r="MQS903" s="106"/>
      <c r="MQT903" s="106"/>
      <c r="MQU903" s="106"/>
      <c r="MQV903" s="106"/>
      <c r="MQW903" s="106"/>
      <c r="MQX903" s="106"/>
      <c r="MQY903" s="106"/>
      <c r="MQZ903" s="106"/>
      <c r="MRA903" s="106"/>
      <c r="MRB903" s="106"/>
      <c r="MRC903" s="106"/>
      <c r="MRD903" s="106"/>
      <c r="MRE903" s="106"/>
      <c r="MRF903" s="106"/>
      <c r="MRG903" s="106"/>
      <c r="MRH903" s="106"/>
      <c r="MRI903" s="106"/>
      <c r="MRJ903" s="106"/>
      <c r="MRK903" s="106"/>
      <c r="MRL903" s="106"/>
      <c r="MRM903" s="106"/>
      <c r="MRN903" s="106"/>
      <c r="MRO903" s="106"/>
      <c r="MRP903" s="106"/>
      <c r="MRQ903" s="106"/>
      <c r="MRR903" s="106"/>
      <c r="MRS903" s="106"/>
      <c r="MRT903" s="106"/>
      <c r="MRU903" s="106"/>
      <c r="MRV903" s="106"/>
      <c r="MRW903" s="106"/>
      <c r="MRX903" s="106"/>
      <c r="MRY903" s="106"/>
      <c r="MRZ903" s="106"/>
      <c r="MSA903" s="106"/>
      <c r="MSB903" s="106"/>
      <c r="MSC903" s="106"/>
      <c r="MSD903" s="106"/>
      <c r="MSE903" s="106"/>
      <c r="MSF903" s="106"/>
      <c r="MSG903" s="106"/>
      <c r="MSH903" s="106"/>
      <c r="MSI903" s="106"/>
      <c r="MSJ903" s="106"/>
      <c r="MSK903" s="106"/>
      <c r="MSL903" s="106"/>
      <c r="MSM903" s="106"/>
      <c r="MSN903" s="106"/>
      <c r="MSO903" s="106"/>
      <c r="MSP903" s="106"/>
      <c r="MSQ903" s="106"/>
      <c r="MSR903" s="106"/>
      <c r="MSS903" s="106"/>
      <c r="MST903" s="106"/>
      <c r="MSU903" s="106"/>
      <c r="MSV903" s="106"/>
      <c r="MSW903" s="106"/>
      <c r="MSX903" s="106"/>
      <c r="MSY903" s="106"/>
      <c r="MSZ903" s="106"/>
      <c r="MTA903" s="106"/>
      <c r="MTB903" s="106"/>
      <c r="MTC903" s="106"/>
      <c r="MTD903" s="106"/>
      <c r="MTE903" s="106"/>
      <c r="MTF903" s="106"/>
      <c r="MTG903" s="106"/>
      <c r="MTH903" s="106"/>
      <c r="MTI903" s="106"/>
      <c r="MTJ903" s="106"/>
      <c r="MTK903" s="106"/>
      <c r="MTL903" s="106"/>
      <c r="MTM903" s="106"/>
      <c r="MTN903" s="106"/>
      <c r="MTO903" s="106"/>
      <c r="MTP903" s="106"/>
      <c r="MTQ903" s="106"/>
      <c r="MTR903" s="106"/>
      <c r="MTS903" s="106"/>
      <c r="MTT903" s="106"/>
      <c r="MTU903" s="106"/>
      <c r="MTV903" s="106"/>
      <c r="MTW903" s="106"/>
      <c r="MTX903" s="106"/>
      <c r="MTY903" s="106"/>
      <c r="MTZ903" s="106"/>
      <c r="MUA903" s="106"/>
      <c r="MUB903" s="106"/>
      <c r="MUC903" s="106"/>
      <c r="MUD903" s="106"/>
      <c r="MUE903" s="106"/>
      <c r="MUF903" s="106"/>
      <c r="MUG903" s="106"/>
      <c r="MUH903" s="106"/>
      <c r="MUI903" s="106"/>
      <c r="MUJ903" s="106"/>
      <c r="MUK903" s="106"/>
      <c r="MUL903" s="106"/>
      <c r="MUM903" s="106"/>
      <c r="MUN903" s="106"/>
      <c r="MUO903" s="106"/>
      <c r="MUP903" s="106"/>
      <c r="MUQ903" s="106"/>
      <c r="MUR903" s="106"/>
      <c r="MUS903" s="106"/>
      <c r="MUT903" s="106"/>
      <c r="MUU903" s="106"/>
      <c r="MUV903" s="106"/>
      <c r="MUW903" s="106"/>
      <c r="MUX903" s="106"/>
      <c r="MUY903" s="106"/>
      <c r="MUZ903" s="106"/>
      <c r="MVA903" s="106"/>
      <c r="MVB903" s="106"/>
      <c r="MVC903" s="106"/>
      <c r="MVD903" s="106"/>
      <c r="MVE903" s="106"/>
      <c r="MVF903" s="106"/>
      <c r="MVG903" s="106"/>
      <c r="MVH903" s="106"/>
      <c r="MVI903" s="106"/>
      <c r="MVJ903" s="106"/>
      <c r="MVK903" s="106"/>
      <c r="MVL903" s="106"/>
      <c r="MVM903" s="106"/>
      <c r="MVN903" s="106"/>
      <c r="MVO903" s="106"/>
      <c r="MVP903" s="106"/>
      <c r="MVQ903" s="106"/>
      <c r="MVR903" s="106"/>
      <c r="MVS903" s="106"/>
      <c r="MVT903" s="106"/>
      <c r="MVU903" s="106"/>
      <c r="MVV903" s="106"/>
      <c r="MVW903" s="106"/>
      <c r="MVX903" s="106"/>
      <c r="MVY903" s="106"/>
      <c r="MVZ903" s="106"/>
      <c r="MWA903" s="106"/>
      <c r="MWB903" s="106"/>
      <c r="MWC903" s="106"/>
      <c r="MWD903" s="106"/>
      <c r="MWE903" s="106"/>
      <c r="MWF903" s="106"/>
      <c r="MWG903" s="106"/>
      <c r="MWH903" s="106"/>
      <c r="MWI903" s="106"/>
      <c r="MWJ903" s="106"/>
      <c r="MWK903" s="106"/>
      <c r="MWL903" s="106"/>
      <c r="MWM903" s="106"/>
      <c r="MWN903" s="106"/>
      <c r="MWO903" s="106"/>
      <c r="MWP903" s="106"/>
      <c r="MWQ903" s="106"/>
      <c r="MWR903" s="106"/>
      <c r="MWS903" s="106"/>
      <c r="MWT903" s="106"/>
      <c r="MWU903" s="106"/>
      <c r="MWV903" s="106"/>
      <c r="MWW903" s="106"/>
      <c r="MWX903" s="106"/>
      <c r="MWY903" s="106"/>
      <c r="MWZ903" s="106"/>
      <c r="MXA903" s="106"/>
      <c r="MXB903" s="106"/>
      <c r="MXC903" s="106"/>
      <c r="MXD903" s="106"/>
      <c r="MXE903" s="106"/>
      <c r="MXF903" s="106"/>
      <c r="MXG903" s="106"/>
      <c r="MXH903" s="106"/>
      <c r="MXI903" s="106"/>
      <c r="MXJ903" s="106"/>
      <c r="MXK903" s="106"/>
      <c r="MXL903" s="106"/>
      <c r="MXM903" s="106"/>
      <c r="MXN903" s="106"/>
      <c r="MXO903" s="106"/>
      <c r="MXP903" s="106"/>
      <c r="MXQ903" s="106"/>
      <c r="MXR903" s="106"/>
      <c r="MXS903" s="106"/>
      <c r="MXT903" s="106"/>
      <c r="MXU903" s="106"/>
      <c r="MXV903" s="106"/>
      <c r="MXW903" s="106"/>
      <c r="MXX903" s="106"/>
      <c r="MXY903" s="106"/>
      <c r="MXZ903" s="106"/>
      <c r="MYA903" s="106"/>
      <c r="MYB903" s="106"/>
      <c r="MYC903" s="106"/>
      <c r="MYD903" s="106"/>
      <c r="MYE903" s="106"/>
      <c r="MYF903" s="106"/>
      <c r="MYG903" s="106"/>
      <c r="MYH903" s="106"/>
      <c r="MYI903" s="106"/>
      <c r="MYJ903" s="106"/>
      <c r="MYK903" s="106"/>
      <c r="MYL903" s="106"/>
      <c r="MYM903" s="106"/>
      <c r="MYN903" s="106"/>
      <c r="MYO903" s="106"/>
      <c r="MYP903" s="106"/>
      <c r="MYQ903" s="106"/>
      <c r="MYR903" s="106"/>
      <c r="MYS903" s="106"/>
      <c r="MYT903" s="106"/>
      <c r="MYU903" s="106"/>
      <c r="MYV903" s="106"/>
      <c r="MYW903" s="106"/>
      <c r="MYX903" s="106"/>
      <c r="MYY903" s="106"/>
      <c r="MYZ903" s="106"/>
      <c r="MZA903" s="106"/>
      <c r="MZB903" s="106"/>
      <c r="MZC903" s="106"/>
      <c r="MZD903" s="106"/>
      <c r="MZE903" s="106"/>
      <c r="MZF903" s="106"/>
      <c r="MZG903" s="106"/>
      <c r="MZH903" s="106"/>
      <c r="MZI903" s="106"/>
      <c r="MZJ903" s="106"/>
      <c r="MZK903" s="106"/>
      <c r="MZL903" s="106"/>
      <c r="MZM903" s="106"/>
      <c r="MZN903" s="106"/>
      <c r="MZO903" s="106"/>
      <c r="MZP903" s="106"/>
      <c r="MZQ903" s="106"/>
      <c r="MZR903" s="106"/>
      <c r="MZS903" s="106"/>
      <c r="MZT903" s="106"/>
      <c r="MZU903" s="106"/>
      <c r="MZV903" s="106"/>
      <c r="MZW903" s="106"/>
      <c r="MZX903" s="106"/>
      <c r="MZY903" s="106"/>
      <c r="MZZ903" s="106"/>
      <c r="NAA903" s="106"/>
      <c r="NAB903" s="106"/>
      <c r="NAC903" s="106"/>
      <c r="NAD903" s="106"/>
      <c r="NAE903" s="106"/>
      <c r="NAF903" s="106"/>
      <c r="NAG903" s="106"/>
      <c r="NAH903" s="106"/>
      <c r="NAI903" s="106"/>
      <c r="NAJ903" s="106"/>
      <c r="NAK903" s="106"/>
      <c r="NAL903" s="106"/>
      <c r="NAM903" s="106"/>
      <c r="NAN903" s="106"/>
      <c r="NAO903" s="106"/>
      <c r="NAP903" s="106"/>
      <c r="NAQ903" s="106"/>
      <c r="NAR903" s="106"/>
      <c r="NAS903" s="106"/>
      <c r="NAT903" s="106"/>
      <c r="NAU903" s="106"/>
      <c r="NAV903" s="106"/>
      <c r="NAW903" s="106"/>
      <c r="NAX903" s="106"/>
      <c r="NAY903" s="106"/>
      <c r="NAZ903" s="106"/>
      <c r="NBA903" s="106"/>
      <c r="NBB903" s="106"/>
      <c r="NBC903" s="106"/>
      <c r="NBD903" s="106"/>
      <c r="NBE903" s="106"/>
      <c r="NBF903" s="106"/>
      <c r="NBG903" s="106"/>
      <c r="NBH903" s="106"/>
      <c r="NBI903" s="106"/>
      <c r="NBJ903" s="106"/>
      <c r="NBK903" s="106"/>
      <c r="NBL903" s="106"/>
      <c r="NBM903" s="106"/>
      <c r="NBN903" s="106"/>
      <c r="NBO903" s="106"/>
      <c r="NBP903" s="106"/>
      <c r="NBQ903" s="106"/>
      <c r="NBR903" s="106"/>
      <c r="NBS903" s="106"/>
      <c r="NBT903" s="106"/>
      <c r="NBU903" s="106"/>
      <c r="NBV903" s="106"/>
      <c r="NBW903" s="106"/>
      <c r="NBX903" s="106"/>
      <c r="NBY903" s="106"/>
      <c r="NBZ903" s="106"/>
      <c r="NCA903" s="106"/>
      <c r="NCB903" s="106"/>
      <c r="NCC903" s="106"/>
      <c r="NCD903" s="106"/>
      <c r="NCE903" s="106"/>
      <c r="NCF903" s="106"/>
      <c r="NCG903" s="106"/>
      <c r="NCH903" s="106"/>
      <c r="NCI903" s="106"/>
      <c r="NCJ903" s="106"/>
      <c r="NCK903" s="106"/>
      <c r="NCL903" s="106"/>
      <c r="NCM903" s="106"/>
      <c r="NCN903" s="106"/>
      <c r="NCO903" s="106"/>
      <c r="NCP903" s="106"/>
      <c r="NCQ903" s="106"/>
      <c r="NCR903" s="106"/>
      <c r="NCS903" s="106"/>
      <c r="NCT903" s="106"/>
      <c r="NCU903" s="106"/>
      <c r="NCV903" s="106"/>
      <c r="NCW903" s="106"/>
      <c r="NCX903" s="106"/>
      <c r="NCY903" s="106"/>
      <c r="NCZ903" s="106"/>
      <c r="NDA903" s="106"/>
      <c r="NDB903" s="106"/>
      <c r="NDC903" s="106"/>
      <c r="NDD903" s="106"/>
      <c r="NDE903" s="106"/>
      <c r="NDF903" s="106"/>
      <c r="NDG903" s="106"/>
      <c r="NDH903" s="106"/>
      <c r="NDI903" s="106"/>
      <c r="NDJ903" s="106"/>
      <c r="NDK903" s="106"/>
      <c r="NDL903" s="106"/>
      <c r="NDM903" s="106"/>
      <c r="NDN903" s="106"/>
      <c r="NDO903" s="106"/>
      <c r="NDP903" s="106"/>
      <c r="NDQ903" s="106"/>
      <c r="NDR903" s="106"/>
      <c r="NDS903" s="106"/>
      <c r="NDT903" s="106"/>
      <c r="NDU903" s="106"/>
      <c r="NDV903" s="106"/>
      <c r="NDW903" s="106"/>
      <c r="NDX903" s="106"/>
      <c r="NDY903" s="106"/>
      <c r="NDZ903" s="106"/>
      <c r="NEA903" s="106"/>
      <c r="NEB903" s="106"/>
      <c r="NEC903" s="106"/>
      <c r="NED903" s="106"/>
      <c r="NEE903" s="106"/>
      <c r="NEF903" s="106"/>
      <c r="NEG903" s="106"/>
      <c r="NEH903" s="106"/>
      <c r="NEI903" s="106"/>
      <c r="NEJ903" s="106"/>
      <c r="NEK903" s="106"/>
      <c r="NEL903" s="106"/>
      <c r="NEM903" s="106"/>
      <c r="NEN903" s="106"/>
      <c r="NEO903" s="106"/>
      <c r="NEP903" s="106"/>
      <c r="NEQ903" s="106"/>
      <c r="NER903" s="106"/>
      <c r="NES903" s="106"/>
      <c r="NET903" s="106"/>
      <c r="NEU903" s="106"/>
      <c r="NEV903" s="106"/>
      <c r="NEW903" s="106"/>
      <c r="NEX903" s="106"/>
      <c r="NEY903" s="106"/>
      <c r="NEZ903" s="106"/>
      <c r="NFA903" s="106"/>
      <c r="NFB903" s="106"/>
      <c r="NFC903" s="106"/>
      <c r="NFD903" s="106"/>
      <c r="NFE903" s="106"/>
      <c r="NFF903" s="106"/>
      <c r="NFG903" s="106"/>
      <c r="NFH903" s="106"/>
      <c r="NFI903" s="106"/>
      <c r="NFJ903" s="106"/>
      <c r="NFK903" s="106"/>
      <c r="NFL903" s="106"/>
      <c r="NFM903" s="106"/>
      <c r="NFN903" s="106"/>
      <c r="NFO903" s="106"/>
      <c r="NFP903" s="106"/>
      <c r="NFQ903" s="106"/>
      <c r="NFR903" s="106"/>
      <c r="NFS903" s="106"/>
      <c r="NFT903" s="106"/>
      <c r="NFU903" s="106"/>
      <c r="NFV903" s="106"/>
      <c r="NFW903" s="106"/>
      <c r="NFX903" s="106"/>
      <c r="NFY903" s="106"/>
      <c r="NFZ903" s="106"/>
      <c r="NGA903" s="106"/>
      <c r="NGB903" s="106"/>
      <c r="NGC903" s="106"/>
      <c r="NGD903" s="106"/>
      <c r="NGE903" s="106"/>
      <c r="NGF903" s="106"/>
      <c r="NGG903" s="106"/>
      <c r="NGH903" s="106"/>
      <c r="NGI903" s="106"/>
      <c r="NGJ903" s="106"/>
      <c r="NGK903" s="106"/>
      <c r="NGL903" s="106"/>
      <c r="NGM903" s="106"/>
      <c r="NGN903" s="106"/>
      <c r="NGO903" s="106"/>
      <c r="NGP903" s="106"/>
      <c r="NGQ903" s="106"/>
      <c r="NGR903" s="106"/>
      <c r="NGS903" s="106"/>
      <c r="NGT903" s="106"/>
      <c r="NGU903" s="106"/>
      <c r="NGV903" s="106"/>
      <c r="NGW903" s="106"/>
      <c r="NGX903" s="106"/>
      <c r="NGY903" s="106"/>
      <c r="NGZ903" s="106"/>
      <c r="NHA903" s="106"/>
      <c r="NHB903" s="106"/>
      <c r="NHC903" s="106"/>
      <c r="NHD903" s="106"/>
      <c r="NHE903" s="106"/>
      <c r="NHF903" s="106"/>
      <c r="NHG903" s="106"/>
      <c r="NHH903" s="106"/>
      <c r="NHI903" s="106"/>
      <c r="NHJ903" s="106"/>
      <c r="NHK903" s="106"/>
      <c r="NHL903" s="106"/>
      <c r="NHM903" s="106"/>
      <c r="NHN903" s="106"/>
      <c r="NHO903" s="106"/>
      <c r="NHP903" s="106"/>
      <c r="NHQ903" s="106"/>
      <c r="NHR903" s="106"/>
      <c r="NHS903" s="106"/>
      <c r="NHT903" s="106"/>
      <c r="NHU903" s="106"/>
      <c r="NHV903" s="106"/>
      <c r="NHW903" s="106"/>
      <c r="NHX903" s="106"/>
      <c r="NHY903" s="106"/>
      <c r="NHZ903" s="106"/>
      <c r="NIA903" s="106"/>
      <c r="NIB903" s="106"/>
      <c r="NIC903" s="106"/>
      <c r="NID903" s="106"/>
      <c r="NIE903" s="106"/>
      <c r="NIF903" s="106"/>
      <c r="NIG903" s="106"/>
      <c r="NIH903" s="106"/>
      <c r="NII903" s="106"/>
      <c r="NIJ903" s="106"/>
      <c r="NIK903" s="106"/>
      <c r="NIL903" s="106"/>
      <c r="NIM903" s="106"/>
      <c r="NIN903" s="106"/>
      <c r="NIO903" s="106"/>
      <c r="NIP903" s="106"/>
      <c r="NIQ903" s="106"/>
      <c r="NIR903" s="106"/>
      <c r="NIS903" s="106"/>
      <c r="NIT903" s="106"/>
      <c r="NIU903" s="106"/>
      <c r="NIV903" s="106"/>
      <c r="NIW903" s="106"/>
      <c r="NIX903" s="106"/>
      <c r="NIY903" s="106"/>
      <c r="NIZ903" s="106"/>
      <c r="NJA903" s="106"/>
      <c r="NJB903" s="106"/>
      <c r="NJC903" s="106"/>
      <c r="NJD903" s="106"/>
      <c r="NJE903" s="106"/>
      <c r="NJF903" s="106"/>
      <c r="NJG903" s="106"/>
      <c r="NJH903" s="106"/>
      <c r="NJI903" s="106"/>
      <c r="NJJ903" s="106"/>
      <c r="NJK903" s="106"/>
      <c r="NJL903" s="106"/>
      <c r="NJM903" s="106"/>
      <c r="NJN903" s="106"/>
      <c r="NJO903" s="106"/>
      <c r="NJP903" s="106"/>
      <c r="NJQ903" s="106"/>
      <c r="NJR903" s="106"/>
      <c r="NJS903" s="106"/>
      <c r="NJT903" s="106"/>
      <c r="NJU903" s="106"/>
      <c r="NJV903" s="106"/>
      <c r="NJW903" s="106"/>
      <c r="NJX903" s="106"/>
      <c r="NJY903" s="106"/>
      <c r="NJZ903" s="106"/>
      <c r="NKA903" s="106"/>
      <c r="NKB903" s="106"/>
      <c r="NKC903" s="106"/>
      <c r="NKD903" s="106"/>
      <c r="NKE903" s="106"/>
      <c r="NKF903" s="106"/>
      <c r="NKG903" s="106"/>
      <c r="NKH903" s="106"/>
      <c r="NKI903" s="106"/>
      <c r="NKJ903" s="106"/>
      <c r="NKK903" s="106"/>
      <c r="NKL903" s="106"/>
      <c r="NKM903" s="106"/>
      <c r="NKN903" s="106"/>
      <c r="NKO903" s="106"/>
      <c r="NKP903" s="106"/>
      <c r="NKQ903" s="106"/>
      <c r="NKR903" s="106"/>
      <c r="NKS903" s="106"/>
      <c r="NKT903" s="106"/>
      <c r="NKU903" s="106"/>
      <c r="NKV903" s="106"/>
      <c r="NKW903" s="106"/>
      <c r="NKX903" s="106"/>
      <c r="NKY903" s="106"/>
      <c r="NKZ903" s="106"/>
      <c r="NLA903" s="106"/>
      <c r="NLB903" s="106"/>
      <c r="NLC903" s="106"/>
      <c r="NLD903" s="106"/>
      <c r="NLE903" s="106"/>
      <c r="NLF903" s="106"/>
      <c r="NLG903" s="106"/>
      <c r="NLH903" s="106"/>
      <c r="NLI903" s="106"/>
      <c r="NLJ903" s="106"/>
      <c r="NLK903" s="106"/>
      <c r="NLL903" s="106"/>
      <c r="NLM903" s="106"/>
      <c r="NLN903" s="106"/>
      <c r="NLO903" s="106"/>
      <c r="NLP903" s="106"/>
      <c r="NLQ903" s="106"/>
      <c r="NLR903" s="106"/>
      <c r="NLS903" s="106"/>
      <c r="NLT903" s="106"/>
      <c r="NLU903" s="106"/>
      <c r="NLV903" s="106"/>
      <c r="NLW903" s="106"/>
      <c r="NLX903" s="106"/>
      <c r="NLY903" s="106"/>
      <c r="NLZ903" s="106"/>
      <c r="NMA903" s="106"/>
      <c r="NMB903" s="106"/>
      <c r="NMC903" s="106"/>
      <c r="NMD903" s="106"/>
      <c r="NME903" s="106"/>
      <c r="NMF903" s="106"/>
      <c r="NMG903" s="106"/>
      <c r="NMH903" s="106"/>
      <c r="NMI903" s="106"/>
      <c r="NMJ903" s="106"/>
      <c r="NMK903" s="106"/>
      <c r="NML903" s="106"/>
      <c r="NMM903" s="106"/>
      <c r="NMN903" s="106"/>
      <c r="NMO903" s="106"/>
      <c r="NMP903" s="106"/>
      <c r="NMQ903" s="106"/>
      <c r="NMR903" s="106"/>
      <c r="NMS903" s="106"/>
      <c r="NMT903" s="106"/>
      <c r="NMU903" s="106"/>
      <c r="NMV903" s="106"/>
      <c r="NMW903" s="106"/>
      <c r="NMX903" s="106"/>
      <c r="NMY903" s="106"/>
      <c r="NMZ903" s="106"/>
      <c r="NNA903" s="106"/>
      <c r="NNB903" s="106"/>
      <c r="NNC903" s="106"/>
      <c r="NND903" s="106"/>
      <c r="NNE903" s="106"/>
      <c r="NNF903" s="106"/>
      <c r="NNG903" s="106"/>
      <c r="NNH903" s="106"/>
      <c r="NNI903" s="106"/>
      <c r="NNJ903" s="106"/>
      <c r="NNK903" s="106"/>
      <c r="NNL903" s="106"/>
      <c r="NNM903" s="106"/>
      <c r="NNN903" s="106"/>
      <c r="NNO903" s="106"/>
      <c r="NNP903" s="106"/>
      <c r="NNQ903" s="106"/>
      <c r="NNR903" s="106"/>
      <c r="NNS903" s="106"/>
      <c r="NNT903" s="106"/>
      <c r="NNU903" s="106"/>
      <c r="NNV903" s="106"/>
      <c r="NNW903" s="106"/>
      <c r="NNX903" s="106"/>
      <c r="NNY903" s="106"/>
      <c r="NNZ903" s="106"/>
      <c r="NOA903" s="106"/>
      <c r="NOB903" s="106"/>
      <c r="NOC903" s="106"/>
      <c r="NOD903" s="106"/>
      <c r="NOE903" s="106"/>
      <c r="NOF903" s="106"/>
      <c r="NOG903" s="106"/>
      <c r="NOH903" s="106"/>
      <c r="NOI903" s="106"/>
      <c r="NOJ903" s="106"/>
      <c r="NOK903" s="106"/>
      <c r="NOL903" s="106"/>
      <c r="NOM903" s="106"/>
      <c r="NON903" s="106"/>
      <c r="NOO903" s="106"/>
      <c r="NOP903" s="106"/>
      <c r="NOQ903" s="106"/>
      <c r="NOR903" s="106"/>
      <c r="NOS903" s="106"/>
      <c r="NOT903" s="106"/>
      <c r="NOU903" s="106"/>
      <c r="NOV903" s="106"/>
      <c r="NOW903" s="106"/>
      <c r="NOX903" s="106"/>
      <c r="NOY903" s="106"/>
      <c r="NOZ903" s="106"/>
      <c r="NPA903" s="106"/>
      <c r="NPB903" s="106"/>
      <c r="NPC903" s="106"/>
      <c r="NPD903" s="106"/>
      <c r="NPE903" s="106"/>
      <c r="NPF903" s="106"/>
      <c r="NPG903" s="106"/>
      <c r="NPH903" s="106"/>
      <c r="NPI903" s="106"/>
      <c r="NPJ903" s="106"/>
      <c r="NPK903" s="106"/>
      <c r="NPL903" s="106"/>
      <c r="NPM903" s="106"/>
      <c r="NPN903" s="106"/>
      <c r="NPO903" s="106"/>
      <c r="NPP903" s="106"/>
      <c r="NPQ903" s="106"/>
      <c r="NPR903" s="106"/>
      <c r="NPS903" s="106"/>
      <c r="NPT903" s="106"/>
      <c r="NPU903" s="106"/>
      <c r="NPV903" s="106"/>
      <c r="NPW903" s="106"/>
      <c r="NPX903" s="106"/>
      <c r="NPY903" s="106"/>
      <c r="NPZ903" s="106"/>
      <c r="NQA903" s="106"/>
      <c r="NQB903" s="106"/>
      <c r="NQC903" s="106"/>
      <c r="NQD903" s="106"/>
      <c r="NQE903" s="106"/>
      <c r="NQF903" s="106"/>
      <c r="NQG903" s="106"/>
      <c r="NQH903" s="106"/>
      <c r="NQI903" s="106"/>
      <c r="NQJ903" s="106"/>
      <c r="NQK903" s="106"/>
      <c r="NQL903" s="106"/>
      <c r="NQM903" s="106"/>
      <c r="NQN903" s="106"/>
      <c r="NQO903" s="106"/>
      <c r="NQP903" s="106"/>
      <c r="NQQ903" s="106"/>
      <c r="NQR903" s="106"/>
      <c r="NQS903" s="106"/>
      <c r="NQT903" s="106"/>
      <c r="NQU903" s="106"/>
      <c r="NQV903" s="106"/>
      <c r="NQW903" s="106"/>
      <c r="NQX903" s="106"/>
      <c r="NQY903" s="106"/>
      <c r="NQZ903" s="106"/>
      <c r="NRA903" s="106"/>
      <c r="NRB903" s="106"/>
      <c r="NRC903" s="106"/>
      <c r="NRD903" s="106"/>
      <c r="NRE903" s="106"/>
      <c r="NRF903" s="106"/>
      <c r="NRG903" s="106"/>
      <c r="NRH903" s="106"/>
      <c r="NRI903" s="106"/>
      <c r="NRJ903" s="106"/>
      <c r="NRK903" s="106"/>
      <c r="NRL903" s="106"/>
      <c r="NRM903" s="106"/>
      <c r="NRN903" s="106"/>
      <c r="NRO903" s="106"/>
      <c r="NRP903" s="106"/>
      <c r="NRQ903" s="106"/>
      <c r="NRR903" s="106"/>
      <c r="NRS903" s="106"/>
      <c r="NRT903" s="106"/>
      <c r="NRU903" s="106"/>
      <c r="NRV903" s="106"/>
      <c r="NRW903" s="106"/>
      <c r="NRX903" s="106"/>
      <c r="NRY903" s="106"/>
      <c r="NRZ903" s="106"/>
      <c r="NSA903" s="106"/>
      <c r="NSB903" s="106"/>
      <c r="NSC903" s="106"/>
      <c r="NSD903" s="106"/>
      <c r="NSE903" s="106"/>
      <c r="NSF903" s="106"/>
      <c r="NSG903" s="106"/>
      <c r="NSH903" s="106"/>
      <c r="NSI903" s="106"/>
      <c r="NSJ903" s="106"/>
      <c r="NSK903" s="106"/>
      <c r="NSL903" s="106"/>
      <c r="NSM903" s="106"/>
      <c r="NSN903" s="106"/>
      <c r="NSO903" s="106"/>
      <c r="NSP903" s="106"/>
      <c r="NSQ903" s="106"/>
      <c r="NSR903" s="106"/>
      <c r="NSS903" s="106"/>
      <c r="NST903" s="106"/>
      <c r="NSU903" s="106"/>
      <c r="NSV903" s="106"/>
      <c r="NSW903" s="106"/>
      <c r="NSX903" s="106"/>
      <c r="NSY903" s="106"/>
      <c r="NSZ903" s="106"/>
      <c r="NTA903" s="106"/>
      <c r="NTB903" s="106"/>
      <c r="NTC903" s="106"/>
      <c r="NTD903" s="106"/>
      <c r="NTE903" s="106"/>
      <c r="NTF903" s="106"/>
      <c r="NTG903" s="106"/>
      <c r="NTH903" s="106"/>
      <c r="NTI903" s="106"/>
      <c r="NTJ903" s="106"/>
      <c r="NTK903" s="106"/>
      <c r="NTL903" s="106"/>
      <c r="NTM903" s="106"/>
      <c r="NTN903" s="106"/>
      <c r="NTO903" s="106"/>
      <c r="NTP903" s="106"/>
      <c r="NTQ903" s="106"/>
      <c r="NTR903" s="106"/>
      <c r="NTS903" s="106"/>
      <c r="NTT903" s="106"/>
      <c r="NTU903" s="106"/>
      <c r="NTV903" s="106"/>
      <c r="NTW903" s="106"/>
      <c r="NTX903" s="106"/>
      <c r="NTY903" s="106"/>
      <c r="NTZ903" s="106"/>
      <c r="NUA903" s="106"/>
      <c r="NUB903" s="106"/>
      <c r="NUC903" s="106"/>
      <c r="NUD903" s="106"/>
      <c r="NUE903" s="106"/>
      <c r="NUF903" s="106"/>
      <c r="NUG903" s="106"/>
      <c r="NUH903" s="106"/>
      <c r="NUI903" s="106"/>
      <c r="NUJ903" s="106"/>
      <c r="NUK903" s="106"/>
      <c r="NUL903" s="106"/>
      <c r="NUM903" s="106"/>
      <c r="NUN903" s="106"/>
      <c r="NUO903" s="106"/>
      <c r="NUP903" s="106"/>
      <c r="NUQ903" s="106"/>
      <c r="NUR903" s="106"/>
      <c r="NUS903" s="106"/>
      <c r="NUT903" s="106"/>
      <c r="NUU903" s="106"/>
      <c r="NUV903" s="106"/>
      <c r="NUW903" s="106"/>
      <c r="NUX903" s="106"/>
      <c r="NUY903" s="106"/>
      <c r="NUZ903" s="106"/>
      <c r="NVA903" s="106"/>
      <c r="NVB903" s="106"/>
      <c r="NVC903" s="106"/>
      <c r="NVD903" s="106"/>
      <c r="NVE903" s="106"/>
      <c r="NVF903" s="106"/>
      <c r="NVG903" s="106"/>
      <c r="NVH903" s="106"/>
      <c r="NVI903" s="106"/>
      <c r="NVJ903" s="106"/>
      <c r="NVK903" s="106"/>
      <c r="NVL903" s="106"/>
      <c r="NVM903" s="106"/>
      <c r="NVN903" s="106"/>
      <c r="NVO903" s="106"/>
      <c r="NVP903" s="106"/>
      <c r="NVQ903" s="106"/>
      <c r="NVR903" s="106"/>
      <c r="NVS903" s="106"/>
      <c r="NVT903" s="106"/>
      <c r="NVU903" s="106"/>
      <c r="NVV903" s="106"/>
      <c r="NVW903" s="106"/>
      <c r="NVX903" s="106"/>
      <c r="NVY903" s="106"/>
      <c r="NVZ903" s="106"/>
      <c r="NWA903" s="106"/>
      <c r="NWB903" s="106"/>
      <c r="NWC903" s="106"/>
      <c r="NWD903" s="106"/>
      <c r="NWE903" s="106"/>
      <c r="NWF903" s="106"/>
      <c r="NWG903" s="106"/>
      <c r="NWH903" s="106"/>
      <c r="NWI903" s="106"/>
      <c r="NWJ903" s="106"/>
      <c r="NWK903" s="106"/>
      <c r="NWL903" s="106"/>
      <c r="NWM903" s="106"/>
      <c r="NWN903" s="106"/>
      <c r="NWO903" s="106"/>
      <c r="NWP903" s="106"/>
      <c r="NWQ903" s="106"/>
      <c r="NWR903" s="106"/>
      <c r="NWS903" s="106"/>
      <c r="NWT903" s="106"/>
      <c r="NWU903" s="106"/>
      <c r="NWV903" s="106"/>
      <c r="NWW903" s="106"/>
      <c r="NWX903" s="106"/>
      <c r="NWY903" s="106"/>
      <c r="NWZ903" s="106"/>
      <c r="NXA903" s="106"/>
      <c r="NXB903" s="106"/>
      <c r="NXC903" s="106"/>
      <c r="NXD903" s="106"/>
      <c r="NXE903" s="106"/>
      <c r="NXF903" s="106"/>
      <c r="NXG903" s="106"/>
      <c r="NXH903" s="106"/>
      <c r="NXI903" s="106"/>
      <c r="NXJ903" s="106"/>
      <c r="NXK903" s="106"/>
      <c r="NXL903" s="106"/>
      <c r="NXM903" s="106"/>
      <c r="NXN903" s="106"/>
      <c r="NXO903" s="106"/>
      <c r="NXP903" s="106"/>
      <c r="NXQ903" s="106"/>
      <c r="NXR903" s="106"/>
      <c r="NXS903" s="106"/>
      <c r="NXT903" s="106"/>
      <c r="NXU903" s="106"/>
      <c r="NXV903" s="106"/>
      <c r="NXW903" s="106"/>
      <c r="NXX903" s="106"/>
      <c r="NXY903" s="106"/>
      <c r="NXZ903" s="106"/>
      <c r="NYA903" s="106"/>
      <c r="NYB903" s="106"/>
      <c r="NYC903" s="106"/>
      <c r="NYD903" s="106"/>
      <c r="NYE903" s="106"/>
      <c r="NYF903" s="106"/>
      <c r="NYG903" s="106"/>
      <c r="NYH903" s="106"/>
      <c r="NYI903" s="106"/>
      <c r="NYJ903" s="106"/>
      <c r="NYK903" s="106"/>
      <c r="NYL903" s="106"/>
      <c r="NYM903" s="106"/>
      <c r="NYN903" s="106"/>
      <c r="NYO903" s="106"/>
      <c r="NYP903" s="106"/>
      <c r="NYQ903" s="106"/>
      <c r="NYR903" s="106"/>
      <c r="NYS903" s="106"/>
      <c r="NYT903" s="106"/>
      <c r="NYU903" s="106"/>
      <c r="NYV903" s="106"/>
      <c r="NYW903" s="106"/>
      <c r="NYX903" s="106"/>
      <c r="NYY903" s="106"/>
      <c r="NYZ903" s="106"/>
      <c r="NZA903" s="106"/>
      <c r="NZB903" s="106"/>
      <c r="NZC903" s="106"/>
      <c r="NZD903" s="106"/>
      <c r="NZE903" s="106"/>
      <c r="NZF903" s="106"/>
      <c r="NZG903" s="106"/>
      <c r="NZH903" s="106"/>
      <c r="NZI903" s="106"/>
      <c r="NZJ903" s="106"/>
      <c r="NZK903" s="106"/>
      <c r="NZL903" s="106"/>
      <c r="NZM903" s="106"/>
      <c r="NZN903" s="106"/>
      <c r="NZO903" s="106"/>
      <c r="NZP903" s="106"/>
      <c r="NZQ903" s="106"/>
      <c r="NZR903" s="106"/>
      <c r="NZS903" s="106"/>
      <c r="NZT903" s="106"/>
      <c r="NZU903" s="106"/>
      <c r="NZV903" s="106"/>
      <c r="NZW903" s="106"/>
      <c r="NZX903" s="106"/>
      <c r="NZY903" s="106"/>
      <c r="NZZ903" s="106"/>
      <c r="OAA903" s="106"/>
      <c r="OAB903" s="106"/>
      <c r="OAC903" s="106"/>
      <c r="OAD903" s="106"/>
      <c r="OAE903" s="106"/>
      <c r="OAF903" s="106"/>
      <c r="OAG903" s="106"/>
      <c r="OAH903" s="106"/>
      <c r="OAI903" s="106"/>
      <c r="OAJ903" s="106"/>
      <c r="OAK903" s="106"/>
      <c r="OAL903" s="106"/>
      <c r="OAM903" s="106"/>
      <c r="OAN903" s="106"/>
      <c r="OAO903" s="106"/>
      <c r="OAP903" s="106"/>
      <c r="OAQ903" s="106"/>
      <c r="OAR903" s="106"/>
      <c r="OAS903" s="106"/>
      <c r="OAT903" s="106"/>
      <c r="OAU903" s="106"/>
      <c r="OAV903" s="106"/>
      <c r="OAW903" s="106"/>
      <c r="OAX903" s="106"/>
      <c r="OAY903" s="106"/>
      <c r="OAZ903" s="106"/>
      <c r="OBA903" s="106"/>
      <c r="OBB903" s="106"/>
      <c r="OBC903" s="106"/>
      <c r="OBD903" s="106"/>
      <c r="OBE903" s="106"/>
      <c r="OBF903" s="106"/>
      <c r="OBG903" s="106"/>
      <c r="OBH903" s="106"/>
      <c r="OBI903" s="106"/>
      <c r="OBJ903" s="106"/>
      <c r="OBK903" s="106"/>
      <c r="OBL903" s="106"/>
      <c r="OBM903" s="106"/>
      <c r="OBN903" s="106"/>
      <c r="OBO903" s="106"/>
      <c r="OBP903" s="106"/>
      <c r="OBQ903" s="106"/>
      <c r="OBR903" s="106"/>
      <c r="OBS903" s="106"/>
      <c r="OBT903" s="106"/>
      <c r="OBU903" s="106"/>
      <c r="OBV903" s="106"/>
      <c r="OBW903" s="106"/>
      <c r="OBX903" s="106"/>
      <c r="OBY903" s="106"/>
      <c r="OBZ903" s="106"/>
      <c r="OCA903" s="106"/>
      <c r="OCB903" s="106"/>
      <c r="OCC903" s="106"/>
      <c r="OCD903" s="106"/>
      <c r="OCE903" s="106"/>
      <c r="OCF903" s="106"/>
      <c r="OCG903" s="106"/>
      <c r="OCH903" s="106"/>
      <c r="OCI903" s="106"/>
      <c r="OCJ903" s="106"/>
      <c r="OCK903" s="106"/>
      <c r="OCL903" s="106"/>
      <c r="OCM903" s="106"/>
      <c r="OCN903" s="106"/>
      <c r="OCO903" s="106"/>
      <c r="OCP903" s="106"/>
      <c r="OCQ903" s="106"/>
      <c r="OCR903" s="106"/>
      <c r="OCS903" s="106"/>
      <c r="OCT903" s="106"/>
      <c r="OCU903" s="106"/>
      <c r="OCV903" s="106"/>
      <c r="OCW903" s="106"/>
      <c r="OCX903" s="106"/>
      <c r="OCY903" s="106"/>
      <c r="OCZ903" s="106"/>
      <c r="ODA903" s="106"/>
      <c r="ODB903" s="106"/>
      <c r="ODC903" s="106"/>
      <c r="ODD903" s="106"/>
      <c r="ODE903" s="106"/>
      <c r="ODF903" s="106"/>
      <c r="ODG903" s="106"/>
      <c r="ODH903" s="106"/>
      <c r="ODI903" s="106"/>
      <c r="ODJ903" s="106"/>
      <c r="ODK903" s="106"/>
      <c r="ODL903" s="106"/>
      <c r="ODM903" s="106"/>
      <c r="ODN903" s="106"/>
      <c r="ODO903" s="106"/>
      <c r="ODP903" s="106"/>
      <c r="ODQ903" s="106"/>
      <c r="ODR903" s="106"/>
      <c r="ODS903" s="106"/>
      <c r="ODT903" s="106"/>
      <c r="ODU903" s="106"/>
      <c r="ODV903" s="106"/>
      <c r="ODW903" s="106"/>
      <c r="ODX903" s="106"/>
      <c r="ODY903" s="106"/>
      <c r="ODZ903" s="106"/>
      <c r="OEA903" s="106"/>
      <c r="OEB903" s="106"/>
      <c r="OEC903" s="106"/>
      <c r="OED903" s="106"/>
      <c r="OEE903" s="106"/>
      <c r="OEF903" s="106"/>
      <c r="OEG903" s="106"/>
      <c r="OEH903" s="106"/>
      <c r="OEI903" s="106"/>
      <c r="OEJ903" s="106"/>
      <c r="OEK903" s="106"/>
      <c r="OEL903" s="106"/>
      <c r="OEM903" s="106"/>
      <c r="OEN903" s="106"/>
      <c r="OEO903" s="106"/>
      <c r="OEP903" s="106"/>
      <c r="OEQ903" s="106"/>
      <c r="OER903" s="106"/>
      <c r="OES903" s="106"/>
      <c r="OET903" s="106"/>
      <c r="OEU903" s="106"/>
      <c r="OEV903" s="106"/>
      <c r="OEW903" s="106"/>
      <c r="OEX903" s="106"/>
      <c r="OEY903" s="106"/>
      <c r="OEZ903" s="106"/>
      <c r="OFA903" s="106"/>
      <c r="OFB903" s="106"/>
      <c r="OFC903" s="106"/>
      <c r="OFD903" s="106"/>
      <c r="OFE903" s="106"/>
      <c r="OFF903" s="106"/>
      <c r="OFG903" s="106"/>
      <c r="OFH903" s="106"/>
      <c r="OFI903" s="106"/>
      <c r="OFJ903" s="106"/>
      <c r="OFK903" s="106"/>
      <c r="OFL903" s="106"/>
      <c r="OFM903" s="106"/>
      <c r="OFN903" s="106"/>
      <c r="OFO903" s="106"/>
      <c r="OFP903" s="106"/>
      <c r="OFQ903" s="106"/>
      <c r="OFR903" s="106"/>
      <c r="OFS903" s="106"/>
      <c r="OFT903" s="106"/>
      <c r="OFU903" s="106"/>
      <c r="OFV903" s="106"/>
      <c r="OFW903" s="106"/>
      <c r="OFX903" s="106"/>
      <c r="OFY903" s="106"/>
      <c r="OFZ903" s="106"/>
      <c r="OGA903" s="106"/>
      <c r="OGB903" s="106"/>
      <c r="OGC903" s="106"/>
      <c r="OGD903" s="106"/>
      <c r="OGE903" s="106"/>
      <c r="OGF903" s="106"/>
      <c r="OGG903" s="106"/>
      <c r="OGH903" s="106"/>
      <c r="OGI903" s="106"/>
      <c r="OGJ903" s="106"/>
      <c r="OGK903" s="106"/>
      <c r="OGL903" s="106"/>
      <c r="OGM903" s="106"/>
      <c r="OGN903" s="106"/>
      <c r="OGO903" s="106"/>
      <c r="OGP903" s="106"/>
      <c r="OGQ903" s="106"/>
      <c r="OGR903" s="106"/>
      <c r="OGS903" s="106"/>
      <c r="OGT903" s="106"/>
      <c r="OGU903" s="106"/>
      <c r="OGV903" s="106"/>
      <c r="OGW903" s="106"/>
      <c r="OGX903" s="106"/>
      <c r="OGY903" s="106"/>
      <c r="OGZ903" s="106"/>
      <c r="OHA903" s="106"/>
      <c r="OHB903" s="106"/>
      <c r="OHC903" s="106"/>
      <c r="OHD903" s="106"/>
      <c r="OHE903" s="106"/>
      <c r="OHF903" s="106"/>
      <c r="OHG903" s="106"/>
      <c r="OHH903" s="106"/>
      <c r="OHI903" s="106"/>
      <c r="OHJ903" s="106"/>
      <c r="OHK903" s="106"/>
      <c r="OHL903" s="106"/>
      <c r="OHM903" s="106"/>
      <c r="OHN903" s="106"/>
      <c r="OHO903" s="106"/>
      <c r="OHP903" s="106"/>
      <c r="OHQ903" s="106"/>
      <c r="OHR903" s="106"/>
      <c r="OHS903" s="106"/>
      <c r="OHT903" s="106"/>
      <c r="OHU903" s="106"/>
      <c r="OHV903" s="106"/>
      <c r="OHW903" s="106"/>
      <c r="OHX903" s="106"/>
      <c r="OHY903" s="106"/>
      <c r="OHZ903" s="106"/>
      <c r="OIA903" s="106"/>
      <c r="OIB903" s="106"/>
      <c r="OIC903" s="106"/>
      <c r="OID903" s="106"/>
      <c r="OIE903" s="106"/>
      <c r="OIF903" s="106"/>
      <c r="OIG903" s="106"/>
      <c r="OIH903" s="106"/>
      <c r="OII903" s="106"/>
      <c r="OIJ903" s="106"/>
      <c r="OIK903" s="106"/>
      <c r="OIL903" s="106"/>
      <c r="OIM903" s="106"/>
      <c r="OIN903" s="106"/>
      <c r="OIO903" s="106"/>
      <c r="OIP903" s="106"/>
      <c r="OIQ903" s="106"/>
      <c r="OIR903" s="106"/>
      <c r="OIS903" s="106"/>
      <c r="OIT903" s="106"/>
      <c r="OIU903" s="106"/>
      <c r="OIV903" s="106"/>
      <c r="OIW903" s="106"/>
      <c r="OIX903" s="106"/>
      <c r="OIY903" s="106"/>
      <c r="OIZ903" s="106"/>
      <c r="OJA903" s="106"/>
      <c r="OJB903" s="106"/>
      <c r="OJC903" s="106"/>
      <c r="OJD903" s="106"/>
      <c r="OJE903" s="106"/>
      <c r="OJF903" s="106"/>
      <c r="OJG903" s="106"/>
      <c r="OJH903" s="106"/>
      <c r="OJI903" s="106"/>
      <c r="OJJ903" s="106"/>
      <c r="OJK903" s="106"/>
      <c r="OJL903" s="106"/>
      <c r="OJM903" s="106"/>
      <c r="OJN903" s="106"/>
      <c r="OJO903" s="106"/>
      <c r="OJP903" s="106"/>
      <c r="OJQ903" s="106"/>
      <c r="OJR903" s="106"/>
      <c r="OJS903" s="106"/>
      <c r="OJT903" s="106"/>
      <c r="OJU903" s="106"/>
      <c r="OJV903" s="106"/>
      <c r="OJW903" s="106"/>
      <c r="OJX903" s="106"/>
      <c r="OJY903" s="106"/>
      <c r="OJZ903" s="106"/>
      <c r="OKA903" s="106"/>
      <c r="OKB903" s="106"/>
      <c r="OKC903" s="106"/>
      <c r="OKD903" s="106"/>
      <c r="OKE903" s="106"/>
      <c r="OKF903" s="106"/>
      <c r="OKG903" s="106"/>
      <c r="OKH903" s="106"/>
      <c r="OKI903" s="106"/>
      <c r="OKJ903" s="106"/>
      <c r="OKK903" s="106"/>
      <c r="OKL903" s="106"/>
      <c r="OKM903" s="106"/>
      <c r="OKN903" s="106"/>
      <c r="OKO903" s="106"/>
      <c r="OKP903" s="106"/>
      <c r="OKQ903" s="106"/>
      <c r="OKR903" s="106"/>
      <c r="OKS903" s="106"/>
      <c r="OKT903" s="106"/>
      <c r="OKU903" s="106"/>
      <c r="OKV903" s="106"/>
      <c r="OKW903" s="106"/>
      <c r="OKX903" s="106"/>
      <c r="OKY903" s="106"/>
      <c r="OKZ903" s="106"/>
      <c r="OLA903" s="106"/>
      <c r="OLB903" s="106"/>
      <c r="OLC903" s="106"/>
      <c r="OLD903" s="106"/>
      <c r="OLE903" s="106"/>
      <c r="OLF903" s="106"/>
      <c r="OLG903" s="106"/>
      <c r="OLH903" s="106"/>
      <c r="OLI903" s="106"/>
      <c r="OLJ903" s="106"/>
      <c r="OLK903" s="106"/>
      <c r="OLL903" s="106"/>
      <c r="OLM903" s="106"/>
      <c r="OLN903" s="106"/>
      <c r="OLO903" s="106"/>
      <c r="OLP903" s="106"/>
      <c r="OLQ903" s="106"/>
      <c r="OLR903" s="106"/>
      <c r="OLS903" s="106"/>
      <c r="OLT903" s="106"/>
      <c r="OLU903" s="106"/>
      <c r="OLV903" s="106"/>
      <c r="OLW903" s="106"/>
      <c r="OLX903" s="106"/>
      <c r="OLY903" s="106"/>
      <c r="OLZ903" s="106"/>
      <c r="OMA903" s="106"/>
      <c r="OMB903" s="106"/>
      <c r="OMC903" s="106"/>
      <c r="OMD903" s="106"/>
      <c r="OME903" s="106"/>
      <c r="OMF903" s="106"/>
      <c r="OMG903" s="106"/>
      <c r="OMH903" s="106"/>
      <c r="OMI903" s="106"/>
      <c r="OMJ903" s="106"/>
      <c r="OMK903" s="106"/>
      <c r="OML903" s="106"/>
      <c r="OMM903" s="106"/>
      <c r="OMN903" s="106"/>
      <c r="OMO903" s="106"/>
      <c r="OMP903" s="106"/>
      <c r="OMQ903" s="106"/>
      <c r="OMR903" s="106"/>
      <c r="OMS903" s="106"/>
      <c r="OMT903" s="106"/>
      <c r="OMU903" s="106"/>
      <c r="OMV903" s="106"/>
      <c r="OMW903" s="106"/>
      <c r="OMX903" s="106"/>
      <c r="OMY903" s="106"/>
      <c r="OMZ903" s="106"/>
      <c r="ONA903" s="106"/>
      <c r="ONB903" s="106"/>
      <c r="ONC903" s="106"/>
      <c r="OND903" s="106"/>
      <c r="ONE903" s="106"/>
      <c r="ONF903" s="106"/>
      <c r="ONG903" s="106"/>
      <c r="ONH903" s="106"/>
      <c r="ONI903" s="106"/>
      <c r="ONJ903" s="106"/>
      <c r="ONK903" s="106"/>
      <c r="ONL903" s="106"/>
      <c r="ONM903" s="106"/>
      <c r="ONN903" s="106"/>
      <c r="ONO903" s="106"/>
      <c r="ONP903" s="106"/>
      <c r="ONQ903" s="106"/>
      <c r="ONR903" s="106"/>
      <c r="ONS903" s="106"/>
      <c r="ONT903" s="106"/>
      <c r="ONU903" s="106"/>
      <c r="ONV903" s="106"/>
      <c r="ONW903" s="106"/>
      <c r="ONX903" s="106"/>
      <c r="ONY903" s="106"/>
      <c r="ONZ903" s="106"/>
      <c r="OOA903" s="106"/>
      <c r="OOB903" s="106"/>
      <c r="OOC903" s="106"/>
      <c r="OOD903" s="106"/>
      <c r="OOE903" s="106"/>
      <c r="OOF903" s="106"/>
      <c r="OOG903" s="106"/>
      <c r="OOH903" s="106"/>
      <c r="OOI903" s="106"/>
      <c r="OOJ903" s="106"/>
      <c r="OOK903" s="106"/>
      <c r="OOL903" s="106"/>
      <c r="OOM903" s="106"/>
      <c r="OON903" s="106"/>
      <c r="OOO903" s="106"/>
      <c r="OOP903" s="106"/>
      <c r="OOQ903" s="106"/>
      <c r="OOR903" s="106"/>
      <c r="OOS903" s="106"/>
      <c r="OOT903" s="106"/>
      <c r="OOU903" s="106"/>
      <c r="OOV903" s="106"/>
      <c r="OOW903" s="106"/>
      <c r="OOX903" s="106"/>
      <c r="OOY903" s="106"/>
      <c r="OOZ903" s="106"/>
      <c r="OPA903" s="106"/>
      <c r="OPB903" s="106"/>
      <c r="OPC903" s="106"/>
      <c r="OPD903" s="106"/>
      <c r="OPE903" s="106"/>
      <c r="OPF903" s="106"/>
      <c r="OPG903" s="106"/>
      <c r="OPH903" s="106"/>
      <c r="OPI903" s="106"/>
      <c r="OPJ903" s="106"/>
      <c r="OPK903" s="106"/>
      <c r="OPL903" s="106"/>
      <c r="OPM903" s="106"/>
      <c r="OPN903" s="106"/>
      <c r="OPO903" s="106"/>
      <c r="OPP903" s="106"/>
      <c r="OPQ903" s="106"/>
      <c r="OPR903" s="106"/>
      <c r="OPS903" s="106"/>
      <c r="OPT903" s="106"/>
      <c r="OPU903" s="106"/>
      <c r="OPV903" s="106"/>
      <c r="OPW903" s="106"/>
      <c r="OPX903" s="106"/>
      <c r="OPY903" s="106"/>
      <c r="OPZ903" s="106"/>
      <c r="OQA903" s="106"/>
      <c r="OQB903" s="106"/>
      <c r="OQC903" s="106"/>
      <c r="OQD903" s="106"/>
      <c r="OQE903" s="106"/>
      <c r="OQF903" s="106"/>
      <c r="OQG903" s="106"/>
      <c r="OQH903" s="106"/>
      <c r="OQI903" s="106"/>
      <c r="OQJ903" s="106"/>
      <c r="OQK903" s="106"/>
      <c r="OQL903" s="106"/>
      <c r="OQM903" s="106"/>
      <c r="OQN903" s="106"/>
      <c r="OQO903" s="106"/>
      <c r="OQP903" s="106"/>
      <c r="OQQ903" s="106"/>
      <c r="OQR903" s="106"/>
      <c r="OQS903" s="106"/>
      <c r="OQT903" s="106"/>
      <c r="OQU903" s="106"/>
      <c r="OQV903" s="106"/>
      <c r="OQW903" s="106"/>
      <c r="OQX903" s="106"/>
      <c r="OQY903" s="106"/>
      <c r="OQZ903" s="106"/>
      <c r="ORA903" s="106"/>
      <c r="ORB903" s="106"/>
      <c r="ORC903" s="106"/>
      <c r="ORD903" s="106"/>
      <c r="ORE903" s="106"/>
      <c r="ORF903" s="106"/>
      <c r="ORG903" s="106"/>
      <c r="ORH903" s="106"/>
      <c r="ORI903" s="106"/>
      <c r="ORJ903" s="106"/>
      <c r="ORK903" s="106"/>
      <c r="ORL903" s="106"/>
      <c r="ORM903" s="106"/>
      <c r="ORN903" s="106"/>
      <c r="ORO903" s="106"/>
      <c r="ORP903" s="106"/>
      <c r="ORQ903" s="106"/>
      <c r="ORR903" s="106"/>
      <c r="ORS903" s="106"/>
      <c r="ORT903" s="106"/>
      <c r="ORU903" s="106"/>
      <c r="ORV903" s="106"/>
      <c r="ORW903" s="106"/>
      <c r="ORX903" s="106"/>
      <c r="ORY903" s="106"/>
      <c r="ORZ903" s="106"/>
      <c r="OSA903" s="106"/>
      <c r="OSB903" s="106"/>
      <c r="OSC903" s="106"/>
      <c r="OSD903" s="106"/>
      <c r="OSE903" s="106"/>
      <c r="OSF903" s="106"/>
      <c r="OSG903" s="106"/>
      <c r="OSH903" s="106"/>
      <c r="OSI903" s="106"/>
      <c r="OSJ903" s="106"/>
      <c r="OSK903" s="106"/>
      <c r="OSL903" s="106"/>
      <c r="OSM903" s="106"/>
      <c r="OSN903" s="106"/>
      <c r="OSO903" s="106"/>
      <c r="OSP903" s="106"/>
      <c r="OSQ903" s="106"/>
      <c r="OSR903" s="106"/>
      <c r="OSS903" s="106"/>
      <c r="OST903" s="106"/>
      <c r="OSU903" s="106"/>
      <c r="OSV903" s="106"/>
      <c r="OSW903" s="106"/>
      <c r="OSX903" s="106"/>
      <c r="OSY903" s="106"/>
      <c r="OSZ903" s="106"/>
      <c r="OTA903" s="106"/>
      <c r="OTB903" s="106"/>
      <c r="OTC903" s="106"/>
      <c r="OTD903" s="106"/>
      <c r="OTE903" s="106"/>
      <c r="OTF903" s="106"/>
      <c r="OTG903" s="106"/>
      <c r="OTH903" s="106"/>
      <c r="OTI903" s="106"/>
      <c r="OTJ903" s="106"/>
      <c r="OTK903" s="106"/>
      <c r="OTL903" s="106"/>
      <c r="OTM903" s="106"/>
      <c r="OTN903" s="106"/>
      <c r="OTO903" s="106"/>
      <c r="OTP903" s="106"/>
      <c r="OTQ903" s="106"/>
      <c r="OTR903" s="106"/>
      <c r="OTS903" s="106"/>
      <c r="OTT903" s="106"/>
      <c r="OTU903" s="106"/>
      <c r="OTV903" s="106"/>
      <c r="OTW903" s="106"/>
      <c r="OTX903" s="106"/>
      <c r="OTY903" s="106"/>
      <c r="OTZ903" s="106"/>
      <c r="OUA903" s="106"/>
      <c r="OUB903" s="106"/>
      <c r="OUC903" s="106"/>
      <c r="OUD903" s="106"/>
      <c r="OUE903" s="106"/>
      <c r="OUF903" s="106"/>
      <c r="OUG903" s="106"/>
      <c r="OUH903" s="106"/>
      <c r="OUI903" s="106"/>
      <c r="OUJ903" s="106"/>
      <c r="OUK903" s="106"/>
      <c r="OUL903" s="106"/>
      <c r="OUM903" s="106"/>
      <c r="OUN903" s="106"/>
      <c r="OUO903" s="106"/>
      <c r="OUP903" s="106"/>
      <c r="OUQ903" s="106"/>
      <c r="OUR903" s="106"/>
      <c r="OUS903" s="106"/>
      <c r="OUT903" s="106"/>
      <c r="OUU903" s="106"/>
      <c r="OUV903" s="106"/>
      <c r="OUW903" s="106"/>
      <c r="OUX903" s="106"/>
      <c r="OUY903" s="106"/>
      <c r="OUZ903" s="106"/>
      <c r="OVA903" s="106"/>
      <c r="OVB903" s="106"/>
      <c r="OVC903" s="106"/>
      <c r="OVD903" s="106"/>
      <c r="OVE903" s="106"/>
      <c r="OVF903" s="106"/>
      <c r="OVG903" s="106"/>
      <c r="OVH903" s="106"/>
      <c r="OVI903" s="106"/>
      <c r="OVJ903" s="106"/>
      <c r="OVK903" s="106"/>
      <c r="OVL903" s="106"/>
      <c r="OVM903" s="106"/>
      <c r="OVN903" s="106"/>
      <c r="OVO903" s="106"/>
      <c r="OVP903" s="106"/>
      <c r="OVQ903" s="106"/>
      <c r="OVR903" s="106"/>
      <c r="OVS903" s="106"/>
      <c r="OVT903" s="106"/>
      <c r="OVU903" s="106"/>
      <c r="OVV903" s="106"/>
      <c r="OVW903" s="106"/>
      <c r="OVX903" s="106"/>
      <c r="OVY903" s="106"/>
      <c r="OVZ903" s="106"/>
      <c r="OWA903" s="106"/>
      <c r="OWB903" s="106"/>
      <c r="OWC903" s="106"/>
      <c r="OWD903" s="106"/>
      <c r="OWE903" s="106"/>
      <c r="OWF903" s="106"/>
      <c r="OWG903" s="106"/>
      <c r="OWH903" s="106"/>
      <c r="OWI903" s="106"/>
      <c r="OWJ903" s="106"/>
      <c r="OWK903" s="106"/>
      <c r="OWL903" s="106"/>
      <c r="OWM903" s="106"/>
      <c r="OWN903" s="106"/>
      <c r="OWO903" s="106"/>
      <c r="OWP903" s="106"/>
      <c r="OWQ903" s="106"/>
      <c r="OWR903" s="106"/>
      <c r="OWS903" s="106"/>
      <c r="OWT903" s="106"/>
      <c r="OWU903" s="106"/>
      <c r="OWV903" s="106"/>
      <c r="OWW903" s="106"/>
      <c r="OWX903" s="106"/>
      <c r="OWY903" s="106"/>
      <c r="OWZ903" s="106"/>
      <c r="OXA903" s="106"/>
      <c r="OXB903" s="106"/>
      <c r="OXC903" s="106"/>
      <c r="OXD903" s="106"/>
      <c r="OXE903" s="106"/>
      <c r="OXF903" s="106"/>
      <c r="OXG903" s="106"/>
      <c r="OXH903" s="106"/>
      <c r="OXI903" s="106"/>
      <c r="OXJ903" s="106"/>
      <c r="OXK903" s="106"/>
      <c r="OXL903" s="106"/>
      <c r="OXM903" s="106"/>
      <c r="OXN903" s="106"/>
      <c r="OXO903" s="106"/>
      <c r="OXP903" s="106"/>
      <c r="OXQ903" s="106"/>
      <c r="OXR903" s="106"/>
      <c r="OXS903" s="106"/>
      <c r="OXT903" s="106"/>
      <c r="OXU903" s="106"/>
      <c r="OXV903" s="106"/>
      <c r="OXW903" s="106"/>
      <c r="OXX903" s="106"/>
      <c r="OXY903" s="106"/>
      <c r="OXZ903" s="106"/>
      <c r="OYA903" s="106"/>
      <c r="OYB903" s="106"/>
      <c r="OYC903" s="106"/>
      <c r="OYD903" s="106"/>
      <c r="OYE903" s="106"/>
      <c r="OYF903" s="106"/>
      <c r="OYG903" s="106"/>
      <c r="OYH903" s="106"/>
      <c r="OYI903" s="106"/>
      <c r="OYJ903" s="106"/>
      <c r="OYK903" s="106"/>
      <c r="OYL903" s="106"/>
      <c r="OYM903" s="106"/>
      <c r="OYN903" s="106"/>
      <c r="OYO903" s="106"/>
      <c r="OYP903" s="106"/>
      <c r="OYQ903" s="106"/>
      <c r="OYR903" s="106"/>
      <c r="OYS903" s="106"/>
      <c r="OYT903" s="106"/>
      <c r="OYU903" s="106"/>
      <c r="OYV903" s="106"/>
      <c r="OYW903" s="106"/>
      <c r="OYX903" s="106"/>
      <c r="OYY903" s="106"/>
      <c r="OYZ903" s="106"/>
      <c r="OZA903" s="106"/>
      <c r="OZB903" s="106"/>
      <c r="OZC903" s="106"/>
      <c r="OZD903" s="106"/>
      <c r="OZE903" s="106"/>
      <c r="OZF903" s="106"/>
      <c r="OZG903" s="106"/>
      <c r="OZH903" s="106"/>
      <c r="OZI903" s="106"/>
      <c r="OZJ903" s="106"/>
      <c r="OZK903" s="106"/>
      <c r="OZL903" s="106"/>
      <c r="OZM903" s="106"/>
      <c r="OZN903" s="106"/>
      <c r="OZO903" s="106"/>
      <c r="OZP903" s="106"/>
      <c r="OZQ903" s="106"/>
      <c r="OZR903" s="106"/>
      <c r="OZS903" s="106"/>
      <c r="OZT903" s="106"/>
      <c r="OZU903" s="106"/>
      <c r="OZV903" s="106"/>
      <c r="OZW903" s="106"/>
      <c r="OZX903" s="106"/>
      <c r="OZY903" s="106"/>
      <c r="OZZ903" s="106"/>
      <c r="PAA903" s="106"/>
      <c r="PAB903" s="106"/>
      <c r="PAC903" s="106"/>
      <c r="PAD903" s="106"/>
      <c r="PAE903" s="106"/>
      <c r="PAF903" s="106"/>
      <c r="PAG903" s="106"/>
      <c r="PAH903" s="106"/>
      <c r="PAI903" s="106"/>
      <c r="PAJ903" s="106"/>
      <c r="PAK903" s="106"/>
      <c r="PAL903" s="106"/>
      <c r="PAM903" s="106"/>
      <c r="PAN903" s="106"/>
      <c r="PAO903" s="106"/>
      <c r="PAP903" s="106"/>
      <c r="PAQ903" s="106"/>
      <c r="PAR903" s="106"/>
      <c r="PAS903" s="106"/>
      <c r="PAT903" s="106"/>
      <c r="PAU903" s="106"/>
      <c r="PAV903" s="106"/>
      <c r="PAW903" s="106"/>
      <c r="PAX903" s="106"/>
      <c r="PAY903" s="106"/>
      <c r="PAZ903" s="106"/>
      <c r="PBA903" s="106"/>
      <c r="PBB903" s="106"/>
      <c r="PBC903" s="106"/>
      <c r="PBD903" s="106"/>
      <c r="PBE903" s="106"/>
      <c r="PBF903" s="106"/>
      <c r="PBG903" s="106"/>
      <c r="PBH903" s="106"/>
      <c r="PBI903" s="106"/>
      <c r="PBJ903" s="106"/>
      <c r="PBK903" s="106"/>
      <c r="PBL903" s="106"/>
      <c r="PBM903" s="106"/>
      <c r="PBN903" s="106"/>
      <c r="PBO903" s="106"/>
      <c r="PBP903" s="106"/>
      <c r="PBQ903" s="106"/>
      <c r="PBR903" s="106"/>
      <c r="PBS903" s="106"/>
      <c r="PBT903" s="106"/>
      <c r="PBU903" s="106"/>
      <c r="PBV903" s="106"/>
      <c r="PBW903" s="106"/>
      <c r="PBX903" s="106"/>
      <c r="PBY903" s="106"/>
      <c r="PBZ903" s="106"/>
      <c r="PCA903" s="106"/>
      <c r="PCB903" s="106"/>
      <c r="PCC903" s="106"/>
      <c r="PCD903" s="106"/>
      <c r="PCE903" s="106"/>
      <c r="PCF903" s="106"/>
      <c r="PCG903" s="106"/>
      <c r="PCH903" s="106"/>
      <c r="PCI903" s="106"/>
      <c r="PCJ903" s="106"/>
      <c r="PCK903" s="106"/>
      <c r="PCL903" s="106"/>
      <c r="PCM903" s="106"/>
      <c r="PCN903" s="106"/>
      <c r="PCO903" s="106"/>
      <c r="PCP903" s="106"/>
      <c r="PCQ903" s="106"/>
      <c r="PCR903" s="106"/>
      <c r="PCS903" s="106"/>
      <c r="PCT903" s="106"/>
      <c r="PCU903" s="106"/>
      <c r="PCV903" s="106"/>
      <c r="PCW903" s="106"/>
      <c r="PCX903" s="106"/>
      <c r="PCY903" s="106"/>
      <c r="PCZ903" s="106"/>
      <c r="PDA903" s="106"/>
      <c r="PDB903" s="106"/>
      <c r="PDC903" s="106"/>
      <c r="PDD903" s="106"/>
      <c r="PDE903" s="106"/>
      <c r="PDF903" s="106"/>
      <c r="PDG903" s="106"/>
      <c r="PDH903" s="106"/>
      <c r="PDI903" s="106"/>
      <c r="PDJ903" s="106"/>
      <c r="PDK903" s="106"/>
      <c r="PDL903" s="106"/>
      <c r="PDM903" s="106"/>
      <c r="PDN903" s="106"/>
      <c r="PDO903" s="106"/>
      <c r="PDP903" s="106"/>
      <c r="PDQ903" s="106"/>
      <c r="PDR903" s="106"/>
      <c r="PDS903" s="106"/>
      <c r="PDT903" s="106"/>
      <c r="PDU903" s="106"/>
      <c r="PDV903" s="106"/>
      <c r="PDW903" s="106"/>
      <c r="PDX903" s="106"/>
      <c r="PDY903" s="106"/>
      <c r="PDZ903" s="106"/>
      <c r="PEA903" s="106"/>
      <c r="PEB903" s="106"/>
      <c r="PEC903" s="106"/>
      <c r="PED903" s="106"/>
      <c r="PEE903" s="106"/>
      <c r="PEF903" s="106"/>
      <c r="PEG903" s="106"/>
      <c r="PEH903" s="106"/>
      <c r="PEI903" s="106"/>
      <c r="PEJ903" s="106"/>
      <c r="PEK903" s="106"/>
      <c r="PEL903" s="106"/>
      <c r="PEM903" s="106"/>
      <c r="PEN903" s="106"/>
      <c r="PEO903" s="106"/>
      <c r="PEP903" s="106"/>
      <c r="PEQ903" s="106"/>
      <c r="PER903" s="106"/>
      <c r="PES903" s="106"/>
      <c r="PET903" s="106"/>
      <c r="PEU903" s="106"/>
      <c r="PEV903" s="106"/>
      <c r="PEW903" s="106"/>
      <c r="PEX903" s="106"/>
      <c r="PEY903" s="106"/>
      <c r="PEZ903" s="106"/>
      <c r="PFA903" s="106"/>
      <c r="PFB903" s="106"/>
      <c r="PFC903" s="106"/>
      <c r="PFD903" s="106"/>
      <c r="PFE903" s="106"/>
      <c r="PFF903" s="106"/>
      <c r="PFG903" s="106"/>
      <c r="PFH903" s="106"/>
      <c r="PFI903" s="106"/>
      <c r="PFJ903" s="106"/>
      <c r="PFK903" s="106"/>
      <c r="PFL903" s="106"/>
      <c r="PFM903" s="106"/>
      <c r="PFN903" s="106"/>
      <c r="PFO903" s="106"/>
      <c r="PFP903" s="106"/>
      <c r="PFQ903" s="106"/>
      <c r="PFR903" s="106"/>
      <c r="PFS903" s="106"/>
      <c r="PFT903" s="106"/>
      <c r="PFU903" s="106"/>
      <c r="PFV903" s="106"/>
      <c r="PFW903" s="106"/>
      <c r="PFX903" s="106"/>
      <c r="PFY903" s="106"/>
      <c r="PFZ903" s="106"/>
      <c r="PGA903" s="106"/>
      <c r="PGB903" s="106"/>
      <c r="PGC903" s="106"/>
      <c r="PGD903" s="106"/>
      <c r="PGE903" s="106"/>
      <c r="PGF903" s="106"/>
      <c r="PGG903" s="106"/>
      <c r="PGH903" s="106"/>
      <c r="PGI903" s="106"/>
      <c r="PGJ903" s="106"/>
      <c r="PGK903" s="106"/>
      <c r="PGL903" s="106"/>
      <c r="PGM903" s="106"/>
      <c r="PGN903" s="106"/>
      <c r="PGO903" s="106"/>
      <c r="PGP903" s="106"/>
      <c r="PGQ903" s="106"/>
      <c r="PGR903" s="106"/>
      <c r="PGS903" s="106"/>
      <c r="PGT903" s="106"/>
      <c r="PGU903" s="106"/>
      <c r="PGV903" s="106"/>
      <c r="PGW903" s="106"/>
      <c r="PGX903" s="106"/>
      <c r="PGY903" s="106"/>
      <c r="PGZ903" s="106"/>
      <c r="PHA903" s="106"/>
      <c r="PHB903" s="106"/>
      <c r="PHC903" s="106"/>
      <c r="PHD903" s="106"/>
      <c r="PHE903" s="106"/>
      <c r="PHF903" s="106"/>
      <c r="PHG903" s="106"/>
      <c r="PHH903" s="106"/>
      <c r="PHI903" s="106"/>
      <c r="PHJ903" s="106"/>
      <c r="PHK903" s="106"/>
      <c r="PHL903" s="106"/>
      <c r="PHM903" s="106"/>
      <c r="PHN903" s="106"/>
      <c r="PHO903" s="106"/>
      <c r="PHP903" s="106"/>
      <c r="PHQ903" s="106"/>
      <c r="PHR903" s="106"/>
      <c r="PHS903" s="106"/>
      <c r="PHT903" s="106"/>
      <c r="PHU903" s="106"/>
      <c r="PHV903" s="106"/>
      <c r="PHW903" s="106"/>
      <c r="PHX903" s="106"/>
      <c r="PHY903" s="106"/>
      <c r="PHZ903" s="106"/>
      <c r="PIA903" s="106"/>
      <c r="PIB903" s="106"/>
      <c r="PIC903" s="106"/>
      <c r="PID903" s="106"/>
      <c r="PIE903" s="106"/>
      <c r="PIF903" s="106"/>
      <c r="PIG903" s="106"/>
      <c r="PIH903" s="106"/>
      <c r="PII903" s="106"/>
      <c r="PIJ903" s="106"/>
      <c r="PIK903" s="106"/>
      <c r="PIL903" s="106"/>
      <c r="PIM903" s="106"/>
      <c r="PIN903" s="106"/>
      <c r="PIO903" s="106"/>
      <c r="PIP903" s="106"/>
      <c r="PIQ903" s="106"/>
      <c r="PIR903" s="106"/>
      <c r="PIS903" s="106"/>
      <c r="PIT903" s="106"/>
      <c r="PIU903" s="106"/>
      <c r="PIV903" s="106"/>
      <c r="PIW903" s="106"/>
      <c r="PIX903" s="106"/>
      <c r="PIY903" s="106"/>
      <c r="PIZ903" s="106"/>
      <c r="PJA903" s="106"/>
      <c r="PJB903" s="106"/>
      <c r="PJC903" s="106"/>
      <c r="PJD903" s="106"/>
      <c r="PJE903" s="106"/>
      <c r="PJF903" s="106"/>
      <c r="PJG903" s="106"/>
      <c r="PJH903" s="106"/>
      <c r="PJI903" s="106"/>
      <c r="PJJ903" s="106"/>
      <c r="PJK903" s="106"/>
      <c r="PJL903" s="106"/>
      <c r="PJM903" s="106"/>
      <c r="PJN903" s="106"/>
      <c r="PJO903" s="106"/>
      <c r="PJP903" s="106"/>
      <c r="PJQ903" s="106"/>
      <c r="PJR903" s="106"/>
      <c r="PJS903" s="106"/>
      <c r="PJT903" s="106"/>
      <c r="PJU903" s="106"/>
      <c r="PJV903" s="106"/>
      <c r="PJW903" s="106"/>
      <c r="PJX903" s="106"/>
      <c r="PJY903" s="106"/>
      <c r="PJZ903" s="106"/>
      <c r="PKA903" s="106"/>
      <c r="PKB903" s="106"/>
      <c r="PKC903" s="106"/>
      <c r="PKD903" s="106"/>
      <c r="PKE903" s="106"/>
      <c r="PKF903" s="106"/>
      <c r="PKG903" s="106"/>
      <c r="PKH903" s="106"/>
      <c r="PKI903" s="106"/>
      <c r="PKJ903" s="106"/>
      <c r="PKK903" s="106"/>
      <c r="PKL903" s="106"/>
      <c r="PKM903" s="106"/>
      <c r="PKN903" s="106"/>
      <c r="PKO903" s="106"/>
      <c r="PKP903" s="106"/>
      <c r="PKQ903" s="106"/>
      <c r="PKR903" s="106"/>
      <c r="PKS903" s="106"/>
      <c r="PKT903" s="106"/>
      <c r="PKU903" s="106"/>
      <c r="PKV903" s="106"/>
      <c r="PKW903" s="106"/>
      <c r="PKX903" s="106"/>
      <c r="PKY903" s="106"/>
      <c r="PKZ903" s="106"/>
      <c r="PLA903" s="106"/>
      <c r="PLB903" s="106"/>
      <c r="PLC903" s="106"/>
      <c r="PLD903" s="106"/>
      <c r="PLE903" s="106"/>
      <c r="PLF903" s="106"/>
      <c r="PLG903" s="106"/>
      <c r="PLH903" s="106"/>
      <c r="PLI903" s="106"/>
      <c r="PLJ903" s="106"/>
      <c r="PLK903" s="106"/>
      <c r="PLL903" s="106"/>
      <c r="PLM903" s="106"/>
      <c r="PLN903" s="106"/>
      <c r="PLO903" s="106"/>
      <c r="PLP903" s="106"/>
      <c r="PLQ903" s="106"/>
      <c r="PLR903" s="106"/>
      <c r="PLS903" s="106"/>
      <c r="PLT903" s="106"/>
      <c r="PLU903" s="106"/>
      <c r="PLV903" s="106"/>
      <c r="PLW903" s="106"/>
      <c r="PLX903" s="106"/>
      <c r="PLY903" s="106"/>
      <c r="PLZ903" s="106"/>
      <c r="PMA903" s="106"/>
      <c r="PMB903" s="106"/>
      <c r="PMC903" s="106"/>
      <c r="PMD903" s="106"/>
      <c r="PME903" s="106"/>
      <c r="PMF903" s="106"/>
      <c r="PMG903" s="106"/>
      <c r="PMH903" s="106"/>
      <c r="PMI903" s="106"/>
      <c r="PMJ903" s="106"/>
      <c r="PMK903" s="106"/>
      <c r="PML903" s="106"/>
      <c r="PMM903" s="106"/>
      <c r="PMN903" s="106"/>
      <c r="PMO903" s="106"/>
      <c r="PMP903" s="106"/>
      <c r="PMQ903" s="106"/>
      <c r="PMR903" s="106"/>
      <c r="PMS903" s="106"/>
      <c r="PMT903" s="106"/>
      <c r="PMU903" s="106"/>
      <c r="PMV903" s="106"/>
      <c r="PMW903" s="106"/>
      <c r="PMX903" s="106"/>
      <c r="PMY903" s="106"/>
      <c r="PMZ903" s="106"/>
      <c r="PNA903" s="106"/>
      <c r="PNB903" s="106"/>
      <c r="PNC903" s="106"/>
      <c r="PND903" s="106"/>
      <c r="PNE903" s="106"/>
      <c r="PNF903" s="106"/>
      <c r="PNG903" s="106"/>
      <c r="PNH903" s="106"/>
      <c r="PNI903" s="106"/>
      <c r="PNJ903" s="106"/>
      <c r="PNK903" s="106"/>
      <c r="PNL903" s="106"/>
      <c r="PNM903" s="106"/>
      <c r="PNN903" s="106"/>
      <c r="PNO903" s="106"/>
      <c r="PNP903" s="106"/>
      <c r="PNQ903" s="106"/>
      <c r="PNR903" s="106"/>
      <c r="PNS903" s="106"/>
      <c r="PNT903" s="106"/>
      <c r="PNU903" s="106"/>
      <c r="PNV903" s="106"/>
      <c r="PNW903" s="106"/>
      <c r="PNX903" s="106"/>
      <c r="PNY903" s="106"/>
      <c r="PNZ903" s="106"/>
      <c r="POA903" s="106"/>
      <c r="POB903" s="106"/>
      <c r="POC903" s="106"/>
      <c r="POD903" s="106"/>
      <c r="POE903" s="106"/>
      <c r="POF903" s="106"/>
      <c r="POG903" s="106"/>
      <c r="POH903" s="106"/>
      <c r="POI903" s="106"/>
      <c r="POJ903" s="106"/>
      <c r="POK903" s="106"/>
      <c r="POL903" s="106"/>
      <c r="POM903" s="106"/>
      <c r="PON903" s="106"/>
      <c r="POO903" s="106"/>
      <c r="POP903" s="106"/>
      <c r="POQ903" s="106"/>
      <c r="POR903" s="106"/>
      <c r="POS903" s="106"/>
      <c r="POT903" s="106"/>
      <c r="POU903" s="106"/>
      <c r="POV903" s="106"/>
      <c r="POW903" s="106"/>
      <c r="POX903" s="106"/>
      <c r="POY903" s="106"/>
      <c r="POZ903" s="106"/>
      <c r="PPA903" s="106"/>
      <c r="PPB903" s="106"/>
      <c r="PPC903" s="106"/>
      <c r="PPD903" s="106"/>
      <c r="PPE903" s="106"/>
      <c r="PPF903" s="106"/>
      <c r="PPG903" s="106"/>
      <c r="PPH903" s="106"/>
      <c r="PPI903" s="106"/>
      <c r="PPJ903" s="106"/>
      <c r="PPK903" s="106"/>
      <c r="PPL903" s="106"/>
      <c r="PPM903" s="106"/>
      <c r="PPN903" s="106"/>
      <c r="PPO903" s="106"/>
      <c r="PPP903" s="106"/>
      <c r="PPQ903" s="106"/>
      <c r="PPR903" s="106"/>
      <c r="PPS903" s="106"/>
      <c r="PPT903" s="106"/>
      <c r="PPU903" s="106"/>
      <c r="PPV903" s="106"/>
      <c r="PPW903" s="106"/>
      <c r="PPX903" s="106"/>
      <c r="PPY903" s="106"/>
      <c r="PPZ903" s="106"/>
      <c r="PQA903" s="106"/>
      <c r="PQB903" s="106"/>
      <c r="PQC903" s="106"/>
      <c r="PQD903" s="106"/>
      <c r="PQE903" s="106"/>
      <c r="PQF903" s="106"/>
      <c r="PQG903" s="106"/>
      <c r="PQH903" s="106"/>
      <c r="PQI903" s="106"/>
      <c r="PQJ903" s="106"/>
      <c r="PQK903" s="106"/>
      <c r="PQL903" s="106"/>
      <c r="PQM903" s="106"/>
      <c r="PQN903" s="106"/>
      <c r="PQO903" s="106"/>
      <c r="PQP903" s="106"/>
      <c r="PQQ903" s="106"/>
      <c r="PQR903" s="106"/>
      <c r="PQS903" s="106"/>
      <c r="PQT903" s="106"/>
      <c r="PQU903" s="106"/>
      <c r="PQV903" s="106"/>
      <c r="PQW903" s="106"/>
      <c r="PQX903" s="106"/>
      <c r="PQY903" s="106"/>
      <c r="PQZ903" s="106"/>
      <c r="PRA903" s="106"/>
      <c r="PRB903" s="106"/>
      <c r="PRC903" s="106"/>
      <c r="PRD903" s="106"/>
      <c r="PRE903" s="106"/>
      <c r="PRF903" s="106"/>
      <c r="PRG903" s="106"/>
      <c r="PRH903" s="106"/>
      <c r="PRI903" s="106"/>
      <c r="PRJ903" s="106"/>
      <c r="PRK903" s="106"/>
      <c r="PRL903" s="106"/>
      <c r="PRM903" s="106"/>
      <c r="PRN903" s="106"/>
      <c r="PRO903" s="106"/>
      <c r="PRP903" s="106"/>
      <c r="PRQ903" s="106"/>
      <c r="PRR903" s="106"/>
      <c r="PRS903" s="106"/>
      <c r="PRT903" s="106"/>
      <c r="PRU903" s="106"/>
      <c r="PRV903" s="106"/>
      <c r="PRW903" s="106"/>
      <c r="PRX903" s="106"/>
      <c r="PRY903" s="106"/>
      <c r="PRZ903" s="106"/>
      <c r="PSA903" s="106"/>
      <c r="PSB903" s="106"/>
      <c r="PSC903" s="106"/>
      <c r="PSD903" s="106"/>
      <c r="PSE903" s="106"/>
      <c r="PSF903" s="106"/>
      <c r="PSG903" s="106"/>
      <c r="PSH903" s="106"/>
      <c r="PSI903" s="106"/>
      <c r="PSJ903" s="106"/>
      <c r="PSK903" s="106"/>
      <c r="PSL903" s="106"/>
      <c r="PSM903" s="106"/>
      <c r="PSN903" s="106"/>
      <c r="PSO903" s="106"/>
      <c r="PSP903" s="106"/>
      <c r="PSQ903" s="106"/>
      <c r="PSR903" s="106"/>
      <c r="PSS903" s="106"/>
      <c r="PST903" s="106"/>
      <c r="PSU903" s="106"/>
      <c r="PSV903" s="106"/>
      <c r="PSW903" s="106"/>
      <c r="PSX903" s="106"/>
      <c r="PSY903" s="106"/>
      <c r="PSZ903" s="106"/>
      <c r="PTA903" s="106"/>
      <c r="PTB903" s="106"/>
      <c r="PTC903" s="106"/>
      <c r="PTD903" s="106"/>
      <c r="PTE903" s="106"/>
      <c r="PTF903" s="106"/>
      <c r="PTG903" s="106"/>
      <c r="PTH903" s="106"/>
      <c r="PTI903" s="106"/>
      <c r="PTJ903" s="106"/>
      <c r="PTK903" s="106"/>
      <c r="PTL903" s="106"/>
      <c r="PTM903" s="106"/>
      <c r="PTN903" s="106"/>
      <c r="PTO903" s="106"/>
      <c r="PTP903" s="106"/>
      <c r="PTQ903" s="106"/>
      <c r="PTR903" s="106"/>
      <c r="PTS903" s="106"/>
      <c r="PTT903" s="106"/>
      <c r="PTU903" s="106"/>
      <c r="PTV903" s="106"/>
      <c r="PTW903" s="106"/>
      <c r="PTX903" s="106"/>
      <c r="PTY903" s="106"/>
      <c r="PTZ903" s="106"/>
      <c r="PUA903" s="106"/>
      <c r="PUB903" s="106"/>
      <c r="PUC903" s="106"/>
      <c r="PUD903" s="106"/>
      <c r="PUE903" s="106"/>
      <c r="PUF903" s="106"/>
      <c r="PUG903" s="106"/>
      <c r="PUH903" s="106"/>
      <c r="PUI903" s="106"/>
      <c r="PUJ903" s="106"/>
      <c r="PUK903" s="106"/>
      <c r="PUL903" s="106"/>
      <c r="PUM903" s="106"/>
      <c r="PUN903" s="106"/>
      <c r="PUO903" s="106"/>
      <c r="PUP903" s="106"/>
      <c r="PUQ903" s="106"/>
      <c r="PUR903" s="106"/>
      <c r="PUS903" s="106"/>
      <c r="PUT903" s="106"/>
      <c r="PUU903" s="106"/>
      <c r="PUV903" s="106"/>
      <c r="PUW903" s="106"/>
      <c r="PUX903" s="106"/>
      <c r="PUY903" s="106"/>
      <c r="PUZ903" s="106"/>
      <c r="PVA903" s="106"/>
      <c r="PVB903" s="106"/>
      <c r="PVC903" s="106"/>
      <c r="PVD903" s="106"/>
      <c r="PVE903" s="106"/>
      <c r="PVF903" s="106"/>
      <c r="PVG903" s="106"/>
      <c r="PVH903" s="106"/>
      <c r="PVI903" s="106"/>
      <c r="PVJ903" s="106"/>
      <c r="PVK903" s="106"/>
      <c r="PVL903" s="106"/>
      <c r="PVM903" s="106"/>
      <c r="PVN903" s="106"/>
      <c r="PVO903" s="106"/>
      <c r="PVP903" s="106"/>
      <c r="PVQ903" s="106"/>
      <c r="PVR903" s="106"/>
      <c r="PVS903" s="106"/>
      <c r="PVT903" s="106"/>
      <c r="PVU903" s="106"/>
      <c r="PVV903" s="106"/>
      <c r="PVW903" s="106"/>
      <c r="PVX903" s="106"/>
      <c r="PVY903" s="106"/>
      <c r="PVZ903" s="106"/>
      <c r="PWA903" s="106"/>
      <c r="PWB903" s="106"/>
      <c r="PWC903" s="106"/>
      <c r="PWD903" s="106"/>
      <c r="PWE903" s="106"/>
      <c r="PWF903" s="106"/>
      <c r="PWG903" s="106"/>
      <c r="PWH903" s="106"/>
      <c r="PWI903" s="106"/>
      <c r="PWJ903" s="106"/>
      <c r="PWK903" s="106"/>
      <c r="PWL903" s="106"/>
      <c r="PWM903" s="106"/>
      <c r="PWN903" s="106"/>
      <c r="PWO903" s="106"/>
      <c r="PWP903" s="106"/>
      <c r="PWQ903" s="106"/>
      <c r="PWR903" s="106"/>
      <c r="PWS903" s="106"/>
      <c r="PWT903" s="106"/>
      <c r="PWU903" s="106"/>
      <c r="PWV903" s="106"/>
      <c r="PWW903" s="106"/>
      <c r="PWX903" s="106"/>
      <c r="PWY903" s="106"/>
      <c r="PWZ903" s="106"/>
      <c r="PXA903" s="106"/>
      <c r="PXB903" s="106"/>
      <c r="PXC903" s="106"/>
      <c r="PXD903" s="106"/>
      <c r="PXE903" s="106"/>
      <c r="PXF903" s="106"/>
      <c r="PXG903" s="106"/>
      <c r="PXH903" s="106"/>
      <c r="PXI903" s="106"/>
      <c r="PXJ903" s="106"/>
      <c r="PXK903" s="106"/>
      <c r="PXL903" s="106"/>
      <c r="PXM903" s="106"/>
      <c r="PXN903" s="106"/>
      <c r="PXO903" s="106"/>
      <c r="PXP903" s="106"/>
      <c r="PXQ903" s="106"/>
      <c r="PXR903" s="106"/>
      <c r="PXS903" s="106"/>
      <c r="PXT903" s="106"/>
      <c r="PXU903" s="106"/>
      <c r="PXV903" s="106"/>
      <c r="PXW903" s="106"/>
      <c r="PXX903" s="106"/>
      <c r="PXY903" s="106"/>
      <c r="PXZ903" s="106"/>
      <c r="PYA903" s="106"/>
      <c r="PYB903" s="106"/>
      <c r="PYC903" s="106"/>
      <c r="PYD903" s="106"/>
      <c r="PYE903" s="106"/>
      <c r="PYF903" s="106"/>
      <c r="PYG903" s="106"/>
      <c r="PYH903" s="106"/>
      <c r="PYI903" s="106"/>
      <c r="PYJ903" s="106"/>
      <c r="PYK903" s="106"/>
      <c r="PYL903" s="106"/>
      <c r="PYM903" s="106"/>
      <c r="PYN903" s="106"/>
      <c r="PYO903" s="106"/>
      <c r="PYP903" s="106"/>
      <c r="PYQ903" s="106"/>
      <c r="PYR903" s="106"/>
      <c r="PYS903" s="106"/>
      <c r="PYT903" s="106"/>
      <c r="PYU903" s="106"/>
      <c r="PYV903" s="106"/>
      <c r="PYW903" s="106"/>
      <c r="PYX903" s="106"/>
      <c r="PYY903" s="106"/>
      <c r="PYZ903" s="106"/>
      <c r="PZA903" s="106"/>
      <c r="PZB903" s="106"/>
      <c r="PZC903" s="106"/>
      <c r="PZD903" s="106"/>
      <c r="PZE903" s="106"/>
      <c r="PZF903" s="106"/>
      <c r="PZG903" s="106"/>
      <c r="PZH903" s="106"/>
      <c r="PZI903" s="106"/>
      <c r="PZJ903" s="106"/>
      <c r="PZK903" s="106"/>
      <c r="PZL903" s="106"/>
      <c r="PZM903" s="106"/>
      <c r="PZN903" s="106"/>
      <c r="PZO903" s="106"/>
      <c r="PZP903" s="106"/>
      <c r="PZQ903" s="106"/>
      <c r="PZR903" s="106"/>
      <c r="PZS903" s="106"/>
      <c r="PZT903" s="106"/>
      <c r="PZU903" s="106"/>
      <c r="PZV903" s="106"/>
      <c r="PZW903" s="106"/>
      <c r="PZX903" s="106"/>
      <c r="PZY903" s="106"/>
      <c r="PZZ903" s="106"/>
      <c r="QAA903" s="106"/>
      <c r="QAB903" s="106"/>
      <c r="QAC903" s="106"/>
      <c r="QAD903" s="106"/>
      <c r="QAE903" s="106"/>
      <c r="QAF903" s="106"/>
      <c r="QAG903" s="106"/>
      <c r="QAH903" s="106"/>
      <c r="QAI903" s="106"/>
      <c r="QAJ903" s="106"/>
      <c r="QAK903" s="106"/>
      <c r="QAL903" s="106"/>
      <c r="QAM903" s="106"/>
      <c r="QAN903" s="106"/>
      <c r="QAO903" s="106"/>
      <c r="QAP903" s="106"/>
      <c r="QAQ903" s="106"/>
      <c r="QAR903" s="106"/>
      <c r="QAS903" s="106"/>
      <c r="QAT903" s="106"/>
      <c r="QAU903" s="106"/>
      <c r="QAV903" s="106"/>
      <c r="QAW903" s="106"/>
      <c r="QAX903" s="106"/>
      <c r="QAY903" s="106"/>
      <c r="QAZ903" s="106"/>
      <c r="QBA903" s="106"/>
      <c r="QBB903" s="106"/>
      <c r="QBC903" s="106"/>
      <c r="QBD903" s="106"/>
      <c r="QBE903" s="106"/>
      <c r="QBF903" s="106"/>
      <c r="QBG903" s="106"/>
      <c r="QBH903" s="106"/>
      <c r="QBI903" s="106"/>
      <c r="QBJ903" s="106"/>
      <c r="QBK903" s="106"/>
      <c r="QBL903" s="106"/>
      <c r="QBM903" s="106"/>
      <c r="QBN903" s="106"/>
      <c r="QBO903" s="106"/>
      <c r="QBP903" s="106"/>
      <c r="QBQ903" s="106"/>
      <c r="QBR903" s="106"/>
      <c r="QBS903" s="106"/>
      <c r="QBT903" s="106"/>
      <c r="QBU903" s="106"/>
      <c r="QBV903" s="106"/>
      <c r="QBW903" s="106"/>
      <c r="QBX903" s="106"/>
      <c r="QBY903" s="106"/>
      <c r="QBZ903" s="106"/>
      <c r="QCA903" s="106"/>
      <c r="QCB903" s="106"/>
      <c r="QCC903" s="106"/>
      <c r="QCD903" s="106"/>
      <c r="QCE903" s="106"/>
      <c r="QCF903" s="106"/>
      <c r="QCG903" s="106"/>
      <c r="QCH903" s="106"/>
      <c r="QCI903" s="106"/>
      <c r="QCJ903" s="106"/>
      <c r="QCK903" s="106"/>
      <c r="QCL903" s="106"/>
      <c r="QCM903" s="106"/>
      <c r="QCN903" s="106"/>
      <c r="QCO903" s="106"/>
      <c r="QCP903" s="106"/>
      <c r="QCQ903" s="106"/>
      <c r="QCR903" s="106"/>
      <c r="QCS903" s="106"/>
      <c r="QCT903" s="106"/>
      <c r="QCU903" s="106"/>
      <c r="QCV903" s="106"/>
      <c r="QCW903" s="106"/>
      <c r="QCX903" s="106"/>
      <c r="QCY903" s="106"/>
      <c r="QCZ903" s="106"/>
      <c r="QDA903" s="106"/>
      <c r="QDB903" s="106"/>
      <c r="QDC903" s="106"/>
      <c r="QDD903" s="106"/>
      <c r="QDE903" s="106"/>
      <c r="QDF903" s="106"/>
      <c r="QDG903" s="106"/>
      <c r="QDH903" s="106"/>
      <c r="QDI903" s="106"/>
      <c r="QDJ903" s="106"/>
      <c r="QDK903" s="106"/>
      <c r="QDL903" s="106"/>
      <c r="QDM903" s="106"/>
      <c r="QDN903" s="106"/>
      <c r="QDO903" s="106"/>
      <c r="QDP903" s="106"/>
      <c r="QDQ903" s="106"/>
      <c r="QDR903" s="106"/>
      <c r="QDS903" s="106"/>
      <c r="QDT903" s="106"/>
      <c r="QDU903" s="106"/>
      <c r="QDV903" s="106"/>
      <c r="QDW903" s="106"/>
      <c r="QDX903" s="106"/>
      <c r="QDY903" s="106"/>
      <c r="QDZ903" s="106"/>
      <c r="QEA903" s="106"/>
      <c r="QEB903" s="106"/>
      <c r="QEC903" s="106"/>
      <c r="QED903" s="106"/>
      <c r="QEE903" s="106"/>
      <c r="QEF903" s="106"/>
      <c r="QEG903" s="106"/>
      <c r="QEH903" s="106"/>
      <c r="QEI903" s="106"/>
      <c r="QEJ903" s="106"/>
      <c r="QEK903" s="106"/>
      <c r="QEL903" s="106"/>
      <c r="QEM903" s="106"/>
      <c r="QEN903" s="106"/>
      <c r="QEO903" s="106"/>
      <c r="QEP903" s="106"/>
      <c r="QEQ903" s="106"/>
      <c r="QER903" s="106"/>
      <c r="QES903" s="106"/>
      <c r="QET903" s="106"/>
      <c r="QEU903" s="106"/>
      <c r="QEV903" s="106"/>
      <c r="QEW903" s="106"/>
      <c r="QEX903" s="106"/>
      <c r="QEY903" s="106"/>
      <c r="QEZ903" s="106"/>
      <c r="QFA903" s="106"/>
      <c r="QFB903" s="106"/>
      <c r="QFC903" s="106"/>
      <c r="QFD903" s="106"/>
      <c r="QFE903" s="106"/>
      <c r="QFF903" s="106"/>
      <c r="QFG903" s="106"/>
      <c r="QFH903" s="106"/>
      <c r="QFI903" s="106"/>
      <c r="QFJ903" s="106"/>
      <c r="QFK903" s="106"/>
      <c r="QFL903" s="106"/>
      <c r="QFM903" s="106"/>
      <c r="QFN903" s="106"/>
      <c r="QFO903" s="106"/>
      <c r="QFP903" s="106"/>
      <c r="QFQ903" s="106"/>
      <c r="QFR903" s="106"/>
      <c r="QFS903" s="106"/>
      <c r="QFT903" s="106"/>
      <c r="QFU903" s="106"/>
      <c r="QFV903" s="106"/>
      <c r="QFW903" s="106"/>
      <c r="QFX903" s="106"/>
      <c r="QFY903" s="106"/>
      <c r="QFZ903" s="106"/>
      <c r="QGA903" s="106"/>
      <c r="QGB903" s="106"/>
      <c r="QGC903" s="106"/>
      <c r="QGD903" s="106"/>
      <c r="QGE903" s="106"/>
      <c r="QGF903" s="106"/>
      <c r="QGG903" s="106"/>
      <c r="QGH903" s="106"/>
      <c r="QGI903" s="106"/>
      <c r="QGJ903" s="106"/>
      <c r="QGK903" s="106"/>
      <c r="QGL903" s="106"/>
      <c r="QGM903" s="106"/>
      <c r="QGN903" s="106"/>
      <c r="QGO903" s="106"/>
      <c r="QGP903" s="106"/>
      <c r="QGQ903" s="106"/>
      <c r="QGR903" s="106"/>
      <c r="QGS903" s="106"/>
      <c r="QGT903" s="106"/>
      <c r="QGU903" s="106"/>
      <c r="QGV903" s="106"/>
      <c r="QGW903" s="106"/>
      <c r="QGX903" s="106"/>
      <c r="QGY903" s="106"/>
      <c r="QGZ903" s="106"/>
      <c r="QHA903" s="106"/>
      <c r="QHB903" s="106"/>
      <c r="QHC903" s="106"/>
      <c r="QHD903" s="106"/>
      <c r="QHE903" s="106"/>
      <c r="QHF903" s="106"/>
      <c r="QHG903" s="106"/>
      <c r="QHH903" s="106"/>
      <c r="QHI903" s="106"/>
      <c r="QHJ903" s="106"/>
      <c r="QHK903" s="106"/>
      <c r="QHL903" s="106"/>
      <c r="QHM903" s="106"/>
      <c r="QHN903" s="106"/>
      <c r="QHO903" s="106"/>
      <c r="QHP903" s="106"/>
      <c r="QHQ903" s="106"/>
      <c r="QHR903" s="106"/>
      <c r="QHS903" s="106"/>
      <c r="QHT903" s="106"/>
      <c r="QHU903" s="106"/>
      <c r="QHV903" s="106"/>
      <c r="QHW903" s="106"/>
      <c r="QHX903" s="106"/>
      <c r="QHY903" s="106"/>
      <c r="QHZ903" s="106"/>
      <c r="QIA903" s="106"/>
      <c r="QIB903" s="106"/>
      <c r="QIC903" s="106"/>
      <c r="QID903" s="106"/>
      <c r="QIE903" s="106"/>
      <c r="QIF903" s="106"/>
      <c r="QIG903" s="106"/>
      <c r="QIH903" s="106"/>
      <c r="QII903" s="106"/>
      <c r="QIJ903" s="106"/>
      <c r="QIK903" s="106"/>
      <c r="QIL903" s="106"/>
      <c r="QIM903" s="106"/>
      <c r="QIN903" s="106"/>
      <c r="QIO903" s="106"/>
      <c r="QIP903" s="106"/>
      <c r="QIQ903" s="106"/>
      <c r="QIR903" s="106"/>
      <c r="QIS903" s="106"/>
      <c r="QIT903" s="106"/>
      <c r="QIU903" s="106"/>
      <c r="QIV903" s="106"/>
      <c r="QIW903" s="106"/>
      <c r="QIX903" s="106"/>
      <c r="QIY903" s="106"/>
      <c r="QIZ903" s="106"/>
      <c r="QJA903" s="106"/>
      <c r="QJB903" s="106"/>
      <c r="QJC903" s="106"/>
      <c r="QJD903" s="106"/>
      <c r="QJE903" s="106"/>
      <c r="QJF903" s="106"/>
      <c r="QJG903" s="106"/>
      <c r="QJH903" s="106"/>
      <c r="QJI903" s="106"/>
      <c r="QJJ903" s="106"/>
      <c r="QJK903" s="106"/>
      <c r="QJL903" s="106"/>
      <c r="QJM903" s="106"/>
      <c r="QJN903" s="106"/>
      <c r="QJO903" s="106"/>
      <c r="QJP903" s="106"/>
      <c r="QJQ903" s="106"/>
      <c r="QJR903" s="106"/>
      <c r="QJS903" s="106"/>
      <c r="QJT903" s="106"/>
      <c r="QJU903" s="106"/>
      <c r="QJV903" s="106"/>
      <c r="QJW903" s="106"/>
      <c r="QJX903" s="106"/>
      <c r="QJY903" s="106"/>
      <c r="QJZ903" s="106"/>
      <c r="QKA903" s="106"/>
      <c r="QKB903" s="106"/>
      <c r="QKC903" s="106"/>
      <c r="QKD903" s="106"/>
      <c r="QKE903" s="106"/>
      <c r="QKF903" s="106"/>
      <c r="QKG903" s="106"/>
      <c r="QKH903" s="106"/>
      <c r="QKI903" s="106"/>
      <c r="QKJ903" s="106"/>
      <c r="QKK903" s="106"/>
      <c r="QKL903" s="106"/>
      <c r="QKM903" s="106"/>
      <c r="QKN903" s="106"/>
      <c r="QKO903" s="106"/>
      <c r="QKP903" s="106"/>
      <c r="QKQ903" s="106"/>
      <c r="QKR903" s="106"/>
      <c r="QKS903" s="106"/>
      <c r="QKT903" s="106"/>
      <c r="QKU903" s="106"/>
      <c r="QKV903" s="106"/>
      <c r="QKW903" s="106"/>
      <c r="QKX903" s="106"/>
      <c r="QKY903" s="106"/>
      <c r="QKZ903" s="106"/>
      <c r="QLA903" s="106"/>
      <c r="QLB903" s="106"/>
      <c r="QLC903" s="106"/>
      <c r="QLD903" s="106"/>
      <c r="QLE903" s="106"/>
      <c r="QLF903" s="106"/>
      <c r="QLG903" s="106"/>
      <c r="QLH903" s="106"/>
      <c r="QLI903" s="106"/>
      <c r="QLJ903" s="106"/>
      <c r="QLK903" s="106"/>
      <c r="QLL903" s="106"/>
      <c r="QLM903" s="106"/>
      <c r="QLN903" s="106"/>
      <c r="QLO903" s="106"/>
      <c r="QLP903" s="106"/>
      <c r="QLQ903" s="106"/>
      <c r="QLR903" s="106"/>
      <c r="QLS903" s="106"/>
      <c r="QLT903" s="106"/>
      <c r="QLU903" s="106"/>
      <c r="QLV903" s="106"/>
      <c r="QLW903" s="106"/>
      <c r="QLX903" s="106"/>
      <c r="QLY903" s="106"/>
      <c r="QLZ903" s="106"/>
      <c r="QMA903" s="106"/>
      <c r="QMB903" s="106"/>
      <c r="QMC903" s="106"/>
      <c r="QMD903" s="106"/>
      <c r="QME903" s="106"/>
      <c r="QMF903" s="106"/>
      <c r="QMG903" s="106"/>
      <c r="QMH903" s="106"/>
      <c r="QMI903" s="106"/>
      <c r="QMJ903" s="106"/>
      <c r="QMK903" s="106"/>
      <c r="QML903" s="106"/>
      <c r="QMM903" s="106"/>
      <c r="QMN903" s="106"/>
      <c r="QMO903" s="106"/>
      <c r="QMP903" s="106"/>
      <c r="QMQ903" s="106"/>
      <c r="QMR903" s="106"/>
      <c r="QMS903" s="106"/>
      <c r="QMT903" s="106"/>
      <c r="QMU903" s="106"/>
      <c r="QMV903" s="106"/>
      <c r="QMW903" s="106"/>
      <c r="QMX903" s="106"/>
      <c r="QMY903" s="106"/>
      <c r="QMZ903" s="106"/>
      <c r="QNA903" s="106"/>
      <c r="QNB903" s="106"/>
      <c r="QNC903" s="106"/>
      <c r="QND903" s="106"/>
      <c r="QNE903" s="106"/>
      <c r="QNF903" s="106"/>
      <c r="QNG903" s="106"/>
      <c r="QNH903" s="106"/>
      <c r="QNI903" s="106"/>
      <c r="QNJ903" s="106"/>
      <c r="QNK903" s="106"/>
      <c r="QNL903" s="106"/>
      <c r="QNM903" s="106"/>
      <c r="QNN903" s="106"/>
      <c r="QNO903" s="106"/>
      <c r="QNP903" s="106"/>
      <c r="QNQ903" s="106"/>
      <c r="QNR903" s="106"/>
      <c r="QNS903" s="106"/>
      <c r="QNT903" s="106"/>
      <c r="QNU903" s="106"/>
      <c r="QNV903" s="106"/>
      <c r="QNW903" s="106"/>
      <c r="QNX903" s="106"/>
      <c r="QNY903" s="106"/>
      <c r="QNZ903" s="106"/>
      <c r="QOA903" s="106"/>
      <c r="QOB903" s="106"/>
      <c r="QOC903" s="106"/>
      <c r="QOD903" s="106"/>
      <c r="QOE903" s="106"/>
      <c r="QOF903" s="106"/>
      <c r="QOG903" s="106"/>
      <c r="QOH903" s="106"/>
      <c r="QOI903" s="106"/>
      <c r="QOJ903" s="106"/>
      <c r="QOK903" s="106"/>
      <c r="QOL903" s="106"/>
      <c r="QOM903" s="106"/>
      <c r="QON903" s="106"/>
      <c r="QOO903" s="106"/>
      <c r="QOP903" s="106"/>
      <c r="QOQ903" s="106"/>
      <c r="QOR903" s="106"/>
      <c r="QOS903" s="106"/>
      <c r="QOT903" s="106"/>
      <c r="QOU903" s="106"/>
      <c r="QOV903" s="106"/>
      <c r="QOW903" s="106"/>
      <c r="QOX903" s="106"/>
      <c r="QOY903" s="106"/>
      <c r="QOZ903" s="106"/>
      <c r="QPA903" s="106"/>
      <c r="QPB903" s="106"/>
      <c r="QPC903" s="106"/>
      <c r="QPD903" s="106"/>
      <c r="QPE903" s="106"/>
      <c r="QPF903" s="106"/>
      <c r="QPG903" s="106"/>
      <c r="QPH903" s="106"/>
      <c r="QPI903" s="106"/>
      <c r="QPJ903" s="106"/>
      <c r="QPK903" s="106"/>
      <c r="QPL903" s="106"/>
      <c r="QPM903" s="106"/>
      <c r="QPN903" s="106"/>
      <c r="QPO903" s="106"/>
      <c r="QPP903" s="106"/>
      <c r="QPQ903" s="106"/>
      <c r="QPR903" s="106"/>
      <c r="QPS903" s="106"/>
      <c r="QPT903" s="106"/>
      <c r="QPU903" s="106"/>
      <c r="QPV903" s="106"/>
      <c r="QPW903" s="106"/>
      <c r="QPX903" s="106"/>
      <c r="QPY903" s="106"/>
      <c r="QPZ903" s="106"/>
      <c r="QQA903" s="106"/>
      <c r="QQB903" s="106"/>
      <c r="QQC903" s="106"/>
      <c r="QQD903" s="106"/>
      <c r="QQE903" s="106"/>
      <c r="QQF903" s="106"/>
      <c r="QQG903" s="106"/>
      <c r="QQH903" s="106"/>
      <c r="QQI903" s="106"/>
      <c r="QQJ903" s="106"/>
      <c r="QQK903" s="106"/>
      <c r="QQL903" s="106"/>
      <c r="QQM903" s="106"/>
      <c r="QQN903" s="106"/>
      <c r="QQO903" s="106"/>
      <c r="QQP903" s="106"/>
      <c r="QQQ903" s="106"/>
      <c r="QQR903" s="106"/>
      <c r="QQS903" s="106"/>
      <c r="QQT903" s="106"/>
      <c r="QQU903" s="106"/>
      <c r="QQV903" s="106"/>
      <c r="QQW903" s="106"/>
      <c r="QQX903" s="106"/>
      <c r="QQY903" s="106"/>
      <c r="QQZ903" s="106"/>
      <c r="QRA903" s="106"/>
      <c r="QRB903" s="106"/>
      <c r="QRC903" s="106"/>
      <c r="QRD903" s="106"/>
      <c r="QRE903" s="106"/>
      <c r="QRF903" s="106"/>
      <c r="QRG903" s="106"/>
      <c r="QRH903" s="106"/>
      <c r="QRI903" s="106"/>
      <c r="QRJ903" s="106"/>
      <c r="QRK903" s="106"/>
      <c r="QRL903" s="106"/>
      <c r="QRM903" s="106"/>
      <c r="QRN903" s="106"/>
      <c r="QRO903" s="106"/>
      <c r="QRP903" s="106"/>
      <c r="QRQ903" s="106"/>
      <c r="QRR903" s="106"/>
      <c r="QRS903" s="106"/>
      <c r="QRT903" s="106"/>
      <c r="QRU903" s="106"/>
      <c r="QRV903" s="106"/>
      <c r="QRW903" s="106"/>
      <c r="QRX903" s="106"/>
      <c r="QRY903" s="106"/>
      <c r="QRZ903" s="106"/>
      <c r="QSA903" s="106"/>
      <c r="QSB903" s="106"/>
      <c r="QSC903" s="106"/>
      <c r="QSD903" s="106"/>
      <c r="QSE903" s="106"/>
      <c r="QSF903" s="106"/>
      <c r="QSG903" s="106"/>
      <c r="QSH903" s="106"/>
      <c r="QSI903" s="106"/>
      <c r="QSJ903" s="106"/>
      <c r="QSK903" s="106"/>
      <c r="QSL903" s="106"/>
      <c r="QSM903" s="106"/>
      <c r="QSN903" s="106"/>
      <c r="QSO903" s="106"/>
      <c r="QSP903" s="106"/>
      <c r="QSQ903" s="106"/>
      <c r="QSR903" s="106"/>
      <c r="QSS903" s="106"/>
      <c r="QST903" s="106"/>
      <c r="QSU903" s="106"/>
      <c r="QSV903" s="106"/>
      <c r="QSW903" s="106"/>
      <c r="QSX903" s="106"/>
      <c r="QSY903" s="106"/>
      <c r="QSZ903" s="106"/>
      <c r="QTA903" s="106"/>
      <c r="QTB903" s="106"/>
      <c r="QTC903" s="106"/>
      <c r="QTD903" s="106"/>
      <c r="QTE903" s="106"/>
      <c r="QTF903" s="106"/>
      <c r="QTG903" s="106"/>
      <c r="QTH903" s="106"/>
      <c r="QTI903" s="106"/>
      <c r="QTJ903" s="106"/>
      <c r="QTK903" s="106"/>
      <c r="QTL903" s="106"/>
      <c r="QTM903" s="106"/>
      <c r="QTN903" s="106"/>
      <c r="QTO903" s="106"/>
      <c r="QTP903" s="106"/>
      <c r="QTQ903" s="106"/>
      <c r="QTR903" s="106"/>
      <c r="QTS903" s="106"/>
      <c r="QTT903" s="106"/>
      <c r="QTU903" s="106"/>
      <c r="QTV903" s="106"/>
      <c r="QTW903" s="106"/>
      <c r="QTX903" s="106"/>
      <c r="QTY903" s="106"/>
      <c r="QTZ903" s="106"/>
      <c r="QUA903" s="106"/>
      <c r="QUB903" s="106"/>
      <c r="QUC903" s="106"/>
      <c r="QUD903" s="106"/>
      <c r="QUE903" s="106"/>
      <c r="QUF903" s="106"/>
      <c r="QUG903" s="106"/>
      <c r="QUH903" s="106"/>
      <c r="QUI903" s="106"/>
      <c r="QUJ903" s="106"/>
      <c r="QUK903" s="106"/>
      <c r="QUL903" s="106"/>
      <c r="QUM903" s="106"/>
      <c r="QUN903" s="106"/>
      <c r="QUO903" s="106"/>
      <c r="QUP903" s="106"/>
      <c r="QUQ903" s="106"/>
      <c r="QUR903" s="106"/>
      <c r="QUS903" s="106"/>
      <c r="QUT903" s="106"/>
      <c r="QUU903" s="106"/>
      <c r="QUV903" s="106"/>
      <c r="QUW903" s="106"/>
      <c r="QUX903" s="106"/>
      <c r="QUY903" s="106"/>
      <c r="QUZ903" s="106"/>
      <c r="QVA903" s="106"/>
      <c r="QVB903" s="106"/>
      <c r="QVC903" s="106"/>
      <c r="QVD903" s="106"/>
      <c r="QVE903" s="106"/>
      <c r="QVF903" s="106"/>
      <c r="QVG903" s="106"/>
      <c r="QVH903" s="106"/>
      <c r="QVI903" s="106"/>
      <c r="QVJ903" s="106"/>
      <c r="QVK903" s="106"/>
      <c r="QVL903" s="106"/>
      <c r="QVM903" s="106"/>
      <c r="QVN903" s="106"/>
      <c r="QVO903" s="106"/>
      <c r="QVP903" s="106"/>
      <c r="QVQ903" s="106"/>
      <c r="QVR903" s="106"/>
      <c r="QVS903" s="106"/>
      <c r="QVT903" s="106"/>
      <c r="QVU903" s="106"/>
      <c r="QVV903" s="106"/>
      <c r="QVW903" s="106"/>
      <c r="QVX903" s="106"/>
      <c r="QVY903" s="106"/>
      <c r="QVZ903" s="106"/>
      <c r="QWA903" s="106"/>
      <c r="QWB903" s="106"/>
      <c r="QWC903" s="106"/>
      <c r="QWD903" s="106"/>
      <c r="QWE903" s="106"/>
      <c r="QWF903" s="106"/>
      <c r="QWG903" s="106"/>
      <c r="QWH903" s="106"/>
      <c r="QWI903" s="106"/>
      <c r="QWJ903" s="106"/>
      <c r="QWK903" s="106"/>
      <c r="QWL903" s="106"/>
      <c r="QWM903" s="106"/>
      <c r="QWN903" s="106"/>
      <c r="QWO903" s="106"/>
      <c r="QWP903" s="106"/>
      <c r="QWQ903" s="106"/>
      <c r="QWR903" s="106"/>
      <c r="QWS903" s="106"/>
      <c r="QWT903" s="106"/>
      <c r="QWU903" s="106"/>
      <c r="QWV903" s="106"/>
      <c r="QWW903" s="106"/>
      <c r="QWX903" s="106"/>
      <c r="QWY903" s="106"/>
      <c r="QWZ903" s="106"/>
      <c r="QXA903" s="106"/>
      <c r="QXB903" s="106"/>
      <c r="QXC903" s="106"/>
      <c r="QXD903" s="106"/>
      <c r="QXE903" s="106"/>
      <c r="QXF903" s="106"/>
      <c r="QXG903" s="106"/>
      <c r="QXH903" s="106"/>
      <c r="QXI903" s="106"/>
      <c r="QXJ903" s="106"/>
      <c r="QXK903" s="106"/>
      <c r="QXL903" s="106"/>
      <c r="QXM903" s="106"/>
      <c r="QXN903" s="106"/>
      <c r="QXO903" s="106"/>
      <c r="QXP903" s="106"/>
      <c r="QXQ903" s="106"/>
      <c r="QXR903" s="106"/>
      <c r="QXS903" s="106"/>
      <c r="QXT903" s="106"/>
      <c r="QXU903" s="106"/>
      <c r="QXV903" s="106"/>
      <c r="QXW903" s="106"/>
      <c r="QXX903" s="106"/>
      <c r="QXY903" s="106"/>
      <c r="QXZ903" s="106"/>
      <c r="QYA903" s="106"/>
      <c r="QYB903" s="106"/>
      <c r="QYC903" s="106"/>
      <c r="QYD903" s="106"/>
      <c r="QYE903" s="106"/>
      <c r="QYF903" s="106"/>
      <c r="QYG903" s="106"/>
      <c r="QYH903" s="106"/>
      <c r="QYI903" s="106"/>
      <c r="QYJ903" s="106"/>
      <c r="QYK903" s="106"/>
      <c r="QYL903" s="106"/>
      <c r="QYM903" s="106"/>
      <c r="QYN903" s="106"/>
      <c r="QYO903" s="106"/>
      <c r="QYP903" s="106"/>
      <c r="QYQ903" s="106"/>
      <c r="QYR903" s="106"/>
      <c r="QYS903" s="106"/>
      <c r="QYT903" s="106"/>
      <c r="QYU903" s="106"/>
      <c r="QYV903" s="106"/>
      <c r="QYW903" s="106"/>
      <c r="QYX903" s="106"/>
      <c r="QYY903" s="106"/>
      <c r="QYZ903" s="106"/>
      <c r="QZA903" s="106"/>
      <c r="QZB903" s="106"/>
      <c r="QZC903" s="106"/>
      <c r="QZD903" s="106"/>
      <c r="QZE903" s="106"/>
      <c r="QZF903" s="106"/>
      <c r="QZG903" s="106"/>
      <c r="QZH903" s="106"/>
      <c r="QZI903" s="106"/>
      <c r="QZJ903" s="106"/>
      <c r="QZK903" s="106"/>
      <c r="QZL903" s="106"/>
      <c r="QZM903" s="106"/>
      <c r="QZN903" s="106"/>
      <c r="QZO903" s="106"/>
      <c r="QZP903" s="106"/>
      <c r="QZQ903" s="106"/>
      <c r="QZR903" s="106"/>
      <c r="QZS903" s="106"/>
      <c r="QZT903" s="106"/>
      <c r="QZU903" s="106"/>
      <c r="QZV903" s="106"/>
      <c r="QZW903" s="106"/>
      <c r="QZX903" s="106"/>
      <c r="QZY903" s="106"/>
      <c r="QZZ903" s="106"/>
      <c r="RAA903" s="106"/>
      <c r="RAB903" s="106"/>
      <c r="RAC903" s="106"/>
      <c r="RAD903" s="106"/>
      <c r="RAE903" s="106"/>
      <c r="RAF903" s="106"/>
      <c r="RAG903" s="106"/>
      <c r="RAH903" s="106"/>
      <c r="RAI903" s="106"/>
      <c r="RAJ903" s="106"/>
      <c r="RAK903" s="106"/>
      <c r="RAL903" s="106"/>
      <c r="RAM903" s="106"/>
      <c r="RAN903" s="106"/>
      <c r="RAO903" s="106"/>
      <c r="RAP903" s="106"/>
      <c r="RAQ903" s="106"/>
      <c r="RAR903" s="106"/>
      <c r="RAS903" s="106"/>
      <c r="RAT903" s="106"/>
      <c r="RAU903" s="106"/>
      <c r="RAV903" s="106"/>
      <c r="RAW903" s="106"/>
      <c r="RAX903" s="106"/>
      <c r="RAY903" s="106"/>
      <c r="RAZ903" s="106"/>
      <c r="RBA903" s="106"/>
      <c r="RBB903" s="106"/>
      <c r="RBC903" s="106"/>
      <c r="RBD903" s="106"/>
      <c r="RBE903" s="106"/>
      <c r="RBF903" s="106"/>
      <c r="RBG903" s="106"/>
      <c r="RBH903" s="106"/>
      <c r="RBI903" s="106"/>
      <c r="RBJ903" s="106"/>
      <c r="RBK903" s="106"/>
      <c r="RBL903" s="106"/>
      <c r="RBM903" s="106"/>
      <c r="RBN903" s="106"/>
      <c r="RBO903" s="106"/>
      <c r="RBP903" s="106"/>
      <c r="RBQ903" s="106"/>
      <c r="RBR903" s="106"/>
      <c r="RBS903" s="106"/>
      <c r="RBT903" s="106"/>
      <c r="RBU903" s="106"/>
      <c r="RBV903" s="106"/>
      <c r="RBW903" s="106"/>
      <c r="RBX903" s="106"/>
      <c r="RBY903" s="106"/>
      <c r="RBZ903" s="106"/>
      <c r="RCA903" s="106"/>
      <c r="RCB903" s="106"/>
      <c r="RCC903" s="106"/>
      <c r="RCD903" s="106"/>
      <c r="RCE903" s="106"/>
      <c r="RCF903" s="106"/>
      <c r="RCG903" s="106"/>
      <c r="RCH903" s="106"/>
      <c r="RCI903" s="106"/>
      <c r="RCJ903" s="106"/>
      <c r="RCK903" s="106"/>
      <c r="RCL903" s="106"/>
      <c r="RCM903" s="106"/>
      <c r="RCN903" s="106"/>
      <c r="RCO903" s="106"/>
      <c r="RCP903" s="106"/>
      <c r="RCQ903" s="106"/>
      <c r="RCR903" s="106"/>
      <c r="RCS903" s="106"/>
      <c r="RCT903" s="106"/>
      <c r="RCU903" s="106"/>
      <c r="RCV903" s="106"/>
      <c r="RCW903" s="106"/>
      <c r="RCX903" s="106"/>
      <c r="RCY903" s="106"/>
      <c r="RCZ903" s="106"/>
      <c r="RDA903" s="106"/>
      <c r="RDB903" s="106"/>
      <c r="RDC903" s="106"/>
      <c r="RDD903" s="106"/>
      <c r="RDE903" s="106"/>
      <c r="RDF903" s="106"/>
      <c r="RDG903" s="106"/>
      <c r="RDH903" s="106"/>
      <c r="RDI903" s="106"/>
      <c r="RDJ903" s="106"/>
      <c r="RDK903" s="106"/>
      <c r="RDL903" s="106"/>
      <c r="RDM903" s="106"/>
      <c r="RDN903" s="106"/>
      <c r="RDO903" s="106"/>
      <c r="RDP903" s="106"/>
      <c r="RDQ903" s="106"/>
      <c r="RDR903" s="106"/>
      <c r="RDS903" s="106"/>
      <c r="RDT903" s="106"/>
      <c r="RDU903" s="106"/>
      <c r="RDV903" s="106"/>
      <c r="RDW903" s="106"/>
      <c r="RDX903" s="106"/>
      <c r="RDY903" s="106"/>
      <c r="RDZ903" s="106"/>
      <c r="REA903" s="106"/>
      <c r="REB903" s="106"/>
      <c r="REC903" s="106"/>
      <c r="RED903" s="106"/>
      <c r="REE903" s="106"/>
      <c r="REF903" s="106"/>
      <c r="REG903" s="106"/>
      <c r="REH903" s="106"/>
      <c r="REI903" s="106"/>
      <c r="REJ903" s="106"/>
      <c r="REK903" s="106"/>
      <c r="REL903" s="106"/>
      <c r="REM903" s="106"/>
      <c r="REN903" s="106"/>
      <c r="REO903" s="106"/>
      <c r="REP903" s="106"/>
      <c r="REQ903" s="106"/>
      <c r="RER903" s="106"/>
      <c r="RES903" s="106"/>
      <c r="RET903" s="106"/>
      <c r="REU903" s="106"/>
      <c r="REV903" s="106"/>
      <c r="REW903" s="106"/>
      <c r="REX903" s="106"/>
      <c r="REY903" s="106"/>
      <c r="REZ903" s="106"/>
      <c r="RFA903" s="106"/>
      <c r="RFB903" s="106"/>
      <c r="RFC903" s="106"/>
      <c r="RFD903" s="106"/>
      <c r="RFE903" s="106"/>
      <c r="RFF903" s="106"/>
      <c r="RFG903" s="106"/>
      <c r="RFH903" s="106"/>
      <c r="RFI903" s="106"/>
      <c r="RFJ903" s="106"/>
      <c r="RFK903" s="106"/>
      <c r="RFL903" s="106"/>
      <c r="RFM903" s="106"/>
      <c r="RFN903" s="106"/>
      <c r="RFO903" s="106"/>
      <c r="RFP903" s="106"/>
      <c r="RFQ903" s="106"/>
      <c r="RFR903" s="106"/>
      <c r="RFS903" s="106"/>
      <c r="RFT903" s="106"/>
      <c r="RFU903" s="106"/>
      <c r="RFV903" s="106"/>
      <c r="RFW903" s="106"/>
      <c r="RFX903" s="106"/>
      <c r="RFY903" s="106"/>
      <c r="RFZ903" s="106"/>
      <c r="RGA903" s="106"/>
      <c r="RGB903" s="106"/>
      <c r="RGC903" s="106"/>
      <c r="RGD903" s="106"/>
      <c r="RGE903" s="106"/>
      <c r="RGF903" s="106"/>
      <c r="RGG903" s="106"/>
      <c r="RGH903" s="106"/>
      <c r="RGI903" s="106"/>
      <c r="RGJ903" s="106"/>
      <c r="RGK903" s="106"/>
      <c r="RGL903" s="106"/>
      <c r="RGM903" s="106"/>
      <c r="RGN903" s="106"/>
      <c r="RGO903" s="106"/>
      <c r="RGP903" s="106"/>
      <c r="RGQ903" s="106"/>
      <c r="RGR903" s="106"/>
      <c r="RGS903" s="106"/>
      <c r="RGT903" s="106"/>
      <c r="RGU903" s="106"/>
      <c r="RGV903" s="106"/>
      <c r="RGW903" s="106"/>
      <c r="RGX903" s="106"/>
      <c r="RGY903" s="106"/>
      <c r="RGZ903" s="106"/>
      <c r="RHA903" s="106"/>
      <c r="RHB903" s="106"/>
      <c r="RHC903" s="106"/>
      <c r="RHD903" s="106"/>
      <c r="RHE903" s="106"/>
      <c r="RHF903" s="106"/>
      <c r="RHG903" s="106"/>
      <c r="RHH903" s="106"/>
      <c r="RHI903" s="106"/>
      <c r="RHJ903" s="106"/>
      <c r="RHK903" s="106"/>
      <c r="RHL903" s="106"/>
      <c r="RHM903" s="106"/>
      <c r="RHN903" s="106"/>
      <c r="RHO903" s="106"/>
      <c r="RHP903" s="106"/>
      <c r="RHQ903" s="106"/>
      <c r="RHR903" s="106"/>
      <c r="RHS903" s="106"/>
      <c r="RHT903" s="106"/>
      <c r="RHU903" s="106"/>
      <c r="RHV903" s="106"/>
      <c r="RHW903" s="106"/>
      <c r="RHX903" s="106"/>
      <c r="RHY903" s="106"/>
      <c r="RHZ903" s="106"/>
      <c r="RIA903" s="106"/>
      <c r="RIB903" s="106"/>
      <c r="RIC903" s="106"/>
      <c r="RID903" s="106"/>
      <c r="RIE903" s="106"/>
      <c r="RIF903" s="106"/>
      <c r="RIG903" s="106"/>
      <c r="RIH903" s="106"/>
      <c r="RII903" s="106"/>
      <c r="RIJ903" s="106"/>
      <c r="RIK903" s="106"/>
      <c r="RIL903" s="106"/>
      <c r="RIM903" s="106"/>
      <c r="RIN903" s="106"/>
      <c r="RIO903" s="106"/>
      <c r="RIP903" s="106"/>
      <c r="RIQ903" s="106"/>
      <c r="RIR903" s="106"/>
      <c r="RIS903" s="106"/>
      <c r="RIT903" s="106"/>
      <c r="RIU903" s="106"/>
      <c r="RIV903" s="106"/>
      <c r="RIW903" s="106"/>
      <c r="RIX903" s="106"/>
      <c r="RIY903" s="106"/>
      <c r="RIZ903" s="106"/>
      <c r="RJA903" s="106"/>
      <c r="RJB903" s="106"/>
      <c r="RJC903" s="106"/>
      <c r="RJD903" s="106"/>
      <c r="RJE903" s="106"/>
      <c r="RJF903" s="106"/>
      <c r="RJG903" s="106"/>
      <c r="RJH903" s="106"/>
      <c r="RJI903" s="106"/>
      <c r="RJJ903" s="106"/>
      <c r="RJK903" s="106"/>
      <c r="RJL903" s="106"/>
      <c r="RJM903" s="106"/>
      <c r="RJN903" s="106"/>
      <c r="RJO903" s="106"/>
      <c r="RJP903" s="106"/>
      <c r="RJQ903" s="106"/>
      <c r="RJR903" s="106"/>
      <c r="RJS903" s="106"/>
      <c r="RJT903" s="106"/>
      <c r="RJU903" s="106"/>
      <c r="RJV903" s="106"/>
      <c r="RJW903" s="106"/>
      <c r="RJX903" s="106"/>
      <c r="RJY903" s="106"/>
      <c r="RJZ903" s="106"/>
      <c r="RKA903" s="106"/>
      <c r="RKB903" s="106"/>
      <c r="RKC903" s="106"/>
      <c r="RKD903" s="106"/>
      <c r="RKE903" s="106"/>
      <c r="RKF903" s="106"/>
      <c r="RKG903" s="106"/>
      <c r="RKH903" s="106"/>
      <c r="RKI903" s="106"/>
      <c r="RKJ903" s="106"/>
      <c r="RKK903" s="106"/>
      <c r="RKL903" s="106"/>
      <c r="RKM903" s="106"/>
      <c r="RKN903" s="106"/>
      <c r="RKO903" s="106"/>
      <c r="RKP903" s="106"/>
      <c r="RKQ903" s="106"/>
      <c r="RKR903" s="106"/>
      <c r="RKS903" s="106"/>
      <c r="RKT903" s="106"/>
      <c r="RKU903" s="106"/>
      <c r="RKV903" s="106"/>
      <c r="RKW903" s="106"/>
      <c r="RKX903" s="106"/>
      <c r="RKY903" s="106"/>
      <c r="RKZ903" s="106"/>
      <c r="RLA903" s="106"/>
      <c r="RLB903" s="106"/>
      <c r="RLC903" s="106"/>
      <c r="RLD903" s="106"/>
      <c r="RLE903" s="106"/>
      <c r="RLF903" s="106"/>
      <c r="RLG903" s="106"/>
      <c r="RLH903" s="106"/>
      <c r="RLI903" s="106"/>
      <c r="RLJ903" s="106"/>
      <c r="RLK903" s="106"/>
      <c r="RLL903" s="106"/>
      <c r="RLM903" s="106"/>
      <c r="RLN903" s="106"/>
      <c r="RLO903" s="106"/>
      <c r="RLP903" s="106"/>
      <c r="RLQ903" s="106"/>
      <c r="RLR903" s="106"/>
      <c r="RLS903" s="106"/>
      <c r="RLT903" s="106"/>
      <c r="RLU903" s="106"/>
      <c r="RLV903" s="106"/>
      <c r="RLW903" s="106"/>
      <c r="RLX903" s="106"/>
      <c r="RLY903" s="106"/>
      <c r="RLZ903" s="106"/>
      <c r="RMA903" s="106"/>
      <c r="RMB903" s="106"/>
      <c r="RMC903" s="106"/>
      <c r="RMD903" s="106"/>
      <c r="RME903" s="106"/>
      <c r="RMF903" s="106"/>
      <c r="RMG903" s="106"/>
      <c r="RMH903" s="106"/>
      <c r="RMI903" s="106"/>
      <c r="RMJ903" s="106"/>
      <c r="RMK903" s="106"/>
      <c r="RML903" s="106"/>
      <c r="RMM903" s="106"/>
      <c r="RMN903" s="106"/>
      <c r="RMO903" s="106"/>
      <c r="RMP903" s="106"/>
      <c r="RMQ903" s="106"/>
      <c r="RMR903" s="106"/>
      <c r="RMS903" s="106"/>
      <c r="RMT903" s="106"/>
      <c r="RMU903" s="106"/>
      <c r="RMV903" s="106"/>
      <c r="RMW903" s="106"/>
      <c r="RMX903" s="106"/>
      <c r="RMY903" s="106"/>
      <c r="RMZ903" s="106"/>
      <c r="RNA903" s="106"/>
      <c r="RNB903" s="106"/>
      <c r="RNC903" s="106"/>
      <c r="RND903" s="106"/>
      <c r="RNE903" s="106"/>
      <c r="RNF903" s="106"/>
      <c r="RNG903" s="106"/>
      <c r="RNH903" s="106"/>
      <c r="RNI903" s="106"/>
      <c r="RNJ903" s="106"/>
      <c r="RNK903" s="106"/>
      <c r="RNL903" s="106"/>
      <c r="RNM903" s="106"/>
      <c r="RNN903" s="106"/>
      <c r="RNO903" s="106"/>
      <c r="RNP903" s="106"/>
      <c r="RNQ903" s="106"/>
      <c r="RNR903" s="106"/>
      <c r="RNS903" s="106"/>
      <c r="RNT903" s="106"/>
      <c r="RNU903" s="106"/>
      <c r="RNV903" s="106"/>
      <c r="RNW903" s="106"/>
      <c r="RNX903" s="106"/>
      <c r="RNY903" s="106"/>
      <c r="RNZ903" s="106"/>
      <c r="ROA903" s="106"/>
      <c r="ROB903" s="106"/>
      <c r="ROC903" s="106"/>
      <c r="ROD903" s="106"/>
      <c r="ROE903" s="106"/>
      <c r="ROF903" s="106"/>
      <c r="ROG903" s="106"/>
      <c r="ROH903" s="106"/>
      <c r="ROI903" s="106"/>
      <c r="ROJ903" s="106"/>
      <c r="ROK903" s="106"/>
      <c r="ROL903" s="106"/>
      <c r="ROM903" s="106"/>
      <c r="RON903" s="106"/>
      <c r="ROO903" s="106"/>
      <c r="ROP903" s="106"/>
      <c r="ROQ903" s="106"/>
      <c r="ROR903" s="106"/>
      <c r="ROS903" s="106"/>
      <c r="ROT903" s="106"/>
      <c r="ROU903" s="106"/>
      <c r="ROV903" s="106"/>
      <c r="ROW903" s="106"/>
      <c r="ROX903" s="106"/>
      <c r="ROY903" s="106"/>
      <c r="ROZ903" s="106"/>
      <c r="RPA903" s="106"/>
      <c r="RPB903" s="106"/>
      <c r="RPC903" s="106"/>
      <c r="RPD903" s="106"/>
      <c r="RPE903" s="106"/>
      <c r="RPF903" s="106"/>
      <c r="RPG903" s="106"/>
      <c r="RPH903" s="106"/>
      <c r="RPI903" s="106"/>
      <c r="RPJ903" s="106"/>
      <c r="RPK903" s="106"/>
      <c r="RPL903" s="106"/>
      <c r="RPM903" s="106"/>
      <c r="RPN903" s="106"/>
      <c r="RPO903" s="106"/>
      <c r="RPP903" s="106"/>
      <c r="RPQ903" s="106"/>
      <c r="RPR903" s="106"/>
      <c r="RPS903" s="106"/>
      <c r="RPT903" s="106"/>
      <c r="RPU903" s="106"/>
      <c r="RPV903" s="106"/>
      <c r="RPW903" s="106"/>
      <c r="RPX903" s="106"/>
      <c r="RPY903" s="106"/>
      <c r="RPZ903" s="106"/>
      <c r="RQA903" s="106"/>
      <c r="RQB903" s="106"/>
      <c r="RQC903" s="106"/>
      <c r="RQD903" s="106"/>
      <c r="RQE903" s="106"/>
      <c r="RQF903" s="106"/>
      <c r="RQG903" s="106"/>
      <c r="RQH903" s="106"/>
      <c r="RQI903" s="106"/>
      <c r="RQJ903" s="106"/>
      <c r="RQK903" s="106"/>
      <c r="RQL903" s="106"/>
      <c r="RQM903" s="106"/>
      <c r="RQN903" s="106"/>
      <c r="RQO903" s="106"/>
      <c r="RQP903" s="106"/>
      <c r="RQQ903" s="106"/>
      <c r="RQR903" s="106"/>
      <c r="RQS903" s="106"/>
      <c r="RQT903" s="106"/>
      <c r="RQU903" s="106"/>
      <c r="RQV903" s="106"/>
      <c r="RQW903" s="106"/>
      <c r="RQX903" s="106"/>
      <c r="RQY903" s="106"/>
      <c r="RQZ903" s="106"/>
      <c r="RRA903" s="106"/>
      <c r="RRB903" s="106"/>
      <c r="RRC903" s="106"/>
      <c r="RRD903" s="106"/>
      <c r="RRE903" s="106"/>
      <c r="RRF903" s="106"/>
      <c r="RRG903" s="106"/>
      <c r="RRH903" s="106"/>
      <c r="RRI903" s="106"/>
      <c r="RRJ903" s="106"/>
      <c r="RRK903" s="106"/>
      <c r="RRL903" s="106"/>
      <c r="RRM903" s="106"/>
      <c r="RRN903" s="106"/>
      <c r="RRO903" s="106"/>
      <c r="RRP903" s="106"/>
      <c r="RRQ903" s="106"/>
      <c r="RRR903" s="106"/>
      <c r="RRS903" s="106"/>
      <c r="RRT903" s="106"/>
      <c r="RRU903" s="106"/>
      <c r="RRV903" s="106"/>
      <c r="RRW903" s="106"/>
      <c r="RRX903" s="106"/>
      <c r="RRY903" s="106"/>
      <c r="RRZ903" s="106"/>
      <c r="RSA903" s="106"/>
      <c r="RSB903" s="106"/>
      <c r="RSC903" s="106"/>
      <c r="RSD903" s="106"/>
      <c r="RSE903" s="106"/>
      <c r="RSF903" s="106"/>
      <c r="RSG903" s="106"/>
      <c r="RSH903" s="106"/>
      <c r="RSI903" s="106"/>
      <c r="RSJ903" s="106"/>
      <c r="RSK903" s="106"/>
      <c r="RSL903" s="106"/>
      <c r="RSM903" s="106"/>
      <c r="RSN903" s="106"/>
      <c r="RSO903" s="106"/>
      <c r="RSP903" s="106"/>
      <c r="RSQ903" s="106"/>
      <c r="RSR903" s="106"/>
      <c r="RSS903" s="106"/>
      <c r="RST903" s="106"/>
      <c r="RSU903" s="106"/>
      <c r="RSV903" s="106"/>
      <c r="RSW903" s="106"/>
      <c r="RSX903" s="106"/>
      <c r="RSY903" s="106"/>
      <c r="RSZ903" s="106"/>
      <c r="RTA903" s="106"/>
      <c r="RTB903" s="106"/>
      <c r="RTC903" s="106"/>
      <c r="RTD903" s="106"/>
      <c r="RTE903" s="106"/>
      <c r="RTF903" s="106"/>
      <c r="RTG903" s="106"/>
      <c r="RTH903" s="106"/>
      <c r="RTI903" s="106"/>
      <c r="RTJ903" s="106"/>
      <c r="RTK903" s="106"/>
      <c r="RTL903" s="106"/>
      <c r="RTM903" s="106"/>
      <c r="RTN903" s="106"/>
      <c r="RTO903" s="106"/>
      <c r="RTP903" s="106"/>
      <c r="RTQ903" s="106"/>
      <c r="RTR903" s="106"/>
      <c r="RTS903" s="106"/>
      <c r="RTT903" s="106"/>
      <c r="RTU903" s="106"/>
      <c r="RTV903" s="106"/>
      <c r="RTW903" s="106"/>
      <c r="RTX903" s="106"/>
      <c r="RTY903" s="106"/>
      <c r="RTZ903" s="106"/>
      <c r="RUA903" s="106"/>
      <c r="RUB903" s="106"/>
      <c r="RUC903" s="106"/>
      <c r="RUD903" s="106"/>
      <c r="RUE903" s="106"/>
      <c r="RUF903" s="106"/>
      <c r="RUG903" s="106"/>
      <c r="RUH903" s="106"/>
      <c r="RUI903" s="106"/>
      <c r="RUJ903" s="106"/>
      <c r="RUK903" s="106"/>
      <c r="RUL903" s="106"/>
      <c r="RUM903" s="106"/>
      <c r="RUN903" s="106"/>
      <c r="RUO903" s="106"/>
      <c r="RUP903" s="106"/>
      <c r="RUQ903" s="106"/>
      <c r="RUR903" s="106"/>
      <c r="RUS903" s="106"/>
      <c r="RUT903" s="106"/>
      <c r="RUU903" s="106"/>
      <c r="RUV903" s="106"/>
      <c r="RUW903" s="106"/>
      <c r="RUX903" s="106"/>
      <c r="RUY903" s="106"/>
      <c r="RUZ903" s="106"/>
      <c r="RVA903" s="106"/>
      <c r="RVB903" s="106"/>
      <c r="RVC903" s="106"/>
      <c r="RVD903" s="106"/>
      <c r="RVE903" s="106"/>
      <c r="RVF903" s="106"/>
      <c r="RVG903" s="106"/>
      <c r="RVH903" s="106"/>
      <c r="RVI903" s="106"/>
      <c r="RVJ903" s="106"/>
      <c r="RVK903" s="106"/>
      <c r="RVL903" s="106"/>
      <c r="RVM903" s="106"/>
      <c r="RVN903" s="106"/>
      <c r="RVO903" s="106"/>
      <c r="RVP903" s="106"/>
      <c r="RVQ903" s="106"/>
      <c r="RVR903" s="106"/>
      <c r="RVS903" s="106"/>
      <c r="RVT903" s="106"/>
      <c r="RVU903" s="106"/>
      <c r="RVV903" s="106"/>
      <c r="RVW903" s="106"/>
      <c r="RVX903" s="106"/>
      <c r="RVY903" s="106"/>
      <c r="RVZ903" s="106"/>
      <c r="RWA903" s="106"/>
      <c r="RWB903" s="106"/>
      <c r="RWC903" s="106"/>
      <c r="RWD903" s="106"/>
      <c r="RWE903" s="106"/>
      <c r="RWF903" s="106"/>
      <c r="RWG903" s="106"/>
      <c r="RWH903" s="106"/>
      <c r="RWI903" s="106"/>
      <c r="RWJ903" s="106"/>
      <c r="RWK903" s="106"/>
      <c r="RWL903" s="106"/>
      <c r="RWM903" s="106"/>
      <c r="RWN903" s="106"/>
      <c r="RWO903" s="106"/>
      <c r="RWP903" s="106"/>
      <c r="RWQ903" s="106"/>
      <c r="RWR903" s="106"/>
      <c r="RWS903" s="106"/>
      <c r="RWT903" s="106"/>
      <c r="RWU903" s="106"/>
      <c r="RWV903" s="106"/>
      <c r="RWW903" s="106"/>
      <c r="RWX903" s="106"/>
      <c r="RWY903" s="106"/>
      <c r="RWZ903" s="106"/>
      <c r="RXA903" s="106"/>
      <c r="RXB903" s="106"/>
      <c r="RXC903" s="106"/>
      <c r="RXD903" s="106"/>
      <c r="RXE903" s="106"/>
      <c r="RXF903" s="106"/>
      <c r="RXG903" s="106"/>
      <c r="RXH903" s="106"/>
      <c r="RXI903" s="106"/>
      <c r="RXJ903" s="106"/>
      <c r="RXK903" s="106"/>
      <c r="RXL903" s="106"/>
      <c r="RXM903" s="106"/>
      <c r="RXN903" s="106"/>
      <c r="RXO903" s="106"/>
      <c r="RXP903" s="106"/>
      <c r="RXQ903" s="106"/>
      <c r="RXR903" s="106"/>
      <c r="RXS903" s="106"/>
      <c r="RXT903" s="106"/>
      <c r="RXU903" s="106"/>
      <c r="RXV903" s="106"/>
      <c r="RXW903" s="106"/>
      <c r="RXX903" s="106"/>
      <c r="RXY903" s="106"/>
      <c r="RXZ903" s="106"/>
      <c r="RYA903" s="106"/>
      <c r="RYB903" s="106"/>
      <c r="RYC903" s="106"/>
      <c r="RYD903" s="106"/>
      <c r="RYE903" s="106"/>
      <c r="RYF903" s="106"/>
      <c r="RYG903" s="106"/>
      <c r="RYH903" s="106"/>
      <c r="RYI903" s="106"/>
      <c r="RYJ903" s="106"/>
      <c r="RYK903" s="106"/>
      <c r="RYL903" s="106"/>
      <c r="RYM903" s="106"/>
      <c r="RYN903" s="106"/>
      <c r="RYO903" s="106"/>
      <c r="RYP903" s="106"/>
      <c r="RYQ903" s="106"/>
      <c r="RYR903" s="106"/>
      <c r="RYS903" s="106"/>
      <c r="RYT903" s="106"/>
      <c r="RYU903" s="106"/>
      <c r="RYV903" s="106"/>
      <c r="RYW903" s="106"/>
      <c r="RYX903" s="106"/>
      <c r="RYY903" s="106"/>
      <c r="RYZ903" s="106"/>
      <c r="RZA903" s="106"/>
      <c r="RZB903" s="106"/>
      <c r="RZC903" s="106"/>
      <c r="RZD903" s="106"/>
      <c r="RZE903" s="106"/>
      <c r="RZF903" s="106"/>
      <c r="RZG903" s="106"/>
      <c r="RZH903" s="106"/>
      <c r="RZI903" s="106"/>
      <c r="RZJ903" s="106"/>
      <c r="RZK903" s="106"/>
      <c r="RZL903" s="106"/>
      <c r="RZM903" s="106"/>
      <c r="RZN903" s="106"/>
      <c r="RZO903" s="106"/>
      <c r="RZP903" s="106"/>
      <c r="RZQ903" s="106"/>
      <c r="RZR903" s="106"/>
      <c r="RZS903" s="106"/>
      <c r="RZT903" s="106"/>
      <c r="RZU903" s="106"/>
      <c r="RZV903" s="106"/>
      <c r="RZW903" s="106"/>
      <c r="RZX903" s="106"/>
      <c r="RZY903" s="106"/>
      <c r="RZZ903" s="106"/>
      <c r="SAA903" s="106"/>
      <c r="SAB903" s="106"/>
      <c r="SAC903" s="106"/>
      <c r="SAD903" s="106"/>
      <c r="SAE903" s="106"/>
      <c r="SAF903" s="106"/>
      <c r="SAG903" s="106"/>
      <c r="SAH903" s="106"/>
      <c r="SAI903" s="106"/>
      <c r="SAJ903" s="106"/>
      <c r="SAK903" s="106"/>
      <c r="SAL903" s="106"/>
      <c r="SAM903" s="106"/>
      <c r="SAN903" s="106"/>
      <c r="SAO903" s="106"/>
      <c r="SAP903" s="106"/>
      <c r="SAQ903" s="106"/>
      <c r="SAR903" s="106"/>
      <c r="SAS903" s="106"/>
      <c r="SAT903" s="106"/>
      <c r="SAU903" s="106"/>
      <c r="SAV903" s="106"/>
      <c r="SAW903" s="106"/>
      <c r="SAX903" s="106"/>
      <c r="SAY903" s="106"/>
      <c r="SAZ903" s="106"/>
      <c r="SBA903" s="106"/>
      <c r="SBB903" s="106"/>
      <c r="SBC903" s="106"/>
      <c r="SBD903" s="106"/>
      <c r="SBE903" s="106"/>
      <c r="SBF903" s="106"/>
      <c r="SBG903" s="106"/>
      <c r="SBH903" s="106"/>
      <c r="SBI903" s="106"/>
      <c r="SBJ903" s="106"/>
      <c r="SBK903" s="106"/>
      <c r="SBL903" s="106"/>
      <c r="SBM903" s="106"/>
      <c r="SBN903" s="106"/>
      <c r="SBO903" s="106"/>
      <c r="SBP903" s="106"/>
      <c r="SBQ903" s="106"/>
      <c r="SBR903" s="106"/>
      <c r="SBS903" s="106"/>
      <c r="SBT903" s="106"/>
      <c r="SBU903" s="106"/>
      <c r="SBV903" s="106"/>
      <c r="SBW903" s="106"/>
      <c r="SBX903" s="106"/>
      <c r="SBY903" s="106"/>
      <c r="SBZ903" s="106"/>
      <c r="SCA903" s="106"/>
      <c r="SCB903" s="106"/>
      <c r="SCC903" s="106"/>
      <c r="SCD903" s="106"/>
      <c r="SCE903" s="106"/>
      <c r="SCF903" s="106"/>
      <c r="SCG903" s="106"/>
      <c r="SCH903" s="106"/>
      <c r="SCI903" s="106"/>
      <c r="SCJ903" s="106"/>
      <c r="SCK903" s="106"/>
      <c r="SCL903" s="106"/>
      <c r="SCM903" s="106"/>
      <c r="SCN903" s="106"/>
      <c r="SCO903" s="106"/>
      <c r="SCP903" s="106"/>
      <c r="SCQ903" s="106"/>
      <c r="SCR903" s="106"/>
      <c r="SCS903" s="106"/>
      <c r="SCT903" s="106"/>
      <c r="SCU903" s="106"/>
      <c r="SCV903" s="106"/>
      <c r="SCW903" s="106"/>
      <c r="SCX903" s="106"/>
      <c r="SCY903" s="106"/>
      <c r="SCZ903" s="106"/>
      <c r="SDA903" s="106"/>
      <c r="SDB903" s="106"/>
      <c r="SDC903" s="106"/>
      <c r="SDD903" s="106"/>
      <c r="SDE903" s="106"/>
      <c r="SDF903" s="106"/>
      <c r="SDG903" s="106"/>
      <c r="SDH903" s="106"/>
      <c r="SDI903" s="106"/>
      <c r="SDJ903" s="106"/>
      <c r="SDK903" s="106"/>
      <c r="SDL903" s="106"/>
      <c r="SDM903" s="106"/>
      <c r="SDN903" s="106"/>
      <c r="SDO903" s="106"/>
      <c r="SDP903" s="106"/>
      <c r="SDQ903" s="106"/>
      <c r="SDR903" s="106"/>
      <c r="SDS903" s="106"/>
      <c r="SDT903" s="106"/>
      <c r="SDU903" s="106"/>
      <c r="SDV903" s="106"/>
      <c r="SDW903" s="106"/>
      <c r="SDX903" s="106"/>
      <c r="SDY903" s="106"/>
      <c r="SDZ903" s="106"/>
      <c r="SEA903" s="106"/>
      <c r="SEB903" s="106"/>
      <c r="SEC903" s="106"/>
      <c r="SED903" s="106"/>
      <c r="SEE903" s="106"/>
      <c r="SEF903" s="106"/>
      <c r="SEG903" s="106"/>
      <c r="SEH903" s="106"/>
      <c r="SEI903" s="106"/>
      <c r="SEJ903" s="106"/>
      <c r="SEK903" s="106"/>
      <c r="SEL903" s="106"/>
      <c r="SEM903" s="106"/>
      <c r="SEN903" s="106"/>
      <c r="SEO903" s="106"/>
      <c r="SEP903" s="106"/>
      <c r="SEQ903" s="106"/>
      <c r="SER903" s="106"/>
      <c r="SES903" s="106"/>
      <c r="SET903" s="106"/>
      <c r="SEU903" s="106"/>
      <c r="SEV903" s="106"/>
      <c r="SEW903" s="106"/>
      <c r="SEX903" s="106"/>
      <c r="SEY903" s="106"/>
      <c r="SEZ903" s="106"/>
      <c r="SFA903" s="106"/>
      <c r="SFB903" s="106"/>
      <c r="SFC903" s="106"/>
      <c r="SFD903" s="106"/>
      <c r="SFE903" s="106"/>
      <c r="SFF903" s="106"/>
      <c r="SFG903" s="106"/>
      <c r="SFH903" s="106"/>
      <c r="SFI903" s="106"/>
      <c r="SFJ903" s="106"/>
      <c r="SFK903" s="106"/>
      <c r="SFL903" s="106"/>
      <c r="SFM903" s="106"/>
      <c r="SFN903" s="106"/>
      <c r="SFO903" s="106"/>
      <c r="SFP903" s="106"/>
      <c r="SFQ903" s="106"/>
      <c r="SFR903" s="106"/>
      <c r="SFS903" s="106"/>
      <c r="SFT903" s="106"/>
      <c r="SFU903" s="106"/>
      <c r="SFV903" s="106"/>
      <c r="SFW903" s="106"/>
      <c r="SFX903" s="106"/>
      <c r="SFY903" s="106"/>
      <c r="SFZ903" s="106"/>
      <c r="SGA903" s="106"/>
      <c r="SGB903" s="106"/>
      <c r="SGC903" s="106"/>
      <c r="SGD903" s="106"/>
      <c r="SGE903" s="106"/>
      <c r="SGF903" s="106"/>
      <c r="SGG903" s="106"/>
      <c r="SGH903" s="106"/>
      <c r="SGI903" s="106"/>
      <c r="SGJ903" s="106"/>
      <c r="SGK903" s="106"/>
      <c r="SGL903" s="106"/>
      <c r="SGM903" s="106"/>
      <c r="SGN903" s="106"/>
      <c r="SGO903" s="106"/>
      <c r="SGP903" s="106"/>
      <c r="SGQ903" s="106"/>
      <c r="SGR903" s="106"/>
      <c r="SGS903" s="106"/>
      <c r="SGT903" s="106"/>
      <c r="SGU903" s="106"/>
      <c r="SGV903" s="106"/>
      <c r="SGW903" s="106"/>
      <c r="SGX903" s="106"/>
      <c r="SGY903" s="106"/>
      <c r="SGZ903" s="106"/>
      <c r="SHA903" s="106"/>
      <c r="SHB903" s="106"/>
      <c r="SHC903" s="106"/>
      <c r="SHD903" s="106"/>
      <c r="SHE903" s="106"/>
      <c r="SHF903" s="106"/>
      <c r="SHG903" s="106"/>
      <c r="SHH903" s="106"/>
      <c r="SHI903" s="106"/>
      <c r="SHJ903" s="106"/>
      <c r="SHK903" s="106"/>
      <c r="SHL903" s="106"/>
      <c r="SHM903" s="106"/>
      <c r="SHN903" s="106"/>
      <c r="SHO903" s="106"/>
      <c r="SHP903" s="106"/>
      <c r="SHQ903" s="106"/>
      <c r="SHR903" s="106"/>
      <c r="SHS903" s="106"/>
      <c r="SHT903" s="106"/>
      <c r="SHU903" s="106"/>
      <c r="SHV903" s="106"/>
      <c r="SHW903" s="106"/>
      <c r="SHX903" s="106"/>
      <c r="SHY903" s="106"/>
      <c r="SHZ903" s="106"/>
      <c r="SIA903" s="106"/>
      <c r="SIB903" s="106"/>
      <c r="SIC903" s="106"/>
      <c r="SID903" s="106"/>
      <c r="SIE903" s="106"/>
      <c r="SIF903" s="106"/>
      <c r="SIG903" s="106"/>
      <c r="SIH903" s="106"/>
      <c r="SII903" s="106"/>
      <c r="SIJ903" s="106"/>
      <c r="SIK903" s="106"/>
      <c r="SIL903" s="106"/>
      <c r="SIM903" s="106"/>
      <c r="SIN903" s="106"/>
      <c r="SIO903" s="106"/>
      <c r="SIP903" s="106"/>
      <c r="SIQ903" s="106"/>
      <c r="SIR903" s="106"/>
      <c r="SIS903" s="106"/>
      <c r="SIT903" s="106"/>
      <c r="SIU903" s="106"/>
      <c r="SIV903" s="106"/>
      <c r="SIW903" s="106"/>
      <c r="SIX903" s="106"/>
      <c r="SIY903" s="106"/>
      <c r="SIZ903" s="106"/>
      <c r="SJA903" s="106"/>
      <c r="SJB903" s="106"/>
      <c r="SJC903" s="106"/>
      <c r="SJD903" s="106"/>
      <c r="SJE903" s="106"/>
      <c r="SJF903" s="106"/>
      <c r="SJG903" s="106"/>
      <c r="SJH903" s="106"/>
      <c r="SJI903" s="106"/>
      <c r="SJJ903" s="106"/>
      <c r="SJK903" s="106"/>
      <c r="SJL903" s="106"/>
      <c r="SJM903" s="106"/>
      <c r="SJN903" s="106"/>
      <c r="SJO903" s="106"/>
      <c r="SJP903" s="106"/>
      <c r="SJQ903" s="106"/>
      <c r="SJR903" s="106"/>
      <c r="SJS903" s="106"/>
      <c r="SJT903" s="106"/>
      <c r="SJU903" s="106"/>
      <c r="SJV903" s="106"/>
      <c r="SJW903" s="106"/>
      <c r="SJX903" s="106"/>
      <c r="SJY903" s="106"/>
      <c r="SJZ903" s="106"/>
      <c r="SKA903" s="106"/>
      <c r="SKB903" s="106"/>
      <c r="SKC903" s="106"/>
      <c r="SKD903" s="106"/>
      <c r="SKE903" s="106"/>
      <c r="SKF903" s="106"/>
      <c r="SKG903" s="106"/>
      <c r="SKH903" s="106"/>
      <c r="SKI903" s="106"/>
      <c r="SKJ903" s="106"/>
      <c r="SKK903" s="106"/>
      <c r="SKL903" s="106"/>
      <c r="SKM903" s="106"/>
      <c r="SKN903" s="106"/>
      <c r="SKO903" s="106"/>
      <c r="SKP903" s="106"/>
      <c r="SKQ903" s="106"/>
      <c r="SKR903" s="106"/>
      <c r="SKS903" s="106"/>
      <c r="SKT903" s="106"/>
      <c r="SKU903" s="106"/>
      <c r="SKV903" s="106"/>
      <c r="SKW903" s="106"/>
      <c r="SKX903" s="106"/>
      <c r="SKY903" s="106"/>
      <c r="SKZ903" s="106"/>
      <c r="SLA903" s="106"/>
      <c r="SLB903" s="106"/>
      <c r="SLC903" s="106"/>
      <c r="SLD903" s="106"/>
      <c r="SLE903" s="106"/>
      <c r="SLF903" s="106"/>
      <c r="SLG903" s="106"/>
      <c r="SLH903" s="106"/>
      <c r="SLI903" s="106"/>
      <c r="SLJ903" s="106"/>
      <c r="SLK903" s="106"/>
      <c r="SLL903" s="106"/>
      <c r="SLM903" s="106"/>
      <c r="SLN903" s="106"/>
      <c r="SLO903" s="106"/>
      <c r="SLP903" s="106"/>
      <c r="SLQ903" s="106"/>
      <c r="SLR903" s="106"/>
      <c r="SLS903" s="106"/>
      <c r="SLT903" s="106"/>
      <c r="SLU903" s="106"/>
      <c r="SLV903" s="106"/>
      <c r="SLW903" s="106"/>
      <c r="SLX903" s="106"/>
      <c r="SLY903" s="106"/>
      <c r="SLZ903" s="106"/>
      <c r="SMA903" s="106"/>
      <c r="SMB903" s="106"/>
      <c r="SMC903" s="106"/>
      <c r="SMD903" s="106"/>
      <c r="SME903" s="106"/>
      <c r="SMF903" s="106"/>
      <c r="SMG903" s="106"/>
      <c r="SMH903" s="106"/>
      <c r="SMI903" s="106"/>
      <c r="SMJ903" s="106"/>
      <c r="SMK903" s="106"/>
      <c r="SML903" s="106"/>
      <c r="SMM903" s="106"/>
      <c r="SMN903" s="106"/>
      <c r="SMO903" s="106"/>
      <c r="SMP903" s="106"/>
      <c r="SMQ903" s="106"/>
      <c r="SMR903" s="106"/>
      <c r="SMS903" s="106"/>
      <c r="SMT903" s="106"/>
      <c r="SMU903" s="106"/>
      <c r="SMV903" s="106"/>
      <c r="SMW903" s="106"/>
      <c r="SMX903" s="106"/>
      <c r="SMY903" s="106"/>
      <c r="SMZ903" s="106"/>
      <c r="SNA903" s="106"/>
      <c r="SNB903" s="106"/>
      <c r="SNC903" s="106"/>
      <c r="SND903" s="106"/>
      <c r="SNE903" s="106"/>
      <c r="SNF903" s="106"/>
      <c r="SNG903" s="106"/>
      <c r="SNH903" s="106"/>
      <c r="SNI903" s="106"/>
      <c r="SNJ903" s="106"/>
      <c r="SNK903" s="106"/>
      <c r="SNL903" s="106"/>
      <c r="SNM903" s="106"/>
      <c r="SNN903" s="106"/>
      <c r="SNO903" s="106"/>
      <c r="SNP903" s="106"/>
      <c r="SNQ903" s="106"/>
      <c r="SNR903" s="106"/>
      <c r="SNS903" s="106"/>
      <c r="SNT903" s="106"/>
      <c r="SNU903" s="106"/>
      <c r="SNV903" s="106"/>
      <c r="SNW903" s="106"/>
      <c r="SNX903" s="106"/>
      <c r="SNY903" s="106"/>
      <c r="SNZ903" s="106"/>
      <c r="SOA903" s="106"/>
      <c r="SOB903" s="106"/>
      <c r="SOC903" s="106"/>
      <c r="SOD903" s="106"/>
      <c r="SOE903" s="106"/>
      <c r="SOF903" s="106"/>
      <c r="SOG903" s="106"/>
      <c r="SOH903" s="106"/>
      <c r="SOI903" s="106"/>
      <c r="SOJ903" s="106"/>
      <c r="SOK903" s="106"/>
      <c r="SOL903" s="106"/>
      <c r="SOM903" s="106"/>
      <c r="SON903" s="106"/>
      <c r="SOO903" s="106"/>
      <c r="SOP903" s="106"/>
      <c r="SOQ903" s="106"/>
      <c r="SOR903" s="106"/>
      <c r="SOS903" s="106"/>
      <c r="SOT903" s="106"/>
      <c r="SOU903" s="106"/>
      <c r="SOV903" s="106"/>
      <c r="SOW903" s="106"/>
      <c r="SOX903" s="106"/>
      <c r="SOY903" s="106"/>
      <c r="SOZ903" s="106"/>
      <c r="SPA903" s="106"/>
      <c r="SPB903" s="106"/>
      <c r="SPC903" s="106"/>
      <c r="SPD903" s="106"/>
      <c r="SPE903" s="106"/>
      <c r="SPF903" s="106"/>
      <c r="SPG903" s="106"/>
      <c r="SPH903" s="106"/>
      <c r="SPI903" s="106"/>
      <c r="SPJ903" s="106"/>
      <c r="SPK903" s="106"/>
      <c r="SPL903" s="106"/>
      <c r="SPM903" s="106"/>
      <c r="SPN903" s="106"/>
      <c r="SPO903" s="106"/>
      <c r="SPP903" s="106"/>
      <c r="SPQ903" s="106"/>
      <c r="SPR903" s="106"/>
      <c r="SPS903" s="106"/>
      <c r="SPT903" s="106"/>
      <c r="SPU903" s="106"/>
      <c r="SPV903" s="106"/>
      <c r="SPW903" s="106"/>
      <c r="SPX903" s="106"/>
      <c r="SPY903" s="106"/>
      <c r="SPZ903" s="106"/>
      <c r="SQA903" s="106"/>
      <c r="SQB903" s="106"/>
      <c r="SQC903" s="106"/>
      <c r="SQD903" s="106"/>
      <c r="SQE903" s="106"/>
      <c r="SQF903" s="106"/>
      <c r="SQG903" s="106"/>
      <c r="SQH903" s="106"/>
      <c r="SQI903" s="106"/>
      <c r="SQJ903" s="106"/>
      <c r="SQK903" s="106"/>
      <c r="SQL903" s="106"/>
      <c r="SQM903" s="106"/>
      <c r="SQN903" s="106"/>
      <c r="SQO903" s="106"/>
      <c r="SQP903" s="106"/>
      <c r="SQQ903" s="106"/>
      <c r="SQR903" s="106"/>
      <c r="SQS903" s="106"/>
      <c r="SQT903" s="106"/>
      <c r="SQU903" s="106"/>
      <c r="SQV903" s="106"/>
      <c r="SQW903" s="106"/>
      <c r="SQX903" s="106"/>
      <c r="SQY903" s="106"/>
      <c r="SQZ903" s="106"/>
      <c r="SRA903" s="106"/>
      <c r="SRB903" s="106"/>
      <c r="SRC903" s="106"/>
      <c r="SRD903" s="106"/>
      <c r="SRE903" s="106"/>
      <c r="SRF903" s="106"/>
      <c r="SRG903" s="106"/>
      <c r="SRH903" s="106"/>
      <c r="SRI903" s="106"/>
      <c r="SRJ903" s="106"/>
      <c r="SRK903" s="106"/>
      <c r="SRL903" s="106"/>
      <c r="SRM903" s="106"/>
      <c r="SRN903" s="106"/>
      <c r="SRO903" s="106"/>
      <c r="SRP903" s="106"/>
      <c r="SRQ903" s="106"/>
      <c r="SRR903" s="106"/>
      <c r="SRS903" s="106"/>
      <c r="SRT903" s="106"/>
      <c r="SRU903" s="106"/>
      <c r="SRV903" s="106"/>
      <c r="SRW903" s="106"/>
      <c r="SRX903" s="106"/>
      <c r="SRY903" s="106"/>
      <c r="SRZ903" s="106"/>
      <c r="SSA903" s="106"/>
      <c r="SSB903" s="106"/>
      <c r="SSC903" s="106"/>
      <c r="SSD903" s="106"/>
      <c r="SSE903" s="106"/>
      <c r="SSF903" s="106"/>
      <c r="SSG903" s="106"/>
      <c r="SSH903" s="106"/>
      <c r="SSI903" s="106"/>
      <c r="SSJ903" s="106"/>
      <c r="SSK903" s="106"/>
      <c r="SSL903" s="106"/>
      <c r="SSM903" s="106"/>
      <c r="SSN903" s="106"/>
      <c r="SSO903" s="106"/>
      <c r="SSP903" s="106"/>
      <c r="SSQ903" s="106"/>
      <c r="SSR903" s="106"/>
      <c r="SSS903" s="106"/>
      <c r="SST903" s="106"/>
      <c r="SSU903" s="106"/>
      <c r="SSV903" s="106"/>
      <c r="SSW903" s="106"/>
      <c r="SSX903" s="106"/>
      <c r="SSY903" s="106"/>
      <c r="SSZ903" s="106"/>
      <c r="STA903" s="106"/>
      <c r="STB903" s="106"/>
      <c r="STC903" s="106"/>
      <c r="STD903" s="106"/>
      <c r="STE903" s="106"/>
      <c r="STF903" s="106"/>
      <c r="STG903" s="106"/>
      <c r="STH903" s="106"/>
      <c r="STI903" s="106"/>
      <c r="STJ903" s="106"/>
      <c r="STK903" s="106"/>
      <c r="STL903" s="106"/>
      <c r="STM903" s="106"/>
      <c r="STN903" s="106"/>
      <c r="STO903" s="106"/>
      <c r="STP903" s="106"/>
      <c r="STQ903" s="106"/>
      <c r="STR903" s="106"/>
      <c r="STS903" s="106"/>
      <c r="STT903" s="106"/>
      <c r="STU903" s="106"/>
      <c r="STV903" s="106"/>
      <c r="STW903" s="106"/>
      <c r="STX903" s="106"/>
      <c r="STY903" s="106"/>
      <c r="STZ903" s="106"/>
      <c r="SUA903" s="106"/>
      <c r="SUB903" s="106"/>
      <c r="SUC903" s="106"/>
      <c r="SUD903" s="106"/>
      <c r="SUE903" s="106"/>
      <c r="SUF903" s="106"/>
      <c r="SUG903" s="106"/>
      <c r="SUH903" s="106"/>
      <c r="SUI903" s="106"/>
      <c r="SUJ903" s="106"/>
      <c r="SUK903" s="106"/>
      <c r="SUL903" s="106"/>
      <c r="SUM903" s="106"/>
      <c r="SUN903" s="106"/>
      <c r="SUO903" s="106"/>
      <c r="SUP903" s="106"/>
      <c r="SUQ903" s="106"/>
      <c r="SUR903" s="106"/>
      <c r="SUS903" s="106"/>
      <c r="SUT903" s="106"/>
      <c r="SUU903" s="106"/>
      <c r="SUV903" s="106"/>
      <c r="SUW903" s="106"/>
      <c r="SUX903" s="106"/>
      <c r="SUY903" s="106"/>
      <c r="SUZ903" s="106"/>
      <c r="SVA903" s="106"/>
      <c r="SVB903" s="106"/>
      <c r="SVC903" s="106"/>
      <c r="SVD903" s="106"/>
      <c r="SVE903" s="106"/>
      <c r="SVF903" s="106"/>
      <c r="SVG903" s="106"/>
      <c r="SVH903" s="106"/>
      <c r="SVI903" s="106"/>
      <c r="SVJ903" s="106"/>
      <c r="SVK903" s="106"/>
      <c r="SVL903" s="106"/>
      <c r="SVM903" s="106"/>
      <c r="SVN903" s="106"/>
      <c r="SVO903" s="106"/>
      <c r="SVP903" s="106"/>
      <c r="SVQ903" s="106"/>
      <c r="SVR903" s="106"/>
      <c r="SVS903" s="106"/>
      <c r="SVT903" s="106"/>
      <c r="SVU903" s="106"/>
      <c r="SVV903" s="106"/>
      <c r="SVW903" s="106"/>
      <c r="SVX903" s="106"/>
      <c r="SVY903" s="106"/>
      <c r="SVZ903" s="106"/>
      <c r="SWA903" s="106"/>
      <c r="SWB903" s="106"/>
      <c r="SWC903" s="106"/>
      <c r="SWD903" s="106"/>
      <c r="SWE903" s="106"/>
      <c r="SWF903" s="106"/>
      <c r="SWG903" s="106"/>
      <c r="SWH903" s="106"/>
      <c r="SWI903" s="106"/>
      <c r="SWJ903" s="106"/>
      <c r="SWK903" s="106"/>
      <c r="SWL903" s="106"/>
      <c r="SWM903" s="106"/>
      <c r="SWN903" s="106"/>
      <c r="SWO903" s="106"/>
      <c r="SWP903" s="106"/>
      <c r="SWQ903" s="106"/>
      <c r="SWR903" s="106"/>
      <c r="SWS903" s="106"/>
      <c r="SWT903" s="106"/>
      <c r="SWU903" s="106"/>
      <c r="SWV903" s="106"/>
      <c r="SWW903" s="106"/>
      <c r="SWX903" s="106"/>
      <c r="SWY903" s="106"/>
      <c r="SWZ903" s="106"/>
      <c r="SXA903" s="106"/>
      <c r="SXB903" s="106"/>
      <c r="SXC903" s="106"/>
      <c r="SXD903" s="106"/>
      <c r="SXE903" s="106"/>
      <c r="SXF903" s="106"/>
      <c r="SXG903" s="106"/>
      <c r="SXH903" s="106"/>
      <c r="SXI903" s="106"/>
      <c r="SXJ903" s="106"/>
      <c r="SXK903" s="106"/>
      <c r="SXL903" s="106"/>
      <c r="SXM903" s="106"/>
      <c r="SXN903" s="106"/>
      <c r="SXO903" s="106"/>
      <c r="SXP903" s="106"/>
      <c r="SXQ903" s="106"/>
      <c r="SXR903" s="106"/>
      <c r="SXS903" s="106"/>
      <c r="SXT903" s="106"/>
      <c r="SXU903" s="106"/>
      <c r="SXV903" s="106"/>
      <c r="SXW903" s="106"/>
      <c r="SXX903" s="106"/>
      <c r="SXY903" s="106"/>
      <c r="SXZ903" s="106"/>
      <c r="SYA903" s="106"/>
      <c r="SYB903" s="106"/>
      <c r="SYC903" s="106"/>
      <c r="SYD903" s="106"/>
      <c r="SYE903" s="106"/>
      <c r="SYF903" s="106"/>
      <c r="SYG903" s="106"/>
      <c r="SYH903" s="106"/>
      <c r="SYI903" s="106"/>
      <c r="SYJ903" s="106"/>
      <c r="SYK903" s="106"/>
      <c r="SYL903" s="106"/>
      <c r="SYM903" s="106"/>
      <c r="SYN903" s="106"/>
      <c r="SYO903" s="106"/>
      <c r="SYP903" s="106"/>
      <c r="SYQ903" s="106"/>
      <c r="SYR903" s="106"/>
      <c r="SYS903" s="106"/>
      <c r="SYT903" s="106"/>
      <c r="SYU903" s="106"/>
      <c r="SYV903" s="106"/>
      <c r="SYW903" s="106"/>
      <c r="SYX903" s="106"/>
      <c r="SYY903" s="106"/>
      <c r="SYZ903" s="106"/>
      <c r="SZA903" s="106"/>
      <c r="SZB903" s="106"/>
      <c r="SZC903" s="106"/>
      <c r="SZD903" s="106"/>
      <c r="SZE903" s="106"/>
      <c r="SZF903" s="106"/>
      <c r="SZG903" s="106"/>
      <c r="SZH903" s="106"/>
      <c r="SZI903" s="106"/>
      <c r="SZJ903" s="106"/>
      <c r="SZK903" s="106"/>
      <c r="SZL903" s="106"/>
      <c r="SZM903" s="106"/>
      <c r="SZN903" s="106"/>
      <c r="SZO903" s="106"/>
      <c r="SZP903" s="106"/>
      <c r="SZQ903" s="106"/>
      <c r="SZR903" s="106"/>
      <c r="SZS903" s="106"/>
      <c r="SZT903" s="106"/>
      <c r="SZU903" s="106"/>
      <c r="SZV903" s="106"/>
      <c r="SZW903" s="106"/>
      <c r="SZX903" s="106"/>
      <c r="SZY903" s="106"/>
      <c r="SZZ903" s="106"/>
      <c r="TAA903" s="106"/>
      <c r="TAB903" s="106"/>
      <c r="TAC903" s="106"/>
      <c r="TAD903" s="106"/>
      <c r="TAE903" s="106"/>
      <c r="TAF903" s="106"/>
      <c r="TAG903" s="106"/>
      <c r="TAH903" s="106"/>
      <c r="TAI903" s="106"/>
      <c r="TAJ903" s="106"/>
      <c r="TAK903" s="106"/>
      <c r="TAL903" s="106"/>
      <c r="TAM903" s="106"/>
      <c r="TAN903" s="106"/>
      <c r="TAO903" s="106"/>
      <c r="TAP903" s="106"/>
      <c r="TAQ903" s="106"/>
      <c r="TAR903" s="106"/>
      <c r="TAS903" s="106"/>
      <c r="TAT903" s="106"/>
      <c r="TAU903" s="106"/>
      <c r="TAV903" s="106"/>
      <c r="TAW903" s="106"/>
      <c r="TAX903" s="106"/>
      <c r="TAY903" s="106"/>
      <c r="TAZ903" s="106"/>
      <c r="TBA903" s="106"/>
      <c r="TBB903" s="106"/>
      <c r="TBC903" s="106"/>
      <c r="TBD903" s="106"/>
      <c r="TBE903" s="106"/>
      <c r="TBF903" s="106"/>
      <c r="TBG903" s="106"/>
      <c r="TBH903" s="106"/>
      <c r="TBI903" s="106"/>
      <c r="TBJ903" s="106"/>
      <c r="TBK903" s="106"/>
      <c r="TBL903" s="106"/>
      <c r="TBM903" s="106"/>
      <c r="TBN903" s="106"/>
      <c r="TBO903" s="106"/>
      <c r="TBP903" s="106"/>
      <c r="TBQ903" s="106"/>
      <c r="TBR903" s="106"/>
      <c r="TBS903" s="106"/>
      <c r="TBT903" s="106"/>
      <c r="TBU903" s="106"/>
      <c r="TBV903" s="106"/>
      <c r="TBW903" s="106"/>
      <c r="TBX903" s="106"/>
      <c r="TBY903" s="106"/>
      <c r="TBZ903" s="106"/>
      <c r="TCA903" s="106"/>
      <c r="TCB903" s="106"/>
      <c r="TCC903" s="106"/>
      <c r="TCD903" s="106"/>
      <c r="TCE903" s="106"/>
      <c r="TCF903" s="106"/>
      <c r="TCG903" s="106"/>
      <c r="TCH903" s="106"/>
      <c r="TCI903" s="106"/>
      <c r="TCJ903" s="106"/>
      <c r="TCK903" s="106"/>
      <c r="TCL903" s="106"/>
      <c r="TCM903" s="106"/>
      <c r="TCN903" s="106"/>
      <c r="TCO903" s="106"/>
      <c r="TCP903" s="106"/>
      <c r="TCQ903" s="106"/>
      <c r="TCR903" s="106"/>
      <c r="TCS903" s="106"/>
      <c r="TCT903" s="106"/>
      <c r="TCU903" s="106"/>
      <c r="TCV903" s="106"/>
      <c r="TCW903" s="106"/>
      <c r="TCX903" s="106"/>
      <c r="TCY903" s="106"/>
      <c r="TCZ903" s="106"/>
      <c r="TDA903" s="106"/>
      <c r="TDB903" s="106"/>
      <c r="TDC903" s="106"/>
      <c r="TDD903" s="106"/>
      <c r="TDE903" s="106"/>
      <c r="TDF903" s="106"/>
      <c r="TDG903" s="106"/>
      <c r="TDH903" s="106"/>
      <c r="TDI903" s="106"/>
      <c r="TDJ903" s="106"/>
      <c r="TDK903" s="106"/>
      <c r="TDL903" s="106"/>
      <c r="TDM903" s="106"/>
      <c r="TDN903" s="106"/>
      <c r="TDO903" s="106"/>
      <c r="TDP903" s="106"/>
      <c r="TDQ903" s="106"/>
      <c r="TDR903" s="106"/>
      <c r="TDS903" s="106"/>
      <c r="TDT903" s="106"/>
      <c r="TDU903" s="106"/>
      <c r="TDV903" s="106"/>
      <c r="TDW903" s="106"/>
      <c r="TDX903" s="106"/>
      <c r="TDY903" s="106"/>
      <c r="TDZ903" s="106"/>
      <c r="TEA903" s="106"/>
      <c r="TEB903" s="106"/>
      <c r="TEC903" s="106"/>
      <c r="TED903" s="106"/>
      <c r="TEE903" s="106"/>
      <c r="TEF903" s="106"/>
      <c r="TEG903" s="106"/>
      <c r="TEH903" s="106"/>
      <c r="TEI903" s="106"/>
      <c r="TEJ903" s="106"/>
      <c r="TEK903" s="106"/>
      <c r="TEL903" s="106"/>
      <c r="TEM903" s="106"/>
      <c r="TEN903" s="106"/>
      <c r="TEO903" s="106"/>
      <c r="TEP903" s="106"/>
      <c r="TEQ903" s="106"/>
      <c r="TER903" s="106"/>
      <c r="TES903" s="106"/>
      <c r="TET903" s="106"/>
      <c r="TEU903" s="106"/>
      <c r="TEV903" s="106"/>
      <c r="TEW903" s="106"/>
      <c r="TEX903" s="106"/>
      <c r="TEY903" s="106"/>
      <c r="TEZ903" s="106"/>
      <c r="TFA903" s="106"/>
      <c r="TFB903" s="106"/>
      <c r="TFC903" s="106"/>
      <c r="TFD903" s="106"/>
      <c r="TFE903" s="106"/>
      <c r="TFF903" s="106"/>
      <c r="TFG903" s="106"/>
      <c r="TFH903" s="106"/>
      <c r="TFI903" s="106"/>
      <c r="TFJ903" s="106"/>
      <c r="TFK903" s="106"/>
      <c r="TFL903" s="106"/>
      <c r="TFM903" s="106"/>
      <c r="TFN903" s="106"/>
      <c r="TFO903" s="106"/>
      <c r="TFP903" s="106"/>
      <c r="TFQ903" s="106"/>
      <c r="TFR903" s="106"/>
      <c r="TFS903" s="106"/>
      <c r="TFT903" s="106"/>
      <c r="TFU903" s="106"/>
      <c r="TFV903" s="106"/>
      <c r="TFW903" s="106"/>
      <c r="TFX903" s="106"/>
      <c r="TFY903" s="106"/>
      <c r="TFZ903" s="106"/>
      <c r="TGA903" s="106"/>
      <c r="TGB903" s="106"/>
      <c r="TGC903" s="106"/>
      <c r="TGD903" s="106"/>
      <c r="TGE903" s="106"/>
      <c r="TGF903" s="106"/>
      <c r="TGG903" s="106"/>
      <c r="TGH903" s="106"/>
      <c r="TGI903" s="106"/>
      <c r="TGJ903" s="106"/>
      <c r="TGK903" s="106"/>
      <c r="TGL903" s="106"/>
      <c r="TGM903" s="106"/>
      <c r="TGN903" s="106"/>
      <c r="TGO903" s="106"/>
      <c r="TGP903" s="106"/>
      <c r="TGQ903" s="106"/>
      <c r="TGR903" s="106"/>
      <c r="TGS903" s="106"/>
      <c r="TGT903" s="106"/>
      <c r="TGU903" s="106"/>
      <c r="TGV903" s="106"/>
      <c r="TGW903" s="106"/>
      <c r="TGX903" s="106"/>
      <c r="TGY903" s="106"/>
      <c r="TGZ903" s="106"/>
      <c r="THA903" s="106"/>
      <c r="THB903" s="106"/>
      <c r="THC903" s="106"/>
      <c r="THD903" s="106"/>
      <c r="THE903" s="106"/>
      <c r="THF903" s="106"/>
      <c r="THG903" s="106"/>
      <c r="THH903" s="106"/>
      <c r="THI903" s="106"/>
      <c r="THJ903" s="106"/>
      <c r="THK903" s="106"/>
      <c r="THL903" s="106"/>
      <c r="THM903" s="106"/>
      <c r="THN903" s="106"/>
      <c r="THO903" s="106"/>
      <c r="THP903" s="106"/>
      <c r="THQ903" s="106"/>
      <c r="THR903" s="106"/>
      <c r="THS903" s="106"/>
      <c r="THT903" s="106"/>
      <c r="THU903" s="106"/>
      <c r="THV903" s="106"/>
      <c r="THW903" s="106"/>
      <c r="THX903" s="106"/>
      <c r="THY903" s="106"/>
      <c r="THZ903" s="106"/>
      <c r="TIA903" s="106"/>
      <c r="TIB903" s="106"/>
      <c r="TIC903" s="106"/>
      <c r="TID903" s="106"/>
      <c r="TIE903" s="106"/>
      <c r="TIF903" s="106"/>
      <c r="TIG903" s="106"/>
      <c r="TIH903" s="106"/>
      <c r="TII903" s="106"/>
      <c r="TIJ903" s="106"/>
      <c r="TIK903" s="106"/>
      <c r="TIL903" s="106"/>
      <c r="TIM903" s="106"/>
      <c r="TIN903" s="106"/>
      <c r="TIO903" s="106"/>
      <c r="TIP903" s="106"/>
      <c r="TIQ903" s="106"/>
      <c r="TIR903" s="106"/>
      <c r="TIS903" s="106"/>
      <c r="TIT903" s="106"/>
      <c r="TIU903" s="106"/>
      <c r="TIV903" s="106"/>
      <c r="TIW903" s="106"/>
      <c r="TIX903" s="106"/>
      <c r="TIY903" s="106"/>
      <c r="TIZ903" s="106"/>
      <c r="TJA903" s="106"/>
      <c r="TJB903" s="106"/>
      <c r="TJC903" s="106"/>
      <c r="TJD903" s="106"/>
      <c r="TJE903" s="106"/>
      <c r="TJF903" s="106"/>
      <c r="TJG903" s="106"/>
      <c r="TJH903" s="106"/>
      <c r="TJI903" s="106"/>
      <c r="TJJ903" s="106"/>
      <c r="TJK903" s="106"/>
      <c r="TJL903" s="106"/>
      <c r="TJM903" s="106"/>
      <c r="TJN903" s="106"/>
      <c r="TJO903" s="106"/>
      <c r="TJP903" s="106"/>
      <c r="TJQ903" s="106"/>
      <c r="TJR903" s="106"/>
      <c r="TJS903" s="106"/>
      <c r="TJT903" s="106"/>
      <c r="TJU903" s="106"/>
      <c r="TJV903" s="106"/>
      <c r="TJW903" s="106"/>
      <c r="TJX903" s="106"/>
      <c r="TJY903" s="106"/>
      <c r="TJZ903" s="106"/>
      <c r="TKA903" s="106"/>
      <c r="TKB903" s="106"/>
      <c r="TKC903" s="106"/>
      <c r="TKD903" s="106"/>
      <c r="TKE903" s="106"/>
      <c r="TKF903" s="106"/>
      <c r="TKG903" s="106"/>
      <c r="TKH903" s="106"/>
      <c r="TKI903" s="106"/>
      <c r="TKJ903" s="106"/>
      <c r="TKK903" s="106"/>
      <c r="TKL903" s="106"/>
      <c r="TKM903" s="106"/>
      <c r="TKN903" s="106"/>
      <c r="TKO903" s="106"/>
      <c r="TKP903" s="106"/>
      <c r="TKQ903" s="106"/>
      <c r="TKR903" s="106"/>
      <c r="TKS903" s="106"/>
      <c r="TKT903" s="106"/>
      <c r="TKU903" s="106"/>
      <c r="TKV903" s="106"/>
      <c r="TKW903" s="106"/>
      <c r="TKX903" s="106"/>
      <c r="TKY903" s="106"/>
      <c r="TKZ903" s="106"/>
      <c r="TLA903" s="106"/>
      <c r="TLB903" s="106"/>
      <c r="TLC903" s="106"/>
      <c r="TLD903" s="106"/>
      <c r="TLE903" s="106"/>
      <c r="TLF903" s="106"/>
      <c r="TLG903" s="106"/>
      <c r="TLH903" s="106"/>
      <c r="TLI903" s="106"/>
      <c r="TLJ903" s="106"/>
      <c r="TLK903" s="106"/>
      <c r="TLL903" s="106"/>
      <c r="TLM903" s="106"/>
      <c r="TLN903" s="106"/>
      <c r="TLO903" s="106"/>
      <c r="TLP903" s="106"/>
      <c r="TLQ903" s="106"/>
      <c r="TLR903" s="106"/>
      <c r="TLS903" s="106"/>
      <c r="TLT903" s="106"/>
      <c r="TLU903" s="106"/>
      <c r="TLV903" s="106"/>
      <c r="TLW903" s="106"/>
      <c r="TLX903" s="106"/>
      <c r="TLY903" s="106"/>
      <c r="TLZ903" s="106"/>
      <c r="TMA903" s="106"/>
      <c r="TMB903" s="106"/>
      <c r="TMC903" s="106"/>
      <c r="TMD903" s="106"/>
      <c r="TME903" s="106"/>
      <c r="TMF903" s="106"/>
      <c r="TMG903" s="106"/>
      <c r="TMH903" s="106"/>
      <c r="TMI903" s="106"/>
      <c r="TMJ903" s="106"/>
      <c r="TMK903" s="106"/>
      <c r="TML903" s="106"/>
      <c r="TMM903" s="106"/>
      <c r="TMN903" s="106"/>
      <c r="TMO903" s="106"/>
      <c r="TMP903" s="106"/>
      <c r="TMQ903" s="106"/>
      <c r="TMR903" s="106"/>
      <c r="TMS903" s="106"/>
      <c r="TMT903" s="106"/>
      <c r="TMU903" s="106"/>
      <c r="TMV903" s="106"/>
      <c r="TMW903" s="106"/>
      <c r="TMX903" s="106"/>
      <c r="TMY903" s="106"/>
      <c r="TMZ903" s="106"/>
      <c r="TNA903" s="106"/>
      <c r="TNB903" s="106"/>
      <c r="TNC903" s="106"/>
      <c r="TND903" s="106"/>
      <c r="TNE903" s="106"/>
      <c r="TNF903" s="106"/>
      <c r="TNG903" s="106"/>
      <c r="TNH903" s="106"/>
      <c r="TNI903" s="106"/>
      <c r="TNJ903" s="106"/>
      <c r="TNK903" s="106"/>
      <c r="TNL903" s="106"/>
      <c r="TNM903" s="106"/>
      <c r="TNN903" s="106"/>
      <c r="TNO903" s="106"/>
      <c r="TNP903" s="106"/>
      <c r="TNQ903" s="106"/>
      <c r="TNR903" s="106"/>
      <c r="TNS903" s="106"/>
      <c r="TNT903" s="106"/>
      <c r="TNU903" s="106"/>
      <c r="TNV903" s="106"/>
      <c r="TNW903" s="106"/>
      <c r="TNX903" s="106"/>
      <c r="TNY903" s="106"/>
      <c r="TNZ903" s="106"/>
      <c r="TOA903" s="106"/>
      <c r="TOB903" s="106"/>
      <c r="TOC903" s="106"/>
      <c r="TOD903" s="106"/>
      <c r="TOE903" s="106"/>
      <c r="TOF903" s="106"/>
      <c r="TOG903" s="106"/>
      <c r="TOH903" s="106"/>
      <c r="TOI903" s="106"/>
      <c r="TOJ903" s="106"/>
      <c r="TOK903" s="106"/>
      <c r="TOL903" s="106"/>
      <c r="TOM903" s="106"/>
      <c r="TON903" s="106"/>
      <c r="TOO903" s="106"/>
      <c r="TOP903" s="106"/>
      <c r="TOQ903" s="106"/>
      <c r="TOR903" s="106"/>
      <c r="TOS903" s="106"/>
      <c r="TOT903" s="106"/>
      <c r="TOU903" s="106"/>
      <c r="TOV903" s="106"/>
      <c r="TOW903" s="106"/>
      <c r="TOX903" s="106"/>
      <c r="TOY903" s="106"/>
      <c r="TOZ903" s="106"/>
      <c r="TPA903" s="106"/>
      <c r="TPB903" s="106"/>
      <c r="TPC903" s="106"/>
      <c r="TPD903" s="106"/>
      <c r="TPE903" s="106"/>
      <c r="TPF903" s="106"/>
      <c r="TPG903" s="106"/>
      <c r="TPH903" s="106"/>
      <c r="TPI903" s="106"/>
      <c r="TPJ903" s="106"/>
      <c r="TPK903" s="106"/>
      <c r="TPL903" s="106"/>
      <c r="TPM903" s="106"/>
      <c r="TPN903" s="106"/>
      <c r="TPO903" s="106"/>
      <c r="TPP903" s="106"/>
      <c r="TPQ903" s="106"/>
      <c r="TPR903" s="106"/>
      <c r="TPS903" s="106"/>
      <c r="TPT903" s="106"/>
      <c r="TPU903" s="106"/>
      <c r="TPV903" s="106"/>
      <c r="TPW903" s="106"/>
      <c r="TPX903" s="106"/>
      <c r="TPY903" s="106"/>
      <c r="TPZ903" s="106"/>
      <c r="TQA903" s="106"/>
      <c r="TQB903" s="106"/>
      <c r="TQC903" s="106"/>
      <c r="TQD903" s="106"/>
      <c r="TQE903" s="106"/>
      <c r="TQF903" s="106"/>
      <c r="TQG903" s="106"/>
      <c r="TQH903" s="106"/>
      <c r="TQI903" s="106"/>
      <c r="TQJ903" s="106"/>
      <c r="TQK903" s="106"/>
      <c r="TQL903" s="106"/>
      <c r="TQM903" s="106"/>
      <c r="TQN903" s="106"/>
      <c r="TQO903" s="106"/>
      <c r="TQP903" s="106"/>
      <c r="TQQ903" s="106"/>
      <c r="TQR903" s="106"/>
      <c r="TQS903" s="106"/>
      <c r="TQT903" s="106"/>
      <c r="TQU903" s="106"/>
      <c r="TQV903" s="106"/>
      <c r="TQW903" s="106"/>
      <c r="TQX903" s="106"/>
      <c r="TQY903" s="106"/>
      <c r="TQZ903" s="106"/>
      <c r="TRA903" s="106"/>
      <c r="TRB903" s="106"/>
      <c r="TRC903" s="106"/>
      <c r="TRD903" s="106"/>
      <c r="TRE903" s="106"/>
      <c r="TRF903" s="106"/>
      <c r="TRG903" s="106"/>
      <c r="TRH903" s="106"/>
      <c r="TRI903" s="106"/>
      <c r="TRJ903" s="106"/>
      <c r="TRK903" s="106"/>
      <c r="TRL903" s="106"/>
      <c r="TRM903" s="106"/>
      <c r="TRN903" s="106"/>
      <c r="TRO903" s="106"/>
      <c r="TRP903" s="106"/>
      <c r="TRQ903" s="106"/>
      <c r="TRR903" s="106"/>
      <c r="TRS903" s="106"/>
      <c r="TRT903" s="106"/>
      <c r="TRU903" s="106"/>
      <c r="TRV903" s="106"/>
      <c r="TRW903" s="106"/>
      <c r="TRX903" s="106"/>
      <c r="TRY903" s="106"/>
      <c r="TRZ903" s="106"/>
      <c r="TSA903" s="106"/>
      <c r="TSB903" s="106"/>
      <c r="TSC903" s="106"/>
      <c r="TSD903" s="106"/>
      <c r="TSE903" s="106"/>
      <c r="TSF903" s="106"/>
      <c r="TSG903" s="106"/>
      <c r="TSH903" s="106"/>
      <c r="TSI903" s="106"/>
      <c r="TSJ903" s="106"/>
      <c r="TSK903" s="106"/>
      <c r="TSL903" s="106"/>
      <c r="TSM903" s="106"/>
      <c r="TSN903" s="106"/>
      <c r="TSO903" s="106"/>
      <c r="TSP903" s="106"/>
      <c r="TSQ903" s="106"/>
      <c r="TSR903" s="106"/>
      <c r="TSS903" s="106"/>
      <c r="TST903" s="106"/>
      <c r="TSU903" s="106"/>
      <c r="TSV903" s="106"/>
      <c r="TSW903" s="106"/>
      <c r="TSX903" s="106"/>
      <c r="TSY903" s="106"/>
      <c r="TSZ903" s="106"/>
      <c r="TTA903" s="106"/>
      <c r="TTB903" s="106"/>
      <c r="TTC903" s="106"/>
      <c r="TTD903" s="106"/>
      <c r="TTE903" s="106"/>
      <c r="TTF903" s="106"/>
      <c r="TTG903" s="106"/>
      <c r="TTH903" s="106"/>
      <c r="TTI903" s="106"/>
      <c r="TTJ903" s="106"/>
      <c r="TTK903" s="106"/>
      <c r="TTL903" s="106"/>
      <c r="TTM903" s="106"/>
      <c r="TTN903" s="106"/>
      <c r="TTO903" s="106"/>
      <c r="TTP903" s="106"/>
      <c r="TTQ903" s="106"/>
      <c r="TTR903" s="106"/>
      <c r="TTS903" s="106"/>
      <c r="TTT903" s="106"/>
      <c r="TTU903" s="106"/>
      <c r="TTV903" s="106"/>
      <c r="TTW903" s="106"/>
      <c r="TTX903" s="106"/>
      <c r="TTY903" s="106"/>
      <c r="TTZ903" s="106"/>
      <c r="TUA903" s="106"/>
      <c r="TUB903" s="106"/>
      <c r="TUC903" s="106"/>
      <c r="TUD903" s="106"/>
      <c r="TUE903" s="106"/>
      <c r="TUF903" s="106"/>
      <c r="TUG903" s="106"/>
      <c r="TUH903" s="106"/>
      <c r="TUI903" s="106"/>
      <c r="TUJ903" s="106"/>
      <c r="TUK903" s="106"/>
      <c r="TUL903" s="106"/>
      <c r="TUM903" s="106"/>
      <c r="TUN903" s="106"/>
      <c r="TUO903" s="106"/>
      <c r="TUP903" s="106"/>
      <c r="TUQ903" s="106"/>
      <c r="TUR903" s="106"/>
      <c r="TUS903" s="106"/>
      <c r="TUT903" s="106"/>
      <c r="TUU903" s="106"/>
      <c r="TUV903" s="106"/>
      <c r="TUW903" s="106"/>
      <c r="TUX903" s="106"/>
      <c r="TUY903" s="106"/>
      <c r="TUZ903" s="106"/>
      <c r="TVA903" s="106"/>
      <c r="TVB903" s="106"/>
      <c r="TVC903" s="106"/>
      <c r="TVD903" s="106"/>
      <c r="TVE903" s="106"/>
      <c r="TVF903" s="106"/>
      <c r="TVG903" s="106"/>
      <c r="TVH903" s="106"/>
      <c r="TVI903" s="106"/>
      <c r="TVJ903" s="106"/>
      <c r="TVK903" s="106"/>
      <c r="TVL903" s="106"/>
      <c r="TVM903" s="106"/>
      <c r="TVN903" s="106"/>
      <c r="TVO903" s="106"/>
      <c r="TVP903" s="106"/>
      <c r="TVQ903" s="106"/>
      <c r="TVR903" s="106"/>
      <c r="TVS903" s="106"/>
      <c r="TVT903" s="106"/>
      <c r="TVU903" s="106"/>
      <c r="TVV903" s="106"/>
      <c r="TVW903" s="106"/>
      <c r="TVX903" s="106"/>
      <c r="TVY903" s="106"/>
      <c r="TVZ903" s="106"/>
      <c r="TWA903" s="106"/>
      <c r="TWB903" s="106"/>
      <c r="TWC903" s="106"/>
      <c r="TWD903" s="106"/>
      <c r="TWE903" s="106"/>
      <c r="TWF903" s="106"/>
      <c r="TWG903" s="106"/>
      <c r="TWH903" s="106"/>
      <c r="TWI903" s="106"/>
      <c r="TWJ903" s="106"/>
      <c r="TWK903" s="106"/>
      <c r="TWL903" s="106"/>
      <c r="TWM903" s="106"/>
      <c r="TWN903" s="106"/>
      <c r="TWO903" s="106"/>
      <c r="TWP903" s="106"/>
      <c r="TWQ903" s="106"/>
      <c r="TWR903" s="106"/>
      <c r="TWS903" s="106"/>
      <c r="TWT903" s="106"/>
      <c r="TWU903" s="106"/>
      <c r="TWV903" s="106"/>
      <c r="TWW903" s="106"/>
      <c r="TWX903" s="106"/>
      <c r="TWY903" s="106"/>
      <c r="TWZ903" s="106"/>
      <c r="TXA903" s="106"/>
      <c r="TXB903" s="106"/>
      <c r="TXC903" s="106"/>
      <c r="TXD903" s="106"/>
      <c r="TXE903" s="106"/>
      <c r="TXF903" s="106"/>
      <c r="TXG903" s="106"/>
      <c r="TXH903" s="106"/>
      <c r="TXI903" s="106"/>
      <c r="TXJ903" s="106"/>
      <c r="TXK903" s="106"/>
      <c r="TXL903" s="106"/>
      <c r="TXM903" s="106"/>
      <c r="TXN903" s="106"/>
      <c r="TXO903" s="106"/>
      <c r="TXP903" s="106"/>
      <c r="TXQ903" s="106"/>
      <c r="TXR903" s="106"/>
      <c r="TXS903" s="106"/>
      <c r="TXT903" s="106"/>
      <c r="TXU903" s="106"/>
      <c r="TXV903" s="106"/>
      <c r="TXW903" s="106"/>
      <c r="TXX903" s="106"/>
      <c r="TXY903" s="106"/>
      <c r="TXZ903" s="106"/>
      <c r="TYA903" s="106"/>
      <c r="TYB903" s="106"/>
      <c r="TYC903" s="106"/>
      <c r="TYD903" s="106"/>
      <c r="TYE903" s="106"/>
      <c r="TYF903" s="106"/>
      <c r="TYG903" s="106"/>
      <c r="TYH903" s="106"/>
      <c r="TYI903" s="106"/>
      <c r="TYJ903" s="106"/>
      <c r="TYK903" s="106"/>
      <c r="TYL903" s="106"/>
      <c r="TYM903" s="106"/>
      <c r="TYN903" s="106"/>
      <c r="TYO903" s="106"/>
      <c r="TYP903" s="106"/>
      <c r="TYQ903" s="106"/>
      <c r="TYR903" s="106"/>
      <c r="TYS903" s="106"/>
      <c r="TYT903" s="106"/>
      <c r="TYU903" s="106"/>
      <c r="TYV903" s="106"/>
      <c r="TYW903" s="106"/>
      <c r="TYX903" s="106"/>
      <c r="TYY903" s="106"/>
      <c r="TYZ903" s="106"/>
      <c r="TZA903" s="106"/>
      <c r="TZB903" s="106"/>
      <c r="TZC903" s="106"/>
      <c r="TZD903" s="106"/>
      <c r="TZE903" s="106"/>
      <c r="TZF903" s="106"/>
      <c r="TZG903" s="106"/>
      <c r="TZH903" s="106"/>
      <c r="TZI903" s="106"/>
      <c r="TZJ903" s="106"/>
      <c r="TZK903" s="106"/>
      <c r="TZL903" s="106"/>
      <c r="TZM903" s="106"/>
      <c r="TZN903" s="106"/>
      <c r="TZO903" s="106"/>
      <c r="TZP903" s="106"/>
      <c r="TZQ903" s="106"/>
      <c r="TZR903" s="106"/>
      <c r="TZS903" s="106"/>
      <c r="TZT903" s="106"/>
      <c r="TZU903" s="106"/>
      <c r="TZV903" s="106"/>
      <c r="TZW903" s="106"/>
      <c r="TZX903" s="106"/>
      <c r="TZY903" s="106"/>
      <c r="TZZ903" s="106"/>
      <c r="UAA903" s="106"/>
      <c r="UAB903" s="106"/>
      <c r="UAC903" s="106"/>
      <c r="UAD903" s="106"/>
      <c r="UAE903" s="106"/>
      <c r="UAF903" s="106"/>
      <c r="UAG903" s="106"/>
      <c r="UAH903" s="106"/>
      <c r="UAI903" s="106"/>
      <c r="UAJ903" s="106"/>
      <c r="UAK903" s="106"/>
      <c r="UAL903" s="106"/>
      <c r="UAM903" s="106"/>
      <c r="UAN903" s="106"/>
      <c r="UAO903" s="106"/>
      <c r="UAP903" s="106"/>
      <c r="UAQ903" s="106"/>
      <c r="UAR903" s="106"/>
      <c r="UAS903" s="106"/>
      <c r="UAT903" s="106"/>
      <c r="UAU903" s="106"/>
      <c r="UAV903" s="106"/>
      <c r="UAW903" s="106"/>
      <c r="UAX903" s="106"/>
      <c r="UAY903" s="106"/>
      <c r="UAZ903" s="106"/>
      <c r="UBA903" s="106"/>
      <c r="UBB903" s="106"/>
      <c r="UBC903" s="106"/>
      <c r="UBD903" s="106"/>
      <c r="UBE903" s="106"/>
      <c r="UBF903" s="106"/>
      <c r="UBG903" s="106"/>
      <c r="UBH903" s="106"/>
      <c r="UBI903" s="106"/>
      <c r="UBJ903" s="106"/>
      <c r="UBK903" s="106"/>
      <c r="UBL903" s="106"/>
      <c r="UBM903" s="106"/>
      <c r="UBN903" s="106"/>
      <c r="UBO903" s="106"/>
      <c r="UBP903" s="106"/>
      <c r="UBQ903" s="106"/>
      <c r="UBR903" s="106"/>
      <c r="UBS903" s="106"/>
      <c r="UBT903" s="106"/>
      <c r="UBU903" s="106"/>
      <c r="UBV903" s="106"/>
      <c r="UBW903" s="106"/>
      <c r="UBX903" s="106"/>
      <c r="UBY903" s="106"/>
      <c r="UBZ903" s="106"/>
      <c r="UCA903" s="106"/>
      <c r="UCB903" s="106"/>
      <c r="UCC903" s="106"/>
      <c r="UCD903" s="106"/>
      <c r="UCE903" s="106"/>
      <c r="UCF903" s="106"/>
      <c r="UCG903" s="106"/>
      <c r="UCH903" s="106"/>
      <c r="UCI903" s="106"/>
      <c r="UCJ903" s="106"/>
      <c r="UCK903" s="106"/>
      <c r="UCL903" s="106"/>
      <c r="UCM903" s="106"/>
      <c r="UCN903" s="106"/>
      <c r="UCO903" s="106"/>
      <c r="UCP903" s="106"/>
      <c r="UCQ903" s="106"/>
      <c r="UCR903" s="106"/>
      <c r="UCS903" s="106"/>
      <c r="UCT903" s="106"/>
      <c r="UCU903" s="106"/>
      <c r="UCV903" s="106"/>
      <c r="UCW903" s="106"/>
      <c r="UCX903" s="106"/>
      <c r="UCY903" s="106"/>
      <c r="UCZ903" s="106"/>
      <c r="UDA903" s="106"/>
      <c r="UDB903" s="106"/>
      <c r="UDC903" s="106"/>
      <c r="UDD903" s="106"/>
      <c r="UDE903" s="106"/>
      <c r="UDF903" s="106"/>
      <c r="UDG903" s="106"/>
      <c r="UDH903" s="106"/>
      <c r="UDI903" s="106"/>
      <c r="UDJ903" s="106"/>
      <c r="UDK903" s="106"/>
      <c r="UDL903" s="106"/>
      <c r="UDM903" s="106"/>
      <c r="UDN903" s="106"/>
      <c r="UDO903" s="106"/>
      <c r="UDP903" s="106"/>
      <c r="UDQ903" s="106"/>
      <c r="UDR903" s="106"/>
      <c r="UDS903" s="106"/>
      <c r="UDT903" s="106"/>
      <c r="UDU903" s="106"/>
      <c r="UDV903" s="106"/>
      <c r="UDW903" s="106"/>
      <c r="UDX903" s="106"/>
      <c r="UDY903" s="106"/>
      <c r="UDZ903" s="106"/>
      <c r="UEA903" s="106"/>
      <c r="UEB903" s="106"/>
      <c r="UEC903" s="106"/>
      <c r="UED903" s="106"/>
      <c r="UEE903" s="106"/>
      <c r="UEF903" s="106"/>
      <c r="UEG903" s="106"/>
      <c r="UEH903" s="106"/>
      <c r="UEI903" s="106"/>
      <c r="UEJ903" s="106"/>
      <c r="UEK903" s="106"/>
      <c r="UEL903" s="106"/>
      <c r="UEM903" s="106"/>
      <c r="UEN903" s="106"/>
      <c r="UEO903" s="106"/>
      <c r="UEP903" s="106"/>
      <c r="UEQ903" s="106"/>
      <c r="UER903" s="106"/>
      <c r="UES903" s="106"/>
      <c r="UET903" s="106"/>
      <c r="UEU903" s="106"/>
      <c r="UEV903" s="106"/>
      <c r="UEW903" s="106"/>
      <c r="UEX903" s="106"/>
      <c r="UEY903" s="106"/>
      <c r="UEZ903" s="106"/>
      <c r="UFA903" s="106"/>
      <c r="UFB903" s="106"/>
      <c r="UFC903" s="106"/>
      <c r="UFD903" s="106"/>
      <c r="UFE903" s="106"/>
      <c r="UFF903" s="106"/>
      <c r="UFG903" s="106"/>
      <c r="UFH903" s="106"/>
      <c r="UFI903" s="106"/>
      <c r="UFJ903" s="106"/>
      <c r="UFK903" s="106"/>
      <c r="UFL903" s="106"/>
      <c r="UFM903" s="106"/>
      <c r="UFN903" s="106"/>
      <c r="UFO903" s="106"/>
      <c r="UFP903" s="106"/>
      <c r="UFQ903" s="106"/>
      <c r="UFR903" s="106"/>
      <c r="UFS903" s="106"/>
      <c r="UFT903" s="106"/>
      <c r="UFU903" s="106"/>
      <c r="UFV903" s="106"/>
      <c r="UFW903" s="106"/>
      <c r="UFX903" s="106"/>
      <c r="UFY903" s="106"/>
      <c r="UFZ903" s="106"/>
      <c r="UGA903" s="106"/>
      <c r="UGB903" s="106"/>
      <c r="UGC903" s="106"/>
      <c r="UGD903" s="106"/>
      <c r="UGE903" s="106"/>
      <c r="UGF903" s="106"/>
      <c r="UGG903" s="106"/>
      <c r="UGH903" s="106"/>
      <c r="UGI903" s="106"/>
      <c r="UGJ903" s="106"/>
      <c r="UGK903" s="106"/>
      <c r="UGL903" s="106"/>
      <c r="UGM903" s="106"/>
      <c r="UGN903" s="106"/>
      <c r="UGO903" s="106"/>
      <c r="UGP903" s="106"/>
      <c r="UGQ903" s="106"/>
      <c r="UGR903" s="106"/>
      <c r="UGS903" s="106"/>
      <c r="UGT903" s="106"/>
      <c r="UGU903" s="106"/>
      <c r="UGV903" s="106"/>
      <c r="UGW903" s="106"/>
      <c r="UGX903" s="106"/>
      <c r="UGY903" s="106"/>
      <c r="UGZ903" s="106"/>
      <c r="UHA903" s="106"/>
      <c r="UHB903" s="106"/>
      <c r="UHC903" s="106"/>
      <c r="UHD903" s="106"/>
      <c r="UHE903" s="106"/>
      <c r="UHF903" s="106"/>
      <c r="UHG903" s="106"/>
      <c r="UHH903" s="106"/>
      <c r="UHI903" s="106"/>
      <c r="UHJ903" s="106"/>
      <c r="UHK903" s="106"/>
      <c r="UHL903" s="106"/>
      <c r="UHM903" s="106"/>
      <c r="UHN903" s="106"/>
      <c r="UHO903" s="106"/>
      <c r="UHP903" s="106"/>
      <c r="UHQ903" s="106"/>
      <c r="UHR903" s="106"/>
      <c r="UHS903" s="106"/>
      <c r="UHT903" s="106"/>
      <c r="UHU903" s="106"/>
      <c r="UHV903" s="106"/>
      <c r="UHW903" s="106"/>
      <c r="UHX903" s="106"/>
      <c r="UHY903" s="106"/>
      <c r="UHZ903" s="106"/>
      <c r="UIA903" s="106"/>
      <c r="UIB903" s="106"/>
      <c r="UIC903" s="106"/>
      <c r="UID903" s="106"/>
      <c r="UIE903" s="106"/>
      <c r="UIF903" s="106"/>
      <c r="UIG903" s="106"/>
      <c r="UIH903" s="106"/>
      <c r="UII903" s="106"/>
      <c r="UIJ903" s="106"/>
      <c r="UIK903" s="106"/>
      <c r="UIL903" s="106"/>
      <c r="UIM903" s="106"/>
      <c r="UIN903" s="106"/>
      <c r="UIO903" s="106"/>
      <c r="UIP903" s="106"/>
      <c r="UIQ903" s="106"/>
      <c r="UIR903" s="106"/>
      <c r="UIS903" s="106"/>
      <c r="UIT903" s="106"/>
      <c r="UIU903" s="106"/>
      <c r="UIV903" s="106"/>
      <c r="UIW903" s="106"/>
      <c r="UIX903" s="106"/>
      <c r="UIY903" s="106"/>
      <c r="UIZ903" s="106"/>
      <c r="UJA903" s="106"/>
      <c r="UJB903" s="106"/>
      <c r="UJC903" s="106"/>
      <c r="UJD903" s="106"/>
      <c r="UJE903" s="106"/>
      <c r="UJF903" s="106"/>
      <c r="UJG903" s="106"/>
      <c r="UJH903" s="106"/>
      <c r="UJI903" s="106"/>
      <c r="UJJ903" s="106"/>
      <c r="UJK903" s="106"/>
      <c r="UJL903" s="106"/>
      <c r="UJM903" s="106"/>
      <c r="UJN903" s="106"/>
      <c r="UJO903" s="106"/>
      <c r="UJP903" s="106"/>
      <c r="UJQ903" s="106"/>
      <c r="UJR903" s="106"/>
      <c r="UJS903" s="106"/>
      <c r="UJT903" s="106"/>
      <c r="UJU903" s="106"/>
      <c r="UJV903" s="106"/>
      <c r="UJW903" s="106"/>
      <c r="UJX903" s="106"/>
      <c r="UJY903" s="106"/>
      <c r="UJZ903" s="106"/>
      <c r="UKA903" s="106"/>
      <c r="UKB903" s="106"/>
      <c r="UKC903" s="106"/>
      <c r="UKD903" s="106"/>
      <c r="UKE903" s="106"/>
      <c r="UKF903" s="106"/>
      <c r="UKG903" s="106"/>
      <c r="UKH903" s="106"/>
      <c r="UKI903" s="106"/>
      <c r="UKJ903" s="106"/>
      <c r="UKK903" s="106"/>
      <c r="UKL903" s="106"/>
      <c r="UKM903" s="106"/>
      <c r="UKN903" s="106"/>
      <c r="UKO903" s="106"/>
      <c r="UKP903" s="106"/>
      <c r="UKQ903" s="106"/>
      <c r="UKR903" s="106"/>
      <c r="UKS903" s="106"/>
      <c r="UKT903" s="106"/>
      <c r="UKU903" s="106"/>
      <c r="UKV903" s="106"/>
      <c r="UKW903" s="106"/>
      <c r="UKX903" s="106"/>
      <c r="UKY903" s="106"/>
      <c r="UKZ903" s="106"/>
      <c r="ULA903" s="106"/>
      <c r="ULB903" s="106"/>
      <c r="ULC903" s="106"/>
      <c r="ULD903" s="106"/>
      <c r="ULE903" s="106"/>
      <c r="ULF903" s="106"/>
      <c r="ULG903" s="106"/>
      <c r="ULH903" s="106"/>
      <c r="ULI903" s="106"/>
      <c r="ULJ903" s="106"/>
      <c r="ULK903" s="106"/>
      <c r="ULL903" s="106"/>
      <c r="ULM903" s="106"/>
      <c r="ULN903" s="106"/>
      <c r="ULO903" s="106"/>
      <c r="ULP903" s="106"/>
      <c r="ULQ903" s="106"/>
      <c r="ULR903" s="106"/>
      <c r="ULS903" s="106"/>
      <c r="ULT903" s="106"/>
      <c r="ULU903" s="106"/>
      <c r="ULV903" s="106"/>
      <c r="ULW903" s="106"/>
      <c r="ULX903" s="106"/>
      <c r="ULY903" s="106"/>
      <c r="ULZ903" s="106"/>
      <c r="UMA903" s="106"/>
      <c r="UMB903" s="106"/>
      <c r="UMC903" s="106"/>
      <c r="UMD903" s="106"/>
      <c r="UME903" s="106"/>
      <c r="UMF903" s="106"/>
      <c r="UMG903" s="106"/>
      <c r="UMH903" s="106"/>
      <c r="UMI903" s="106"/>
      <c r="UMJ903" s="106"/>
      <c r="UMK903" s="106"/>
      <c r="UML903" s="106"/>
      <c r="UMM903" s="106"/>
      <c r="UMN903" s="106"/>
      <c r="UMO903" s="106"/>
      <c r="UMP903" s="106"/>
      <c r="UMQ903" s="106"/>
      <c r="UMR903" s="106"/>
      <c r="UMS903" s="106"/>
      <c r="UMT903" s="106"/>
      <c r="UMU903" s="106"/>
      <c r="UMV903" s="106"/>
      <c r="UMW903" s="106"/>
      <c r="UMX903" s="106"/>
      <c r="UMY903" s="106"/>
      <c r="UMZ903" s="106"/>
      <c r="UNA903" s="106"/>
      <c r="UNB903" s="106"/>
      <c r="UNC903" s="106"/>
      <c r="UND903" s="106"/>
      <c r="UNE903" s="106"/>
      <c r="UNF903" s="106"/>
      <c r="UNG903" s="106"/>
      <c r="UNH903" s="106"/>
      <c r="UNI903" s="106"/>
      <c r="UNJ903" s="106"/>
      <c r="UNK903" s="106"/>
      <c r="UNL903" s="106"/>
      <c r="UNM903" s="106"/>
      <c r="UNN903" s="106"/>
      <c r="UNO903" s="106"/>
      <c r="UNP903" s="106"/>
      <c r="UNQ903" s="106"/>
      <c r="UNR903" s="106"/>
      <c r="UNS903" s="106"/>
      <c r="UNT903" s="106"/>
      <c r="UNU903" s="106"/>
      <c r="UNV903" s="106"/>
      <c r="UNW903" s="106"/>
      <c r="UNX903" s="106"/>
      <c r="UNY903" s="106"/>
      <c r="UNZ903" s="106"/>
      <c r="UOA903" s="106"/>
      <c r="UOB903" s="106"/>
      <c r="UOC903" s="106"/>
      <c r="UOD903" s="106"/>
      <c r="UOE903" s="106"/>
      <c r="UOF903" s="106"/>
      <c r="UOG903" s="106"/>
      <c r="UOH903" s="106"/>
      <c r="UOI903" s="106"/>
      <c r="UOJ903" s="106"/>
      <c r="UOK903" s="106"/>
      <c r="UOL903" s="106"/>
      <c r="UOM903" s="106"/>
      <c r="UON903" s="106"/>
      <c r="UOO903" s="106"/>
      <c r="UOP903" s="106"/>
      <c r="UOQ903" s="106"/>
      <c r="UOR903" s="106"/>
      <c r="UOS903" s="106"/>
      <c r="UOT903" s="106"/>
      <c r="UOU903" s="106"/>
      <c r="UOV903" s="106"/>
      <c r="UOW903" s="106"/>
      <c r="UOX903" s="106"/>
      <c r="UOY903" s="106"/>
      <c r="UOZ903" s="106"/>
      <c r="UPA903" s="106"/>
      <c r="UPB903" s="106"/>
      <c r="UPC903" s="106"/>
      <c r="UPD903" s="106"/>
      <c r="UPE903" s="106"/>
      <c r="UPF903" s="106"/>
      <c r="UPG903" s="106"/>
      <c r="UPH903" s="106"/>
      <c r="UPI903" s="106"/>
      <c r="UPJ903" s="106"/>
      <c r="UPK903" s="106"/>
      <c r="UPL903" s="106"/>
      <c r="UPM903" s="106"/>
      <c r="UPN903" s="106"/>
      <c r="UPO903" s="106"/>
      <c r="UPP903" s="106"/>
      <c r="UPQ903" s="106"/>
      <c r="UPR903" s="106"/>
      <c r="UPS903" s="106"/>
      <c r="UPT903" s="106"/>
      <c r="UPU903" s="106"/>
      <c r="UPV903" s="106"/>
      <c r="UPW903" s="106"/>
      <c r="UPX903" s="106"/>
      <c r="UPY903" s="106"/>
      <c r="UPZ903" s="106"/>
      <c r="UQA903" s="106"/>
      <c r="UQB903" s="106"/>
      <c r="UQC903" s="106"/>
      <c r="UQD903" s="106"/>
      <c r="UQE903" s="106"/>
      <c r="UQF903" s="106"/>
      <c r="UQG903" s="106"/>
      <c r="UQH903" s="106"/>
      <c r="UQI903" s="106"/>
      <c r="UQJ903" s="106"/>
      <c r="UQK903" s="106"/>
      <c r="UQL903" s="106"/>
      <c r="UQM903" s="106"/>
      <c r="UQN903" s="106"/>
      <c r="UQO903" s="106"/>
      <c r="UQP903" s="106"/>
      <c r="UQQ903" s="106"/>
      <c r="UQR903" s="106"/>
      <c r="UQS903" s="106"/>
      <c r="UQT903" s="106"/>
      <c r="UQU903" s="106"/>
      <c r="UQV903" s="106"/>
      <c r="UQW903" s="106"/>
      <c r="UQX903" s="106"/>
      <c r="UQY903" s="106"/>
      <c r="UQZ903" s="106"/>
      <c r="URA903" s="106"/>
      <c r="URB903" s="106"/>
      <c r="URC903" s="106"/>
      <c r="URD903" s="106"/>
      <c r="URE903" s="106"/>
      <c r="URF903" s="106"/>
      <c r="URG903" s="106"/>
      <c r="URH903" s="106"/>
      <c r="URI903" s="106"/>
      <c r="URJ903" s="106"/>
      <c r="URK903" s="106"/>
      <c r="URL903" s="106"/>
      <c r="URM903" s="106"/>
      <c r="URN903" s="106"/>
      <c r="URO903" s="106"/>
      <c r="URP903" s="106"/>
      <c r="URQ903" s="106"/>
      <c r="URR903" s="106"/>
      <c r="URS903" s="106"/>
      <c r="URT903" s="106"/>
      <c r="URU903" s="106"/>
      <c r="URV903" s="106"/>
      <c r="URW903" s="106"/>
      <c r="URX903" s="106"/>
      <c r="URY903" s="106"/>
      <c r="URZ903" s="106"/>
      <c r="USA903" s="106"/>
      <c r="USB903" s="106"/>
      <c r="USC903" s="106"/>
      <c r="USD903" s="106"/>
      <c r="USE903" s="106"/>
      <c r="USF903" s="106"/>
      <c r="USG903" s="106"/>
      <c r="USH903" s="106"/>
      <c r="USI903" s="106"/>
      <c r="USJ903" s="106"/>
      <c r="USK903" s="106"/>
      <c r="USL903" s="106"/>
      <c r="USM903" s="106"/>
      <c r="USN903" s="106"/>
      <c r="USO903" s="106"/>
      <c r="USP903" s="106"/>
      <c r="USQ903" s="106"/>
      <c r="USR903" s="106"/>
      <c r="USS903" s="106"/>
      <c r="UST903" s="106"/>
      <c r="USU903" s="106"/>
      <c r="USV903" s="106"/>
      <c r="USW903" s="106"/>
      <c r="USX903" s="106"/>
      <c r="USY903" s="106"/>
      <c r="USZ903" s="106"/>
      <c r="UTA903" s="106"/>
      <c r="UTB903" s="106"/>
      <c r="UTC903" s="106"/>
      <c r="UTD903" s="106"/>
      <c r="UTE903" s="106"/>
      <c r="UTF903" s="106"/>
      <c r="UTG903" s="106"/>
      <c r="UTH903" s="106"/>
      <c r="UTI903" s="106"/>
      <c r="UTJ903" s="106"/>
      <c r="UTK903" s="106"/>
      <c r="UTL903" s="106"/>
      <c r="UTM903" s="106"/>
      <c r="UTN903" s="106"/>
      <c r="UTO903" s="106"/>
      <c r="UTP903" s="106"/>
      <c r="UTQ903" s="106"/>
      <c r="UTR903" s="106"/>
      <c r="UTS903" s="106"/>
      <c r="UTT903" s="106"/>
      <c r="UTU903" s="106"/>
      <c r="UTV903" s="106"/>
      <c r="UTW903" s="106"/>
      <c r="UTX903" s="106"/>
      <c r="UTY903" s="106"/>
      <c r="UTZ903" s="106"/>
      <c r="UUA903" s="106"/>
      <c r="UUB903" s="106"/>
      <c r="UUC903" s="106"/>
      <c r="UUD903" s="106"/>
      <c r="UUE903" s="106"/>
      <c r="UUF903" s="106"/>
      <c r="UUG903" s="106"/>
      <c r="UUH903" s="106"/>
      <c r="UUI903" s="106"/>
      <c r="UUJ903" s="106"/>
      <c r="UUK903" s="106"/>
      <c r="UUL903" s="106"/>
      <c r="UUM903" s="106"/>
      <c r="UUN903" s="106"/>
      <c r="UUO903" s="106"/>
      <c r="UUP903" s="106"/>
      <c r="UUQ903" s="106"/>
      <c r="UUR903" s="106"/>
      <c r="UUS903" s="106"/>
      <c r="UUT903" s="106"/>
      <c r="UUU903" s="106"/>
      <c r="UUV903" s="106"/>
      <c r="UUW903" s="106"/>
      <c r="UUX903" s="106"/>
      <c r="UUY903" s="106"/>
      <c r="UUZ903" s="106"/>
      <c r="UVA903" s="106"/>
      <c r="UVB903" s="106"/>
      <c r="UVC903" s="106"/>
      <c r="UVD903" s="106"/>
      <c r="UVE903" s="106"/>
      <c r="UVF903" s="106"/>
      <c r="UVG903" s="106"/>
      <c r="UVH903" s="106"/>
      <c r="UVI903" s="106"/>
      <c r="UVJ903" s="106"/>
      <c r="UVK903" s="106"/>
      <c r="UVL903" s="106"/>
      <c r="UVM903" s="106"/>
      <c r="UVN903" s="106"/>
      <c r="UVO903" s="106"/>
      <c r="UVP903" s="106"/>
      <c r="UVQ903" s="106"/>
      <c r="UVR903" s="106"/>
      <c r="UVS903" s="106"/>
      <c r="UVT903" s="106"/>
      <c r="UVU903" s="106"/>
      <c r="UVV903" s="106"/>
      <c r="UVW903" s="106"/>
      <c r="UVX903" s="106"/>
      <c r="UVY903" s="106"/>
      <c r="UVZ903" s="106"/>
      <c r="UWA903" s="106"/>
      <c r="UWB903" s="106"/>
      <c r="UWC903" s="106"/>
      <c r="UWD903" s="106"/>
      <c r="UWE903" s="106"/>
      <c r="UWF903" s="106"/>
      <c r="UWG903" s="106"/>
      <c r="UWH903" s="106"/>
      <c r="UWI903" s="106"/>
      <c r="UWJ903" s="106"/>
      <c r="UWK903" s="106"/>
      <c r="UWL903" s="106"/>
      <c r="UWM903" s="106"/>
      <c r="UWN903" s="106"/>
      <c r="UWO903" s="106"/>
      <c r="UWP903" s="106"/>
      <c r="UWQ903" s="106"/>
      <c r="UWR903" s="106"/>
      <c r="UWS903" s="106"/>
      <c r="UWT903" s="106"/>
      <c r="UWU903" s="106"/>
      <c r="UWV903" s="106"/>
      <c r="UWW903" s="106"/>
      <c r="UWX903" s="106"/>
      <c r="UWY903" s="106"/>
      <c r="UWZ903" s="106"/>
      <c r="UXA903" s="106"/>
      <c r="UXB903" s="106"/>
      <c r="UXC903" s="106"/>
      <c r="UXD903" s="106"/>
      <c r="UXE903" s="106"/>
      <c r="UXF903" s="106"/>
      <c r="UXG903" s="106"/>
      <c r="UXH903" s="106"/>
      <c r="UXI903" s="106"/>
      <c r="UXJ903" s="106"/>
      <c r="UXK903" s="106"/>
      <c r="UXL903" s="106"/>
      <c r="UXM903" s="106"/>
      <c r="UXN903" s="106"/>
      <c r="UXO903" s="106"/>
      <c r="UXP903" s="106"/>
      <c r="UXQ903" s="106"/>
      <c r="UXR903" s="106"/>
      <c r="UXS903" s="106"/>
      <c r="UXT903" s="106"/>
      <c r="UXU903" s="106"/>
      <c r="UXV903" s="106"/>
      <c r="UXW903" s="106"/>
      <c r="UXX903" s="106"/>
      <c r="UXY903" s="106"/>
      <c r="UXZ903" s="106"/>
      <c r="UYA903" s="106"/>
      <c r="UYB903" s="106"/>
      <c r="UYC903" s="106"/>
      <c r="UYD903" s="106"/>
      <c r="UYE903" s="106"/>
      <c r="UYF903" s="106"/>
      <c r="UYG903" s="106"/>
      <c r="UYH903" s="106"/>
      <c r="UYI903" s="106"/>
      <c r="UYJ903" s="106"/>
      <c r="UYK903" s="106"/>
      <c r="UYL903" s="106"/>
      <c r="UYM903" s="106"/>
      <c r="UYN903" s="106"/>
      <c r="UYO903" s="106"/>
      <c r="UYP903" s="106"/>
      <c r="UYQ903" s="106"/>
      <c r="UYR903" s="106"/>
      <c r="UYS903" s="106"/>
      <c r="UYT903" s="106"/>
      <c r="UYU903" s="106"/>
      <c r="UYV903" s="106"/>
      <c r="UYW903" s="106"/>
      <c r="UYX903" s="106"/>
      <c r="UYY903" s="106"/>
      <c r="UYZ903" s="106"/>
      <c r="UZA903" s="106"/>
      <c r="UZB903" s="106"/>
      <c r="UZC903" s="106"/>
      <c r="UZD903" s="106"/>
      <c r="UZE903" s="106"/>
      <c r="UZF903" s="106"/>
      <c r="UZG903" s="106"/>
      <c r="UZH903" s="106"/>
      <c r="UZI903" s="106"/>
      <c r="UZJ903" s="106"/>
      <c r="UZK903" s="106"/>
      <c r="UZL903" s="106"/>
      <c r="UZM903" s="106"/>
      <c r="UZN903" s="106"/>
      <c r="UZO903" s="106"/>
      <c r="UZP903" s="106"/>
      <c r="UZQ903" s="106"/>
      <c r="UZR903" s="106"/>
      <c r="UZS903" s="106"/>
      <c r="UZT903" s="106"/>
      <c r="UZU903" s="106"/>
      <c r="UZV903" s="106"/>
      <c r="UZW903" s="106"/>
      <c r="UZX903" s="106"/>
      <c r="UZY903" s="106"/>
      <c r="UZZ903" s="106"/>
      <c r="VAA903" s="106"/>
      <c r="VAB903" s="106"/>
      <c r="VAC903" s="106"/>
      <c r="VAD903" s="106"/>
      <c r="VAE903" s="106"/>
      <c r="VAF903" s="106"/>
      <c r="VAG903" s="106"/>
      <c r="VAH903" s="106"/>
      <c r="VAI903" s="106"/>
      <c r="VAJ903" s="106"/>
      <c r="VAK903" s="106"/>
      <c r="VAL903" s="106"/>
      <c r="VAM903" s="106"/>
      <c r="VAN903" s="106"/>
      <c r="VAO903" s="106"/>
      <c r="VAP903" s="106"/>
      <c r="VAQ903" s="106"/>
      <c r="VAR903" s="106"/>
      <c r="VAS903" s="106"/>
      <c r="VAT903" s="106"/>
      <c r="VAU903" s="106"/>
      <c r="VAV903" s="106"/>
      <c r="VAW903" s="106"/>
      <c r="VAX903" s="106"/>
      <c r="VAY903" s="106"/>
      <c r="VAZ903" s="106"/>
      <c r="VBA903" s="106"/>
      <c r="VBB903" s="106"/>
      <c r="VBC903" s="106"/>
      <c r="VBD903" s="106"/>
      <c r="VBE903" s="106"/>
      <c r="VBF903" s="106"/>
      <c r="VBG903" s="106"/>
      <c r="VBH903" s="106"/>
      <c r="VBI903" s="106"/>
      <c r="VBJ903" s="106"/>
      <c r="VBK903" s="106"/>
      <c r="VBL903" s="106"/>
      <c r="VBM903" s="106"/>
      <c r="VBN903" s="106"/>
      <c r="VBO903" s="106"/>
      <c r="VBP903" s="106"/>
      <c r="VBQ903" s="106"/>
      <c r="VBR903" s="106"/>
      <c r="VBS903" s="106"/>
      <c r="VBT903" s="106"/>
      <c r="VBU903" s="106"/>
      <c r="VBV903" s="106"/>
      <c r="VBW903" s="106"/>
      <c r="VBX903" s="106"/>
      <c r="VBY903" s="106"/>
      <c r="VBZ903" s="106"/>
      <c r="VCA903" s="106"/>
      <c r="VCB903" s="106"/>
      <c r="VCC903" s="106"/>
      <c r="VCD903" s="106"/>
      <c r="VCE903" s="106"/>
      <c r="VCF903" s="106"/>
      <c r="VCG903" s="106"/>
      <c r="VCH903" s="106"/>
      <c r="VCI903" s="106"/>
      <c r="VCJ903" s="106"/>
      <c r="VCK903" s="106"/>
      <c r="VCL903" s="106"/>
      <c r="VCM903" s="106"/>
      <c r="VCN903" s="106"/>
      <c r="VCO903" s="106"/>
      <c r="VCP903" s="106"/>
      <c r="VCQ903" s="106"/>
      <c r="VCR903" s="106"/>
      <c r="VCS903" s="106"/>
      <c r="VCT903" s="106"/>
      <c r="VCU903" s="106"/>
      <c r="VCV903" s="106"/>
      <c r="VCW903" s="106"/>
      <c r="VCX903" s="106"/>
      <c r="VCY903" s="106"/>
      <c r="VCZ903" s="106"/>
      <c r="VDA903" s="106"/>
      <c r="VDB903" s="106"/>
      <c r="VDC903" s="106"/>
      <c r="VDD903" s="106"/>
      <c r="VDE903" s="106"/>
      <c r="VDF903" s="106"/>
      <c r="VDG903" s="106"/>
      <c r="VDH903" s="106"/>
      <c r="VDI903" s="106"/>
      <c r="VDJ903" s="106"/>
      <c r="VDK903" s="106"/>
      <c r="VDL903" s="106"/>
      <c r="VDM903" s="106"/>
      <c r="VDN903" s="106"/>
      <c r="VDO903" s="106"/>
      <c r="VDP903" s="106"/>
      <c r="VDQ903" s="106"/>
      <c r="VDR903" s="106"/>
      <c r="VDS903" s="106"/>
      <c r="VDT903" s="106"/>
      <c r="VDU903" s="106"/>
      <c r="VDV903" s="106"/>
      <c r="VDW903" s="106"/>
      <c r="VDX903" s="106"/>
      <c r="VDY903" s="106"/>
      <c r="VDZ903" s="106"/>
      <c r="VEA903" s="106"/>
      <c r="VEB903" s="106"/>
      <c r="VEC903" s="106"/>
      <c r="VED903" s="106"/>
      <c r="VEE903" s="106"/>
      <c r="VEF903" s="106"/>
      <c r="VEG903" s="106"/>
      <c r="VEH903" s="106"/>
      <c r="VEI903" s="106"/>
      <c r="VEJ903" s="106"/>
      <c r="VEK903" s="106"/>
      <c r="VEL903" s="106"/>
      <c r="VEM903" s="106"/>
      <c r="VEN903" s="106"/>
      <c r="VEO903" s="106"/>
      <c r="VEP903" s="106"/>
      <c r="VEQ903" s="106"/>
      <c r="VER903" s="106"/>
      <c r="VES903" s="106"/>
      <c r="VET903" s="106"/>
      <c r="VEU903" s="106"/>
      <c r="VEV903" s="106"/>
      <c r="VEW903" s="106"/>
      <c r="VEX903" s="106"/>
      <c r="VEY903" s="106"/>
      <c r="VEZ903" s="106"/>
      <c r="VFA903" s="106"/>
      <c r="VFB903" s="106"/>
      <c r="VFC903" s="106"/>
      <c r="VFD903" s="106"/>
      <c r="VFE903" s="106"/>
      <c r="VFF903" s="106"/>
      <c r="VFG903" s="106"/>
      <c r="VFH903" s="106"/>
      <c r="VFI903" s="106"/>
      <c r="VFJ903" s="106"/>
      <c r="VFK903" s="106"/>
      <c r="VFL903" s="106"/>
      <c r="VFM903" s="106"/>
      <c r="VFN903" s="106"/>
      <c r="VFO903" s="106"/>
      <c r="VFP903" s="106"/>
      <c r="VFQ903" s="106"/>
      <c r="VFR903" s="106"/>
      <c r="VFS903" s="106"/>
      <c r="VFT903" s="106"/>
      <c r="VFU903" s="106"/>
      <c r="VFV903" s="106"/>
      <c r="VFW903" s="106"/>
      <c r="VFX903" s="106"/>
      <c r="VFY903" s="106"/>
      <c r="VFZ903" s="106"/>
      <c r="VGA903" s="106"/>
      <c r="VGB903" s="106"/>
      <c r="VGC903" s="106"/>
      <c r="VGD903" s="106"/>
      <c r="VGE903" s="106"/>
      <c r="VGF903" s="106"/>
      <c r="VGG903" s="106"/>
      <c r="VGH903" s="106"/>
      <c r="VGI903" s="106"/>
      <c r="VGJ903" s="106"/>
      <c r="VGK903" s="106"/>
      <c r="VGL903" s="106"/>
      <c r="VGM903" s="106"/>
      <c r="VGN903" s="106"/>
      <c r="VGO903" s="106"/>
      <c r="VGP903" s="106"/>
      <c r="VGQ903" s="106"/>
      <c r="VGR903" s="106"/>
      <c r="VGS903" s="106"/>
      <c r="VGT903" s="106"/>
      <c r="VGU903" s="106"/>
      <c r="VGV903" s="106"/>
      <c r="VGW903" s="106"/>
      <c r="VGX903" s="106"/>
      <c r="VGY903" s="106"/>
      <c r="VGZ903" s="106"/>
      <c r="VHA903" s="106"/>
      <c r="VHB903" s="106"/>
      <c r="VHC903" s="106"/>
      <c r="VHD903" s="106"/>
      <c r="VHE903" s="106"/>
      <c r="VHF903" s="106"/>
      <c r="VHG903" s="106"/>
      <c r="VHH903" s="106"/>
      <c r="VHI903" s="106"/>
      <c r="VHJ903" s="106"/>
      <c r="VHK903" s="106"/>
      <c r="VHL903" s="106"/>
      <c r="VHM903" s="106"/>
      <c r="VHN903" s="106"/>
      <c r="VHO903" s="106"/>
      <c r="VHP903" s="106"/>
      <c r="VHQ903" s="106"/>
      <c r="VHR903" s="106"/>
      <c r="VHS903" s="106"/>
      <c r="VHT903" s="106"/>
      <c r="VHU903" s="106"/>
      <c r="VHV903" s="106"/>
      <c r="VHW903" s="106"/>
      <c r="VHX903" s="106"/>
      <c r="VHY903" s="106"/>
      <c r="VHZ903" s="106"/>
      <c r="VIA903" s="106"/>
      <c r="VIB903" s="106"/>
      <c r="VIC903" s="106"/>
      <c r="VID903" s="106"/>
      <c r="VIE903" s="106"/>
      <c r="VIF903" s="106"/>
      <c r="VIG903" s="106"/>
      <c r="VIH903" s="106"/>
      <c r="VII903" s="106"/>
      <c r="VIJ903" s="106"/>
      <c r="VIK903" s="106"/>
      <c r="VIL903" s="106"/>
      <c r="VIM903" s="106"/>
      <c r="VIN903" s="106"/>
      <c r="VIO903" s="106"/>
      <c r="VIP903" s="106"/>
      <c r="VIQ903" s="106"/>
      <c r="VIR903" s="106"/>
      <c r="VIS903" s="106"/>
      <c r="VIT903" s="106"/>
      <c r="VIU903" s="106"/>
      <c r="VIV903" s="106"/>
      <c r="VIW903" s="106"/>
      <c r="VIX903" s="106"/>
      <c r="VIY903" s="106"/>
      <c r="VIZ903" s="106"/>
      <c r="VJA903" s="106"/>
      <c r="VJB903" s="106"/>
      <c r="VJC903" s="106"/>
      <c r="VJD903" s="106"/>
      <c r="VJE903" s="106"/>
      <c r="VJF903" s="106"/>
      <c r="VJG903" s="106"/>
      <c r="VJH903" s="106"/>
      <c r="VJI903" s="106"/>
      <c r="VJJ903" s="106"/>
      <c r="VJK903" s="106"/>
      <c r="VJL903" s="106"/>
      <c r="VJM903" s="106"/>
      <c r="VJN903" s="106"/>
      <c r="VJO903" s="106"/>
      <c r="VJP903" s="106"/>
      <c r="VJQ903" s="106"/>
      <c r="VJR903" s="106"/>
      <c r="VJS903" s="106"/>
      <c r="VJT903" s="106"/>
      <c r="VJU903" s="106"/>
      <c r="VJV903" s="106"/>
      <c r="VJW903" s="106"/>
      <c r="VJX903" s="106"/>
      <c r="VJY903" s="106"/>
      <c r="VJZ903" s="106"/>
      <c r="VKA903" s="106"/>
      <c r="VKB903" s="106"/>
      <c r="VKC903" s="106"/>
      <c r="VKD903" s="106"/>
      <c r="VKE903" s="106"/>
      <c r="VKF903" s="106"/>
      <c r="VKG903" s="106"/>
      <c r="VKH903" s="106"/>
      <c r="VKI903" s="106"/>
      <c r="VKJ903" s="106"/>
      <c r="VKK903" s="106"/>
      <c r="VKL903" s="106"/>
      <c r="VKM903" s="106"/>
      <c r="VKN903" s="106"/>
      <c r="VKO903" s="106"/>
      <c r="VKP903" s="106"/>
      <c r="VKQ903" s="106"/>
      <c r="VKR903" s="106"/>
      <c r="VKS903" s="106"/>
      <c r="VKT903" s="106"/>
      <c r="VKU903" s="106"/>
      <c r="VKV903" s="106"/>
      <c r="VKW903" s="106"/>
      <c r="VKX903" s="106"/>
      <c r="VKY903" s="106"/>
      <c r="VKZ903" s="106"/>
      <c r="VLA903" s="106"/>
      <c r="VLB903" s="106"/>
      <c r="VLC903" s="106"/>
      <c r="VLD903" s="106"/>
      <c r="VLE903" s="106"/>
      <c r="VLF903" s="106"/>
      <c r="VLG903" s="106"/>
      <c r="VLH903" s="106"/>
      <c r="VLI903" s="106"/>
      <c r="VLJ903" s="106"/>
      <c r="VLK903" s="106"/>
      <c r="VLL903" s="106"/>
      <c r="VLM903" s="106"/>
      <c r="VLN903" s="106"/>
      <c r="VLO903" s="106"/>
      <c r="VLP903" s="106"/>
      <c r="VLQ903" s="106"/>
      <c r="VLR903" s="106"/>
      <c r="VLS903" s="106"/>
      <c r="VLT903" s="106"/>
      <c r="VLU903" s="106"/>
      <c r="VLV903" s="106"/>
      <c r="VLW903" s="106"/>
      <c r="VLX903" s="106"/>
      <c r="VLY903" s="106"/>
      <c r="VLZ903" s="106"/>
      <c r="VMA903" s="106"/>
      <c r="VMB903" s="106"/>
      <c r="VMC903" s="106"/>
      <c r="VMD903" s="106"/>
      <c r="VME903" s="106"/>
      <c r="VMF903" s="106"/>
      <c r="VMG903" s="106"/>
      <c r="VMH903" s="106"/>
      <c r="VMI903" s="106"/>
      <c r="VMJ903" s="106"/>
      <c r="VMK903" s="106"/>
      <c r="VML903" s="106"/>
      <c r="VMM903" s="106"/>
      <c r="VMN903" s="106"/>
      <c r="VMO903" s="106"/>
      <c r="VMP903" s="106"/>
      <c r="VMQ903" s="106"/>
      <c r="VMR903" s="106"/>
      <c r="VMS903" s="106"/>
      <c r="VMT903" s="106"/>
      <c r="VMU903" s="106"/>
      <c r="VMV903" s="106"/>
      <c r="VMW903" s="106"/>
      <c r="VMX903" s="106"/>
      <c r="VMY903" s="106"/>
      <c r="VMZ903" s="106"/>
      <c r="VNA903" s="106"/>
      <c r="VNB903" s="106"/>
      <c r="VNC903" s="106"/>
      <c r="VND903" s="106"/>
      <c r="VNE903" s="106"/>
      <c r="VNF903" s="106"/>
      <c r="VNG903" s="106"/>
      <c r="VNH903" s="106"/>
      <c r="VNI903" s="106"/>
      <c r="VNJ903" s="106"/>
      <c r="VNK903" s="106"/>
      <c r="VNL903" s="106"/>
      <c r="VNM903" s="106"/>
      <c r="VNN903" s="106"/>
      <c r="VNO903" s="106"/>
      <c r="VNP903" s="106"/>
      <c r="VNQ903" s="106"/>
      <c r="VNR903" s="106"/>
      <c r="VNS903" s="106"/>
      <c r="VNT903" s="106"/>
      <c r="VNU903" s="106"/>
      <c r="VNV903" s="106"/>
      <c r="VNW903" s="106"/>
      <c r="VNX903" s="106"/>
      <c r="VNY903" s="106"/>
      <c r="VNZ903" s="106"/>
      <c r="VOA903" s="106"/>
      <c r="VOB903" s="106"/>
      <c r="VOC903" s="106"/>
      <c r="VOD903" s="106"/>
      <c r="VOE903" s="106"/>
      <c r="VOF903" s="106"/>
      <c r="VOG903" s="106"/>
      <c r="VOH903" s="106"/>
      <c r="VOI903" s="106"/>
      <c r="VOJ903" s="106"/>
      <c r="VOK903" s="106"/>
      <c r="VOL903" s="106"/>
      <c r="VOM903" s="106"/>
      <c r="VON903" s="106"/>
      <c r="VOO903" s="106"/>
      <c r="VOP903" s="106"/>
      <c r="VOQ903" s="106"/>
      <c r="VOR903" s="106"/>
      <c r="VOS903" s="106"/>
      <c r="VOT903" s="106"/>
      <c r="VOU903" s="106"/>
      <c r="VOV903" s="106"/>
      <c r="VOW903" s="106"/>
      <c r="VOX903" s="106"/>
      <c r="VOY903" s="106"/>
      <c r="VOZ903" s="106"/>
      <c r="VPA903" s="106"/>
      <c r="VPB903" s="106"/>
      <c r="VPC903" s="106"/>
      <c r="VPD903" s="106"/>
      <c r="VPE903" s="106"/>
      <c r="VPF903" s="106"/>
      <c r="VPG903" s="106"/>
      <c r="VPH903" s="106"/>
      <c r="VPI903" s="106"/>
      <c r="VPJ903" s="106"/>
      <c r="VPK903" s="106"/>
      <c r="VPL903" s="106"/>
      <c r="VPM903" s="106"/>
      <c r="VPN903" s="106"/>
      <c r="VPO903" s="106"/>
      <c r="VPP903" s="106"/>
      <c r="VPQ903" s="106"/>
      <c r="VPR903" s="106"/>
      <c r="VPS903" s="106"/>
      <c r="VPT903" s="106"/>
      <c r="VPU903" s="106"/>
      <c r="VPV903" s="106"/>
      <c r="VPW903" s="106"/>
      <c r="VPX903" s="106"/>
      <c r="VPY903" s="106"/>
      <c r="VPZ903" s="106"/>
      <c r="VQA903" s="106"/>
      <c r="VQB903" s="106"/>
      <c r="VQC903" s="106"/>
      <c r="VQD903" s="106"/>
      <c r="VQE903" s="106"/>
      <c r="VQF903" s="106"/>
      <c r="VQG903" s="106"/>
      <c r="VQH903" s="106"/>
      <c r="VQI903" s="106"/>
      <c r="VQJ903" s="106"/>
      <c r="VQK903" s="106"/>
      <c r="VQL903" s="106"/>
      <c r="VQM903" s="106"/>
      <c r="VQN903" s="106"/>
      <c r="VQO903" s="106"/>
      <c r="VQP903" s="106"/>
      <c r="VQQ903" s="106"/>
      <c r="VQR903" s="106"/>
      <c r="VQS903" s="106"/>
      <c r="VQT903" s="106"/>
      <c r="VQU903" s="106"/>
      <c r="VQV903" s="106"/>
      <c r="VQW903" s="106"/>
      <c r="VQX903" s="106"/>
      <c r="VQY903" s="106"/>
      <c r="VQZ903" s="106"/>
      <c r="VRA903" s="106"/>
      <c r="VRB903" s="106"/>
      <c r="VRC903" s="106"/>
      <c r="VRD903" s="106"/>
      <c r="VRE903" s="106"/>
      <c r="VRF903" s="106"/>
      <c r="VRG903" s="106"/>
      <c r="VRH903" s="106"/>
      <c r="VRI903" s="106"/>
      <c r="VRJ903" s="106"/>
      <c r="VRK903" s="106"/>
      <c r="VRL903" s="106"/>
      <c r="VRM903" s="106"/>
      <c r="VRN903" s="106"/>
      <c r="VRO903" s="106"/>
      <c r="VRP903" s="106"/>
      <c r="VRQ903" s="106"/>
      <c r="VRR903" s="106"/>
      <c r="VRS903" s="106"/>
      <c r="VRT903" s="106"/>
      <c r="VRU903" s="106"/>
      <c r="VRV903" s="106"/>
      <c r="VRW903" s="106"/>
      <c r="VRX903" s="106"/>
      <c r="VRY903" s="106"/>
      <c r="VRZ903" s="106"/>
      <c r="VSA903" s="106"/>
      <c r="VSB903" s="106"/>
      <c r="VSC903" s="106"/>
      <c r="VSD903" s="106"/>
      <c r="VSE903" s="106"/>
      <c r="VSF903" s="106"/>
      <c r="VSG903" s="106"/>
      <c r="VSH903" s="106"/>
      <c r="VSI903" s="106"/>
      <c r="VSJ903" s="106"/>
      <c r="VSK903" s="106"/>
      <c r="VSL903" s="106"/>
      <c r="VSM903" s="106"/>
      <c r="VSN903" s="106"/>
      <c r="VSO903" s="106"/>
      <c r="VSP903" s="106"/>
      <c r="VSQ903" s="106"/>
      <c r="VSR903" s="106"/>
      <c r="VSS903" s="106"/>
      <c r="VST903" s="106"/>
      <c r="VSU903" s="106"/>
      <c r="VSV903" s="106"/>
      <c r="VSW903" s="106"/>
      <c r="VSX903" s="106"/>
      <c r="VSY903" s="106"/>
      <c r="VSZ903" s="106"/>
      <c r="VTA903" s="106"/>
      <c r="VTB903" s="106"/>
      <c r="VTC903" s="106"/>
      <c r="VTD903" s="106"/>
      <c r="VTE903" s="106"/>
      <c r="VTF903" s="106"/>
      <c r="VTG903" s="106"/>
      <c r="VTH903" s="106"/>
      <c r="VTI903" s="106"/>
      <c r="VTJ903" s="106"/>
      <c r="VTK903" s="106"/>
      <c r="VTL903" s="106"/>
      <c r="VTM903" s="106"/>
      <c r="VTN903" s="106"/>
      <c r="VTO903" s="106"/>
      <c r="VTP903" s="106"/>
      <c r="VTQ903" s="106"/>
      <c r="VTR903" s="106"/>
      <c r="VTS903" s="106"/>
      <c r="VTT903" s="106"/>
      <c r="VTU903" s="106"/>
      <c r="VTV903" s="106"/>
      <c r="VTW903" s="106"/>
      <c r="VTX903" s="106"/>
      <c r="VTY903" s="106"/>
      <c r="VTZ903" s="106"/>
      <c r="VUA903" s="106"/>
      <c r="VUB903" s="106"/>
      <c r="VUC903" s="106"/>
      <c r="VUD903" s="106"/>
      <c r="VUE903" s="106"/>
      <c r="VUF903" s="106"/>
      <c r="VUG903" s="106"/>
      <c r="VUH903" s="106"/>
      <c r="VUI903" s="106"/>
      <c r="VUJ903" s="106"/>
      <c r="VUK903" s="106"/>
      <c r="VUL903" s="106"/>
      <c r="VUM903" s="106"/>
      <c r="VUN903" s="106"/>
      <c r="VUO903" s="106"/>
      <c r="VUP903" s="106"/>
      <c r="VUQ903" s="106"/>
      <c r="VUR903" s="106"/>
      <c r="VUS903" s="106"/>
      <c r="VUT903" s="106"/>
      <c r="VUU903" s="106"/>
      <c r="VUV903" s="106"/>
      <c r="VUW903" s="106"/>
      <c r="VUX903" s="106"/>
      <c r="VUY903" s="106"/>
      <c r="VUZ903" s="106"/>
      <c r="VVA903" s="106"/>
      <c r="VVB903" s="106"/>
      <c r="VVC903" s="106"/>
      <c r="VVD903" s="106"/>
      <c r="VVE903" s="106"/>
      <c r="VVF903" s="106"/>
      <c r="VVG903" s="106"/>
      <c r="VVH903" s="106"/>
      <c r="VVI903" s="106"/>
      <c r="VVJ903" s="106"/>
      <c r="VVK903" s="106"/>
      <c r="VVL903" s="106"/>
      <c r="VVM903" s="106"/>
      <c r="VVN903" s="106"/>
      <c r="VVO903" s="106"/>
      <c r="VVP903" s="106"/>
      <c r="VVQ903" s="106"/>
      <c r="VVR903" s="106"/>
      <c r="VVS903" s="106"/>
      <c r="VVT903" s="106"/>
      <c r="VVU903" s="106"/>
      <c r="VVV903" s="106"/>
      <c r="VVW903" s="106"/>
      <c r="VVX903" s="106"/>
      <c r="VVY903" s="106"/>
      <c r="VVZ903" s="106"/>
      <c r="VWA903" s="106"/>
      <c r="VWB903" s="106"/>
      <c r="VWC903" s="106"/>
      <c r="VWD903" s="106"/>
      <c r="VWE903" s="106"/>
      <c r="VWF903" s="106"/>
      <c r="VWG903" s="106"/>
      <c r="VWH903" s="106"/>
      <c r="VWI903" s="106"/>
      <c r="VWJ903" s="106"/>
      <c r="VWK903" s="106"/>
      <c r="VWL903" s="106"/>
      <c r="VWM903" s="106"/>
      <c r="VWN903" s="106"/>
      <c r="VWO903" s="106"/>
      <c r="VWP903" s="106"/>
      <c r="VWQ903" s="106"/>
      <c r="VWR903" s="106"/>
      <c r="VWS903" s="106"/>
      <c r="VWT903" s="106"/>
      <c r="VWU903" s="106"/>
      <c r="VWV903" s="106"/>
      <c r="VWW903" s="106"/>
      <c r="VWX903" s="106"/>
      <c r="VWY903" s="106"/>
      <c r="VWZ903" s="106"/>
      <c r="VXA903" s="106"/>
      <c r="VXB903" s="106"/>
      <c r="VXC903" s="106"/>
      <c r="VXD903" s="106"/>
      <c r="VXE903" s="106"/>
      <c r="VXF903" s="106"/>
      <c r="VXG903" s="106"/>
      <c r="VXH903" s="106"/>
      <c r="VXI903" s="106"/>
      <c r="VXJ903" s="106"/>
      <c r="VXK903" s="106"/>
      <c r="VXL903" s="106"/>
      <c r="VXM903" s="106"/>
      <c r="VXN903" s="106"/>
      <c r="VXO903" s="106"/>
      <c r="VXP903" s="106"/>
      <c r="VXQ903" s="106"/>
      <c r="VXR903" s="106"/>
      <c r="VXS903" s="106"/>
      <c r="VXT903" s="106"/>
      <c r="VXU903" s="106"/>
      <c r="VXV903" s="106"/>
      <c r="VXW903" s="106"/>
      <c r="VXX903" s="106"/>
      <c r="VXY903" s="106"/>
      <c r="VXZ903" s="106"/>
      <c r="VYA903" s="106"/>
      <c r="VYB903" s="106"/>
      <c r="VYC903" s="106"/>
      <c r="VYD903" s="106"/>
      <c r="VYE903" s="106"/>
      <c r="VYF903" s="106"/>
      <c r="VYG903" s="106"/>
      <c r="VYH903" s="106"/>
      <c r="VYI903" s="106"/>
      <c r="VYJ903" s="106"/>
      <c r="VYK903" s="106"/>
      <c r="VYL903" s="106"/>
      <c r="VYM903" s="106"/>
      <c r="VYN903" s="106"/>
      <c r="VYO903" s="106"/>
      <c r="VYP903" s="106"/>
      <c r="VYQ903" s="106"/>
      <c r="VYR903" s="106"/>
      <c r="VYS903" s="106"/>
      <c r="VYT903" s="106"/>
      <c r="VYU903" s="106"/>
      <c r="VYV903" s="106"/>
      <c r="VYW903" s="106"/>
      <c r="VYX903" s="106"/>
      <c r="VYY903" s="106"/>
      <c r="VYZ903" s="106"/>
      <c r="VZA903" s="106"/>
      <c r="VZB903" s="106"/>
      <c r="VZC903" s="106"/>
      <c r="VZD903" s="106"/>
      <c r="VZE903" s="106"/>
      <c r="VZF903" s="106"/>
      <c r="VZG903" s="106"/>
      <c r="VZH903" s="106"/>
      <c r="VZI903" s="106"/>
      <c r="VZJ903" s="106"/>
      <c r="VZK903" s="106"/>
      <c r="VZL903" s="106"/>
      <c r="VZM903" s="106"/>
      <c r="VZN903" s="106"/>
      <c r="VZO903" s="106"/>
      <c r="VZP903" s="106"/>
      <c r="VZQ903" s="106"/>
      <c r="VZR903" s="106"/>
      <c r="VZS903" s="106"/>
      <c r="VZT903" s="106"/>
      <c r="VZU903" s="106"/>
      <c r="VZV903" s="106"/>
      <c r="VZW903" s="106"/>
      <c r="VZX903" s="106"/>
      <c r="VZY903" s="106"/>
      <c r="VZZ903" s="106"/>
      <c r="WAA903" s="106"/>
      <c r="WAB903" s="106"/>
      <c r="WAC903" s="106"/>
      <c r="WAD903" s="106"/>
      <c r="WAE903" s="106"/>
      <c r="WAF903" s="106"/>
      <c r="WAG903" s="106"/>
      <c r="WAH903" s="106"/>
      <c r="WAI903" s="106"/>
      <c r="WAJ903" s="106"/>
      <c r="WAK903" s="106"/>
      <c r="WAL903" s="106"/>
      <c r="WAM903" s="106"/>
      <c r="WAN903" s="106"/>
      <c r="WAO903" s="106"/>
      <c r="WAP903" s="106"/>
      <c r="WAQ903" s="106"/>
      <c r="WAR903" s="106"/>
      <c r="WAS903" s="106"/>
      <c r="WAT903" s="106"/>
      <c r="WAU903" s="106"/>
      <c r="WAV903" s="106"/>
      <c r="WAW903" s="106"/>
      <c r="WAX903" s="106"/>
      <c r="WAY903" s="106"/>
      <c r="WAZ903" s="106"/>
      <c r="WBA903" s="106"/>
      <c r="WBB903" s="106"/>
      <c r="WBC903" s="106"/>
      <c r="WBD903" s="106"/>
      <c r="WBE903" s="106"/>
      <c r="WBF903" s="106"/>
      <c r="WBG903" s="106"/>
      <c r="WBH903" s="106"/>
      <c r="WBI903" s="106"/>
      <c r="WBJ903" s="106"/>
      <c r="WBK903" s="106"/>
      <c r="WBL903" s="106"/>
      <c r="WBM903" s="106"/>
      <c r="WBN903" s="106"/>
      <c r="WBO903" s="106"/>
      <c r="WBP903" s="106"/>
      <c r="WBQ903" s="106"/>
      <c r="WBR903" s="106"/>
      <c r="WBS903" s="106"/>
      <c r="WBT903" s="106"/>
      <c r="WBU903" s="106"/>
      <c r="WBV903" s="106"/>
      <c r="WBW903" s="106"/>
      <c r="WBX903" s="106"/>
      <c r="WBY903" s="106"/>
      <c r="WBZ903" s="106"/>
      <c r="WCA903" s="106"/>
      <c r="WCB903" s="106"/>
      <c r="WCC903" s="106"/>
      <c r="WCD903" s="106"/>
      <c r="WCE903" s="106"/>
      <c r="WCF903" s="106"/>
      <c r="WCG903" s="106"/>
      <c r="WCH903" s="106"/>
      <c r="WCI903" s="106"/>
      <c r="WCJ903" s="106"/>
      <c r="WCK903" s="106"/>
      <c r="WCL903" s="106"/>
      <c r="WCM903" s="106"/>
      <c r="WCN903" s="106"/>
      <c r="WCO903" s="106"/>
      <c r="WCP903" s="106"/>
      <c r="WCQ903" s="106"/>
      <c r="WCR903" s="106"/>
      <c r="WCS903" s="106"/>
      <c r="WCT903" s="106"/>
      <c r="WCU903" s="106"/>
      <c r="WCV903" s="106"/>
      <c r="WCW903" s="106"/>
      <c r="WCX903" s="106"/>
      <c r="WCY903" s="106"/>
      <c r="WCZ903" s="106"/>
      <c r="WDA903" s="106"/>
      <c r="WDB903" s="106"/>
      <c r="WDC903" s="106"/>
      <c r="WDD903" s="106"/>
      <c r="WDE903" s="106"/>
      <c r="WDF903" s="106"/>
      <c r="WDG903" s="106"/>
      <c r="WDH903" s="106"/>
      <c r="WDI903" s="106"/>
      <c r="WDJ903" s="106"/>
      <c r="WDK903" s="106"/>
      <c r="WDL903" s="106"/>
      <c r="WDM903" s="106"/>
      <c r="WDN903" s="106"/>
      <c r="WDO903" s="106"/>
      <c r="WDP903" s="106"/>
      <c r="WDQ903" s="106"/>
      <c r="WDR903" s="106"/>
      <c r="WDS903" s="106"/>
      <c r="WDT903" s="106"/>
      <c r="WDU903" s="106"/>
      <c r="WDV903" s="106"/>
      <c r="WDW903" s="106"/>
      <c r="WDX903" s="106"/>
      <c r="WDY903" s="106"/>
      <c r="WDZ903" s="106"/>
      <c r="WEA903" s="106"/>
      <c r="WEB903" s="106"/>
      <c r="WEC903" s="106"/>
      <c r="WED903" s="106"/>
      <c r="WEE903" s="106"/>
      <c r="WEF903" s="106"/>
      <c r="WEG903" s="106"/>
      <c r="WEH903" s="106"/>
      <c r="WEI903" s="106"/>
      <c r="WEJ903" s="106"/>
      <c r="WEK903" s="106"/>
      <c r="WEL903" s="106"/>
      <c r="WEM903" s="106"/>
      <c r="WEN903" s="106"/>
      <c r="WEO903" s="106"/>
      <c r="WEP903" s="106"/>
      <c r="WEQ903" s="106"/>
      <c r="WER903" s="106"/>
      <c r="WES903" s="106"/>
      <c r="WET903" s="106"/>
      <c r="WEU903" s="106"/>
      <c r="WEV903" s="106"/>
      <c r="WEW903" s="106"/>
      <c r="WEX903" s="106"/>
      <c r="WEY903" s="106"/>
      <c r="WEZ903" s="106"/>
      <c r="WFA903" s="106"/>
      <c r="WFB903" s="106"/>
      <c r="WFC903" s="106"/>
      <c r="WFD903" s="106"/>
      <c r="WFE903" s="106"/>
      <c r="WFF903" s="106"/>
      <c r="WFG903" s="106"/>
      <c r="WFH903" s="106"/>
      <c r="WFI903" s="106"/>
      <c r="WFJ903" s="106"/>
      <c r="WFK903" s="106"/>
      <c r="WFL903" s="106"/>
      <c r="WFM903" s="106"/>
      <c r="WFN903" s="106"/>
      <c r="WFO903" s="106"/>
      <c r="WFP903" s="106"/>
      <c r="WFQ903" s="106"/>
      <c r="WFR903" s="106"/>
      <c r="WFS903" s="106"/>
      <c r="WFT903" s="106"/>
      <c r="WFU903" s="106"/>
      <c r="WFV903" s="106"/>
      <c r="WFW903" s="106"/>
      <c r="WFX903" s="106"/>
      <c r="WFY903" s="106"/>
      <c r="WFZ903" s="106"/>
      <c r="WGA903" s="106"/>
      <c r="WGB903" s="106"/>
      <c r="WGC903" s="106"/>
      <c r="WGD903" s="106"/>
      <c r="WGE903" s="106"/>
      <c r="WGF903" s="106"/>
      <c r="WGG903" s="106"/>
      <c r="WGH903" s="106"/>
      <c r="WGI903" s="106"/>
      <c r="WGJ903" s="106"/>
      <c r="WGK903" s="106"/>
      <c r="WGL903" s="106"/>
      <c r="WGM903" s="106"/>
      <c r="WGN903" s="106"/>
      <c r="WGO903" s="106"/>
      <c r="WGP903" s="106"/>
      <c r="WGQ903" s="106"/>
      <c r="WGR903" s="106"/>
      <c r="WGS903" s="106"/>
      <c r="WGT903" s="106"/>
      <c r="WGU903" s="106"/>
      <c r="WGV903" s="106"/>
      <c r="WGW903" s="106"/>
      <c r="WGX903" s="106"/>
      <c r="WGY903" s="106"/>
      <c r="WGZ903" s="106"/>
      <c r="WHA903" s="106"/>
      <c r="WHB903" s="106"/>
      <c r="WHC903" s="106"/>
      <c r="WHD903" s="106"/>
      <c r="WHE903" s="106"/>
      <c r="WHF903" s="106"/>
      <c r="WHG903" s="106"/>
      <c r="WHH903" s="106"/>
      <c r="WHI903" s="106"/>
      <c r="WHJ903" s="106"/>
      <c r="WHK903" s="106"/>
      <c r="WHL903" s="106"/>
      <c r="WHM903" s="106"/>
      <c r="WHN903" s="106"/>
      <c r="WHO903" s="106"/>
      <c r="WHP903" s="106"/>
      <c r="WHQ903" s="106"/>
      <c r="WHR903" s="106"/>
      <c r="WHS903" s="106"/>
      <c r="WHT903" s="106"/>
      <c r="WHU903" s="106"/>
      <c r="WHV903" s="106"/>
      <c r="WHW903" s="106"/>
      <c r="WHX903" s="106"/>
      <c r="WHY903" s="106"/>
      <c r="WHZ903" s="106"/>
      <c r="WIA903" s="106"/>
      <c r="WIB903" s="106"/>
      <c r="WIC903" s="106"/>
      <c r="WID903" s="106"/>
      <c r="WIE903" s="106"/>
      <c r="WIF903" s="106"/>
      <c r="WIG903" s="106"/>
      <c r="WIH903" s="106"/>
      <c r="WII903" s="106"/>
      <c r="WIJ903" s="106"/>
      <c r="WIK903" s="106"/>
      <c r="WIL903" s="106"/>
      <c r="WIM903" s="106"/>
      <c r="WIN903" s="106"/>
      <c r="WIO903" s="106"/>
      <c r="WIP903" s="106"/>
      <c r="WIQ903" s="106"/>
      <c r="WIR903" s="106"/>
      <c r="WIS903" s="106"/>
      <c r="WIT903" s="106"/>
      <c r="WIU903" s="106"/>
      <c r="WIV903" s="106"/>
      <c r="WIW903" s="106"/>
      <c r="WIX903" s="106"/>
      <c r="WIY903" s="106"/>
      <c r="WIZ903" s="106"/>
      <c r="WJA903" s="106"/>
      <c r="WJB903" s="106"/>
      <c r="WJC903" s="106"/>
      <c r="WJD903" s="106"/>
      <c r="WJE903" s="106"/>
      <c r="WJF903" s="106"/>
      <c r="WJG903" s="106"/>
      <c r="WJH903" s="106"/>
      <c r="WJI903" s="106"/>
      <c r="WJJ903" s="106"/>
      <c r="WJK903" s="106"/>
      <c r="WJL903" s="106"/>
      <c r="WJM903" s="106"/>
      <c r="WJN903" s="106"/>
      <c r="WJO903" s="106"/>
      <c r="WJP903" s="106"/>
      <c r="WJQ903" s="106"/>
      <c r="WJR903" s="106"/>
      <c r="WJS903" s="106"/>
      <c r="WJT903" s="106"/>
      <c r="WJU903" s="106"/>
      <c r="WJV903" s="106"/>
      <c r="WJW903" s="106"/>
      <c r="WJX903" s="106"/>
      <c r="WJY903" s="106"/>
      <c r="WJZ903" s="106"/>
      <c r="WKA903" s="106"/>
      <c r="WKB903" s="106"/>
      <c r="WKC903" s="106"/>
      <c r="WKD903" s="106"/>
      <c r="WKE903" s="106"/>
      <c r="WKF903" s="106"/>
      <c r="WKG903" s="106"/>
      <c r="WKH903" s="106"/>
      <c r="WKI903" s="106"/>
      <c r="WKJ903" s="106"/>
      <c r="WKK903" s="106"/>
      <c r="WKL903" s="106"/>
      <c r="WKM903" s="106"/>
      <c r="WKN903" s="106"/>
      <c r="WKO903" s="106"/>
      <c r="WKP903" s="106"/>
      <c r="WKQ903" s="106"/>
      <c r="WKR903" s="106"/>
      <c r="WKS903" s="106"/>
      <c r="WKT903" s="106"/>
      <c r="WKU903" s="106"/>
      <c r="WKV903" s="106"/>
      <c r="WKW903" s="106"/>
      <c r="WKX903" s="106"/>
      <c r="WKY903" s="106"/>
      <c r="WKZ903" s="106"/>
      <c r="WLA903" s="106"/>
      <c r="WLB903" s="106"/>
      <c r="WLC903" s="106"/>
      <c r="WLD903" s="106"/>
      <c r="WLE903" s="106"/>
      <c r="WLF903" s="106"/>
      <c r="WLG903" s="106"/>
      <c r="WLH903" s="106"/>
      <c r="WLI903" s="106"/>
      <c r="WLJ903" s="106"/>
      <c r="WLK903" s="106"/>
      <c r="WLL903" s="106"/>
      <c r="WLM903" s="106"/>
      <c r="WLN903" s="106"/>
      <c r="WLO903" s="106"/>
      <c r="WLP903" s="106"/>
      <c r="WLQ903" s="106"/>
      <c r="WLR903" s="106"/>
      <c r="WLS903" s="106"/>
      <c r="WLT903" s="106"/>
      <c r="WLU903" s="106"/>
      <c r="WLV903" s="106"/>
      <c r="WLW903" s="106"/>
      <c r="WLX903" s="106"/>
      <c r="WLY903" s="106"/>
      <c r="WLZ903" s="106"/>
      <c r="WMA903" s="106"/>
      <c r="WMB903" s="106"/>
      <c r="WMC903" s="106"/>
      <c r="WMD903" s="106"/>
      <c r="WME903" s="106"/>
      <c r="WMF903" s="106"/>
      <c r="WMG903" s="106"/>
      <c r="WMH903" s="106"/>
      <c r="WMI903" s="106"/>
      <c r="WMJ903" s="106"/>
      <c r="WMK903" s="106"/>
      <c r="WML903" s="106"/>
      <c r="WMM903" s="106"/>
      <c r="WMN903" s="106"/>
      <c r="WMO903" s="106"/>
      <c r="WMP903" s="106"/>
      <c r="WMQ903" s="106"/>
      <c r="WMR903" s="106"/>
      <c r="WMS903" s="106"/>
      <c r="WMT903" s="106"/>
      <c r="WMU903" s="106"/>
      <c r="WMV903" s="106"/>
      <c r="WMW903" s="106"/>
      <c r="WMX903" s="106"/>
      <c r="WMY903" s="106"/>
      <c r="WMZ903" s="106"/>
      <c r="WNA903" s="106"/>
      <c r="WNB903" s="106"/>
      <c r="WNC903" s="106"/>
      <c r="WND903" s="106"/>
      <c r="WNE903" s="106"/>
      <c r="WNF903" s="106"/>
      <c r="WNG903" s="106"/>
      <c r="WNH903" s="106"/>
      <c r="WNI903" s="106"/>
      <c r="WNJ903" s="106"/>
      <c r="WNK903" s="106"/>
      <c r="WNL903" s="106"/>
      <c r="WNM903" s="106"/>
      <c r="WNN903" s="106"/>
      <c r="WNO903" s="106"/>
      <c r="WNP903" s="106"/>
      <c r="WNQ903" s="106"/>
      <c r="WNR903" s="106"/>
      <c r="WNS903" s="106"/>
      <c r="WNT903" s="106"/>
      <c r="WNU903" s="106"/>
      <c r="WNV903" s="106"/>
      <c r="WNW903" s="106"/>
      <c r="WNX903" s="106"/>
      <c r="WNY903" s="106"/>
      <c r="WNZ903" s="106"/>
      <c r="WOA903" s="106"/>
      <c r="WOB903" s="106"/>
      <c r="WOC903" s="106"/>
      <c r="WOD903" s="106"/>
      <c r="WOE903" s="106"/>
      <c r="WOF903" s="106"/>
      <c r="WOG903" s="106"/>
      <c r="WOH903" s="106"/>
      <c r="WOI903" s="106"/>
      <c r="WOJ903" s="106"/>
      <c r="WOK903" s="106"/>
      <c r="WOL903" s="106"/>
      <c r="WOM903" s="106"/>
      <c r="WON903" s="106"/>
      <c r="WOO903" s="106"/>
      <c r="WOP903" s="106"/>
      <c r="WOQ903" s="106"/>
      <c r="WOR903" s="106"/>
      <c r="WOS903" s="106"/>
      <c r="WOT903" s="106"/>
      <c r="WOU903" s="106"/>
      <c r="WOV903" s="106"/>
      <c r="WOW903" s="106"/>
      <c r="WOX903" s="106"/>
      <c r="WOY903" s="106"/>
      <c r="WOZ903" s="106"/>
      <c r="WPA903" s="106"/>
      <c r="WPB903" s="106"/>
      <c r="WPC903" s="106"/>
      <c r="WPD903" s="106"/>
      <c r="WPE903" s="106"/>
      <c r="WPF903" s="106"/>
      <c r="WPG903" s="106"/>
      <c r="WPH903" s="106"/>
      <c r="WPI903" s="106"/>
      <c r="WPJ903" s="106"/>
      <c r="WPK903" s="106"/>
      <c r="WPL903" s="106"/>
      <c r="WPM903" s="106"/>
      <c r="WPN903" s="106"/>
      <c r="WPO903" s="106"/>
      <c r="WPP903" s="106"/>
      <c r="WPQ903" s="106"/>
      <c r="WPR903" s="106"/>
      <c r="WPS903" s="106"/>
      <c r="WPT903" s="106"/>
      <c r="WPU903" s="106"/>
      <c r="WPV903" s="106"/>
      <c r="WPW903" s="106"/>
      <c r="WPX903" s="106"/>
      <c r="WPY903" s="106"/>
      <c r="WPZ903" s="106"/>
      <c r="WQA903" s="106"/>
      <c r="WQB903" s="106"/>
      <c r="WQC903" s="106"/>
      <c r="WQD903" s="106"/>
      <c r="WQE903" s="106"/>
      <c r="WQF903" s="106"/>
      <c r="WQG903" s="106"/>
      <c r="WQH903" s="106"/>
      <c r="WQI903" s="106"/>
      <c r="WQJ903" s="106"/>
      <c r="WQK903" s="106"/>
      <c r="WQL903" s="106"/>
      <c r="WQM903" s="106"/>
      <c r="WQN903" s="106"/>
      <c r="WQO903" s="106"/>
      <c r="WQP903" s="106"/>
      <c r="WQQ903" s="106"/>
      <c r="WQR903" s="106"/>
      <c r="WQS903" s="106"/>
      <c r="WQT903" s="106"/>
      <c r="WQU903" s="106"/>
      <c r="WQV903" s="106"/>
      <c r="WQW903" s="106"/>
      <c r="WQX903" s="106"/>
      <c r="WQY903" s="106"/>
      <c r="WQZ903" s="106"/>
      <c r="WRA903" s="106"/>
      <c r="WRB903" s="106"/>
      <c r="WRC903" s="106"/>
      <c r="WRD903" s="106"/>
      <c r="WRE903" s="106"/>
      <c r="WRF903" s="106"/>
      <c r="WRG903" s="106"/>
      <c r="WRH903" s="106"/>
      <c r="WRI903" s="106"/>
      <c r="WRJ903" s="106"/>
      <c r="WRK903" s="106"/>
      <c r="WRL903" s="106"/>
      <c r="WRM903" s="106"/>
      <c r="WRN903" s="106"/>
      <c r="WRO903" s="106"/>
      <c r="WRP903" s="106"/>
      <c r="WRQ903" s="106"/>
      <c r="WRR903" s="106"/>
      <c r="WRS903" s="106"/>
      <c r="WRT903" s="106"/>
      <c r="WRU903" s="106"/>
      <c r="WRV903" s="106"/>
      <c r="WRW903" s="106"/>
      <c r="WRX903" s="106"/>
      <c r="WRY903" s="106"/>
      <c r="WRZ903" s="106"/>
      <c r="WSA903" s="106"/>
      <c r="WSB903" s="106"/>
      <c r="WSC903" s="106"/>
      <c r="WSD903" s="106"/>
      <c r="WSE903" s="106"/>
      <c r="WSF903" s="106"/>
      <c r="WSG903" s="106"/>
      <c r="WSH903" s="106"/>
      <c r="WSI903" s="106"/>
      <c r="WSJ903" s="106"/>
      <c r="WSK903" s="106"/>
      <c r="WSL903" s="106"/>
      <c r="WSM903" s="106"/>
      <c r="WSN903" s="106"/>
      <c r="WSO903" s="106"/>
      <c r="WSP903" s="106"/>
      <c r="WSQ903" s="106"/>
      <c r="WSR903" s="106"/>
      <c r="WSS903" s="106"/>
      <c r="WST903" s="106"/>
      <c r="WSU903" s="106"/>
      <c r="WSV903" s="106"/>
      <c r="WSW903" s="106"/>
      <c r="WSX903" s="106"/>
      <c r="WSY903" s="106"/>
      <c r="WSZ903" s="106"/>
      <c r="WTA903" s="106"/>
      <c r="WTB903" s="106"/>
      <c r="WTC903" s="106"/>
      <c r="WTD903" s="106"/>
      <c r="WTE903" s="106"/>
      <c r="WTF903" s="106"/>
      <c r="WTG903" s="106"/>
      <c r="WTH903" s="106"/>
      <c r="WTI903" s="106"/>
      <c r="WTJ903" s="106"/>
      <c r="WTK903" s="106"/>
      <c r="WTL903" s="106"/>
      <c r="WTM903" s="106"/>
      <c r="WTN903" s="106"/>
      <c r="WTO903" s="106"/>
      <c r="WTP903" s="106"/>
      <c r="WTQ903" s="106"/>
      <c r="WTR903" s="106"/>
      <c r="WTS903" s="106"/>
      <c r="WTT903" s="106"/>
      <c r="WTU903" s="106"/>
      <c r="WTV903" s="106"/>
      <c r="WTW903" s="106"/>
      <c r="WTX903" s="106"/>
      <c r="WTY903" s="106"/>
      <c r="WTZ903" s="106"/>
      <c r="WUA903" s="106"/>
      <c r="WUB903" s="106"/>
      <c r="WUC903" s="106"/>
      <c r="WUD903" s="106"/>
      <c r="WUE903" s="106"/>
      <c r="WUF903" s="106"/>
      <c r="WUG903" s="106"/>
      <c r="WUH903" s="106"/>
      <c r="WUI903" s="106"/>
      <c r="WUJ903" s="106"/>
      <c r="WUK903" s="106"/>
      <c r="WUL903" s="106"/>
      <c r="WUM903" s="106"/>
      <c r="WUN903" s="106"/>
      <c r="WUO903" s="106"/>
      <c r="WUP903" s="106"/>
      <c r="WUQ903" s="106"/>
      <c r="WUR903" s="106"/>
      <c r="WUS903" s="106"/>
      <c r="WUT903" s="106"/>
      <c r="WUU903" s="106"/>
      <c r="WUV903" s="106"/>
      <c r="WUW903" s="106"/>
      <c r="WUX903" s="106"/>
      <c r="WUY903" s="106"/>
      <c r="WUZ903" s="106"/>
      <c r="WVA903" s="106"/>
      <c r="WVB903" s="106"/>
      <c r="WVC903" s="106"/>
      <c r="WVD903" s="106"/>
      <c r="WVE903" s="106"/>
      <c r="WVF903" s="106"/>
      <c r="WVG903" s="106"/>
      <c r="WVH903" s="106"/>
      <c r="WVI903" s="106"/>
      <c r="WVJ903" s="106"/>
      <c r="WVK903" s="106"/>
      <c r="WVL903" s="106"/>
      <c r="WVM903" s="106"/>
      <c r="WVN903" s="106"/>
      <c r="WVO903" s="106"/>
      <c r="WVP903" s="106"/>
      <c r="WVQ903" s="106"/>
      <c r="WVR903" s="106"/>
      <c r="WVS903" s="106"/>
      <c r="WVT903" s="106"/>
      <c r="WVU903" s="106"/>
      <c r="WVV903" s="106"/>
      <c r="WVW903" s="106"/>
      <c r="WVX903" s="106"/>
      <c r="WVY903" s="106"/>
      <c r="WVZ903" s="106"/>
      <c r="WWA903" s="106"/>
      <c r="WWB903" s="106"/>
      <c r="WWC903" s="106"/>
      <c r="WWD903" s="106"/>
      <c r="WWE903" s="106"/>
      <c r="WWF903" s="106"/>
      <c r="WWG903" s="106"/>
      <c r="WWH903" s="106"/>
      <c r="WWI903" s="106"/>
      <c r="WWJ903" s="106"/>
      <c r="WWK903" s="106"/>
      <c r="WWL903" s="106"/>
      <c r="WWM903" s="106"/>
      <c r="WWN903" s="106"/>
      <c r="WWO903" s="106"/>
      <c r="WWP903" s="106"/>
      <c r="WWQ903" s="106"/>
      <c r="WWR903" s="106"/>
      <c r="WWS903" s="106"/>
      <c r="WWT903" s="106"/>
      <c r="WWU903" s="106"/>
      <c r="WWV903" s="106"/>
      <c r="WWW903" s="106"/>
      <c r="WWX903" s="106"/>
      <c r="WWY903" s="106"/>
      <c r="WWZ903" s="106"/>
      <c r="WXA903" s="106"/>
      <c r="WXB903" s="106"/>
      <c r="WXC903" s="106"/>
      <c r="WXD903" s="106"/>
      <c r="WXE903" s="106"/>
      <c r="WXF903" s="106"/>
      <c r="WXG903" s="106"/>
      <c r="WXH903" s="106"/>
      <c r="WXI903" s="106"/>
      <c r="WXJ903" s="106"/>
      <c r="WXK903" s="106"/>
      <c r="WXL903" s="106"/>
      <c r="WXM903" s="106"/>
      <c r="WXN903" s="106"/>
      <c r="WXO903" s="106"/>
      <c r="WXP903" s="106"/>
      <c r="WXQ903" s="106"/>
      <c r="WXR903" s="106"/>
      <c r="WXS903" s="106"/>
      <c r="WXT903" s="106"/>
      <c r="WXU903" s="106"/>
      <c r="WXV903" s="106"/>
      <c r="WXW903" s="106"/>
      <c r="WXX903" s="106"/>
      <c r="WXY903" s="106"/>
      <c r="WXZ903" s="106"/>
      <c r="WYA903" s="106"/>
      <c r="WYB903" s="106"/>
      <c r="WYC903" s="106"/>
      <c r="WYD903" s="106"/>
      <c r="WYE903" s="106"/>
      <c r="WYF903" s="106"/>
      <c r="WYG903" s="106"/>
      <c r="WYH903" s="106"/>
      <c r="WYI903" s="106"/>
      <c r="WYJ903" s="106"/>
      <c r="WYK903" s="106"/>
      <c r="WYL903" s="106"/>
      <c r="WYM903" s="106"/>
      <c r="WYN903" s="106"/>
      <c r="WYO903" s="106"/>
      <c r="WYP903" s="106"/>
      <c r="WYQ903" s="106"/>
      <c r="WYR903" s="106"/>
      <c r="WYS903" s="106"/>
      <c r="WYT903" s="106"/>
      <c r="WYU903" s="106"/>
      <c r="WYV903" s="106"/>
      <c r="WYW903" s="106"/>
      <c r="WYX903" s="106"/>
      <c r="WYY903" s="106"/>
      <c r="WYZ903" s="106"/>
      <c r="WZA903" s="106"/>
      <c r="WZB903" s="106"/>
      <c r="WZC903" s="106"/>
      <c r="WZD903" s="106"/>
      <c r="WZE903" s="106"/>
      <c r="WZF903" s="106"/>
      <c r="WZG903" s="106"/>
      <c r="WZH903" s="106"/>
      <c r="WZI903" s="106"/>
      <c r="WZJ903" s="106"/>
      <c r="WZK903" s="106"/>
      <c r="WZL903" s="106"/>
      <c r="WZM903" s="106"/>
      <c r="WZN903" s="106"/>
      <c r="WZO903" s="106"/>
      <c r="WZP903" s="106"/>
      <c r="WZQ903" s="106"/>
      <c r="WZR903" s="106"/>
      <c r="WZS903" s="106"/>
      <c r="WZT903" s="106"/>
      <c r="WZU903" s="106"/>
      <c r="WZV903" s="106"/>
      <c r="WZW903" s="106"/>
      <c r="WZX903" s="106"/>
      <c r="WZY903" s="106"/>
      <c r="WZZ903" s="106"/>
      <c r="XAA903" s="106"/>
      <c r="XAB903" s="106"/>
      <c r="XAC903" s="106"/>
      <c r="XAD903" s="106"/>
      <c r="XAE903" s="106"/>
      <c r="XAF903" s="106"/>
      <c r="XAG903" s="106"/>
      <c r="XAH903" s="106"/>
      <c r="XAI903" s="106"/>
      <c r="XAJ903" s="106"/>
      <c r="XAK903" s="106"/>
      <c r="XAL903" s="106"/>
      <c r="XAM903" s="106"/>
      <c r="XAN903" s="106"/>
      <c r="XAO903" s="106"/>
      <c r="XAP903" s="106"/>
      <c r="XAQ903" s="106"/>
      <c r="XAR903" s="106"/>
      <c r="XAS903" s="106"/>
      <c r="XAT903" s="106"/>
      <c r="XAU903" s="106"/>
      <c r="XAV903" s="106"/>
      <c r="XAW903" s="106"/>
      <c r="XAX903" s="106"/>
      <c r="XAY903" s="106"/>
      <c r="XAZ903" s="106"/>
      <c r="XBA903" s="106"/>
      <c r="XBB903" s="106"/>
      <c r="XBC903" s="106"/>
      <c r="XBD903" s="106"/>
      <c r="XBE903" s="106"/>
      <c r="XBF903" s="106"/>
      <c r="XBG903" s="106"/>
      <c r="XBH903" s="106"/>
      <c r="XBI903" s="106"/>
      <c r="XBJ903" s="106"/>
      <c r="XBK903" s="106"/>
      <c r="XBL903" s="106"/>
      <c r="XBM903" s="106"/>
      <c r="XBN903" s="106"/>
      <c r="XBO903" s="106"/>
      <c r="XBP903" s="106"/>
      <c r="XBQ903" s="106"/>
      <c r="XBR903" s="106"/>
      <c r="XBS903" s="106"/>
      <c r="XBT903" s="106"/>
      <c r="XBU903" s="106"/>
      <c r="XBV903" s="106"/>
      <c r="XBW903" s="106"/>
      <c r="XBX903" s="106"/>
      <c r="XBY903" s="106"/>
      <c r="XBZ903" s="106"/>
      <c r="XCA903" s="106"/>
      <c r="XCB903" s="106"/>
      <c r="XCC903" s="106"/>
      <c r="XCD903" s="106"/>
      <c r="XCE903" s="106"/>
      <c r="XCF903" s="106"/>
      <c r="XCG903" s="106"/>
      <c r="XCH903" s="106"/>
      <c r="XCI903" s="106"/>
      <c r="XCJ903" s="106"/>
      <c r="XCK903" s="106"/>
      <c r="XCL903" s="106"/>
      <c r="XCM903" s="106"/>
      <c r="XCN903" s="106"/>
      <c r="XCO903" s="106"/>
      <c r="XCP903" s="106"/>
      <c r="XCQ903" s="106"/>
      <c r="XCR903" s="106"/>
      <c r="XCS903" s="106"/>
      <c r="XCT903" s="106"/>
      <c r="XCU903" s="106"/>
      <c r="XCV903" s="106"/>
      <c r="XCW903" s="106"/>
      <c r="XCX903" s="106"/>
      <c r="XCY903" s="106"/>
      <c r="XCZ903" s="106"/>
      <c r="XDA903" s="106"/>
      <c r="XDB903" s="106"/>
      <c r="XDC903" s="106"/>
      <c r="XDD903" s="106"/>
      <c r="XDE903" s="106"/>
      <c r="XDF903" s="106"/>
      <c r="XDG903" s="106"/>
      <c r="XDH903" s="106"/>
      <c r="XDI903" s="106"/>
      <c r="XDJ903" s="106"/>
      <c r="XDK903" s="106"/>
      <c r="XDL903" s="106"/>
      <c r="XDM903" s="106"/>
      <c r="XDN903" s="106"/>
      <c r="XDO903" s="106"/>
      <c r="XDP903" s="106"/>
      <c r="XDQ903" s="106"/>
      <c r="XDR903" s="106"/>
      <c r="XDS903" s="106"/>
      <c r="XDT903" s="106"/>
      <c r="XDU903" s="106"/>
      <c r="XDV903" s="106"/>
      <c r="XDW903" s="106"/>
      <c r="XDX903" s="106"/>
      <c r="XDY903" s="106"/>
      <c r="XDZ903" s="106"/>
      <c r="XEA903" s="106"/>
      <c r="XEB903" s="106"/>
      <c r="XEC903" s="106"/>
      <c r="XED903" s="106"/>
      <c r="XEE903" s="106"/>
      <c r="XEF903" s="106"/>
      <c r="XEG903" s="106"/>
      <c r="XEH903" s="106"/>
      <c r="XEI903" s="106"/>
      <c r="XEJ903" s="106"/>
      <c r="XEK903" s="106"/>
      <c r="XEL903" s="106"/>
      <c r="XEM903" s="106"/>
      <c r="XEN903" s="106"/>
      <c r="XEO903" s="106"/>
      <c r="XEP903" s="106"/>
      <c r="XEQ903" s="106"/>
      <c r="XER903" s="106"/>
      <c r="XES903" s="106"/>
      <c r="XET903" s="106"/>
      <c r="XEU903" s="106"/>
      <c r="XEV903" s="106"/>
      <c r="XEW903" s="106"/>
      <c r="XEX903" s="106"/>
      <c r="XEY903" s="106"/>
      <c r="XEZ903" s="106"/>
      <c r="XFA903" s="106"/>
      <c r="XFB903" s="106"/>
      <c r="XFC903" s="106"/>
      <c r="XFD903" s="106"/>
    </row>
    <row r="904" spans="1:16384" s="99" customFormat="1" ht="14.25">
      <c r="A904" s="94" t="s">
        <v>740</v>
      </c>
      <c r="B904" s="95" t="s">
        <v>739</v>
      </c>
      <c r="C904" s="96" t="s">
        <v>14</v>
      </c>
      <c r="D904" s="97">
        <v>500</v>
      </c>
      <c r="E904" s="97">
        <v>1330</v>
      </c>
      <c r="F904" s="96">
        <v>1340</v>
      </c>
      <c r="G904" s="96">
        <v>0</v>
      </c>
      <c r="H904" s="96">
        <v>0</v>
      </c>
      <c r="I904" s="98">
        <f t="shared" si="2035"/>
        <v>5000</v>
      </c>
      <c r="J904" s="96">
        <v>0</v>
      </c>
      <c r="K904" s="96">
        <f t="shared" ref="K904" si="2038">SUM(H904-G904)*D904</f>
        <v>0</v>
      </c>
      <c r="L904" s="98">
        <f t="shared" si="2037"/>
        <v>5000</v>
      </c>
    </row>
    <row r="905" spans="1:16384" s="99" customFormat="1" ht="14.25">
      <c r="A905" s="94" t="s">
        <v>735</v>
      </c>
      <c r="B905" s="95" t="s">
        <v>737</v>
      </c>
      <c r="C905" s="96" t="s">
        <v>14</v>
      </c>
      <c r="D905" s="97">
        <v>2000</v>
      </c>
      <c r="E905" s="97">
        <v>143</v>
      </c>
      <c r="F905" s="96">
        <v>144</v>
      </c>
      <c r="G905" s="96">
        <v>145</v>
      </c>
      <c r="H905" s="96">
        <v>146</v>
      </c>
      <c r="I905" s="98">
        <f t="shared" ref="I905" si="2039">SUM(F905-E905)*D905</f>
        <v>2000</v>
      </c>
      <c r="J905" s="96">
        <f>SUM(G905-F905)*D905</f>
        <v>2000</v>
      </c>
      <c r="K905" s="96">
        <f t="shared" ref="K905" si="2040">SUM(H905-G905)*D905</f>
        <v>2000</v>
      </c>
      <c r="L905" s="98">
        <f t="shared" ref="L905" si="2041">SUM(I905:K905)</f>
        <v>6000</v>
      </c>
    </row>
    <row r="906" spans="1:16384" s="99" customFormat="1" ht="14.25">
      <c r="A906" s="94" t="s">
        <v>735</v>
      </c>
      <c r="B906" s="95" t="s">
        <v>71</v>
      </c>
      <c r="C906" s="96" t="s">
        <v>14</v>
      </c>
      <c r="D906" s="97">
        <v>500</v>
      </c>
      <c r="E906" s="97">
        <v>1650</v>
      </c>
      <c r="F906" s="96">
        <v>1660</v>
      </c>
      <c r="G906" s="96">
        <v>1670</v>
      </c>
      <c r="H906" s="96">
        <v>0</v>
      </c>
      <c r="I906" s="98">
        <f t="shared" ref="I906" si="2042">SUM(F906-E906)*D906</f>
        <v>5000</v>
      </c>
      <c r="J906" s="96">
        <f>SUM(G906-F906)*D906</f>
        <v>5000</v>
      </c>
      <c r="K906" s="96">
        <v>0</v>
      </c>
      <c r="L906" s="98">
        <f t="shared" ref="L906" si="2043">SUM(I906:K906)</f>
        <v>10000</v>
      </c>
    </row>
    <row r="907" spans="1:16384" s="99" customFormat="1" ht="14.25">
      <c r="A907" s="94" t="s">
        <v>735</v>
      </c>
      <c r="B907" s="95" t="s">
        <v>736</v>
      </c>
      <c r="C907" s="96" t="s">
        <v>14</v>
      </c>
      <c r="D907" s="97">
        <v>1000</v>
      </c>
      <c r="E907" s="97">
        <v>361.5</v>
      </c>
      <c r="F907" s="96">
        <v>363</v>
      </c>
      <c r="G907" s="96">
        <v>0</v>
      </c>
      <c r="H907" s="96">
        <v>0</v>
      </c>
      <c r="I907" s="98">
        <f t="shared" ref="I907" si="2044">SUM(F907-E907)*D907</f>
        <v>1500</v>
      </c>
      <c r="J907" s="96">
        <v>0</v>
      </c>
      <c r="K907" s="96">
        <f t="shared" ref="K907" si="2045">SUM(H907-G907)*D907</f>
        <v>0</v>
      </c>
      <c r="L907" s="98">
        <f t="shared" ref="L907" si="2046">SUM(I907:K907)</f>
        <v>1500</v>
      </c>
    </row>
    <row r="908" spans="1:16384" s="99" customFormat="1" ht="14.25">
      <c r="A908" s="94" t="s">
        <v>735</v>
      </c>
      <c r="B908" s="95" t="s">
        <v>138</v>
      </c>
      <c r="C908" s="96" t="s">
        <v>14</v>
      </c>
      <c r="D908" s="97">
        <v>2000</v>
      </c>
      <c r="E908" s="97">
        <v>191</v>
      </c>
      <c r="F908" s="96">
        <v>191</v>
      </c>
      <c r="G908" s="96">
        <v>0</v>
      </c>
      <c r="H908" s="96">
        <v>0</v>
      </c>
      <c r="I908" s="98">
        <f t="shared" ref="I908" si="2047">SUM(F908-E908)*D908</f>
        <v>0</v>
      </c>
      <c r="J908" s="96">
        <v>0</v>
      </c>
      <c r="K908" s="96">
        <v>0</v>
      </c>
      <c r="L908" s="98">
        <f t="shared" ref="L908" si="2048">SUM(I908:K908)</f>
        <v>0</v>
      </c>
    </row>
    <row r="909" spans="1:16384" s="99" customFormat="1" ht="14.25">
      <c r="A909" s="94" t="s">
        <v>731</v>
      </c>
      <c r="B909" s="95" t="s">
        <v>71</v>
      </c>
      <c r="C909" s="96" t="s">
        <v>14</v>
      </c>
      <c r="D909" s="97">
        <v>500</v>
      </c>
      <c r="E909" s="97">
        <v>1645</v>
      </c>
      <c r="F909" s="96">
        <v>1650</v>
      </c>
      <c r="G909" s="96">
        <v>0</v>
      </c>
      <c r="H909" s="96">
        <v>0</v>
      </c>
      <c r="I909" s="98">
        <f t="shared" ref="I909" si="2049">SUM(F909-E909)*D909</f>
        <v>2500</v>
      </c>
      <c r="J909" s="96">
        <v>0</v>
      </c>
      <c r="K909" s="96">
        <f t="shared" ref="K909" si="2050">SUM(H909-G909)*D909</f>
        <v>0</v>
      </c>
      <c r="L909" s="98">
        <f t="shared" ref="L909" si="2051">SUM(I909:K909)</f>
        <v>2500</v>
      </c>
    </row>
    <row r="910" spans="1:16384" s="99" customFormat="1" ht="14.25">
      <c r="A910" s="94" t="s">
        <v>731</v>
      </c>
      <c r="B910" s="95" t="s">
        <v>28</v>
      </c>
      <c r="C910" s="96" t="s">
        <v>14</v>
      </c>
      <c r="D910" s="97">
        <v>500</v>
      </c>
      <c r="E910" s="97">
        <v>710</v>
      </c>
      <c r="F910" s="96">
        <v>716</v>
      </c>
      <c r="G910" s="96">
        <v>0</v>
      </c>
      <c r="H910" s="96">
        <v>0</v>
      </c>
      <c r="I910" s="98">
        <f t="shared" ref="I910" si="2052">SUM(F910-E910)*D910</f>
        <v>3000</v>
      </c>
      <c r="J910" s="96">
        <v>0</v>
      </c>
      <c r="K910" s="96">
        <f t="shared" ref="K910" si="2053">SUM(H910-G910)*D910</f>
        <v>0</v>
      </c>
      <c r="L910" s="98">
        <f t="shared" ref="L910" si="2054">SUM(I910:K910)</f>
        <v>3000</v>
      </c>
    </row>
    <row r="911" spans="1:16384" s="99" customFormat="1" ht="14.25">
      <c r="A911" s="94" t="s">
        <v>730</v>
      </c>
      <c r="B911" s="95" t="s">
        <v>51</v>
      </c>
      <c r="C911" s="96" t="s">
        <v>14</v>
      </c>
      <c r="D911" s="97">
        <v>2000</v>
      </c>
      <c r="E911" s="97">
        <v>257</v>
      </c>
      <c r="F911" s="96">
        <v>259</v>
      </c>
      <c r="G911" s="96">
        <v>0</v>
      </c>
      <c r="H911" s="96">
        <v>0</v>
      </c>
      <c r="I911" s="98">
        <f t="shared" ref="I911" si="2055">SUM(F911-E911)*D911</f>
        <v>4000</v>
      </c>
      <c r="J911" s="96">
        <v>0</v>
      </c>
      <c r="K911" s="96">
        <f t="shared" ref="K911" si="2056">SUM(H911-G911)*D911</f>
        <v>0</v>
      </c>
      <c r="L911" s="98">
        <f t="shared" ref="L911" si="2057">SUM(I911:K911)</f>
        <v>4000</v>
      </c>
    </row>
    <row r="912" spans="1:16384" s="99" customFormat="1" ht="14.25">
      <c r="A912" s="94" t="s">
        <v>730</v>
      </c>
      <c r="B912" s="95" t="s">
        <v>217</v>
      </c>
      <c r="C912" s="96" t="s">
        <v>14</v>
      </c>
      <c r="D912" s="97">
        <v>2000</v>
      </c>
      <c r="E912" s="97">
        <v>162</v>
      </c>
      <c r="F912" s="96">
        <v>163.25</v>
      </c>
      <c r="G912" s="96">
        <v>0</v>
      </c>
      <c r="H912" s="96">
        <v>0</v>
      </c>
      <c r="I912" s="98">
        <f t="shared" ref="I912" si="2058">SUM(F912-E912)*D912</f>
        <v>2500</v>
      </c>
      <c r="J912" s="96">
        <v>0</v>
      </c>
      <c r="K912" s="96">
        <f t="shared" ref="K912" si="2059">SUM(H912-G912)*D912</f>
        <v>0</v>
      </c>
      <c r="L912" s="98">
        <f t="shared" ref="L912" si="2060">SUM(I912:K912)</f>
        <v>2500</v>
      </c>
    </row>
    <row r="913" spans="1:12" s="99" customFormat="1" ht="14.25">
      <c r="A913" s="94" t="s">
        <v>729</v>
      </c>
      <c r="B913" s="95" t="s">
        <v>83</v>
      </c>
      <c r="C913" s="96" t="s">
        <v>14</v>
      </c>
      <c r="D913" s="97">
        <v>2000</v>
      </c>
      <c r="E913" s="97">
        <v>280</v>
      </c>
      <c r="F913" s="96">
        <v>281</v>
      </c>
      <c r="G913" s="96">
        <v>0</v>
      </c>
      <c r="H913" s="96">
        <v>0</v>
      </c>
      <c r="I913" s="98">
        <f t="shared" ref="I913" si="2061">SUM(F913-E913)*D913</f>
        <v>2000</v>
      </c>
      <c r="J913" s="96">
        <v>0</v>
      </c>
      <c r="K913" s="96">
        <f t="shared" ref="K913" si="2062">SUM(H913-G913)*D913</f>
        <v>0</v>
      </c>
      <c r="L913" s="98">
        <f t="shared" ref="L913" si="2063">SUM(I913:K913)</f>
        <v>2000</v>
      </c>
    </row>
    <row r="914" spans="1:12" s="99" customFormat="1" ht="14.25">
      <c r="A914" s="94" t="s">
        <v>729</v>
      </c>
      <c r="B914" s="95" t="s">
        <v>23</v>
      </c>
      <c r="C914" s="96" t="s">
        <v>14</v>
      </c>
      <c r="D914" s="97">
        <v>2000</v>
      </c>
      <c r="E914" s="97">
        <v>206</v>
      </c>
      <c r="F914" s="96">
        <v>203</v>
      </c>
      <c r="G914" s="96">
        <v>0</v>
      </c>
      <c r="H914" s="96">
        <v>0</v>
      </c>
      <c r="I914" s="98">
        <f t="shared" ref="I914" si="2064">SUM(F914-E914)*D914</f>
        <v>-6000</v>
      </c>
      <c r="J914" s="96">
        <v>0</v>
      </c>
      <c r="K914" s="96">
        <f t="shared" ref="K914" si="2065">SUM(H914-G914)*D914</f>
        <v>0</v>
      </c>
      <c r="L914" s="98">
        <f t="shared" ref="L914" si="2066">SUM(I914:K914)</f>
        <v>-6000</v>
      </c>
    </row>
    <row r="915" spans="1:12" s="99" customFormat="1" ht="14.25">
      <c r="A915" s="94" t="s">
        <v>725</v>
      </c>
      <c r="B915" s="95" t="s">
        <v>724</v>
      </c>
      <c r="C915" s="96" t="s">
        <v>14</v>
      </c>
      <c r="D915" s="97">
        <v>2000</v>
      </c>
      <c r="E915" s="97">
        <v>359.7</v>
      </c>
      <c r="F915" s="96">
        <v>362.5</v>
      </c>
      <c r="G915" s="96">
        <v>0</v>
      </c>
      <c r="H915" s="96">
        <v>0</v>
      </c>
      <c r="I915" s="98">
        <f t="shared" ref="I915" si="2067">SUM(F915-E915)*D915</f>
        <v>5600.0000000000227</v>
      </c>
      <c r="J915" s="96">
        <v>0</v>
      </c>
      <c r="K915" s="96">
        <f t="shared" ref="K915" si="2068">SUM(H915-G915)*D915</f>
        <v>0</v>
      </c>
      <c r="L915" s="98">
        <f t="shared" ref="L915" si="2069">SUM(I915:K915)</f>
        <v>5600.0000000000227</v>
      </c>
    </row>
    <row r="916" spans="1:12" s="99" customFormat="1" ht="14.25">
      <c r="A916" s="94" t="s">
        <v>725</v>
      </c>
      <c r="B916" s="95" t="s">
        <v>291</v>
      </c>
      <c r="C916" s="96" t="s">
        <v>14</v>
      </c>
      <c r="D916" s="97">
        <v>500</v>
      </c>
      <c r="E916" s="97">
        <v>1252</v>
      </c>
      <c r="F916" s="96">
        <v>1260</v>
      </c>
      <c r="G916" s="96">
        <v>0</v>
      </c>
      <c r="H916" s="96">
        <v>0</v>
      </c>
      <c r="I916" s="98">
        <f t="shared" ref="I916:I917" si="2070">SUM(F916-E916)*D916</f>
        <v>4000</v>
      </c>
      <c r="J916" s="96">
        <v>0</v>
      </c>
      <c r="K916" s="96">
        <f t="shared" ref="K916" si="2071">SUM(H916-G916)*D916</f>
        <v>0</v>
      </c>
      <c r="L916" s="98">
        <f t="shared" ref="L916" si="2072">SUM(I916:K916)</f>
        <v>4000</v>
      </c>
    </row>
    <row r="917" spans="1:12" s="99" customFormat="1" ht="14.25">
      <c r="A917" s="94" t="s">
        <v>725</v>
      </c>
      <c r="B917" s="95" t="s">
        <v>47</v>
      </c>
      <c r="C917" s="96" t="s">
        <v>14</v>
      </c>
      <c r="D917" s="97">
        <v>500</v>
      </c>
      <c r="E917" s="97">
        <v>1180</v>
      </c>
      <c r="F917" s="96">
        <v>1165</v>
      </c>
      <c r="G917" s="96">
        <v>0</v>
      </c>
      <c r="H917" s="96">
        <v>0</v>
      </c>
      <c r="I917" s="98">
        <f t="shared" si="2070"/>
        <v>-7500</v>
      </c>
      <c r="J917" s="96">
        <v>0</v>
      </c>
      <c r="K917" s="96">
        <f t="shared" ref="K917:K918" si="2073">SUM(H917-G917)*D917</f>
        <v>0</v>
      </c>
      <c r="L917" s="98">
        <f t="shared" ref="L917:L918" si="2074">SUM(I917:K917)</f>
        <v>-7500</v>
      </c>
    </row>
    <row r="918" spans="1:12" s="99" customFormat="1" ht="14.25">
      <c r="A918" s="94" t="s">
        <v>725</v>
      </c>
      <c r="B918" s="95" t="s">
        <v>665</v>
      </c>
      <c r="C918" s="96" t="s">
        <v>14</v>
      </c>
      <c r="D918" s="97">
        <v>2000</v>
      </c>
      <c r="E918" s="97">
        <v>208</v>
      </c>
      <c r="F918" s="96">
        <v>205</v>
      </c>
      <c r="G918" s="96">
        <v>0</v>
      </c>
      <c r="H918" s="96">
        <v>0</v>
      </c>
      <c r="I918" s="98">
        <f t="shared" ref="I918" si="2075">SUM(F918-E918)*D918</f>
        <v>-6000</v>
      </c>
      <c r="J918" s="96">
        <v>0</v>
      </c>
      <c r="K918" s="96">
        <f t="shared" si="2073"/>
        <v>0</v>
      </c>
      <c r="L918" s="98">
        <f t="shared" si="2074"/>
        <v>-6000</v>
      </c>
    </row>
    <row r="919" spans="1:12" s="99" customFormat="1" ht="14.25">
      <c r="A919" s="94"/>
      <c r="B919" s="95"/>
      <c r="C919" s="96"/>
      <c r="D919" s="97"/>
      <c r="E919" s="97"/>
      <c r="F919" s="96"/>
      <c r="G919" s="96"/>
      <c r="H919" s="96"/>
      <c r="I919" s="98"/>
      <c r="J919" s="96"/>
      <c r="K919" s="96"/>
      <c r="L919" s="98"/>
    </row>
    <row r="920" spans="1:12" s="99" customFormat="1" ht="14.25">
      <c r="A920" s="123"/>
      <c r="B920" s="124"/>
      <c r="C920" s="124"/>
      <c r="D920" s="124"/>
      <c r="E920" s="124"/>
      <c r="F920" s="124"/>
      <c r="G920" s="125"/>
      <c r="H920" s="124"/>
      <c r="I920" s="126">
        <f>SUM(I652:I918)</f>
        <v>551898.52993161709</v>
      </c>
      <c r="J920" s="127"/>
      <c r="K920" s="127"/>
      <c r="L920" s="126">
        <f>SUM(L652:L918)</f>
        <v>1296991.1260090065</v>
      </c>
    </row>
    <row r="921" spans="1:12" s="99" customFormat="1" ht="14.25"/>
    <row r="922" spans="1:12" s="99" customFormat="1" ht="14.25">
      <c r="A922" s="101"/>
      <c r="B922" s="102"/>
      <c r="C922" s="102"/>
      <c r="D922" s="103"/>
      <c r="E922" s="103"/>
      <c r="F922" s="129">
        <v>43525</v>
      </c>
      <c r="G922" s="102"/>
      <c r="H922" s="102"/>
      <c r="I922" s="104"/>
      <c r="J922" s="104"/>
      <c r="K922" s="104"/>
      <c r="L922" s="104"/>
    </row>
    <row r="923" spans="1:12" s="99" customFormat="1" ht="14.25">
      <c r="A923" s="94"/>
      <c r="B923" s="95"/>
      <c r="C923" s="96"/>
      <c r="D923" s="97"/>
      <c r="E923" s="97"/>
      <c r="F923" s="96"/>
      <c r="G923" s="96"/>
      <c r="H923" s="96"/>
      <c r="I923" s="98"/>
      <c r="J923" s="105" t="s">
        <v>732</v>
      </c>
      <c r="K923" s="102"/>
      <c r="L923" s="130">
        <v>0.84</v>
      </c>
    </row>
    <row r="924" spans="1:12" s="99" customFormat="1" ht="14.25">
      <c r="A924" s="94" t="s">
        <v>722</v>
      </c>
      <c r="B924" s="95" t="s">
        <v>330</v>
      </c>
      <c r="C924" s="96" t="s">
        <v>14</v>
      </c>
      <c r="D924" s="97">
        <v>2000</v>
      </c>
      <c r="E924" s="97">
        <v>104.25</v>
      </c>
      <c r="F924" s="96">
        <v>105.25</v>
      </c>
      <c r="G924" s="96">
        <v>106.25</v>
      </c>
      <c r="H924" s="96">
        <v>107.25</v>
      </c>
      <c r="I924" s="98">
        <f t="shared" ref="I924" si="2076">SUM(F924-E924)*D924</f>
        <v>2000</v>
      </c>
      <c r="J924" s="96">
        <f>SUM(G924-F924)*D924</f>
        <v>2000</v>
      </c>
      <c r="K924" s="96">
        <f t="shared" ref="K924" si="2077">SUM(H924-G924)*D924</f>
        <v>2000</v>
      </c>
      <c r="L924" s="98">
        <f t="shared" ref="L924" si="2078">SUM(I924:K924)</f>
        <v>6000</v>
      </c>
    </row>
    <row r="925" spans="1:12" s="99" customFormat="1" ht="14.25">
      <c r="A925" s="94" t="s">
        <v>722</v>
      </c>
      <c r="B925" s="95" t="s">
        <v>696</v>
      </c>
      <c r="C925" s="96" t="s">
        <v>14</v>
      </c>
      <c r="D925" s="97">
        <v>500</v>
      </c>
      <c r="E925" s="97">
        <v>1213</v>
      </c>
      <c r="F925" s="96">
        <v>1223</v>
      </c>
      <c r="G925" s="96">
        <v>1234</v>
      </c>
      <c r="H925" s="96">
        <v>1244</v>
      </c>
      <c r="I925" s="98">
        <f t="shared" ref="I925" si="2079">SUM(F925-E925)*D925</f>
        <v>5000</v>
      </c>
      <c r="J925" s="96">
        <f>SUM(G925-F925)*D925</f>
        <v>5500</v>
      </c>
      <c r="K925" s="96">
        <f t="shared" ref="K925" si="2080">SUM(H925-G925)*D925</f>
        <v>5000</v>
      </c>
      <c r="L925" s="98">
        <f t="shared" ref="L925" si="2081">SUM(I925:K925)</f>
        <v>15500</v>
      </c>
    </row>
    <row r="926" spans="1:12" s="99" customFormat="1" ht="14.25">
      <c r="A926" s="94" t="s">
        <v>722</v>
      </c>
      <c r="B926" s="95" t="s">
        <v>723</v>
      </c>
      <c r="C926" s="96" t="s">
        <v>14</v>
      </c>
      <c r="D926" s="97">
        <v>500</v>
      </c>
      <c r="E926" s="97">
        <v>597.1</v>
      </c>
      <c r="F926" s="96">
        <v>590</v>
      </c>
      <c r="G926" s="96">
        <v>0</v>
      </c>
      <c r="H926" s="96">
        <v>0</v>
      </c>
      <c r="I926" s="98">
        <f t="shared" ref="I926" si="2082">SUM(F926-E926)*D926</f>
        <v>-3550.0000000000114</v>
      </c>
      <c r="J926" s="96">
        <v>0</v>
      </c>
      <c r="K926" s="96">
        <f t="shared" ref="K926" si="2083">SUM(H926-G926)*D926</f>
        <v>0</v>
      </c>
      <c r="L926" s="98">
        <f t="shared" ref="L926" si="2084">SUM(I926:K926)</f>
        <v>-3550.0000000000114</v>
      </c>
    </row>
    <row r="927" spans="1:12" s="99" customFormat="1" ht="14.25">
      <c r="A927" s="94" t="s">
        <v>721</v>
      </c>
      <c r="B927" s="95" t="s">
        <v>664</v>
      </c>
      <c r="C927" s="96" t="s">
        <v>14</v>
      </c>
      <c r="D927" s="97">
        <v>2000</v>
      </c>
      <c r="E927" s="97">
        <v>140</v>
      </c>
      <c r="F927" s="96">
        <v>141.5</v>
      </c>
      <c r="G927" s="96">
        <v>144</v>
      </c>
      <c r="H927" s="96">
        <v>146</v>
      </c>
      <c r="I927" s="98">
        <f t="shared" ref="I927:I932" si="2085">SUM(F927-E927)*D927</f>
        <v>3000</v>
      </c>
      <c r="J927" s="96">
        <f>SUM(G927-F927)*D927</f>
        <v>5000</v>
      </c>
      <c r="K927" s="96">
        <f t="shared" ref="K927:K932" si="2086">SUM(H927-G927)*D927</f>
        <v>4000</v>
      </c>
      <c r="L927" s="98">
        <f t="shared" ref="L927:L932" si="2087">SUM(I927:K927)</f>
        <v>12000</v>
      </c>
    </row>
    <row r="928" spans="1:12" s="99" customFormat="1" ht="14.25">
      <c r="A928" s="94" t="s">
        <v>721</v>
      </c>
      <c r="B928" s="95" t="s">
        <v>307</v>
      </c>
      <c r="C928" s="96" t="s">
        <v>14</v>
      </c>
      <c r="D928" s="97">
        <v>2000</v>
      </c>
      <c r="E928" s="97">
        <v>97</v>
      </c>
      <c r="F928" s="96">
        <v>97.5</v>
      </c>
      <c r="G928" s="96">
        <v>0</v>
      </c>
      <c r="H928" s="96">
        <v>0</v>
      </c>
      <c r="I928" s="98">
        <f t="shared" si="2085"/>
        <v>1000</v>
      </c>
      <c r="J928" s="96">
        <v>0</v>
      </c>
      <c r="K928" s="96">
        <f t="shared" si="2086"/>
        <v>0</v>
      </c>
      <c r="L928" s="98">
        <f t="shared" si="2087"/>
        <v>1000</v>
      </c>
    </row>
    <row r="929" spans="1:13" s="99" customFormat="1" ht="14.25">
      <c r="A929" s="94" t="s">
        <v>721</v>
      </c>
      <c r="B929" s="95" t="s">
        <v>308</v>
      </c>
      <c r="C929" s="96" t="s">
        <v>14</v>
      </c>
      <c r="D929" s="97">
        <v>2000</v>
      </c>
      <c r="E929" s="97">
        <v>95</v>
      </c>
      <c r="F929" s="96">
        <v>95.7</v>
      </c>
      <c r="G929" s="96">
        <v>0</v>
      </c>
      <c r="H929" s="96">
        <v>0</v>
      </c>
      <c r="I929" s="98">
        <f t="shared" si="2085"/>
        <v>1400.0000000000057</v>
      </c>
      <c r="J929" s="96">
        <v>0</v>
      </c>
      <c r="K929" s="96">
        <f t="shared" si="2086"/>
        <v>0</v>
      </c>
      <c r="L929" s="98">
        <f t="shared" si="2087"/>
        <v>1400.0000000000057</v>
      </c>
    </row>
    <row r="930" spans="1:13" s="99" customFormat="1" ht="14.25">
      <c r="A930" s="94" t="s">
        <v>721</v>
      </c>
      <c r="B930" s="95" t="s">
        <v>24</v>
      </c>
      <c r="C930" s="96" t="s">
        <v>14</v>
      </c>
      <c r="D930" s="97">
        <v>500</v>
      </c>
      <c r="E930" s="97">
        <v>992</v>
      </c>
      <c r="F930" s="96">
        <v>992</v>
      </c>
      <c r="G930" s="96">
        <v>0</v>
      </c>
      <c r="H930" s="96">
        <v>0</v>
      </c>
      <c r="I930" s="98">
        <f t="shared" si="2085"/>
        <v>0</v>
      </c>
      <c r="J930" s="96">
        <v>0</v>
      </c>
      <c r="K930" s="96">
        <f t="shared" si="2086"/>
        <v>0</v>
      </c>
      <c r="L930" s="98">
        <f t="shared" si="2087"/>
        <v>0</v>
      </c>
    </row>
    <row r="931" spans="1:13" s="99" customFormat="1" ht="14.25">
      <c r="A931" s="94" t="s">
        <v>721</v>
      </c>
      <c r="B931" s="95" t="s">
        <v>54</v>
      </c>
      <c r="C931" s="96" t="s">
        <v>14</v>
      </c>
      <c r="D931" s="97">
        <v>500</v>
      </c>
      <c r="E931" s="97">
        <v>2460</v>
      </c>
      <c r="F931" s="96">
        <v>2460</v>
      </c>
      <c r="G931" s="96">
        <v>0</v>
      </c>
      <c r="H931" s="96">
        <v>0</v>
      </c>
      <c r="I931" s="98">
        <f t="shared" si="2085"/>
        <v>0</v>
      </c>
      <c r="J931" s="96">
        <v>0</v>
      </c>
      <c r="K931" s="96">
        <f t="shared" si="2086"/>
        <v>0</v>
      </c>
      <c r="L931" s="98">
        <f t="shared" si="2087"/>
        <v>0</v>
      </c>
    </row>
    <row r="932" spans="1:13" s="99" customFormat="1" ht="14.25">
      <c r="A932" s="94" t="s">
        <v>721</v>
      </c>
      <c r="B932" s="95" t="s">
        <v>71</v>
      </c>
      <c r="C932" s="96" t="s">
        <v>14</v>
      </c>
      <c r="D932" s="97">
        <v>500</v>
      </c>
      <c r="E932" s="97">
        <v>1615</v>
      </c>
      <c r="F932" s="96">
        <v>1600</v>
      </c>
      <c r="G932" s="96">
        <v>0</v>
      </c>
      <c r="H932" s="96">
        <v>0</v>
      </c>
      <c r="I932" s="98">
        <f t="shared" si="2085"/>
        <v>-7500</v>
      </c>
      <c r="J932" s="96">
        <v>0</v>
      </c>
      <c r="K932" s="96">
        <f t="shared" si="2086"/>
        <v>0</v>
      </c>
      <c r="L932" s="98">
        <f t="shared" si="2087"/>
        <v>-7500</v>
      </c>
    </row>
    <row r="933" spans="1:13" s="99" customFormat="1" ht="14.25">
      <c r="A933" s="94" t="s">
        <v>719</v>
      </c>
      <c r="B933" s="95" t="s">
        <v>693</v>
      </c>
      <c r="C933" s="96" t="s">
        <v>14</v>
      </c>
      <c r="D933" s="97">
        <v>1000</v>
      </c>
      <c r="E933" s="97">
        <v>407</v>
      </c>
      <c r="F933" s="96">
        <v>411</v>
      </c>
      <c r="G933" s="96">
        <v>415</v>
      </c>
      <c r="H933" s="96">
        <v>420</v>
      </c>
      <c r="I933" s="98">
        <f t="shared" ref="I933" si="2088">SUM(F933-E933)*D933</f>
        <v>4000</v>
      </c>
      <c r="J933" s="96">
        <f>SUM(G933-F933)*D933</f>
        <v>4000</v>
      </c>
      <c r="K933" s="96">
        <f t="shared" ref="K933" si="2089">SUM(H933-G933)*D933</f>
        <v>5000</v>
      </c>
      <c r="L933" s="98">
        <f t="shared" ref="L933" si="2090">SUM(I933:K933)</f>
        <v>13000</v>
      </c>
    </row>
    <row r="934" spans="1:13" s="99" customFormat="1" ht="14.25">
      <c r="A934" s="94" t="s">
        <v>719</v>
      </c>
      <c r="B934" s="95" t="s">
        <v>673</v>
      </c>
      <c r="C934" s="96" t="s">
        <v>14</v>
      </c>
      <c r="D934" s="97">
        <v>500</v>
      </c>
      <c r="E934" s="97">
        <v>525</v>
      </c>
      <c r="F934" s="96">
        <v>518</v>
      </c>
      <c r="G934" s="96">
        <v>0</v>
      </c>
      <c r="H934" s="96">
        <v>0</v>
      </c>
      <c r="I934" s="98">
        <f t="shared" ref="I934" si="2091">SUM(F934-E934)*D934</f>
        <v>-3500</v>
      </c>
      <c r="J934" s="96">
        <v>0</v>
      </c>
      <c r="K934" s="96">
        <f t="shared" ref="K934" si="2092">SUM(H934-G934)*D934</f>
        <v>0</v>
      </c>
      <c r="L934" s="98">
        <f t="shared" ref="L934" si="2093">SUM(I934:K934)</f>
        <v>-3500</v>
      </c>
    </row>
    <row r="935" spans="1:13" s="99" customFormat="1" ht="14.25">
      <c r="A935" s="94" t="s">
        <v>719</v>
      </c>
      <c r="B935" s="95" t="s">
        <v>720</v>
      </c>
      <c r="C935" s="96" t="s">
        <v>14</v>
      </c>
      <c r="D935" s="97">
        <v>500</v>
      </c>
      <c r="E935" s="97">
        <v>1473</v>
      </c>
      <c r="F935" s="96">
        <v>1473</v>
      </c>
      <c r="G935" s="96">
        <v>0</v>
      </c>
      <c r="H935" s="96">
        <v>0</v>
      </c>
      <c r="I935" s="98">
        <f t="shared" ref="I935" si="2094">SUM(F935-E935)*D935</f>
        <v>0</v>
      </c>
      <c r="J935" s="96">
        <v>0</v>
      </c>
      <c r="K935" s="96">
        <f t="shared" ref="K935" si="2095">SUM(H935-G935)*D935</f>
        <v>0</v>
      </c>
      <c r="L935" s="98">
        <f t="shared" ref="L935" si="2096">SUM(I935:K935)</f>
        <v>0</v>
      </c>
    </row>
    <row r="936" spans="1:13" s="99" customFormat="1" ht="14.25">
      <c r="A936" s="94" t="s">
        <v>718</v>
      </c>
      <c r="B936" s="95" t="s">
        <v>96</v>
      </c>
      <c r="C936" s="96" t="s">
        <v>14</v>
      </c>
      <c r="D936" s="97">
        <v>1000</v>
      </c>
      <c r="E936" s="97">
        <v>422</v>
      </c>
      <c r="F936" s="96">
        <v>426</v>
      </c>
      <c r="G936" s="96">
        <v>430</v>
      </c>
      <c r="H936" s="96">
        <v>434</v>
      </c>
      <c r="I936" s="98">
        <f t="shared" ref="I936" si="2097">SUM(F936-E936)*D936</f>
        <v>4000</v>
      </c>
      <c r="J936" s="96">
        <f>SUM(G936-F936)*D936</f>
        <v>4000</v>
      </c>
      <c r="K936" s="96">
        <f t="shared" ref="K936:K939" si="2098">SUM(H936-G936)*D936</f>
        <v>4000</v>
      </c>
      <c r="L936" s="98">
        <f t="shared" ref="L936" si="2099">SUM(I936:K936)</f>
        <v>12000</v>
      </c>
    </row>
    <row r="937" spans="1:13" s="99" customFormat="1" ht="14.25">
      <c r="A937" s="94" t="s">
        <v>718</v>
      </c>
      <c r="B937" s="95" t="s">
        <v>665</v>
      </c>
      <c r="C937" s="96" t="s">
        <v>14</v>
      </c>
      <c r="D937" s="97">
        <v>2000</v>
      </c>
      <c r="E937" s="97">
        <v>193.5</v>
      </c>
      <c r="F937" s="96">
        <v>195</v>
      </c>
      <c r="G937" s="96">
        <v>197</v>
      </c>
      <c r="H937" s="96">
        <v>199</v>
      </c>
      <c r="I937" s="98">
        <f t="shared" ref="I937" si="2100">SUM(F937-E937)*D937</f>
        <v>3000</v>
      </c>
      <c r="J937" s="96">
        <f>SUM(G937-F937)*D937</f>
        <v>4000</v>
      </c>
      <c r="K937" s="96">
        <f>SUM(H937-G937)*D937</f>
        <v>4000</v>
      </c>
      <c r="L937" s="98">
        <f t="shared" ref="L937" si="2101">SUM(I937:K937)</f>
        <v>11000</v>
      </c>
    </row>
    <row r="938" spans="1:13" s="99" customFormat="1" ht="14.25">
      <c r="A938" s="94" t="s">
        <v>718</v>
      </c>
      <c r="B938" s="95" t="s">
        <v>716</v>
      </c>
      <c r="C938" s="96" t="s">
        <v>14</v>
      </c>
      <c r="D938" s="97">
        <v>2000</v>
      </c>
      <c r="E938" s="97">
        <v>274</v>
      </c>
      <c r="F938" s="96">
        <v>276</v>
      </c>
      <c r="G938" s="96">
        <v>0</v>
      </c>
      <c r="H938" s="96">
        <v>0</v>
      </c>
      <c r="I938" s="98">
        <f t="shared" ref="I938" si="2102">SUM(F938-E938)*D938</f>
        <v>4000</v>
      </c>
      <c r="J938" s="96">
        <v>0</v>
      </c>
      <c r="K938" s="96">
        <v>0</v>
      </c>
      <c r="L938" s="98">
        <f t="shared" ref="L938" si="2103">SUM(I938:K938)</f>
        <v>4000</v>
      </c>
    </row>
    <row r="939" spans="1:13" s="99" customFormat="1" ht="14.25">
      <c r="A939" s="94" t="s">
        <v>717</v>
      </c>
      <c r="B939" s="95" t="s">
        <v>716</v>
      </c>
      <c r="C939" s="96" t="s">
        <v>14</v>
      </c>
      <c r="D939" s="97">
        <v>2000</v>
      </c>
      <c r="E939" s="97">
        <v>230</v>
      </c>
      <c r="F939" s="96">
        <v>232</v>
      </c>
      <c r="G939" s="96">
        <v>234</v>
      </c>
      <c r="H939" s="96">
        <v>236</v>
      </c>
      <c r="I939" s="98">
        <f t="shared" ref="I939" si="2104">SUM(F939-E939)*D939</f>
        <v>4000</v>
      </c>
      <c r="J939" s="96">
        <f>SUM(G939-F939)*D939</f>
        <v>4000</v>
      </c>
      <c r="K939" s="96">
        <f t="shared" si="2098"/>
        <v>4000</v>
      </c>
      <c r="L939" s="98">
        <f t="shared" ref="L939" si="2105">SUM(I939:K939)</f>
        <v>12000</v>
      </c>
      <c r="M939" s="106"/>
    </row>
    <row r="940" spans="1:13" s="99" customFormat="1" ht="14.25">
      <c r="A940" s="94" t="s">
        <v>715</v>
      </c>
      <c r="B940" s="95" t="s">
        <v>63</v>
      </c>
      <c r="C940" s="96" t="s">
        <v>14</v>
      </c>
      <c r="D940" s="97">
        <v>500</v>
      </c>
      <c r="E940" s="97">
        <v>1430</v>
      </c>
      <c r="F940" s="96">
        <v>1435</v>
      </c>
      <c r="G940" s="96">
        <v>0</v>
      </c>
      <c r="H940" s="96">
        <v>0</v>
      </c>
      <c r="I940" s="98">
        <f t="shared" ref="I940" si="2106">SUM(F940-E940)*D940</f>
        <v>2500</v>
      </c>
      <c r="J940" s="96">
        <v>0</v>
      </c>
      <c r="K940" s="96">
        <v>0</v>
      </c>
      <c r="L940" s="98">
        <f t="shared" ref="L940" si="2107">SUM(I940:K940)</f>
        <v>2500</v>
      </c>
      <c r="M940" s="108"/>
    </row>
    <row r="941" spans="1:13" s="99" customFormat="1" ht="14.25">
      <c r="A941" s="94" t="s">
        <v>715</v>
      </c>
      <c r="B941" s="95" t="s">
        <v>52</v>
      </c>
      <c r="C941" s="96" t="s">
        <v>14</v>
      </c>
      <c r="D941" s="97">
        <v>500</v>
      </c>
      <c r="E941" s="97">
        <v>1445</v>
      </c>
      <c r="F941" s="96">
        <v>1455</v>
      </c>
      <c r="G941" s="96">
        <v>0</v>
      </c>
      <c r="H941" s="96">
        <v>0</v>
      </c>
      <c r="I941" s="98">
        <f t="shared" ref="I941" si="2108">SUM(F941-E941)*D941</f>
        <v>5000</v>
      </c>
      <c r="J941" s="96">
        <v>0</v>
      </c>
      <c r="K941" s="96">
        <v>0</v>
      </c>
      <c r="L941" s="98">
        <f t="shared" ref="L941" si="2109">SUM(I941:K941)</f>
        <v>5000</v>
      </c>
      <c r="M941" s="108"/>
    </row>
    <row r="942" spans="1:13" s="99" customFormat="1" ht="14.25">
      <c r="A942" s="94" t="s">
        <v>713</v>
      </c>
      <c r="B942" s="95" t="s">
        <v>714</v>
      </c>
      <c r="C942" s="96" t="s">
        <v>14</v>
      </c>
      <c r="D942" s="97">
        <v>500</v>
      </c>
      <c r="E942" s="97">
        <v>782</v>
      </c>
      <c r="F942" s="96">
        <v>787</v>
      </c>
      <c r="G942" s="96">
        <v>797</v>
      </c>
      <c r="H942" s="96">
        <v>0</v>
      </c>
      <c r="I942" s="98">
        <f t="shared" ref="I942" si="2110">SUM(F942-E942)*D942</f>
        <v>2500</v>
      </c>
      <c r="J942" s="96">
        <f>SUM(G942-F942)*D942</f>
        <v>5000</v>
      </c>
      <c r="K942" s="96">
        <v>0</v>
      </c>
      <c r="L942" s="98">
        <f t="shared" ref="L942" si="2111">SUM(I942:K942)</f>
        <v>7500</v>
      </c>
      <c r="M942" s="108"/>
    </row>
    <row r="943" spans="1:13" s="99" customFormat="1" ht="14.25">
      <c r="A943" s="94" t="s">
        <v>713</v>
      </c>
      <c r="B943" s="95" t="s">
        <v>665</v>
      </c>
      <c r="C943" s="96" t="s">
        <v>14</v>
      </c>
      <c r="D943" s="97">
        <v>2000</v>
      </c>
      <c r="E943" s="97">
        <v>192</v>
      </c>
      <c r="F943" s="96">
        <v>193</v>
      </c>
      <c r="G943" s="96">
        <v>0</v>
      </c>
      <c r="H943" s="96">
        <v>0</v>
      </c>
      <c r="I943" s="98">
        <f t="shared" ref="I943" si="2112">SUM(F943-E943)*D943</f>
        <v>2000</v>
      </c>
      <c r="J943" s="96">
        <v>0</v>
      </c>
      <c r="K943" s="96">
        <v>0</v>
      </c>
      <c r="L943" s="98">
        <f t="shared" ref="L943" si="2113">SUM(I943:K943)</f>
        <v>2000</v>
      </c>
      <c r="M943" s="108"/>
    </row>
    <row r="944" spans="1:13" s="99" customFormat="1" ht="14.25">
      <c r="A944" s="94" t="s">
        <v>713</v>
      </c>
      <c r="B944" s="95" t="s">
        <v>193</v>
      </c>
      <c r="C944" s="96" t="s">
        <v>14</v>
      </c>
      <c r="D944" s="97">
        <v>2000</v>
      </c>
      <c r="E944" s="97">
        <v>95.5</v>
      </c>
      <c r="F944" s="96">
        <v>96.5</v>
      </c>
      <c r="G944" s="96">
        <v>0</v>
      </c>
      <c r="H944" s="96">
        <v>0</v>
      </c>
      <c r="I944" s="98">
        <f>SUM(F944-E944)*D944</f>
        <v>2000</v>
      </c>
      <c r="J944" s="96">
        <v>0</v>
      </c>
      <c r="K944" s="96">
        <v>0</v>
      </c>
      <c r="L944" s="98">
        <f>SUM(I944:K944)</f>
        <v>2000</v>
      </c>
      <c r="M944" s="106"/>
    </row>
    <row r="945" spans="1:13" s="99" customFormat="1" ht="14.25">
      <c r="A945" s="94" t="s">
        <v>713</v>
      </c>
      <c r="B945" s="95" t="s">
        <v>243</v>
      </c>
      <c r="C945" s="96" t="s">
        <v>14</v>
      </c>
      <c r="D945" s="97">
        <v>500</v>
      </c>
      <c r="E945" s="97">
        <v>1355</v>
      </c>
      <c r="F945" s="96">
        <v>1355</v>
      </c>
      <c r="G945" s="96">
        <v>0</v>
      </c>
      <c r="H945" s="96">
        <v>0</v>
      </c>
      <c r="I945" s="98">
        <f>SUM(F945-E945)*D945</f>
        <v>0</v>
      </c>
      <c r="J945" s="96">
        <v>0</v>
      </c>
      <c r="K945" s="96">
        <v>0</v>
      </c>
      <c r="L945" s="98">
        <f>SUM(I945:K945)</f>
        <v>0</v>
      </c>
      <c r="M945" s="108"/>
    </row>
    <row r="946" spans="1:13" s="99" customFormat="1" ht="14.25">
      <c r="A946" s="94" t="s">
        <v>711</v>
      </c>
      <c r="B946" s="95" t="s">
        <v>665</v>
      </c>
      <c r="C946" s="96" t="s">
        <v>14</v>
      </c>
      <c r="D946" s="97">
        <v>2000</v>
      </c>
      <c r="E946" s="97">
        <v>191.5</v>
      </c>
      <c r="F946" s="96">
        <v>193</v>
      </c>
      <c r="G946" s="96">
        <v>0</v>
      </c>
      <c r="H946" s="96">
        <v>0</v>
      </c>
      <c r="I946" s="98">
        <f t="shared" ref="I946" si="2114">SUM(F946-E946)*D946</f>
        <v>3000</v>
      </c>
      <c r="J946" s="96">
        <v>0</v>
      </c>
      <c r="K946" s="96">
        <v>0</v>
      </c>
      <c r="L946" s="98">
        <f t="shared" ref="L946" si="2115">SUM(I946:K946)</f>
        <v>3000</v>
      </c>
      <c r="M946" s="108"/>
    </row>
    <row r="947" spans="1:13" s="99" customFormat="1" ht="14.25">
      <c r="A947" s="94" t="s">
        <v>711</v>
      </c>
      <c r="B947" s="95" t="s">
        <v>712</v>
      </c>
      <c r="C947" s="96" t="s">
        <v>14</v>
      </c>
      <c r="D947" s="97">
        <v>2000</v>
      </c>
      <c r="E947" s="97">
        <v>63.5</v>
      </c>
      <c r="F947" s="96">
        <v>64</v>
      </c>
      <c r="G947" s="96">
        <v>64.5</v>
      </c>
      <c r="H947" s="96">
        <v>0</v>
      </c>
      <c r="I947" s="98">
        <f t="shared" ref="I947:I948" si="2116">SUM(F947-E947)*D947</f>
        <v>1000</v>
      </c>
      <c r="J947" s="96">
        <f>SUM(G947-F947)*D947</f>
        <v>1000</v>
      </c>
      <c r="K947" s="96">
        <v>0</v>
      </c>
      <c r="L947" s="98">
        <f t="shared" ref="L947:L948" si="2117">SUM(I947:K947)</f>
        <v>2000</v>
      </c>
      <c r="M947" s="108"/>
    </row>
    <row r="948" spans="1:13" s="99" customFormat="1" ht="14.25">
      <c r="A948" s="94" t="s">
        <v>711</v>
      </c>
      <c r="B948" s="95" t="s">
        <v>94</v>
      </c>
      <c r="C948" s="96" t="s">
        <v>14</v>
      </c>
      <c r="D948" s="97">
        <v>1000</v>
      </c>
      <c r="E948" s="97">
        <v>453</v>
      </c>
      <c r="F948" s="96">
        <v>457</v>
      </c>
      <c r="G948" s="96">
        <v>0</v>
      </c>
      <c r="H948" s="96">
        <v>0</v>
      </c>
      <c r="I948" s="98">
        <f t="shared" si="2116"/>
        <v>4000</v>
      </c>
      <c r="J948" s="96">
        <v>0</v>
      </c>
      <c r="K948" s="96">
        <v>0</v>
      </c>
      <c r="L948" s="98">
        <f t="shared" si="2117"/>
        <v>4000</v>
      </c>
      <c r="M948" s="108"/>
    </row>
    <row r="949" spans="1:13" s="99" customFormat="1" ht="14.25">
      <c r="A949" s="94" t="s">
        <v>711</v>
      </c>
      <c r="B949" s="95" t="s">
        <v>98</v>
      </c>
      <c r="C949" s="96" t="s">
        <v>14</v>
      </c>
      <c r="D949" s="97">
        <v>2000</v>
      </c>
      <c r="E949" s="97">
        <v>149.19999999999999</v>
      </c>
      <c r="F949" s="96">
        <v>147</v>
      </c>
      <c r="G949" s="96">
        <v>0</v>
      </c>
      <c r="H949" s="96">
        <v>0</v>
      </c>
      <c r="I949" s="98">
        <f t="shared" ref="I949" si="2118">SUM(F949-E949)*D949</f>
        <v>-4399.9999999999773</v>
      </c>
      <c r="J949" s="96">
        <v>0</v>
      </c>
      <c r="K949" s="96">
        <v>0</v>
      </c>
      <c r="L949" s="98">
        <f t="shared" ref="L949" si="2119">SUM(I949:K949)</f>
        <v>-4399.9999999999773</v>
      </c>
      <c r="M949" s="108"/>
    </row>
    <row r="950" spans="1:13" s="99" customFormat="1" ht="14.25">
      <c r="A950" s="94" t="s">
        <v>710</v>
      </c>
      <c r="B950" s="95" t="s">
        <v>665</v>
      </c>
      <c r="C950" s="96" t="s">
        <v>14</v>
      </c>
      <c r="D950" s="97">
        <v>2000</v>
      </c>
      <c r="E950" s="97">
        <v>179</v>
      </c>
      <c r="F950" s="96">
        <v>180</v>
      </c>
      <c r="G950" s="96">
        <v>181</v>
      </c>
      <c r="H950" s="96">
        <v>0</v>
      </c>
      <c r="I950" s="98">
        <f t="shared" ref="I950" si="2120">SUM(F950-E950)*D950</f>
        <v>2000</v>
      </c>
      <c r="J950" s="96">
        <f>SUM(G950-F950)*D950</f>
        <v>2000</v>
      </c>
      <c r="K950" s="96">
        <v>0</v>
      </c>
      <c r="L950" s="98">
        <f t="shared" ref="L950" si="2121">SUM(I950:K950)</f>
        <v>4000</v>
      </c>
      <c r="M950" s="108"/>
    </row>
    <row r="951" spans="1:13" s="99" customFormat="1" ht="14.25">
      <c r="A951" s="94" t="s">
        <v>710</v>
      </c>
      <c r="B951" s="95" t="s">
        <v>63</v>
      </c>
      <c r="C951" s="96" t="s">
        <v>14</v>
      </c>
      <c r="D951" s="97">
        <v>500</v>
      </c>
      <c r="E951" s="97">
        <v>1370</v>
      </c>
      <c r="F951" s="96">
        <v>1380</v>
      </c>
      <c r="G951" s="96">
        <v>1390</v>
      </c>
      <c r="H951" s="96">
        <v>0</v>
      </c>
      <c r="I951" s="98">
        <f t="shared" ref="I951" si="2122">SUM(F951-E951)*D951</f>
        <v>5000</v>
      </c>
      <c r="J951" s="96">
        <f>SUM(G951-F951)*D951</f>
        <v>5000</v>
      </c>
      <c r="K951" s="96">
        <v>0</v>
      </c>
      <c r="L951" s="98">
        <f t="shared" ref="L951" si="2123">SUM(I951:K951)</f>
        <v>10000</v>
      </c>
      <c r="M951" s="106"/>
    </row>
    <row r="952" spans="1:13" s="99" customFormat="1" ht="14.25">
      <c r="A952" s="94" t="s">
        <v>708</v>
      </c>
      <c r="B952" s="95" t="s">
        <v>100</v>
      </c>
      <c r="C952" s="96" t="s">
        <v>14</v>
      </c>
      <c r="D952" s="97">
        <v>1000</v>
      </c>
      <c r="E952" s="97">
        <v>443</v>
      </c>
      <c r="F952" s="96">
        <v>447</v>
      </c>
      <c r="G952" s="96">
        <v>0</v>
      </c>
      <c r="H952" s="96">
        <v>0</v>
      </c>
      <c r="I952" s="98">
        <f t="shared" ref="I952" si="2124">SUM(F952-E952)*D952</f>
        <v>4000</v>
      </c>
      <c r="J952" s="96">
        <v>0</v>
      </c>
      <c r="K952" s="96">
        <f t="shared" ref="K952" si="2125">SUM(H952-G952)*D952</f>
        <v>0</v>
      </c>
      <c r="L952" s="98">
        <f t="shared" ref="L952" si="2126">SUM(I952:K952)</f>
        <v>4000</v>
      </c>
      <c r="M952" s="108"/>
    </row>
    <row r="953" spans="1:13" s="99" customFormat="1" ht="14.25">
      <c r="A953" s="94" t="s">
        <v>708</v>
      </c>
      <c r="B953" s="95" t="s">
        <v>709</v>
      </c>
      <c r="C953" s="96" t="s">
        <v>14</v>
      </c>
      <c r="D953" s="97">
        <v>1000</v>
      </c>
      <c r="E953" s="97">
        <v>299</v>
      </c>
      <c r="F953" s="96">
        <v>302</v>
      </c>
      <c r="G953" s="96">
        <v>0</v>
      </c>
      <c r="H953" s="96">
        <v>0</v>
      </c>
      <c r="I953" s="98">
        <f t="shared" ref="I953" si="2127">SUM(F953-E953)*D953</f>
        <v>3000</v>
      </c>
      <c r="J953" s="96">
        <v>0</v>
      </c>
      <c r="K953" s="96">
        <f t="shared" ref="K953" si="2128">SUM(H953-G953)*D953</f>
        <v>0</v>
      </c>
      <c r="L953" s="98">
        <f t="shared" ref="L953" si="2129">SUM(I953:K953)</f>
        <v>3000</v>
      </c>
      <c r="M953" s="106"/>
    </row>
    <row r="954" spans="1:13" s="99" customFormat="1" ht="14.25">
      <c r="A954" s="94" t="s">
        <v>708</v>
      </c>
      <c r="B954" s="95" t="s">
        <v>27</v>
      </c>
      <c r="C954" s="96" t="s">
        <v>14</v>
      </c>
      <c r="D954" s="97">
        <v>500</v>
      </c>
      <c r="E954" s="97">
        <v>795</v>
      </c>
      <c r="F954" s="96">
        <v>785</v>
      </c>
      <c r="G954" s="96">
        <v>0</v>
      </c>
      <c r="H954" s="96">
        <v>0</v>
      </c>
      <c r="I954" s="98">
        <f t="shared" ref="I954" si="2130">SUM(F954-E954)*D954</f>
        <v>-5000</v>
      </c>
      <c r="J954" s="96">
        <v>0</v>
      </c>
      <c r="K954" s="96">
        <f t="shared" ref="K954" si="2131">SUM(H954-G954)*D954</f>
        <v>0</v>
      </c>
      <c r="L954" s="98">
        <f t="shared" ref="L954" si="2132">SUM(I954:K954)</f>
        <v>-5000</v>
      </c>
      <c r="M954" s="108"/>
    </row>
    <row r="955" spans="1:13" s="99" customFormat="1" ht="14.25">
      <c r="A955" s="94" t="s">
        <v>708</v>
      </c>
      <c r="B955" s="95" t="s">
        <v>113</v>
      </c>
      <c r="C955" s="96" t="s">
        <v>14</v>
      </c>
      <c r="D955" s="97">
        <v>2000</v>
      </c>
      <c r="E955" s="97">
        <v>168.5</v>
      </c>
      <c r="F955" s="96">
        <v>168.5</v>
      </c>
      <c r="G955" s="96">
        <v>0</v>
      </c>
      <c r="H955" s="96">
        <v>0</v>
      </c>
      <c r="I955" s="98">
        <f t="shared" ref="I955" si="2133">SUM(F955-E955)*D955</f>
        <v>0</v>
      </c>
      <c r="J955" s="96">
        <v>0</v>
      </c>
      <c r="K955" s="96">
        <f t="shared" ref="K955" si="2134">SUM(H955-G955)*D955</f>
        <v>0</v>
      </c>
      <c r="L955" s="98">
        <f t="shared" ref="L955" si="2135">SUM(I955:K955)</f>
        <v>0</v>
      </c>
      <c r="M955" s="108"/>
    </row>
    <row r="956" spans="1:13" s="99" customFormat="1" ht="14.25">
      <c r="A956" s="94" t="s">
        <v>706</v>
      </c>
      <c r="B956" s="95" t="s">
        <v>707</v>
      </c>
      <c r="C956" s="96" t="s">
        <v>14</v>
      </c>
      <c r="D956" s="97">
        <v>2000</v>
      </c>
      <c r="E956" s="97">
        <v>93</v>
      </c>
      <c r="F956" s="96">
        <v>94</v>
      </c>
      <c r="G956" s="96">
        <v>95</v>
      </c>
      <c r="H956" s="96">
        <v>96</v>
      </c>
      <c r="I956" s="98">
        <f t="shared" ref="I956" si="2136">SUM(F956-E956)*D956</f>
        <v>2000</v>
      </c>
      <c r="J956" s="96">
        <f>SUM(G956-F956)*D956</f>
        <v>2000</v>
      </c>
      <c r="K956" s="96">
        <f t="shared" ref="K956" si="2137">SUM(H956-G956)*D956</f>
        <v>2000</v>
      </c>
      <c r="L956" s="98">
        <f t="shared" ref="L956" si="2138">SUM(I956:K956)</f>
        <v>6000</v>
      </c>
      <c r="M956" s="106"/>
    </row>
    <row r="957" spans="1:13" s="99" customFormat="1" ht="14.25">
      <c r="A957" s="94" t="s">
        <v>706</v>
      </c>
      <c r="B957" s="95" t="s">
        <v>193</v>
      </c>
      <c r="C957" s="96" t="s">
        <v>14</v>
      </c>
      <c r="D957" s="97">
        <v>2000</v>
      </c>
      <c r="E957" s="97">
        <v>85.5</v>
      </c>
      <c r="F957" s="96">
        <v>86.25</v>
      </c>
      <c r="G957" s="96">
        <v>87</v>
      </c>
      <c r="H957" s="96">
        <v>88</v>
      </c>
      <c r="I957" s="98">
        <f t="shared" ref="I957" si="2139">SUM(F957-E957)*D957</f>
        <v>1500</v>
      </c>
      <c r="J957" s="96">
        <f>SUM(G957-F957)*D957</f>
        <v>1500</v>
      </c>
      <c r="K957" s="96">
        <f t="shared" ref="K957" si="2140">SUM(H957-G957)*D957</f>
        <v>2000</v>
      </c>
      <c r="L957" s="98">
        <f t="shared" ref="L957" si="2141">SUM(I957:K957)</f>
        <v>5000</v>
      </c>
      <c r="M957" s="106"/>
    </row>
    <row r="958" spans="1:13" s="99" customFormat="1" ht="14.25">
      <c r="A958" s="94" t="s">
        <v>705</v>
      </c>
      <c r="B958" s="95" t="s">
        <v>47</v>
      </c>
      <c r="C958" s="96" t="s">
        <v>14</v>
      </c>
      <c r="D958" s="97">
        <v>500</v>
      </c>
      <c r="E958" s="97">
        <v>1065</v>
      </c>
      <c r="F958" s="96">
        <v>1075</v>
      </c>
      <c r="G958" s="96">
        <v>1085</v>
      </c>
      <c r="H958" s="96">
        <v>0</v>
      </c>
      <c r="I958" s="98">
        <f t="shared" ref="I958" si="2142">SUM(F958-E958)*D958</f>
        <v>5000</v>
      </c>
      <c r="J958" s="96">
        <f>SUM(G958-F958)*D958</f>
        <v>5000</v>
      </c>
      <c r="K958" s="96">
        <v>0</v>
      </c>
      <c r="L958" s="98">
        <f t="shared" ref="L958" si="2143">SUM(I958:K958)</f>
        <v>10000</v>
      </c>
      <c r="M958" s="108"/>
    </row>
    <row r="959" spans="1:13" s="99" customFormat="1" ht="14.25">
      <c r="A959" s="94" t="s">
        <v>705</v>
      </c>
      <c r="B959" s="95" t="s">
        <v>74</v>
      </c>
      <c r="C959" s="96" t="s">
        <v>14</v>
      </c>
      <c r="D959" s="97">
        <v>500</v>
      </c>
      <c r="E959" s="97">
        <v>1645</v>
      </c>
      <c r="F959" s="96">
        <v>1655</v>
      </c>
      <c r="G959" s="96">
        <v>0</v>
      </c>
      <c r="H959" s="96">
        <v>0</v>
      </c>
      <c r="I959" s="98">
        <f t="shared" ref="I959" si="2144">SUM(F959-E959)*D959</f>
        <v>5000</v>
      </c>
      <c r="J959" s="96">
        <v>0</v>
      </c>
      <c r="K959" s="96">
        <f t="shared" ref="K959:K965" si="2145">SUM(H959-G959)*D959</f>
        <v>0</v>
      </c>
      <c r="L959" s="98">
        <f t="shared" ref="L959" si="2146">SUM(I959:K959)</f>
        <v>5000</v>
      </c>
      <c r="M959" s="108"/>
    </row>
    <row r="960" spans="1:13" s="99" customFormat="1" ht="14.25">
      <c r="A960" s="94" t="s">
        <v>705</v>
      </c>
      <c r="B960" s="95" t="s">
        <v>47</v>
      </c>
      <c r="C960" s="96" t="s">
        <v>14</v>
      </c>
      <c r="D960" s="97">
        <v>500</v>
      </c>
      <c r="E960" s="97">
        <v>1080</v>
      </c>
      <c r="F960" s="96">
        <v>1090</v>
      </c>
      <c r="G960" s="96">
        <v>0</v>
      </c>
      <c r="H960" s="96">
        <v>0</v>
      </c>
      <c r="I960" s="98">
        <f t="shared" ref="I960" si="2147">SUM(F960-E960)*D960</f>
        <v>5000</v>
      </c>
      <c r="J960" s="96">
        <v>0</v>
      </c>
      <c r="K960" s="96">
        <f t="shared" si="2145"/>
        <v>0</v>
      </c>
      <c r="L960" s="98">
        <f t="shared" ref="L960" si="2148">SUM(I960:K960)</f>
        <v>5000</v>
      </c>
      <c r="M960" s="108"/>
    </row>
    <row r="961" spans="1:16384" s="99" customFormat="1" ht="14.25">
      <c r="A961" s="94" t="s">
        <v>704</v>
      </c>
      <c r="B961" s="95" t="s">
        <v>339</v>
      </c>
      <c r="C961" s="96" t="s">
        <v>14</v>
      </c>
      <c r="D961" s="97">
        <v>2000</v>
      </c>
      <c r="E961" s="97">
        <v>141.15</v>
      </c>
      <c r="F961" s="96">
        <v>142.25</v>
      </c>
      <c r="G961" s="96">
        <v>143</v>
      </c>
      <c r="H961" s="96">
        <v>144</v>
      </c>
      <c r="I961" s="98">
        <f t="shared" ref="I961:I968" si="2149">SUM(F961-E961)*D961</f>
        <v>2199.9999999999886</v>
      </c>
      <c r="J961" s="96">
        <f>SUM(G961-F961)*D961</f>
        <v>1500</v>
      </c>
      <c r="K961" s="96">
        <f t="shared" si="2145"/>
        <v>2000</v>
      </c>
      <c r="L961" s="98">
        <f t="shared" ref="L961:L970" si="2150">SUM(I961:K961)</f>
        <v>5699.9999999999891</v>
      </c>
      <c r="M961" s="108"/>
    </row>
    <row r="962" spans="1:16384" s="99" customFormat="1" ht="14.25">
      <c r="A962" s="94" t="s">
        <v>704</v>
      </c>
      <c r="B962" s="95" t="s">
        <v>29</v>
      </c>
      <c r="C962" s="96" t="s">
        <v>14</v>
      </c>
      <c r="D962" s="97">
        <v>500</v>
      </c>
      <c r="E962" s="97">
        <v>1315</v>
      </c>
      <c r="F962" s="96">
        <v>1325</v>
      </c>
      <c r="G962" s="96">
        <v>1335</v>
      </c>
      <c r="H962" s="96">
        <v>1345</v>
      </c>
      <c r="I962" s="98">
        <f t="shared" si="2149"/>
        <v>5000</v>
      </c>
      <c r="J962" s="96">
        <f>SUM(G962-F962)*D962</f>
        <v>5000</v>
      </c>
      <c r="K962" s="96">
        <f t="shared" si="2145"/>
        <v>5000</v>
      </c>
      <c r="L962" s="98">
        <f t="shared" si="2150"/>
        <v>15000</v>
      </c>
      <c r="M962" s="108"/>
    </row>
    <row r="963" spans="1:16384" s="99" customFormat="1" ht="14.25">
      <c r="A963" s="94" t="s">
        <v>704</v>
      </c>
      <c r="B963" s="95" t="s">
        <v>89</v>
      </c>
      <c r="C963" s="96" t="s">
        <v>14</v>
      </c>
      <c r="D963" s="97">
        <v>2000</v>
      </c>
      <c r="E963" s="97">
        <v>281</v>
      </c>
      <c r="F963" s="96">
        <v>283.5</v>
      </c>
      <c r="G963" s="96">
        <v>286</v>
      </c>
      <c r="H963" s="96">
        <v>290</v>
      </c>
      <c r="I963" s="98">
        <f t="shared" si="2149"/>
        <v>5000</v>
      </c>
      <c r="J963" s="96">
        <f>SUM(G963-F963)*D963</f>
        <v>5000</v>
      </c>
      <c r="K963" s="96">
        <f t="shared" si="2145"/>
        <v>8000</v>
      </c>
      <c r="L963" s="98">
        <f t="shared" si="2150"/>
        <v>18000</v>
      </c>
      <c r="M963" s="108"/>
    </row>
    <row r="964" spans="1:16384" s="99" customFormat="1" ht="14.25">
      <c r="A964" s="94" t="s">
        <v>704</v>
      </c>
      <c r="B964" s="95" t="s">
        <v>243</v>
      </c>
      <c r="C964" s="96" t="s">
        <v>14</v>
      </c>
      <c r="D964" s="97">
        <v>500</v>
      </c>
      <c r="E964" s="97">
        <v>1262</v>
      </c>
      <c r="F964" s="96">
        <v>1270</v>
      </c>
      <c r="G964" s="96">
        <v>0</v>
      </c>
      <c r="H964" s="96">
        <v>0</v>
      </c>
      <c r="I964" s="98">
        <f t="shared" si="2149"/>
        <v>4000</v>
      </c>
      <c r="J964" s="96">
        <v>0</v>
      </c>
      <c r="K964" s="96">
        <f t="shared" si="2145"/>
        <v>0</v>
      </c>
      <c r="L964" s="98">
        <f t="shared" si="2150"/>
        <v>4000</v>
      </c>
      <c r="M964" s="108"/>
    </row>
    <row r="965" spans="1:16384" s="99" customFormat="1" ht="14.25">
      <c r="A965" s="94" t="s">
        <v>704</v>
      </c>
      <c r="B965" s="95" t="s">
        <v>138</v>
      </c>
      <c r="C965" s="96" t="s">
        <v>14</v>
      </c>
      <c r="D965" s="97">
        <v>2000</v>
      </c>
      <c r="E965" s="97">
        <v>180</v>
      </c>
      <c r="F965" s="96">
        <v>178</v>
      </c>
      <c r="G965" s="96">
        <v>0</v>
      </c>
      <c r="H965" s="96">
        <v>0</v>
      </c>
      <c r="I965" s="98">
        <f t="shared" si="2149"/>
        <v>-4000</v>
      </c>
      <c r="J965" s="96">
        <v>0</v>
      </c>
      <c r="K965" s="96">
        <f t="shared" si="2145"/>
        <v>0</v>
      </c>
      <c r="L965" s="98">
        <f t="shared" si="2150"/>
        <v>-4000</v>
      </c>
      <c r="M965" s="108"/>
    </row>
    <row r="966" spans="1:16384" s="99" customFormat="1" ht="14.25">
      <c r="A966" s="94" t="s">
        <v>703</v>
      </c>
      <c r="B966" s="95" t="s">
        <v>379</v>
      </c>
      <c r="C966" s="96" t="s">
        <v>14</v>
      </c>
      <c r="D966" s="97">
        <v>2000</v>
      </c>
      <c r="E966" s="97">
        <v>153.5</v>
      </c>
      <c r="F966" s="96">
        <v>154.5</v>
      </c>
      <c r="G966" s="96">
        <v>155.5</v>
      </c>
      <c r="H966" s="96">
        <v>156.5</v>
      </c>
      <c r="I966" s="98">
        <f t="shared" si="2149"/>
        <v>2000</v>
      </c>
      <c r="J966" s="96">
        <f>SUM(G966-F966)*D966</f>
        <v>2000</v>
      </c>
      <c r="K966" s="96">
        <f t="shared" ref="K966:K972" si="2151">SUM(H966-G966)*D966</f>
        <v>2000</v>
      </c>
      <c r="L966" s="98">
        <f t="shared" si="2150"/>
        <v>6000</v>
      </c>
      <c r="M966" s="106"/>
    </row>
    <row r="967" spans="1:16384" s="99" customFormat="1" ht="14.25">
      <c r="A967" s="94" t="s">
        <v>703</v>
      </c>
      <c r="B967" s="95" t="s">
        <v>30</v>
      </c>
      <c r="C967" s="96" t="s">
        <v>14</v>
      </c>
      <c r="D967" s="97">
        <v>3000</v>
      </c>
      <c r="E967" s="97">
        <v>81.25</v>
      </c>
      <c r="F967" s="96">
        <v>81.95</v>
      </c>
      <c r="G967" s="96">
        <v>0</v>
      </c>
      <c r="H967" s="96">
        <v>0</v>
      </c>
      <c r="I967" s="98">
        <f t="shared" si="2149"/>
        <v>2100.0000000000086</v>
      </c>
      <c r="J967" s="96">
        <v>0</v>
      </c>
      <c r="K967" s="96">
        <f t="shared" si="2151"/>
        <v>0</v>
      </c>
      <c r="L967" s="98">
        <f t="shared" si="2150"/>
        <v>2100.0000000000086</v>
      </c>
      <c r="M967" s="108"/>
    </row>
    <row r="968" spans="1:16384" s="99" customFormat="1" ht="14.25">
      <c r="A968" s="94" t="s">
        <v>703</v>
      </c>
      <c r="B968" s="95" t="s">
        <v>83</v>
      </c>
      <c r="C968" s="96" t="s">
        <v>14</v>
      </c>
      <c r="D968" s="97">
        <v>2000</v>
      </c>
      <c r="E968" s="97">
        <v>235</v>
      </c>
      <c r="F968" s="96">
        <v>237</v>
      </c>
      <c r="G968" s="96">
        <v>0</v>
      </c>
      <c r="H968" s="96">
        <v>0</v>
      </c>
      <c r="I968" s="98">
        <f t="shared" si="2149"/>
        <v>4000</v>
      </c>
      <c r="J968" s="96">
        <v>0</v>
      </c>
      <c r="K968" s="96">
        <f t="shared" si="2151"/>
        <v>0</v>
      </c>
      <c r="L968" s="98">
        <f t="shared" si="2150"/>
        <v>4000</v>
      </c>
      <c r="M968" s="108"/>
    </row>
    <row r="969" spans="1:16384" s="99" customFormat="1" ht="14.25">
      <c r="A969" s="94" t="s">
        <v>703</v>
      </c>
      <c r="B969" s="95" t="s">
        <v>91</v>
      </c>
      <c r="C969" s="96" t="s">
        <v>14</v>
      </c>
      <c r="D969" s="97">
        <v>1000</v>
      </c>
      <c r="E969" s="97">
        <v>399</v>
      </c>
      <c r="F969" s="96">
        <v>403</v>
      </c>
      <c r="G969" s="96">
        <v>0</v>
      </c>
      <c r="H969" s="96">
        <v>0</v>
      </c>
      <c r="I969" s="98">
        <v>0</v>
      </c>
      <c r="J969" s="96">
        <v>0</v>
      </c>
      <c r="K969" s="96">
        <f t="shared" si="2151"/>
        <v>0</v>
      </c>
      <c r="L969" s="98">
        <f t="shared" si="2150"/>
        <v>0</v>
      </c>
      <c r="M969" s="108"/>
    </row>
    <row r="970" spans="1:16384" s="99" customFormat="1" ht="14.25">
      <c r="A970" s="94" t="s">
        <v>703</v>
      </c>
      <c r="B970" s="95" t="s">
        <v>104</v>
      </c>
      <c r="C970" s="96" t="s">
        <v>14</v>
      </c>
      <c r="D970" s="97">
        <v>4000</v>
      </c>
      <c r="E970" s="97">
        <v>117</v>
      </c>
      <c r="F970" s="96">
        <v>0</v>
      </c>
      <c r="G970" s="96">
        <v>0</v>
      </c>
      <c r="H970" s="96">
        <v>0</v>
      </c>
      <c r="I970" s="98">
        <v>0</v>
      </c>
      <c r="J970" s="96">
        <v>0</v>
      </c>
      <c r="K970" s="96">
        <f t="shared" si="2151"/>
        <v>0</v>
      </c>
      <c r="L970" s="98">
        <f t="shared" si="2150"/>
        <v>0</v>
      </c>
      <c r="M970" s="108"/>
    </row>
    <row r="971" spans="1:16384" s="99" customFormat="1" ht="14.25">
      <c r="A971" s="94" t="s">
        <v>703</v>
      </c>
      <c r="B971" s="95" t="s">
        <v>74</v>
      </c>
      <c r="C971" s="96" t="s">
        <v>14</v>
      </c>
      <c r="D971" s="97">
        <v>500</v>
      </c>
      <c r="E971" s="97">
        <v>1555</v>
      </c>
      <c r="F971" s="96">
        <v>1540</v>
      </c>
      <c r="G971" s="96">
        <v>0</v>
      </c>
      <c r="H971" s="96">
        <v>0</v>
      </c>
      <c r="I971" s="98">
        <f>SUM(F971-E971)*D971</f>
        <v>-7500</v>
      </c>
      <c r="J971" s="96">
        <v>0</v>
      </c>
      <c r="K971" s="96">
        <f t="shared" si="2151"/>
        <v>0</v>
      </c>
      <c r="L971" s="98">
        <f>SUM(I971:K971)</f>
        <v>-7500</v>
      </c>
      <c r="M971" s="108"/>
    </row>
    <row r="972" spans="1:16384" s="99" customFormat="1" ht="14.25">
      <c r="A972" s="94" t="s">
        <v>700</v>
      </c>
      <c r="B972" s="95" t="s">
        <v>702</v>
      </c>
      <c r="C972" s="96" t="s">
        <v>14</v>
      </c>
      <c r="D972" s="97">
        <v>4000</v>
      </c>
      <c r="E972" s="97">
        <v>100.6</v>
      </c>
      <c r="F972" s="96">
        <v>101.5</v>
      </c>
      <c r="G972" s="96">
        <v>102.5</v>
      </c>
      <c r="H972" s="96">
        <v>103.2</v>
      </c>
      <c r="I972" s="98">
        <f>SUM(F972-E972)*D972</f>
        <v>3600.0000000000227</v>
      </c>
      <c r="J972" s="96">
        <f>SUM(G972-F972)*D972</f>
        <v>4000</v>
      </c>
      <c r="K972" s="96">
        <f t="shared" si="2151"/>
        <v>2800.0000000000114</v>
      </c>
      <c r="L972" s="98">
        <f>SUM(I972:K972)</f>
        <v>10400.000000000035</v>
      </c>
      <c r="M972" s="108"/>
    </row>
    <row r="973" spans="1:16384" s="99" customFormat="1" ht="14.25">
      <c r="A973" s="94" t="s">
        <v>700</v>
      </c>
      <c r="B973" s="95" t="s">
        <v>701</v>
      </c>
      <c r="C973" s="96" t="s">
        <v>14</v>
      </c>
      <c r="D973" s="97">
        <v>4000</v>
      </c>
      <c r="E973" s="97">
        <v>93</v>
      </c>
      <c r="F973" s="96">
        <v>94</v>
      </c>
      <c r="G973" s="96">
        <v>0</v>
      </c>
      <c r="H973" s="96">
        <v>0</v>
      </c>
      <c r="I973" s="98">
        <f t="shared" ref="I973" si="2152">SUM(F973-E973)*D973</f>
        <v>4000</v>
      </c>
      <c r="J973" s="96">
        <v>0</v>
      </c>
      <c r="K973" s="96">
        <f t="shared" ref="K973:K980" si="2153">SUM(H973-G973)*D973</f>
        <v>0</v>
      </c>
      <c r="L973" s="98">
        <f t="shared" ref="L973" si="2154">SUM(I973:K973)</f>
        <v>4000</v>
      </c>
      <c r="M973" s="106"/>
    </row>
    <row r="974" spans="1:16384" s="99" customFormat="1" ht="14.25">
      <c r="A974" s="94" t="s">
        <v>700</v>
      </c>
      <c r="B974" s="95" t="s">
        <v>23</v>
      </c>
      <c r="C974" s="96" t="s">
        <v>14</v>
      </c>
      <c r="D974" s="97">
        <v>2000</v>
      </c>
      <c r="E974" s="97">
        <v>195</v>
      </c>
      <c r="F974" s="96">
        <v>196.5</v>
      </c>
      <c r="G974" s="96">
        <v>0</v>
      </c>
      <c r="H974" s="96">
        <v>0</v>
      </c>
      <c r="I974" s="98">
        <f t="shared" ref="I974" si="2155">SUM(F974-E974)*D974</f>
        <v>3000</v>
      </c>
      <c r="J974" s="96">
        <v>0</v>
      </c>
      <c r="K974" s="96">
        <f t="shared" si="2153"/>
        <v>0</v>
      </c>
      <c r="L974" s="98">
        <f t="shared" ref="L974" si="2156">SUM(I974:K974)</f>
        <v>3000</v>
      </c>
      <c r="M974" s="106"/>
    </row>
    <row r="975" spans="1:16384" s="107" customFormat="1" ht="14.25">
      <c r="A975" s="94" t="s">
        <v>700</v>
      </c>
      <c r="B975" s="95" t="s">
        <v>71</v>
      </c>
      <c r="C975" s="96" t="s">
        <v>14</v>
      </c>
      <c r="D975" s="97">
        <v>1000</v>
      </c>
      <c r="E975" s="97">
        <v>1573</v>
      </c>
      <c r="F975" s="96">
        <v>1583</v>
      </c>
      <c r="G975" s="96">
        <v>0</v>
      </c>
      <c r="H975" s="96">
        <v>0</v>
      </c>
      <c r="I975" s="98">
        <f t="shared" ref="I975" si="2157">SUM(F975-E975)*D975</f>
        <v>10000</v>
      </c>
      <c r="J975" s="96">
        <v>0</v>
      </c>
      <c r="K975" s="96">
        <f t="shared" si="2153"/>
        <v>0</v>
      </c>
      <c r="L975" s="98">
        <f t="shared" ref="L975" si="2158">SUM(I975:K975)</f>
        <v>10000</v>
      </c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  <c r="AM975" s="106"/>
      <c r="AN975" s="106"/>
      <c r="AO975" s="106"/>
      <c r="AP975" s="106"/>
      <c r="AQ975" s="106"/>
      <c r="AR975" s="106"/>
      <c r="AS975" s="106"/>
      <c r="AT975" s="106"/>
      <c r="AU975" s="106"/>
      <c r="AV975" s="106"/>
      <c r="AW975" s="106"/>
      <c r="AX975" s="106"/>
      <c r="AY975" s="106"/>
      <c r="AZ975" s="106"/>
      <c r="BA975" s="106"/>
      <c r="BB975" s="106"/>
      <c r="BC975" s="106"/>
      <c r="BD975" s="106"/>
      <c r="BE975" s="106"/>
      <c r="BF975" s="106"/>
      <c r="BG975" s="106"/>
      <c r="BH975" s="106"/>
      <c r="BI975" s="106"/>
      <c r="BJ975" s="106"/>
      <c r="BK975" s="106"/>
      <c r="BL975" s="106"/>
      <c r="BM975" s="106"/>
      <c r="BN975" s="106"/>
      <c r="BO975" s="106"/>
      <c r="BP975" s="106"/>
      <c r="BQ975" s="106"/>
      <c r="BR975" s="106"/>
      <c r="BS975" s="106"/>
      <c r="BT975" s="106"/>
      <c r="BU975" s="106"/>
      <c r="BV975" s="106"/>
      <c r="BW975" s="106"/>
      <c r="BX975" s="106"/>
      <c r="BY975" s="106"/>
      <c r="BZ975" s="106"/>
      <c r="CA975" s="106"/>
      <c r="CB975" s="106"/>
      <c r="CC975" s="106"/>
      <c r="CD975" s="106"/>
      <c r="CE975" s="106"/>
      <c r="CF975" s="106"/>
      <c r="CG975" s="106"/>
      <c r="CH975" s="106"/>
      <c r="CI975" s="106"/>
      <c r="CJ975" s="106"/>
      <c r="CK975" s="106"/>
      <c r="CL975" s="106"/>
      <c r="CM975" s="106"/>
      <c r="CN975" s="106"/>
      <c r="CO975" s="106"/>
      <c r="CP975" s="106"/>
      <c r="CQ975" s="106"/>
      <c r="CR975" s="106"/>
      <c r="CS975" s="106"/>
      <c r="CT975" s="106"/>
      <c r="CU975" s="106"/>
      <c r="CV975" s="106"/>
      <c r="CW975" s="106"/>
      <c r="CX975" s="106"/>
      <c r="CY975" s="106"/>
      <c r="CZ975" s="106"/>
      <c r="DA975" s="106"/>
      <c r="DB975" s="106"/>
      <c r="DC975" s="106"/>
      <c r="DD975" s="106"/>
      <c r="DE975" s="106"/>
      <c r="DF975" s="106"/>
      <c r="DG975" s="106"/>
      <c r="DH975" s="106"/>
      <c r="DI975" s="106"/>
      <c r="DJ975" s="106"/>
      <c r="DK975" s="106"/>
      <c r="DL975" s="106"/>
      <c r="DM975" s="106"/>
      <c r="DN975" s="106"/>
      <c r="DO975" s="106"/>
      <c r="DP975" s="106"/>
      <c r="DQ975" s="106"/>
      <c r="DR975" s="106"/>
      <c r="DS975" s="106"/>
      <c r="DT975" s="106"/>
      <c r="DU975" s="106"/>
      <c r="DV975" s="106"/>
      <c r="DW975" s="106"/>
      <c r="DX975" s="106"/>
      <c r="DY975" s="106"/>
      <c r="DZ975" s="106"/>
      <c r="EA975" s="106"/>
      <c r="EB975" s="106"/>
      <c r="EC975" s="106"/>
      <c r="ED975" s="106"/>
      <c r="EE975" s="106"/>
      <c r="EF975" s="106"/>
      <c r="EG975" s="106"/>
      <c r="EH975" s="106"/>
      <c r="EI975" s="106"/>
      <c r="EJ975" s="106"/>
      <c r="EK975" s="106"/>
      <c r="EL975" s="106"/>
      <c r="EM975" s="106"/>
      <c r="EN975" s="106"/>
      <c r="EO975" s="106"/>
      <c r="EP975" s="106"/>
      <c r="EQ975" s="106"/>
      <c r="ER975" s="106"/>
      <c r="ES975" s="106"/>
      <c r="ET975" s="106"/>
      <c r="EU975" s="106"/>
      <c r="EV975" s="106"/>
      <c r="EW975" s="106"/>
      <c r="EX975" s="106"/>
      <c r="EY975" s="106"/>
      <c r="EZ975" s="106"/>
      <c r="FA975" s="106"/>
      <c r="FB975" s="106"/>
      <c r="FC975" s="106"/>
      <c r="FD975" s="106"/>
      <c r="FE975" s="106"/>
      <c r="FF975" s="106"/>
      <c r="FG975" s="106"/>
      <c r="FH975" s="106"/>
      <c r="FI975" s="106"/>
      <c r="FJ975" s="106"/>
      <c r="FK975" s="106"/>
      <c r="FL975" s="106"/>
      <c r="FM975" s="106"/>
      <c r="FN975" s="106"/>
      <c r="FO975" s="106"/>
      <c r="FP975" s="106"/>
      <c r="FQ975" s="106"/>
      <c r="FR975" s="106"/>
      <c r="FS975" s="106"/>
      <c r="FT975" s="106"/>
      <c r="FU975" s="106"/>
      <c r="FV975" s="106"/>
      <c r="FW975" s="106"/>
      <c r="FX975" s="106"/>
      <c r="FY975" s="106"/>
      <c r="FZ975" s="106"/>
      <c r="GA975" s="106"/>
      <c r="GB975" s="106"/>
      <c r="GC975" s="106"/>
      <c r="GD975" s="106"/>
      <c r="GE975" s="106"/>
      <c r="GF975" s="106"/>
      <c r="GG975" s="106"/>
      <c r="GH975" s="106"/>
      <c r="GI975" s="106"/>
      <c r="GJ975" s="106"/>
      <c r="GK975" s="106"/>
      <c r="GL975" s="106"/>
      <c r="GM975" s="106"/>
      <c r="GN975" s="106"/>
      <c r="GO975" s="106"/>
      <c r="GP975" s="106"/>
      <c r="GQ975" s="106"/>
      <c r="GR975" s="106"/>
      <c r="GS975" s="106"/>
      <c r="GT975" s="106"/>
      <c r="GU975" s="106"/>
      <c r="GV975" s="106"/>
      <c r="GW975" s="106"/>
      <c r="GX975" s="106"/>
      <c r="GY975" s="106"/>
      <c r="GZ975" s="106"/>
      <c r="HA975" s="106"/>
      <c r="HB975" s="106"/>
      <c r="HC975" s="106"/>
      <c r="HD975" s="106"/>
      <c r="HE975" s="106"/>
      <c r="HF975" s="106"/>
      <c r="HG975" s="106"/>
      <c r="HH975" s="106"/>
      <c r="HI975" s="106"/>
      <c r="HJ975" s="106"/>
      <c r="HK975" s="106"/>
      <c r="HL975" s="106"/>
      <c r="HM975" s="106"/>
      <c r="HN975" s="106"/>
      <c r="HO975" s="106"/>
      <c r="HP975" s="106"/>
      <c r="HQ975" s="106"/>
      <c r="HR975" s="106"/>
      <c r="HS975" s="106"/>
      <c r="HT975" s="106"/>
      <c r="HU975" s="106"/>
      <c r="HV975" s="106"/>
      <c r="HW975" s="106"/>
      <c r="HX975" s="106"/>
      <c r="HY975" s="106"/>
      <c r="HZ975" s="106"/>
      <c r="IA975" s="106"/>
      <c r="IB975" s="106"/>
      <c r="IC975" s="106"/>
      <c r="ID975" s="106"/>
      <c r="IE975" s="106"/>
      <c r="IF975" s="106"/>
      <c r="IG975" s="106"/>
      <c r="IH975" s="106"/>
      <c r="II975" s="106"/>
      <c r="IJ975" s="106"/>
      <c r="IK975" s="106"/>
      <c r="IL975" s="106"/>
      <c r="IM975" s="106"/>
      <c r="IN975" s="106"/>
      <c r="IO975" s="106"/>
      <c r="IP975" s="106"/>
      <c r="IQ975" s="106"/>
      <c r="IR975" s="106"/>
      <c r="IS975" s="106"/>
      <c r="IT975" s="106"/>
      <c r="IU975" s="106"/>
      <c r="IV975" s="106"/>
      <c r="IW975" s="106"/>
      <c r="IX975" s="106"/>
      <c r="IY975" s="106"/>
      <c r="IZ975" s="106"/>
      <c r="JA975" s="106"/>
      <c r="JB975" s="106"/>
      <c r="JC975" s="106"/>
      <c r="JD975" s="106"/>
      <c r="JE975" s="106"/>
      <c r="JF975" s="106"/>
      <c r="JG975" s="106"/>
      <c r="JH975" s="106"/>
      <c r="JI975" s="106"/>
      <c r="JJ975" s="106"/>
      <c r="JK975" s="106"/>
      <c r="JL975" s="106"/>
      <c r="JM975" s="106"/>
      <c r="JN975" s="106"/>
      <c r="JO975" s="106"/>
      <c r="JP975" s="106"/>
      <c r="JQ975" s="106"/>
      <c r="JR975" s="106"/>
      <c r="JS975" s="106"/>
      <c r="JT975" s="106"/>
      <c r="JU975" s="106"/>
      <c r="JV975" s="106"/>
      <c r="JW975" s="106"/>
      <c r="JX975" s="106"/>
      <c r="JY975" s="106"/>
      <c r="JZ975" s="106"/>
      <c r="KA975" s="106"/>
      <c r="KB975" s="106"/>
      <c r="KC975" s="106"/>
      <c r="KD975" s="106"/>
      <c r="KE975" s="106"/>
      <c r="KF975" s="106"/>
      <c r="KG975" s="106"/>
      <c r="KH975" s="106"/>
      <c r="KI975" s="106"/>
      <c r="KJ975" s="106"/>
      <c r="KK975" s="106"/>
      <c r="KL975" s="106"/>
      <c r="KM975" s="106"/>
      <c r="KN975" s="106"/>
      <c r="KO975" s="106"/>
      <c r="KP975" s="106"/>
      <c r="KQ975" s="106"/>
      <c r="KR975" s="106"/>
      <c r="KS975" s="106"/>
      <c r="KT975" s="106"/>
      <c r="KU975" s="106"/>
      <c r="KV975" s="106"/>
      <c r="KW975" s="106"/>
      <c r="KX975" s="106"/>
      <c r="KY975" s="106"/>
      <c r="KZ975" s="106"/>
      <c r="LA975" s="106"/>
      <c r="LB975" s="106"/>
      <c r="LC975" s="106"/>
      <c r="LD975" s="106"/>
      <c r="LE975" s="106"/>
      <c r="LF975" s="106"/>
      <c r="LG975" s="106"/>
      <c r="LH975" s="106"/>
      <c r="LI975" s="106"/>
      <c r="LJ975" s="106"/>
      <c r="LK975" s="106"/>
      <c r="LL975" s="106"/>
      <c r="LM975" s="106"/>
      <c r="LN975" s="106"/>
      <c r="LO975" s="106"/>
      <c r="LP975" s="106"/>
      <c r="LQ975" s="106"/>
      <c r="LR975" s="106"/>
      <c r="LS975" s="106"/>
      <c r="LT975" s="106"/>
      <c r="LU975" s="106"/>
      <c r="LV975" s="106"/>
      <c r="LW975" s="106"/>
      <c r="LX975" s="106"/>
      <c r="LY975" s="106"/>
      <c r="LZ975" s="106"/>
      <c r="MA975" s="106"/>
      <c r="MB975" s="106"/>
      <c r="MC975" s="106"/>
      <c r="MD975" s="106"/>
      <c r="ME975" s="106"/>
      <c r="MF975" s="106"/>
      <c r="MG975" s="106"/>
      <c r="MH975" s="106"/>
      <c r="MI975" s="106"/>
      <c r="MJ975" s="106"/>
      <c r="MK975" s="106"/>
      <c r="ML975" s="106"/>
      <c r="MM975" s="106"/>
      <c r="MN975" s="106"/>
      <c r="MO975" s="106"/>
      <c r="MP975" s="106"/>
      <c r="MQ975" s="106"/>
      <c r="MR975" s="106"/>
      <c r="MS975" s="106"/>
      <c r="MT975" s="106"/>
      <c r="MU975" s="106"/>
      <c r="MV975" s="106"/>
      <c r="MW975" s="106"/>
      <c r="MX975" s="106"/>
      <c r="MY975" s="106"/>
      <c r="MZ975" s="106"/>
      <c r="NA975" s="106"/>
      <c r="NB975" s="106"/>
      <c r="NC975" s="106"/>
      <c r="ND975" s="106"/>
      <c r="NE975" s="106"/>
      <c r="NF975" s="106"/>
      <c r="NG975" s="106"/>
      <c r="NH975" s="106"/>
      <c r="NI975" s="106"/>
      <c r="NJ975" s="106"/>
      <c r="NK975" s="106"/>
      <c r="NL975" s="106"/>
      <c r="NM975" s="106"/>
      <c r="NN975" s="106"/>
      <c r="NO975" s="106"/>
      <c r="NP975" s="106"/>
      <c r="NQ975" s="106"/>
      <c r="NR975" s="106"/>
      <c r="NS975" s="106"/>
      <c r="NT975" s="106"/>
      <c r="NU975" s="106"/>
      <c r="NV975" s="106"/>
      <c r="NW975" s="106"/>
      <c r="NX975" s="106"/>
      <c r="NY975" s="106"/>
      <c r="NZ975" s="106"/>
      <c r="OA975" s="106"/>
      <c r="OB975" s="106"/>
      <c r="OC975" s="106"/>
      <c r="OD975" s="106"/>
      <c r="OE975" s="106"/>
      <c r="OF975" s="106"/>
      <c r="OG975" s="106"/>
      <c r="OH975" s="106"/>
      <c r="OI975" s="106"/>
      <c r="OJ975" s="106"/>
      <c r="OK975" s="106"/>
      <c r="OL975" s="106"/>
      <c r="OM975" s="106"/>
      <c r="ON975" s="106"/>
      <c r="OO975" s="106"/>
      <c r="OP975" s="106"/>
      <c r="OQ975" s="106"/>
      <c r="OR975" s="106"/>
      <c r="OS975" s="106"/>
      <c r="OT975" s="106"/>
      <c r="OU975" s="106"/>
      <c r="OV975" s="106"/>
      <c r="OW975" s="106"/>
      <c r="OX975" s="106"/>
      <c r="OY975" s="106"/>
      <c r="OZ975" s="106"/>
      <c r="PA975" s="106"/>
      <c r="PB975" s="106"/>
      <c r="PC975" s="106"/>
      <c r="PD975" s="106"/>
      <c r="PE975" s="106"/>
      <c r="PF975" s="106"/>
      <c r="PG975" s="106"/>
      <c r="PH975" s="106"/>
      <c r="PI975" s="106"/>
      <c r="PJ975" s="106"/>
      <c r="PK975" s="106"/>
      <c r="PL975" s="106"/>
      <c r="PM975" s="106"/>
      <c r="PN975" s="106"/>
      <c r="PO975" s="106"/>
      <c r="PP975" s="106"/>
      <c r="PQ975" s="106"/>
      <c r="PR975" s="106"/>
      <c r="PS975" s="106"/>
      <c r="PT975" s="106"/>
      <c r="PU975" s="106"/>
      <c r="PV975" s="106"/>
      <c r="PW975" s="106"/>
      <c r="PX975" s="106"/>
      <c r="PY975" s="106"/>
      <c r="PZ975" s="106"/>
      <c r="QA975" s="106"/>
      <c r="QB975" s="106"/>
      <c r="QC975" s="106"/>
      <c r="QD975" s="106"/>
      <c r="QE975" s="106"/>
      <c r="QF975" s="106"/>
      <c r="QG975" s="106"/>
      <c r="QH975" s="106"/>
      <c r="QI975" s="106"/>
      <c r="QJ975" s="106"/>
      <c r="QK975" s="106"/>
      <c r="QL975" s="106"/>
      <c r="QM975" s="106"/>
      <c r="QN975" s="106"/>
      <c r="QO975" s="106"/>
      <c r="QP975" s="106"/>
      <c r="QQ975" s="106"/>
      <c r="QR975" s="106"/>
      <c r="QS975" s="106"/>
      <c r="QT975" s="106"/>
      <c r="QU975" s="106"/>
      <c r="QV975" s="106"/>
      <c r="QW975" s="106"/>
      <c r="QX975" s="106"/>
      <c r="QY975" s="106"/>
      <c r="QZ975" s="106"/>
      <c r="RA975" s="106"/>
      <c r="RB975" s="106"/>
      <c r="RC975" s="106"/>
      <c r="RD975" s="106"/>
      <c r="RE975" s="106"/>
      <c r="RF975" s="106"/>
      <c r="RG975" s="106"/>
      <c r="RH975" s="106"/>
      <c r="RI975" s="106"/>
      <c r="RJ975" s="106"/>
      <c r="RK975" s="106"/>
      <c r="RL975" s="106"/>
      <c r="RM975" s="106"/>
      <c r="RN975" s="106"/>
      <c r="RO975" s="106"/>
      <c r="RP975" s="106"/>
      <c r="RQ975" s="106"/>
      <c r="RR975" s="106"/>
      <c r="RS975" s="106"/>
      <c r="RT975" s="106"/>
      <c r="RU975" s="106"/>
      <c r="RV975" s="106"/>
      <c r="RW975" s="106"/>
      <c r="RX975" s="106"/>
      <c r="RY975" s="106"/>
      <c r="RZ975" s="106"/>
      <c r="SA975" s="106"/>
      <c r="SB975" s="106"/>
      <c r="SC975" s="106"/>
      <c r="SD975" s="106"/>
      <c r="SE975" s="106"/>
      <c r="SF975" s="106"/>
      <c r="SG975" s="106"/>
      <c r="SH975" s="106"/>
      <c r="SI975" s="106"/>
      <c r="SJ975" s="106"/>
      <c r="SK975" s="106"/>
      <c r="SL975" s="106"/>
      <c r="SM975" s="106"/>
      <c r="SN975" s="106"/>
      <c r="SO975" s="106"/>
      <c r="SP975" s="106"/>
      <c r="SQ975" s="106"/>
      <c r="SR975" s="106"/>
      <c r="SS975" s="106"/>
      <c r="ST975" s="106"/>
      <c r="SU975" s="106"/>
      <c r="SV975" s="106"/>
      <c r="SW975" s="106"/>
      <c r="SX975" s="106"/>
      <c r="SY975" s="106"/>
      <c r="SZ975" s="106"/>
      <c r="TA975" s="106"/>
      <c r="TB975" s="106"/>
      <c r="TC975" s="106"/>
      <c r="TD975" s="106"/>
      <c r="TE975" s="106"/>
      <c r="TF975" s="106"/>
      <c r="TG975" s="106"/>
      <c r="TH975" s="106"/>
      <c r="TI975" s="106"/>
      <c r="TJ975" s="106"/>
      <c r="TK975" s="106"/>
      <c r="TL975" s="106"/>
      <c r="TM975" s="106"/>
      <c r="TN975" s="106"/>
      <c r="TO975" s="106"/>
      <c r="TP975" s="106"/>
      <c r="TQ975" s="106"/>
      <c r="TR975" s="106"/>
      <c r="TS975" s="106"/>
      <c r="TT975" s="106"/>
      <c r="TU975" s="106"/>
      <c r="TV975" s="106"/>
      <c r="TW975" s="106"/>
      <c r="TX975" s="106"/>
      <c r="TY975" s="106"/>
      <c r="TZ975" s="106"/>
      <c r="UA975" s="106"/>
      <c r="UB975" s="106"/>
      <c r="UC975" s="106"/>
      <c r="UD975" s="106"/>
      <c r="UE975" s="106"/>
      <c r="UF975" s="106"/>
      <c r="UG975" s="106"/>
      <c r="UH975" s="106"/>
      <c r="UI975" s="106"/>
      <c r="UJ975" s="106"/>
      <c r="UK975" s="106"/>
      <c r="UL975" s="106"/>
      <c r="UM975" s="106"/>
      <c r="UN975" s="106"/>
      <c r="UO975" s="106"/>
      <c r="UP975" s="106"/>
      <c r="UQ975" s="106"/>
      <c r="UR975" s="106"/>
      <c r="US975" s="106"/>
      <c r="UT975" s="106"/>
      <c r="UU975" s="106"/>
      <c r="UV975" s="106"/>
      <c r="UW975" s="106"/>
      <c r="UX975" s="106"/>
      <c r="UY975" s="106"/>
      <c r="UZ975" s="106"/>
      <c r="VA975" s="106"/>
      <c r="VB975" s="106"/>
      <c r="VC975" s="106"/>
      <c r="VD975" s="106"/>
      <c r="VE975" s="106"/>
      <c r="VF975" s="106"/>
      <c r="VG975" s="106"/>
      <c r="VH975" s="106"/>
      <c r="VI975" s="106"/>
      <c r="VJ975" s="106"/>
      <c r="VK975" s="106"/>
      <c r="VL975" s="106"/>
      <c r="VM975" s="106"/>
      <c r="VN975" s="106"/>
      <c r="VO975" s="106"/>
      <c r="VP975" s="106"/>
      <c r="VQ975" s="106"/>
      <c r="VR975" s="106"/>
      <c r="VS975" s="106"/>
      <c r="VT975" s="106"/>
      <c r="VU975" s="106"/>
      <c r="VV975" s="106"/>
      <c r="VW975" s="106"/>
      <c r="VX975" s="106"/>
      <c r="VY975" s="106"/>
      <c r="VZ975" s="106"/>
      <c r="WA975" s="106"/>
      <c r="WB975" s="106"/>
      <c r="WC975" s="106"/>
      <c r="WD975" s="106"/>
      <c r="WE975" s="106"/>
      <c r="WF975" s="106"/>
      <c r="WG975" s="106"/>
      <c r="WH975" s="106"/>
      <c r="WI975" s="106"/>
      <c r="WJ975" s="106"/>
      <c r="WK975" s="106"/>
      <c r="WL975" s="106"/>
      <c r="WM975" s="106"/>
      <c r="WN975" s="106"/>
      <c r="WO975" s="106"/>
      <c r="WP975" s="106"/>
      <c r="WQ975" s="106"/>
      <c r="WR975" s="106"/>
      <c r="WS975" s="106"/>
      <c r="WT975" s="106"/>
      <c r="WU975" s="106"/>
      <c r="WV975" s="106"/>
      <c r="WW975" s="106"/>
      <c r="WX975" s="106"/>
      <c r="WY975" s="106"/>
      <c r="WZ975" s="106"/>
      <c r="XA975" s="106"/>
      <c r="XB975" s="106"/>
      <c r="XC975" s="106"/>
      <c r="XD975" s="106"/>
      <c r="XE975" s="106"/>
      <c r="XF975" s="106"/>
      <c r="XG975" s="106"/>
      <c r="XH975" s="106"/>
      <c r="XI975" s="106"/>
      <c r="XJ975" s="106"/>
      <c r="XK975" s="106"/>
      <c r="XL975" s="106"/>
      <c r="XM975" s="106"/>
      <c r="XN975" s="106"/>
      <c r="XO975" s="106"/>
      <c r="XP975" s="106"/>
      <c r="XQ975" s="106"/>
      <c r="XR975" s="106"/>
      <c r="XS975" s="106"/>
      <c r="XT975" s="106"/>
      <c r="XU975" s="106"/>
      <c r="XV975" s="106"/>
      <c r="XW975" s="106"/>
      <c r="XX975" s="106"/>
      <c r="XY975" s="106"/>
      <c r="XZ975" s="106"/>
      <c r="YA975" s="106"/>
      <c r="YB975" s="106"/>
      <c r="YC975" s="106"/>
      <c r="YD975" s="106"/>
      <c r="YE975" s="106"/>
      <c r="YF975" s="106"/>
      <c r="YG975" s="106"/>
      <c r="YH975" s="106"/>
      <c r="YI975" s="106"/>
      <c r="YJ975" s="106"/>
      <c r="YK975" s="106"/>
      <c r="YL975" s="106"/>
      <c r="YM975" s="106"/>
      <c r="YN975" s="106"/>
      <c r="YO975" s="106"/>
      <c r="YP975" s="106"/>
      <c r="YQ975" s="106"/>
      <c r="YR975" s="106"/>
      <c r="YS975" s="106"/>
      <c r="YT975" s="106"/>
      <c r="YU975" s="106"/>
      <c r="YV975" s="106"/>
      <c r="YW975" s="106"/>
      <c r="YX975" s="106"/>
      <c r="YY975" s="106"/>
      <c r="YZ975" s="106"/>
      <c r="ZA975" s="106"/>
      <c r="ZB975" s="106"/>
      <c r="ZC975" s="106"/>
      <c r="ZD975" s="106"/>
      <c r="ZE975" s="106"/>
      <c r="ZF975" s="106"/>
      <c r="ZG975" s="106"/>
      <c r="ZH975" s="106"/>
      <c r="ZI975" s="106"/>
      <c r="ZJ975" s="106"/>
      <c r="ZK975" s="106"/>
      <c r="ZL975" s="106"/>
      <c r="ZM975" s="106"/>
      <c r="ZN975" s="106"/>
      <c r="ZO975" s="106"/>
      <c r="ZP975" s="106"/>
      <c r="ZQ975" s="106"/>
      <c r="ZR975" s="106"/>
      <c r="ZS975" s="106"/>
      <c r="ZT975" s="106"/>
      <c r="ZU975" s="106"/>
      <c r="ZV975" s="106"/>
      <c r="ZW975" s="106"/>
      <c r="ZX975" s="106"/>
      <c r="ZY975" s="106"/>
      <c r="ZZ975" s="106"/>
      <c r="AAA975" s="106"/>
      <c r="AAB975" s="106"/>
      <c r="AAC975" s="106"/>
      <c r="AAD975" s="106"/>
      <c r="AAE975" s="106"/>
      <c r="AAF975" s="106"/>
      <c r="AAG975" s="106"/>
      <c r="AAH975" s="106"/>
      <c r="AAI975" s="106"/>
      <c r="AAJ975" s="106"/>
      <c r="AAK975" s="106"/>
      <c r="AAL975" s="106"/>
      <c r="AAM975" s="106"/>
      <c r="AAN975" s="106"/>
      <c r="AAO975" s="106"/>
      <c r="AAP975" s="106"/>
      <c r="AAQ975" s="106"/>
      <c r="AAR975" s="106"/>
      <c r="AAS975" s="106"/>
      <c r="AAT975" s="106"/>
      <c r="AAU975" s="106"/>
      <c r="AAV975" s="106"/>
      <c r="AAW975" s="106"/>
      <c r="AAX975" s="106"/>
      <c r="AAY975" s="106"/>
      <c r="AAZ975" s="106"/>
      <c r="ABA975" s="106"/>
      <c r="ABB975" s="106"/>
      <c r="ABC975" s="106"/>
      <c r="ABD975" s="106"/>
      <c r="ABE975" s="106"/>
      <c r="ABF975" s="106"/>
      <c r="ABG975" s="106"/>
      <c r="ABH975" s="106"/>
      <c r="ABI975" s="106"/>
      <c r="ABJ975" s="106"/>
      <c r="ABK975" s="106"/>
      <c r="ABL975" s="106"/>
      <c r="ABM975" s="106"/>
      <c r="ABN975" s="106"/>
      <c r="ABO975" s="106"/>
      <c r="ABP975" s="106"/>
      <c r="ABQ975" s="106"/>
      <c r="ABR975" s="106"/>
      <c r="ABS975" s="106"/>
      <c r="ABT975" s="106"/>
      <c r="ABU975" s="106"/>
      <c r="ABV975" s="106"/>
      <c r="ABW975" s="106"/>
      <c r="ABX975" s="106"/>
      <c r="ABY975" s="106"/>
      <c r="ABZ975" s="106"/>
      <c r="ACA975" s="106"/>
      <c r="ACB975" s="106"/>
      <c r="ACC975" s="106"/>
      <c r="ACD975" s="106"/>
      <c r="ACE975" s="106"/>
      <c r="ACF975" s="106"/>
      <c r="ACG975" s="106"/>
      <c r="ACH975" s="106"/>
      <c r="ACI975" s="106"/>
      <c r="ACJ975" s="106"/>
      <c r="ACK975" s="106"/>
      <c r="ACL975" s="106"/>
      <c r="ACM975" s="106"/>
      <c r="ACN975" s="106"/>
      <c r="ACO975" s="106"/>
      <c r="ACP975" s="106"/>
      <c r="ACQ975" s="106"/>
      <c r="ACR975" s="106"/>
      <c r="ACS975" s="106"/>
      <c r="ACT975" s="106"/>
      <c r="ACU975" s="106"/>
      <c r="ACV975" s="106"/>
      <c r="ACW975" s="106"/>
      <c r="ACX975" s="106"/>
      <c r="ACY975" s="106"/>
      <c r="ACZ975" s="106"/>
      <c r="ADA975" s="106"/>
      <c r="ADB975" s="106"/>
      <c r="ADC975" s="106"/>
      <c r="ADD975" s="106"/>
      <c r="ADE975" s="106"/>
      <c r="ADF975" s="106"/>
      <c r="ADG975" s="106"/>
      <c r="ADH975" s="106"/>
      <c r="ADI975" s="106"/>
      <c r="ADJ975" s="106"/>
      <c r="ADK975" s="106"/>
      <c r="ADL975" s="106"/>
      <c r="ADM975" s="106"/>
      <c r="ADN975" s="106"/>
      <c r="ADO975" s="106"/>
      <c r="ADP975" s="106"/>
      <c r="ADQ975" s="106"/>
      <c r="ADR975" s="106"/>
      <c r="ADS975" s="106"/>
      <c r="ADT975" s="106"/>
      <c r="ADU975" s="106"/>
      <c r="ADV975" s="106"/>
      <c r="ADW975" s="106"/>
      <c r="ADX975" s="106"/>
      <c r="ADY975" s="106"/>
      <c r="ADZ975" s="106"/>
      <c r="AEA975" s="106"/>
      <c r="AEB975" s="106"/>
      <c r="AEC975" s="106"/>
      <c r="AED975" s="106"/>
      <c r="AEE975" s="106"/>
      <c r="AEF975" s="106"/>
      <c r="AEG975" s="106"/>
      <c r="AEH975" s="106"/>
      <c r="AEI975" s="106"/>
      <c r="AEJ975" s="106"/>
      <c r="AEK975" s="106"/>
      <c r="AEL975" s="106"/>
      <c r="AEM975" s="106"/>
      <c r="AEN975" s="106"/>
      <c r="AEO975" s="106"/>
      <c r="AEP975" s="106"/>
      <c r="AEQ975" s="106"/>
      <c r="AER975" s="106"/>
      <c r="AES975" s="106"/>
      <c r="AET975" s="106"/>
      <c r="AEU975" s="106"/>
      <c r="AEV975" s="106"/>
      <c r="AEW975" s="106"/>
      <c r="AEX975" s="106"/>
      <c r="AEY975" s="106"/>
      <c r="AEZ975" s="106"/>
      <c r="AFA975" s="106"/>
      <c r="AFB975" s="106"/>
      <c r="AFC975" s="106"/>
      <c r="AFD975" s="106"/>
      <c r="AFE975" s="106"/>
      <c r="AFF975" s="106"/>
      <c r="AFG975" s="106"/>
      <c r="AFH975" s="106"/>
      <c r="AFI975" s="106"/>
      <c r="AFJ975" s="106"/>
      <c r="AFK975" s="106"/>
      <c r="AFL975" s="106"/>
      <c r="AFM975" s="106"/>
      <c r="AFN975" s="106"/>
      <c r="AFO975" s="106"/>
      <c r="AFP975" s="106"/>
      <c r="AFQ975" s="106"/>
      <c r="AFR975" s="106"/>
      <c r="AFS975" s="106"/>
      <c r="AFT975" s="106"/>
      <c r="AFU975" s="106"/>
      <c r="AFV975" s="106"/>
      <c r="AFW975" s="106"/>
      <c r="AFX975" s="106"/>
      <c r="AFY975" s="106"/>
      <c r="AFZ975" s="106"/>
      <c r="AGA975" s="106"/>
      <c r="AGB975" s="106"/>
      <c r="AGC975" s="106"/>
      <c r="AGD975" s="106"/>
      <c r="AGE975" s="106"/>
      <c r="AGF975" s="106"/>
      <c r="AGG975" s="106"/>
      <c r="AGH975" s="106"/>
      <c r="AGI975" s="106"/>
      <c r="AGJ975" s="106"/>
      <c r="AGK975" s="106"/>
      <c r="AGL975" s="106"/>
      <c r="AGM975" s="106"/>
      <c r="AGN975" s="106"/>
      <c r="AGO975" s="106"/>
      <c r="AGP975" s="106"/>
      <c r="AGQ975" s="106"/>
      <c r="AGR975" s="106"/>
      <c r="AGS975" s="106"/>
      <c r="AGT975" s="106"/>
      <c r="AGU975" s="106"/>
      <c r="AGV975" s="106"/>
      <c r="AGW975" s="106"/>
      <c r="AGX975" s="106"/>
      <c r="AGY975" s="106"/>
      <c r="AGZ975" s="106"/>
      <c r="AHA975" s="106"/>
      <c r="AHB975" s="106"/>
      <c r="AHC975" s="106"/>
      <c r="AHD975" s="106"/>
      <c r="AHE975" s="106"/>
      <c r="AHF975" s="106"/>
      <c r="AHG975" s="106"/>
      <c r="AHH975" s="106"/>
      <c r="AHI975" s="106"/>
      <c r="AHJ975" s="106"/>
      <c r="AHK975" s="106"/>
      <c r="AHL975" s="106"/>
      <c r="AHM975" s="106"/>
      <c r="AHN975" s="106"/>
      <c r="AHO975" s="106"/>
      <c r="AHP975" s="106"/>
      <c r="AHQ975" s="106"/>
      <c r="AHR975" s="106"/>
      <c r="AHS975" s="106"/>
      <c r="AHT975" s="106"/>
      <c r="AHU975" s="106"/>
      <c r="AHV975" s="106"/>
      <c r="AHW975" s="106"/>
      <c r="AHX975" s="106"/>
      <c r="AHY975" s="106"/>
      <c r="AHZ975" s="106"/>
      <c r="AIA975" s="106"/>
      <c r="AIB975" s="106"/>
      <c r="AIC975" s="106"/>
      <c r="AID975" s="106"/>
      <c r="AIE975" s="106"/>
      <c r="AIF975" s="106"/>
      <c r="AIG975" s="106"/>
      <c r="AIH975" s="106"/>
      <c r="AII975" s="106"/>
      <c r="AIJ975" s="106"/>
      <c r="AIK975" s="106"/>
      <c r="AIL975" s="106"/>
      <c r="AIM975" s="106"/>
      <c r="AIN975" s="106"/>
      <c r="AIO975" s="106"/>
      <c r="AIP975" s="106"/>
      <c r="AIQ975" s="106"/>
      <c r="AIR975" s="106"/>
      <c r="AIS975" s="106"/>
      <c r="AIT975" s="106"/>
      <c r="AIU975" s="106"/>
      <c r="AIV975" s="106"/>
      <c r="AIW975" s="106"/>
      <c r="AIX975" s="106"/>
      <c r="AIY975" s="106"/>
      <c r="AIZ975" s="106"/>
      <c r="AJA975" s="106"/>
      <c r="AJB975" s="106"/>
      <c r="AJC975" s="106"/>
      <c r="AJD975" s="106"/>
      <c r="AJE975" s="106"/>
      <c r="AJF975" s="106"/>
      <c r="AJG975" s="106"/>
      <c r="AJH975" s="106"/>
      <c r="AJI975" s="106"/>
      <c r="AJJ975" s="106"/>
      <c r="AJK975" s="106"/>
      <c r="AJL975" s="106"/>
      <c r="AJM975" s="106"/>
      <c r="AJN975" s="106"/>
      <c r="AJO975" s="106"/>
      <c r="AJP975" s="106"/>
      <c r="AJQ975" s="106"/>
      <c r="AJR975" s="106"/>
      <c r="AJS975" s="106"/>
      <c r="AJT975" s="106"/>
      <c r="AJU975" s="106"/>
      <c r="AJV975" s="106"/>
      <c r="AJW975" s="106"/>
      <c r="AJX975" s="106"/>
      <c r="AJY975" s="106"/>
      <c r="AJZ975" s="106"/>
      <c r="AKA975" s="106"/>
      <c r="AKB975" s="106"/>
      <c r="AKC975" s="106"/>
      <c r="AKD975" s="106"/>
      <c r="AKE975" s="106"/>
      <c r="AKF975" s="106"/>
      <c r="AKG975" s="106"/>
      <c r="AKH975" s="106"/>
      <c r="AKI975" s="106"/>
      <c r="AKJ975" s="106"/>
      <c r="AKK975" s="106"/>
      <c r="AKL975" s="106"/>
      <c r="AKM975" s="106"/>
      <c r="AKN975" s="106"/>
      <c r="AKO975" s="106"/>
      <c r="AKP975" s="106"/>
      <c r="AKQ975" s="106"/>
      <c r="AKR975" s="106"/>
      <c r="AKS975" s="106"/>
      <c r="AKT975" s="106"/>
      <c r="AKU975" s="106"/>
      <c r="AKV975" s="106"/>
      <c r="AKW975" s="106"/>
      <c r="AKX975" s="106"/>
      <c r="AKY975" s="106"/>
      <c r="AKZ975" s="106"/>
      <c r="ALA975" s="106"/>
      <c r="ALB975" s="106"/>
      <c r="ALC975" s="106"/>
      <c r="ALD975" s="106"/>
      <c r="ALE975" s="106"/>
      <c r="ALF975" s="106"/>
      <c r="ALG975" s="106"/>
      <c r="ALH975" s="106"/>
      <c r="ALI975" s="106"/>
      <c r="ALJ975" s="106"/>
      <c r="ALK975" s="106"/>
      <c r="ALL975" s="106"/>
      <c r="ALM975" s="106"/>
      <c r="ALN975" s="106"/>
      <c r="ALO975" s="106"/>
      <c r="ALP975" s="106"/>
      <c r="ALQ975" s="106"/>
      <c r="ALR975" s="106"/>
      <c r="ALS975" s="106"/>
      <c r="ALT975" s="106"/>
      <c r="ALU975" s="106"/>
      <c r="ALV975" s="106"/>
      <c r="ALW975" s="106"/>
      <c r="ALX975" s="106"/>
      <c r="ALY975" s="106"/>
      <c r="ALZ975" s="106"/>
      <c r="AMA975" s="106"/>
      <c r="AMB975" s="106"/>
      <c r="AMC975" s="106"/>
      <c r="AMD975" s="106"/>
      <c r="AME975" s="106"/>
      <c r="AMF975" s="106"/>
      <c r="AMG975" s="106"/>
      <c r="AMH975" s="106"/>
      <c r="AMI975" s="106"/>
      <c r="AMJ975" s="106"/>
      <c r="AMK975" s="106"/>
      <c r="AML975" s="106"/>
      <c r="AMM975" s="106"/>
      <c r="AMN975" s="106"/>
      <c r="AMO975" s="106"/>
      <c r="AMP975" s="106"/>
      <c r="AMQ975" s="106"/>
      <c r="AMR975" s="106"/>
      <c r="AMS975" s="106"/>
      <c r="AMT975" s="106"/>
      <c r="AMU975" s="106"/>
      <c r="AMV975" s="106"/>
      <c r="AMW975" s="106"/>
      <c r="AMX975" s="106"/>
      <c r="AMY975" s="106"/>
      <c r="AMZ975" s="106"/>
      <c r="ANA975" s="106"/>
      <c r="ANB975" s="106"/>
      <c r="ANC975" s="106"/>
      <c r="AND975" s="106"/>
      <c r="ANE975" s="106"/>
      <c r="ANF975" s="106"/>
      <c r="ANG975" s="106"/>
      <c r="ANH975" s="106"/>
      <c r="ANI975" s="106"/>
      <c r="ANJ975" s="106"/>
      <c r="ANK975" s="106"/>
      <c r="ANL975" s="106"/>
      <c r="ANM975" s="106"/>
      <c r="ANN975" s="106"/>
      <c r="ANO975" s="106"/>
      <c r="ANP975" s="106"/>
      <c r="ANQ975" s="106"/>
      <c r="ANR975" s="106"/>
      <c r="ANS975" s="106"/>
      <c r="ANT975" s="106"/>
      <c r="ANU975" s="106"/>
      <c r="ANV975" s="106"/>
      <c r="ANW975" s="106"/>
      <c r="ANX975" s="106"/>
      <c r="ANY975" s="106"/>
      <c r="ANZ975" s="106"/>
      <c r="AOA975" s="106"/>
      <c r="AOB975" s="106"/>
      <c r="AOC975" s="106"/>
      <c r="AOD975" s="106"/>
      <c r="AOE975" s="106"/>
      <c r="AOF975" s="106"/>
      <c r="AOG975" s="106"/>
      <c r="AOH975" s="106"/>
      <c r="AOI975" s="106"/>
      <c r="AOJ975" s="106"/>
      <c r="AOK975" s="106"/>
      <c r="AOL975" s="106"/>
      <c r="AOM975" s="106"/>
      <c r="AON975" s="106"/>
      <c r="AOO975" s="106"/>
      <c r="AOP975" s="106"/>
      <c r="AOQ975" s="106"/>
      <c r="AOR975" s="106"/>
      <c r="AOS975" s="106"/>
      <c r="AOT975" s="106"/>
      <c r="AOU975" s="106"/>
      <c r="AOV975" s="106"/>
      <c r="AOW975" s="106"/>
      <c r="AOX975" s="106"/>
      <c r="AOY975" s="106"/>
      <c r="AOZ975" s="106"/>
      <c r="APA975" s="106"/>
      <c r="APB975" s="106"/>
      <c r="APC975" s="106"/>
      <c r="APD975" s="106"/>
      <c r="APE975" s="106"/>
      <c r="APF975" s="106"/>
      <c r="APG975" s="106"/>
      <c r="APH975" s="106"/>
      <c r="API975" s="106"/>
      <c r="APJ975" s="106"/>
      <c r="APK975" s="106"/>
      <c r="APL975" s="106"/>
      <c r="APM975" s="106"/>
      <c r="APN975" s="106"/>
      <c r="APO975" s="106"/>
      <c r="APP975" s="106"/>
      <c r="APQ975" s="106"/>
      <c r="APR975" s="106"/>
      <c r="APS975" s="106"/>
      <c r="APT975" s="106"/>
      <c r="APU975" s="106"/>
      <c r="APV975" s="106"/>
      <c r="APW975" s="106"/>
      <c r="APX975" s="106"/>
      <c r="APY975" s="106"/>
      <c r="APZ975" s="106"/>
      <c r="AQA975" s="106"/>
      <c r="AQB975" s="106"/>
      <c r="AQC975" s="106"/>
      <c r="AQD975" s="106"/>
      <c r="AQE975" s="106"/>
      <c r="AQF975" s="106"/>
      <c r="AQG975" s="106"/>
      <c r="AQH975" s="106"/>
      <c r="AQI975" s="106"/>
      <c r="AQJ975" s="106"/>
      <c r="AQK975" s="106"/>
      <c r="AQL975" s="106"/>
      <c r="AQM975" s="106"/>
      <c r="AQN975" s="106"/>
      <c r="AQO975" s="106"/>
      <c r="AQP975" s="106"/>
      <c r="AQQ975" s="106"/>
      <c r="AQR975" s="106"/>
      <c r="AQS975" s="106"/>
      <c r="AQT975" s="106"/>
      <c r="AQU975" s="106"/>
      <c r="AQV975" s="106"/>
      <c r="AQW975" s="106"/>
      <c r="AQX975" s="106"/>
      <c r="AQY975" s="106"/>
      <c r="AQZ975" s="106"/>
      <c r="ARA975" s="106"/>
      <c r="ARB975" s="106"/>
      <c r="ARC975" s="106"/>
      <c r="ARD975" s="106"/>
      <c r="ARE975" s="106"/>
      <c r="ARF975" s="106"/>
      <c r="ARG975" s="106"/>
      <c r="ARH975" s="106"/>
      <c r="ARI975" s="106"/>
      <c r="ARJ975" s="106"/>
      <c r="ARK975" s="106"/>
      <c r="ARL975" s="106"/>
      <c r="ARM975" s="106"/>
      <c r="ARN975" s="106"/>
      <c r="ARO975" s="106"/>
      <c r="ARP975" s="106"/>
      <c r="ARQ975" s="106"/>
      <c r="ARR975" s="106"/>
      <c r="ARS975" s="106"/>
      <c r="ART975" s="106"/>
      <c r="ARU975" s="106"/>
      <c r="ARV975" s="106"/>
      <c r="ARW975" s="106"/>
      <c r="ARX975" s="106"/>
      <c r="ARY975" s="106"/>
      <c r="ARZ975" s="106"/>
      <c r="ASA975" s="106"/>
      <c r="ASB975" s="106"/>
      <c r="ASC975" s="106"/>
      <c r="ASD975" s="106"/>
      <c r="ASE975" s="106"/>
      <c r="ASF975" s="106"/>
      <c r="ASG975" s="106"/>
      <c r="ASH975" s="106"/>
      <c r="ASI975" s="106"/>
      <c r="ASJ975" s="106"/>
      <c r="ASK975" s="106"/>
      <c r="ASL975" s="106"/>
      <c r="ASM975" s="106"/>
      <c r="ASN975" s="106"/>
      <c r="ASO975" s="106"/>
      <c r="ASP975" s="106"/>
      <c r="ASQ975" s="106"/>
      <c r="ASR975" s="106"/>
      <c r="ASS975" s="106"/>
      <c r="AST975" s="106"/>
      <c r="ASU975" s="106"/>
      <c r="ASV975" s="106"/>
      <c r="ASW975" s="106"/>
      <c r="ASX975" s="106"/>
      <c r="ASY975" s="106"/>
      <c r="ASZ975" s="106"/>
      <c r="ATA975" s="106"/>
      <c r="ATB975" s="106"/>
      <c r="ATC975" s="106"/>
      <c r="ATD975" s="106"/>
      <c r="ATE975" s="106"/>
      <c r="ATF975" s="106"/>
      <c r="ATG975" s="106"/>
      <c r="ATH975" s="106"/>
      <c r="ATI975" s="106"/>
      <c r="ATJ975" s="106"/>
      <c r="ATK975" s="106"/>
      <c r="ATL975" s="106"/>
      <c r="ATM975" s="106"/>
      <c r="ATN975" s="106"/>
      <c r="ATO975" s="106"/>
      <c r="ATP975" s="106"/>
      <c r="ATQ975" s="106"/>
      <c r="ATR975" s="106"/>
      <c r="ATS975" s="106"/>
      <c r="ATT975" s="106"/>
      <c r="ATU975" s="106"/>
      <c r="ATV975" s="106"/>
      <c r="ATW975" s="106"/>
      <c r="ATX975" s="106"/>
      <c r="ATY975" s="106"/>
      <c r="ATZ975" s="106"/>
      <c r="AUA975" s="106"/>
      <c r="AUB975" s="106"/>
      <c r="AUC975" s="106"/>
      <c r="AUD975" s="106"/>
      <c r="AUE975" s="106"/>
      <c r="AUF975" s="106"/>
      <c r="AUG975" s="106"/>
      <c r="AUH975" s="106"/>
      <c r="AUI975" s="106"/>
      <c r="AUJ975" s="106"/>
      <c r="AUK975" s="106"/>
      <c r="AUL975" s="106"/>
      <c r="AUM975" s="106"/>
      <c r="AUN975" s="106"/>
      <c r="AUO975" s="106"/>
      <c r="AUP975" s="106"/>
      <c r="AUQ975" s="106"/>
      <c r="AUR975" s="106"/>
      <c r="AUS975" s="106"/>
      <c r="AUT975" s="106"/>
      <c r="AUU975" s="106"/>
      <c r="AUV975" s="106"/>
      <c r="AUW975" s="106"/>
      <c r="AUX975" s="106"/>
      <c r="AUY975" s="106"/>
      <c r="AUZ975" s="106"/>
      <c r="AVA975" s="106"/>
      <c r="AVB975" s="106"/>
      <c r="AVC975" s="106"/>
      <c r="AVD975" s="106"/>
      <c r="AVE975" s="106"/>
      <c r="AVF975" s="106"/>
      <c r="AVG975" s="106"/>
      <c r="AVH975" s="106"/>
      <c r="AVI975" s="106"/>
      <c r="AVJ975" s="106"/>
      <c r="AVK975" s="106"/>
      <c r="AVL975" s="106"/>
      <c r="AVM975" s="106"/>
      <c r="AVN975" s="106"/>
      <c r="AVO975" s="106"/>
      <c r="AVP975" s="106"/>
      <c r="AVQ975" s="106"/>
      <c r="AVR975" s="106"/>
      <c r="AVS975" s="106"/>
      <c r="AVT975" s="106"/>
      <c r="AVU975" s="106"/>
      <c r="AVV975" s="106"/>
      <c r="AVW975" s="106"/>
      <c r="AVX975" s="106"/>
      <c r="AVY975" s="106"/>
      <c r="AVZ975" s="106"/>
      <c r="AWA975" s="106"/>
      <c r="AWB975" s="106"/>
      <c r="AWC975" s="106"/>
      <c r="AWD975" s="106"/>
      <c r="AWE975" s="106"/>
      <c r="AWF975" s="106"/>
      <c r="AWG975" s="106"/>
      <c r="AWH975" s="106"/>
      <c r="AWI975" s="106"/>
      <c r="AWJ975" s="106"/>
      <c r="AWK975" s="106"/>
      <c r="AWL975" s="106"/>
      <c r="AWM975" s="106"/>
      <c r="AWN975" s="106"/>
      <c r="AWO975" s="106"/>
      <c r="AWP975" s="106"/>
      <c r="AWQ975" s="106"/>
      <c r="AWR975" s="106"/>
      <c r="AWS975" s="106"/>
      <c r="AWT975" s="106"/>
      <c r="AWU975" s="106"/>
      <c r="AWV975" s="106"/>
      <c r="AWW975" s="106"/>
      <c r="AWX975" s="106"/>
      <c r="AWY975" s="106"/>
      <c r="AWZ975" s="106"/>
      <c r="AXA975" s="106"/>
      <c r="AXB975" s="106"/>
      <c r="AXC975" s="106"/>
      <c r="AXD975" s="106"/>
      <c r="AXE975" s="106"/>
      <c r="AXF975" s="106"/>
      <c r="AXG975" s="106"/>
      <c r="AXH975" s="106"/>
      <c r="AXI975" s="106"/>
      <c r="AXJ975" s="106"/>
      <c r="AXK975" s="106"/>
      <c r="AXL975" s="106"/>
      <c r="AXM975" s="106"/>
      <c r="AXN975" s="106"/>
      <c r="AXO975" s="106"/>
      <c r="AXP975" s="106"/>
      <c r="AXQ975" s="106"/>
      <c r="AXR975" s="106"/>
      <c r="AXS975" s="106"/>
      <c r="AXT975" s="106"/>
      <c r="AXU975" s="106"/>
      <c r="AXV975" s="106"/>
      <c r="AXW975" s="106"/>
      <c r="AXX975" s="106"/>
      <c r="AXY975" s="106"/>
      <c r="AXZ975" s="106"/>
      <c r="AYA975" s="106"/>
      <c r="AYB975" s="106"/>
      <c r="AYC975" s="106"/>
      <c r="AYD975" s="106"/>
      <c r="AYE975" s="106"/>
      <c r="AYF975" s="106"/>
      <c r="AYG975" s="106"/>
      <c r="AYH975" s="106"/>
      <c r="AYI975" s="106"/>
      <c r="AYJ975" s="106"/>
      <c r="AYK975" s="106"/>
      <c r="AYL975" s="106"/>
      <c r="AYM975" s="106"/>
      <c r="AYN975" s="106"/>
      <c r="AYO975" s="106"/>
      <c r="AYP975" s="106"/>
      <c r="AYQ975" s="106"/>
      <c r="AYR975" s="106"/>
      <c r="AYS975" s="106"/>
      <c r="AYT975" s="106"/>
      <c r="AYU975" s="106"/>
      <c r="AYV975" s="106"/>
      <c r="AYW975" s="106"/>
      <c r="AYX975" s="106"/>
      <c r="AYY975" s="106"/>
      <c r="AYZ975" s="106"/>
      <c r="AZA975" s="106"/>
      <c r="AZB975" s="106"/>
      <c r="AZC975" s="106"/>
      <c r="AZD975" s="106"/>
      <c r="AZE975" s="106"/>
      <c r="AZF975" s="106"/>
      <c r="AZG975" s="106"/>
      <c r="AZH975" s="106"/>
      <c r="AZI975" s="106"/>
      <c r="AZJ975" s="106"/>
      <c r="AZK975" s="106"/>
      <c r="AZL975" s="106"/>
      <c r="AZM975" s="106"/>
      <c r="AZN975" s="106"/>
      <c r="AZO975" s="106"/>
      <c r="AZP975" s="106"/>
      <c r="AZQ975" s="106"/>
      <c r="AZR975" s="106"/>
      <c r="AZS975" s="106"/>
      <c r="AZT975" s="106"/>
      <c r="AZU975" s="106"/>
      <c r="AZV975" s="106"/>
      <c r="AZW975" s="106"/>
      <c r="AZX975" s="106"/>
      <c r="AZY975" s="106"/>
      <c r="AZZ975" s="106"/>
      <c r="BAA975" s="106"/>
      <c r="BAB975" s="106"/>
      <c r="BAC975" s="106"/>
      <c r="BAD975" s="106"/>
      <c r="BAE975" s="106"/>
      <c r="BAF975" s="106"/>
      <c r="BAG975" s="106"/>
      <c r="BAH975" s="106"/>
      <c r="BAI975" s="106"/>
      <c r="BAJ975" s="106"/>
      <c r="BAK975" s="106"/>
      <c r="BAL975" s="106"/>
      <c r="BAM975" s="106"/>
      <c r="BAN975" s="106"/>
      <c r="BAO975" s="106"/>
      <c r="BAP975" s="106"/>
      <c r="BAQ975" s="106"/>
      <c r="BAR975" s="106"/>
      <c r="BAS975" s="106"/>
      <c r="BAT975" s="106"/>
      <c r="BAU975" s="106"/>
      <c r="BAV975" s="106"/>
      <c r="BAW975" s="106"/>
      <c r="BAX975" s="106"/>
      <c r="BAY975" s="106"/>
      <c r="BAZ975" s="106"/>
      <c r="BBA975" s="106"/>
      <c r="BBB975" s="106"/>
      <c r="BBC975" s="106"/>
      <c r="BBD975" s="106"/>
      <c r="BBE975" s="106"/>
      <c r="BBF975" s="106"/>
      <c r="BBG975" s="106"/>
      <c r="BBH975" s="106"/>
      <c r="BBI975" s="106"/>
      <c r="BBJ975" s="106"/>
      <c r="BBK975" s="106"/>
      <c r="BBL975" s="106"/>
      <c r="BBM975" s="106"/>
      <c r="BBN975" s="106"/>
      <c r="BBO975" s="106"/>
      <c r="BBP975" s="106"/>
      <c r="BBQ975" s="106"/>
      <c r="BBR975" s="106"/>
      <c r="BBS975" s="106"/>
      <c r="BBT975" s="106"/>
      <c r="BBU975" s="106"/>
      <c r="BBV975" s="106"/>
      <c r="BBW975" s="106"/>
      <c r="BBX975" s="106"/>
      <c r="BBY975" s="106"/>
      <c r="BBZ975" s="106"/>
      <c r="BCA975" s="106"/>
      <c r="BCB975" s="106"/>
      <c r="BCC975" s="106"/>
      <c r="BCD975" s="106"/>
      <c r="BCE975" s="106"/>
      <c r="BCF975" s="106"/>
      <c r="BCG975" s="106"/>
      <c r="BCH975" s="106"/>
      <c r="BCI975" s="106"/>
      <c r="BCJ975" s="106"/>
      <c r="BCK975" s="106"/>
      <c r="BCL975" s="106"/>
      <c r="BCM975" s="106"/>
      <c r="BCN975" s="106"/>
      <c r="BCO975" s="106"/>
      <c r="BCP975" s="106"/>
      <c r="BCQ975" s="106"/>
      <c r="BCR975" s="106"/>
      <c r="BCS975" s="106"/>
      <c r="BCT975" s="106"/>
      <c r="BCU975" s="106"/>
      <c r="BCV975" s="106"/>
      <c r="BCW975" s="106"/>
      <c r="BCX975" s="106"/>
      <c r="BCY975" s="106"/>
      <c r="BCZ975" s="106"/>
      <c r="BDA975" s="106"/>
      <c r="BDB975" s="106"/>
      <c r="BDC975" s="106"/>
      <c r="BDD975" s="106"/>
      <c r="BDE975" s="106"/>
      <c r="BDF975" s="106"/>
      <c r="BDG975" s="106"/>
      <c r="BDH975" s="106"/>
      <c r="BDI975" s="106"/>
      <c r="BDJ975" s="106"/>
      <c r="BDK975" s="106"/>
      <c r="BDL975" s="106"/>
      <c r="BDM975" s="106"/>
      <c r="BDN975" s="106"/>
      <c r="BDO975" s="106"/>
      <c r="BDP975" s="106"/>
      <c r="BDQ975" s="106"/>
      <c r="BDR975" s="106"/>
      <c r="BDS975" s="106"/>
      <c r="BDT975" s="106"/>
      <c r="BDU975" s="106"/>
      <c r="BDV975" s="106"/>
      <c r="BDW975" s="106"/>
      <c r="BDX975" s="106"/>
      <c r="BDY975" s="106"/>
      <c r="BDZ975" s="106"/>
      <c r="BEA975" s="106"/>
      <c r="BEB975" s="106"/>
      <c r="BEC975" s="106"/>
      <c r="BED975" s="106"/>
      <c r="BEE975" s="106"/>
      <c r="BEF975" s="106"/>
      <c r="BEG975" s="106"/>
      <c r="BEH975" s="106"/>
      <c r="BEI975" s="106"/>
      <c r="BEJ975" s="106"/>
      <c r="BEK975" s="106"/>
      <c r="BEL975" s="106"/>
      <c r="BEM975" s="106"/>
      <c r="BEN975" s="106"/>
      <c r="BEO975" s="106"/>
      <c r="BEP975" s="106"/>
      <c r="BEQ975" s="106"/>
      <c r="BER975" s="106"/>
      <c r="BES975" s="106"/>
      <c r="BET975" s="106"/>
      <c r="BEU975" s="106"/>
      <c r="BEV975" s="106"/>
      <c r="BEW975" s="106"/>
      <c r="BEX975" s="106"/>
      <c r="BEY975" s="106"/>
      <c r="BEZ975" s="106"/>
      <c r="BFA975" s="106"/>
      <c r="BFB975" s="106"/>
      <c r="BFC975" s="106"/>
      <c r="BFD975" s="106"/>
      <c r="BFE975" s="106"/>
      <c r="BFF975" s="106"/>
      <c r="BFG975" s="106"/>
      <c r="BFH975" s="106"/>
      <c r="BFI975" s="106"/>
      <c r="BFJ975" s="106"/>
      <c r="BFK975" s="106"/>
      <c r="BFL975" s="106"/>
      <c r="BFM975" s="106"/>
      <c r="BFN975" s="106"/>
      <c r="BFO975" s="106"/>
      <c r="BFP975" s="106"/>
      <c r="BFQ975" s="106"/>
      <c r="BFR975" s="106"/>
      <c r="BFS975" s="106"/>
      <c r="BFT975" s="106"/>
      <c r="BFU975" s="106"/>
      <c r="BFV975" s="106"/>
      <c r="BFW975" s="106"/>
      <c r="BFX975" s="106"/>
      <c r="BFY975" s="106"/>
      <c r="BFZ975" s="106"/>
      <c r="BGA975" s="106"/>
      <c r="BGB975" s="106"/>
      <c r="BGC975" s="106"/>
      <c r="BGD975" s="106"/>
      <c r="BGE975" s="106"/>
      <c r="BGF975" s="106"/>
      <c r="BGG975" s="106"/>
      <c r="BGH975" s="106"/>
      <c r="BGI975" s="106"/>
      <c r="BGJ975" s="106"/>
      <c r="BGK975" s="106"/>
      <c r="BGL975" s="106"/>
      <c r="BGM975" s="106"/>
      <c r="BGN975" s="106"/>
      <c r="BGO975" s="106"/>
      <c r="BGP975" s="106"/>
      <c r="BGQ975" s="106"/>
      <c r="BGR975" s="106"/>
      <c r="BGS975" s="106"/>
      <c r="BGT975" s="106"/>
      <c r="BGU975" s="106"/>
      <c r="BGV975" s="106"/>
      <c r="BGW975" s="106"/>
      <c r="BGX975" s="106"/>
      <c r="BGY975" s="106"/>
      <c r="BGZ975" s="106"/>
      <c r="BHA975" s="106"/>
      <c r="BHB975" s="106"/>
      <c r="BHC975" s="106"/>
      <c r="BHD975" s="106"/>
      <c r="BHE975" s="106"/>
      <c r="BHF975" s="106"/>
      <c r="BHG975" s="106"/>
      <c r="BHH975" s="106"/>
      <c r="BHI975" s="106"/>
      <c r="BHJ975" s="106"/>
      <c r="BHK975" s="106"/>
      <c r="BHL975" s="106"/>
      <c r="BHM975" s="106"/>
      <c r="BHN975" s="106"/>
      <c r="BHO975" s="106"/>
      <c r="BHP975" s="106"/>
      <c r="BHQ975" s="106"/>
      <c r="BHR975" s="106"/>
      <c r="BHS975" s="106"/>
      <c r="BHT975" s="106"/>
      <c r="BHU975" s="106"/>
      <c r="BHV975" s="106"/>
      <c r="BHW975" s="106"/>
      <c r="BHX975" s="106"/>
      <c r="BHY975" s="106"/>
      <c r="BHZ975" s="106"/>
      <c r="BIA975" s="106"/>
      <c r="BIB975" s="106"/>
      <c r="BIC975" s="106"/>
      <c r="BID975" s="106"/>
      <c r="BIE975" s="106"/>
      <c r="BIF975" s="106"/>
      <c r="BIG975" s="106"/>
      <c r="BIH975" s="106"/>
      <c r="BII975" s="106"/>
      <c r="BIJ975" s="106"/>
      <c r="BIK975" s="106"/>
      <c r="BIL975" s="106"/>
      <c r="BIM975" s="106"/>
      <c r="BIN975" s="106"/>
      <c r="BIO975" s="106"/>
      <c r="BIP975" s="106"/>
      <c r="BIQ975" s="106"/>
      <c r="BIR975" s="106"/>
      <c r="BIS975" s="106"/>
      <c r="BIT975" s="106"/>
      <c r="BIU975" s="106"/>
      <c r="BIV975" s="106"/>
      <c r="BIW975" s="106"/>
      <c r="BIX975" s="106"/>
      <c r="BIY975" s="106"/>
      <c r="BIZ975" s="106"/>
      <c r="BJA975" s="106"/>
      <c r="BJB975" s="106"/>
      <c r="BJC975" s="106"/>
      <c r="BJD975" s="106"/>
      <c r="BJE975" s="106"/>
      <c r="BJF975" s="106"/>
      <c r="BJG975" s="106"/>
      <c r="BJH975" s="106"/>
      <c r="BJI975" s="106"/>
      <c r="BJJ975" s="106"/>
      <c r="BJK975" s="106"/>
      <c r="BJL975" s="106"/>
      <c r="BJM975" s="106"/>
      <c r="BJN975" s="106"/>
      <c r="BJO975" s="106"/>
      <c r="BJP975" s="106"/>
      <c r="BJQ975" s="106"/>
      <c r="BJR975" s="106"/>
      <c r="BJS975" s="106"/>
      <c r="BJT975" s="106"/>
      <c r="BJU975" s="106"/>
      <c r="BJV975" s="106"/>
      <c r="BJW975" s="106"/>
      <c r="BJX975" s="106"/>
      <c r="BJY975" s="106"/>
      <c r="BJZ975" s="106"/>
      <c r="BKA975" s="106"/>
      <c r="BKB975" s="106"/>
      <c r="BKC975" s="106"/>
      <c r="BKD975" s="106"/>
      <c r="BKE975" s="106"/>
      <c r="BKF975" s="106"/>
      <c r="BKG975" s="106"/>
      <c r="BKH975" s="106"/>
      <c r="BKI975" s="106"/>
      <c r="BKJ975" s="106"/>
      <c r="BKK975" s="106"/>
      <c r="BKL975" s="106"/>
      <c r="BKM975" s="106"/>
      <c r="BKN975" s="106"/>
      <c r="BKO975" s="106"/>
      <c r="BKP975" s="106"/>
      <c r="BKQ975" s="106"/>
      <c r="BKR975" s="106"/>
      <c r="BKS975" s="106"/>
      <c r="BKT975" s="106"/>
      <c r="BKU975" s="106"/>
      <c r="BKV975" s="106"/>
      <c r="BKW975" s="106"/>
      <c r="BKX975" s="106"/>
      <c r="BKY975" s="106"/>
      <c r="BKZ975" s="106"/>
      <c r="BLA975" s="106"/>
      <c r="BLB975" s="106"/>
      <c r="BLC975" s="106"/>
      <c r="BLD975" s="106"/>
      <c r="BLE975" s="106"/>
      <c r="BLF975" s="106"/>
      <c r="BLG975" s="106"/>
      <c r="BLH975" s="106"/>
      <c r="BLI975" s="106"/>
      <c r="BLJ975" s="106"/>
      <c r="BLK975" s="106"/>
      <c r="BLL975" s="106"/>
      <c r="BLM975" s="106"/>
      <c r="BLN975" s="106"/>
      <c r="BLO975" s="106"/>
      <c r="BLP975" s="106"/>
      <c r="BLQ975" s="106"/>
      <c r="BLR975" s="106"/>
      <c r="BLS975" s="106"/>
      <c r="BLT975" s="106"/>
      <c r="BLU975" s="106"/>
      <c r="BLV975" s="106"/>
      <c r="BLW975" s="106"/>
      <c r="BLX975" s="106"/>
      <c r="BLY975" s="106"/>
      <c r="BLZ975" s="106"/>
      <c r="BMA975" s="106"/>
      <c r="BMB975" s="106"/>
      <c r="BMC975" s="106"/>
      <c r="BMD975" s="106"/>
      <c r="BME975" s="106"/>
      <c r="BMF975" s="106"/>
      <c r="BMG975" s="106"/>
      <c r="BMH975" s="106"/>
      <c r="BMI975" s="106"/>
      <c r="BMJ975" s="106"/>
      <c r="BMK975" s="106"/>
      <c r="BML975" s="106"/>
      <c r="BMM975" s="106"/>
      <c r="BMN975" s="106"/>
      <c r="BMO975" s="106"/>
      <c r="BMP975" s="106"/>
      <c r="BMQ975" s="106"/>
      <c r="BMR975" s="106"/>
      <c r="BMS975" s="106"/>
      <c r="BMT975" s="106"/>
      <c r="BMU975" s="106"/>
      <c r="BMV975" s="106"/>
      <c r="BMW975" s="106"/>
      <c r="BMX975" s="106"/>
      <c r="BMY975" s="106"/>
      <c r="BMZ975" s="106"/>
      <c r="BNA975" s="106"/>
      <c r="BNB975" s="106"/>
      <c r="BNC975" s="106"/>
      <c r="BND975" s="106"/>
      <c r="BNE975" s="106"/>
      <c r="BNF975" s="106"/>
      <c r="BNG975" s="106"/>
      <c r="BNH975" s="106"/>
      <c r="BNI975" s="106"/>
      <c r="BNJ975" s="106"/>
      <c r="BNK975" s="106"/>
      <c r="BNL975" s="106"/>
      <c r="BNM975" s="106"/>
      <c r="BNN975" s="106"/>
      <c r="BNO975" s="106"/>
      <c r="BNP975" s="106"/>
      <c r="BNQ975" s="106"/>
      <c r="BNR975" s="106"/>
      <c r="BNS975" s="106"/>
      <c r="BNT975" s="106"/>
      <c r="BNU975" s="106"/>
      <c r="BNV975" s="106"/>
      <c r="BNW975" s="106"/>
      <c r="BNX975" s="106"/>
      <c r="BNY975" s="106"/>
      <c r="BNZ975" s="106"/>
      <c r="BOA975" s="106"/>
      <c r="BOB975" s="106"/>
      <c r="BOC975" s="106"/>
      <c r="BOD975" s="106"/>
      <c r="BOE975" s="106"/>
      <c r="BOF975" s="106"/>
      <c r="BOG975" s="106"/>
      <c r="BOH975" s="106"/>
      <c r="BOI975" s="106"/>
      <c r="BOJ975" s="106"/>
      <c r="BOK975" s="106"/>
      <c r="BOL975" s="106"/>
      <c r="BOM975" s="106"/>
      <c r="BON975" s="106"/>
      <c r="BOO975" s="106"/>
      <c r="BOP975" s="106"/>
      <c r="BOQ975" s="106"/>
      <c r="BOR975" s="106"/>
      <c r="BOS975" s="106"/>
      <c r="BOT975" s="106"/>
      <c r="BOU975" s="106"/>
      <c r="BOV975" s="106"/>
      <c r="BOW975" s="106"/>
      <c r="BOX975" s="106"/>
      <c r="BOY975" s="106"/>
      <c r="BOZ975" s="106"/>
      <c r="BPA975" s="106"/>
      <c r="BPB975" s="106"/>
      <c r="BPC975" s="106"/>
      <c r="BPD975" s="106"/>
      <c r="BPE975" s="106"/>
      <c r="BPF975" s="106"/>
      <c r="BPG975" s="106"/>
      <c r="BPH975" s="106"/>
      <c r="BPI975" s="106"/>
      <c r="BPJ975" s="106"/>
      <c r="BPK975" s="106"/>
      <c r="BPL975" s="106"/>
      <c r="BPM975" s="106"/>
      <c r="BPN975" s="106"/>
      <c r="BPO975" s="106"/>
      <c r="BPP975" s="106"/>
      <c r="BPQ975" s="106"/>
      <c r="BPR975" s="106"/>
      <c r="BPS975" s="106"/>
      <c r="BPT975" s="106"/>
      <c r="BPU975" s="106"/>
      <c r="BPV975" s="106"/>
      <c r="BPW975" s="106"/>
      <c r="BPX975" s="106"/>
      <c r="BPY975" s="106"/>
      <c r="BPZ975" s="106"/>
      <c r="BQA975" s="106"/>
      <c r="BQB975" s="106"/>
      <c r="BQC975" s="106"/>
      <c r="BQD975" s="106"/>
      <c r="BQE975" s="106"/>
      <c r="BQF975" s="106"/>
      <c r="BQG975" s="106"/>
      <c r="BQH975" s="106"/>
      <c r="BQI975" s="106"/>
      <c r="BQJ975" s="106"/>
      <c r="BQK975" s="106"/>
      <c r="BQL975" s="106"/>
      <c r="BQM975" s="106"/>
      <c r="BQN975" s="106"/>
      <c r="BQO975" s="106"/>
      <c r="BQP975" s="106"/>
      <c r="BQQ975" s="106"/>
      <c r="BQR975" s="106"/>
      <c r="BQS975" s="106"/>
      <c r="BQT975" s="106"/>
      <c r="BQU975" s="106"/>
      <c r="BQV975" s="106"/>
      <c r="BQW975" s="106"/>
      <c r="BQX975" s="106"/>
      <c r="BQY975" s="106"/>
      <c r="BQZ975" s="106"/>
      <c r="BRA975" s="106"/>
      <c r="BRB975" s="106"/>
      <c r="BRC975" s="106"/>
      <c r="BRD975" s="106"/>
      <c r="BRE975" s="106"/>
      <c r="BRF975" s="106"/>
      <c r="BRG975" s="106"/>
      <c r="BRH975" s="106"/>
      <c r="BRI975" s="106"/>
      <c r="BRJ975" s="106"/>
      <c r="BRK975" s="106"/>
      <c r="BRL975" s="106"/>
      <c r="BRM975" s="106"/>
      <c r="BRN975" s="106"/>
      <c r="BRO975" s="106"/>
      <c r="BRP975" s="106"/>
      <c r="BRQ975" s="106"/>
      <c r="BRR975" s="106"/>
      <c r="BRS975" s="106"/>
      <c r="BRT975" s="106"/>
      <c r="BRU975" s="106"/>
      <c r="BRV975" s="106"/>
      <c r="BRW975" s="106"/>
      <c r="BRX975" s="106"/>
      <c r="BRY975" s="106"/>
      <c r="BRZ975" s="106"/>
      <c r="BSA975" s="106"/>
      <c r="BSB975" s="106"/>
      <c r="BSC975" s="106"/>
      <c r="BSD975" s="106"/>
      <c r="BSE975" s="106"/>
      <c r="BSF975" s="106"/>
      <c r="BSG975" s="106"/>
      <c r="BSH975" s="106"/>
      <c r="BSI975" s="106"/>
      <c r="BSJ975" s="106"/>
      <c r="BSK975" s="106"/>
      <c r="BSL975" s="106"/>
      <c r="BSM975" s="106"/>
      <c r="BSN975" s="106"/>
      <c r="BSO975" s="106"/>
      <c r="BSP975" s="106"/>
      <c r="BSQ975" s="106"/>
      <c r="BSR975" s="106"/>
      <c r="BSS975" s="106"/>
      <c r="BST975" s="106"/>
      <c r="BSU975" s="106"/>
      <c r="BSV975" s="106"/>
      <c r="BSW975" s="106"/>
      <c r="BSX975" s="106"/>
      <c r="BSY975" s="106"/>
      <c r="BSZ975" s="106"/>
      <c r="BTA975" s="106"/>
      <c r="BTB975" s="106"/>
      <c r="BTC975" s="106"/>
      <c r="BTD975" s="106"/>
      <c r="BTE975" s="106"/>
      <c r="BTF975" s="106"/>
      <c r="BTG975" s="106"/>
      <c r="BTH975" s="106"/>
      <c r="BTI975" s="106"/>
      <c r="BTJ975" s="106"/>
      <c r="BTK975" s="106"/>
      <c r="BTL975" s="106"/>
      <c r="BTM975" s="106"/>
      <c r="BTN975" s="106"/>
      <c r="BTO975" s="106"/>
      <c r="BTP975" s="106"/>
      <c r="BTQ975" s="106"/>
      <c r="BTR975" s="106"/>
      <c r="BTS975" s="106"/>
      <c r="BTT975" s="106"/>
      <c r="BTU975" s="106"/>
      <c r="BTV975" s="106"/>
      <c r="BTW975" s="106"/>
      <c r="BTX975" s="106"/>
      <c r="BTY975" s="106"/>
      <c r="BTZ975" s="106"/>
      <c r="BUA975" s="106"/>
      <c r="BUB975" s="106"/>
      <c r="BUC975" s="106"/>
      <c r="BUD975" s="106"/>
      <c r="BUE975" s="106"/>
      <c r="BUF975" s="106"/>
      <c r="BUG975" s="106"/>
      <c r="BUH975" s="106"/>
      <c r="BUI975" s="106"/>
      <c r="BUJ975" s="106"/>
      <c r="BUK975" s="106"/>
      <c r="BUL975" s="106"/>
      <c r="BUM975" s="106"/>
      <c r="BUN975" s="106"/>
      <c r="BUO975" s="106"/>
      <c r="BUP975" s="106"/>
      <c r="BUQ975" s="106"/>
      <c r="BUR975" s="106"/>
      <c r="BUS975" s="106"/>
      <c r="BUT975" s="106"/>
      <c r="BUU975" s="106"/>
      <c r="BUV975" s="106"/>
      <c r="BUW975" s="106"/>
      <c r="BUX975" s="106"/>
      <c r="BUY975" s="106"/>
      <c r="BUZ975" s="106"/>
      <c r="BVA975" s="106"/>
      <c r="BVB975" s="106"/>
      <c r="BVC975" s="106"/>
      <c r="BVD975" s="106"/>
      <c r="BVE975" s="106"/>
      <c r="BVF975" s="106"/>
      <c r="BVG975" s="106"/>
      <c r="BVH975" s="106"/>
      <c r="BVI975" s="106"/>
      <c r="BVJ975" s="106"/>
      <c r="BVK975" s="106"/>
      <c r="BVL975" s="106"/>
      <c r="BVM975" s="106"/>
      <c r="BVN975" s="106"/>
      <c r="BVO975" s="106"/>
      <c r="BVP975" s="106"/>
      <c r="BVQ975" s="106"/>
      <c r="BVR975" s="106"/>
      <c r="BVS975" s="106"/>
      <c r="BVT975" s="106"/>
      <c r="BVU975" s="106"/>
      <c r="BVV975" s="106"/>
      <c r="BVW975" s="106"/>
      <c r="BVX975" s="106"/>
      <c r="BVY975" s="106"/>
      <c r="BVZ975" s="106"/>
      <c r="BWA975" s="106"/>
      <c r="BWB975" s="106"/>
      <c r="BWC975" s="106"/>
      <c r="BWD975" s="106"/>
      <c r="BWE975" s="106"/>
      <c r="BWF975" s="106"/>
      <c r="BWG975" s="106"/>
      <c r="BWH975" s="106"/>
      <c r="BWI975" s="106"/>
      <c r="BWJ975" s="106"/>
      <c r="BWK975" s="106"/>
      <c r="BWL975" s="106"/>
      <c r="BWM975" s="106"/>
      <c r="BWN975" s="106"/>
      <c r="BWO975" s="106"/>
      <c r="BWP975" s="106"/>
      <c r="BWQ975" s="106"/>
      <c r="BWR975" s="106"/>
      <c r="BWS975" s="106"/>
      <c r="BWT975" s="106"/>
      <c r="BWU975" s="106"/>
      <c r="BWV975" s="106"/>
      <c r="BWW975" s="106"/>
      <c r="BWX975" s="106"/>
      <c r="BWY975" s="106"/>
      <c r="BWZ975" s="106"/>
      <c r="BXA975" s="106"/>
      <c r="BXB975" s="106"/>
      <c r="BXC975" s="106"/>
      <c r="BXD975" s="106"/>
      <c r="BXE975" s="106"/>
      <c r="BXF975" s="106"/>
      <c r="BXG975" s="106"/>
      <c r="BXH975" s="106"/>
      <c r="BXI975" s="106"/>
      <c r="BXJ975" s="106"/>
      <c r="BXK975" s="106"/>
      <c r="BXL975" s="106"/>
      <c r="BXM975" s="106"/>
      <c r="BXN975" s="106"/>
      <c r="BXO975" s="106"/>
      <c r="BXP975" s="106"/>
      <c r="BXQ975" s="106"/>
      <c r="BXR975" s="106"/>
      <c r="BXS975" s="106"/>
      <c r="BXT975" s="106"/>
      <c r="BXU975" s="106"/>
      <c r="BXV975" s="106"/>
      <c r="BXW975" s="106"/>
      <c r="BXX975" s="106"/>
      <c r="BXY975" s="106"/>
      <c r="BXZ975" s="106"/>
      <c r="BYA975" s="106"/>
      <c r="BYB975" s="106"/>
      <c r="BYC975" s="106"/>
      <c r="BYD975" s="106"/>
      <c r="BYE975" s="106"/>
      <c r="BYF975" s="106"/>
      <c r="BYG975" s="106"/>
      <c r="BYH975" s="106"/>
      <c r="BYI975" s="106"/>
      <c r="BYJ975" s="106"/>
      <c r="BYK975" s="106"/>
      <c r="BYL975" s="106"/>
      <c r="BYM975" s="106"/>
      <c r="BYN975" s="106"/>
      <c r="BYO975" s="106"/>
      <c r="BYP975" s="106"/>
      <c r="BYQ975" s="106"/>
      <c r="BYR975" s="106"/>
      <c r="BYS975" s="106"/>
      <c r="BYT975" s="106"/>
      <c r="BYU975" s="106"/>
      <c r="BYV975" s="106"/>
      <c r="BYW975" s="106"/>
      <c r="BYX975" s="106"/>
      <c r="BYY975" s="106"/>
      <c r="BYZ975" s="106"/>
      <c r="BZA975" s="106"/>
      <c r="BZB975" s="106"/>
      <c r="BZC975" s="106"/>
      <c r="BZD975" s="106"/>
      <c r="BZE975" s="106"/>
      <c r="BZF975" s="106"/>
      <c r="BZG975" s="106"/>
      <c r="BZH975" s="106"/>
      <c r="BZI975" s="106"/>
      <c r="BZJ975" s="106"/>
      <c r="BZK975" s="106"/>
      <c r="BZL975" s="106"/>
      <c r="BZM975" s="106"/>
      <c r="BZN975" s="106"/>
      <c r="BZO975" s="106"/>
      <c r="BZP975" s="106"/>
      <c r="BZQ975" s="106"/>
      <c r="BZR975" s="106"/>
      <c r="BZS975" s="106"/>
      <c r="BZT975" s="106"/>
      <c r="BZU975" s="106"/>
      <c r="BZV975" s="106"/>
      <c r="BZW975" s="106"/>
      <c r="BZX975" s="106"/>
      <c r="BZY975" s="106"/>
      <c r="BZZ975" s="106"/>
      <c r="CAA975" s="106"/>
      <c r="CAB975" s="106"/>
      <c r="CAC975" s="106"/>
      <c r="CAD975" s="106"/>
      <c r="CAE975" s="106"/>
      <c r="CAF975" s="106"/>
      <c r="CAG975" s="106"/>
      <c r="CAH975" s="106"/>
      <c r="CAI975" s="106"/>
      <c r="CAJ975" s="106"/>
      <c r="CAK975" s="106"/>
      <c r="CAL975" s="106"/>
      <c r="CAM975" s="106"/>
      <c r="CAN975" s="106"/>
      <c r="CAO975" s="106"/>
      <c r="CAP975" s="106"/>
      <c r="CAQ975" s="106"/>
      <c r="CAR975" s="106"/>
      <c r="CAS975" s="106"/>
      <c r="CAT975" s="106"/>
      <c r="CAU975" s="106"/>
      <c r="CAV975" s="106"/>
      <c r="CAW975" s="106"/>
      <c r="CAX975" s="106"/>
      <c r="CAY975" s="106"/>
      <c r="CAZ975" s="106"/>
      <c r="CBA975" s="106"/>
      <c r="CBB975" s="106"/>
      <c r="CBC975" s="106"/>
      <c r="CBD975" s="106"/>
      <c r="CBE975" s="106"/>
      <c r="CBF975" s="106"/>
      <c r="CBG975" s="106"/>
      <c r="CBH975" s="106"/>
      <c r="CBI975" s="106"/>
      <c r="CBJ975" s="106"/>
      <c r="CBK975" s="106"/>
      <c r="CBL975" s="106"/>
      <c r="CBM975" s="106"/>
      <c r="CBN975" s="106"/>
      <c r="CBO975" s="106"/>
      <c r="CBP975" s="106"/>
      <c r="CBQ975" s="106"/>
      <c r="CBR975" s="106"/>
      <c r="CBS975" s="106"/>
      <c r="CBT975" s="106"/>
      <c r="CBU975" s="106"/>
      <c r="CBV975" s="106"/>
      <c r="CBW975" s="106"/>
      <c r="CBX975" s="106"/>
      <c r="CBY975" s="106"/>
      <c r="CBZ975" s="106"/>
      <c r="CCA975" s="106"/>
      <c r="CCB975" s="106"/>
      <c r="CCC975" s="106"/>
      <c r="CCD975" s="106"/>
      <c r="CCE975" s="106"/>
      <c r="CCF975" s="106"/>
      <c r="CCG975" s="106"/>
      <c r="CCH975" s="106"/>
      <c r="CCI975" s="106"/>
      <c r="CCJ975" s="106"/>
      <c r="CCK975" s="106"/>
      <c r="CCL975" s="106"/>
      <c r="CCM975" s="106"/>
      <c r="CCN975" s="106"/>
      <c r="CCO975" s="106"/>
      <c r="CCP975" s="106"/>
      <c r="CCQ975" s="106"/>
      <c r="CCR975" s="106"/>
      <c r="CCS975" s="106"/>
      <c r="CCT975" s="106"/>
      <c r="CCU975" s="106"/>
      <c r="CCV975" s="106"/>
      <c r="CCW975" s="106"/>
      <c r="CCX975" s="106"/>
      <c r="CCY975" s="106"/>
      <c r="CCZ975" s="106"/>
      <c r="CDA975" s="106"/>
      <c r="CDB975" s="106"/>
      <c r="CDC975" s="106"/>
      <c r="CDD975" s="106"/>
      <c r="CDE975" s="106"/>
      <c r="CDF975" s="106"/>
      <c r="CDG975" s="106"/>
      <c r="CDH975" s="106"/>
      <c r="CDI975" s="106"/>
      <c r="CDJ975" s="106"/>
      <c r="CDK975" s="106"/>
      <c r="CDL975" s="106"/>
      <c r="CDM975" s="106"/>
      <c r="CDN975" s="106"/>
      <c r="CDO975" s="106"/>
      <c r="CDP975" s="106"/>
      <c r="CDQ975" s="106"/>
      <c r="CDR975" s="106"/>
      <c r="CDS975" s="106"/>
      <c r="CDT975" s="106"/>
      <c r="CDU975" s="106"/>
      <c r="CDV975" s="106"/>
      <c r="CDW975" s="106"/>
      <c r="CDX975" s="106"/>
      <c r="CDY975" s="106"/>
      <c r="CDZ975" s="106"/>
      <c r="CEA975" s="106"/>
      <c r="CEB975" s="106"/>
      <c r="CEC975" s="106"/>
      <c r="CED975" s="106"/>
      <c r="CEE975" s="106"/>
      <c r="CEF975" s="106"/>
      <c r="CEG975" s="106"/>
      <c r="CEH975" s="106"/>
      <c r="CEI975" s="106"/>
      <c r="CEJ975" s="106"/>
      <c r="CEK975" s="106"/>
      <c r="CEL975" s="106"/>
      <c r="CEM975" s="106"/>
      <c r="CEN975" s="106"/>
      <c r="CEO975" s="106"/>
      <c r="CEP975" s="106"/>
      <c r="CEQ975" s="106"/>
      <c r="CER975" s="106"/>
      <c r="CES975" s="106"/>
      <c r="CET975" s="106"/>
      <c r="CEU975" s="106"/>
      <c r="CEV975" s="106"/>
      <c r="CEW975" s="106"/>
      <c r="CEX975" s="106"/>
      <c r="CEY975" s="106"/>
      <c r="CEZ975" s="106"/>
      <c r="CFA975" s="106"/>
      <c r="CFB975" s="106"/>
      <c r="CFC975" s="106"/>
      <c r="CFD975" s="106"/>
      <c r="CFE975" s="106"/>
      <c r="CFF975" s="106"/>
      <c r="CFG975" s="106"/>
      <c r="CFH975" s="106"/>
      <c r="CFI975" s="106"/>
      <c r="CFJ975" s="106"/>
      <c r="CFK975" s="106"/>
      <c r="CFL975" s="106"/>
      <c r="CFM975" s="106"/>
      <c r="CFN975" s="106"/>
      <c r="CFO975" s="106"/>
      <c r="CFP975" s="106"/>
      <c r="CFQ975" s="106"/>
      <c r="CFR975" s="106"/>
      <c r="CFS975" s="106"/>
      <c r="CFT975" s="106"/>
      <c r="CFU975" s="106"/>
      <c r="CFV975" s="106"/>
      <c r="CFW975" s="106"/>
      <c r="CFX975" s="106"/>
      <c r="CFY975" s="106"/>
      <c r="CFZ975" s="106"/>
      <c r="CGA975" s="106"/>
      <c r="CGB975" s="106"/>
      <c r="CGC975" s="106"/>
      <c r="CGD975" s="106"/>
      <c r="CGE975" s="106"/>
      <c r="CGF975" s="106"/>
      <c r="CGG975" s="106"/>
      <c r="CGH975" s="106"/>
      <c r="CGI975" s="106"/>
      <c r="CGJ975" s="106"/>
      <c r="CGK975" s="106"/>
      <c r="CGL975" s="106"/>
      <c r="CGM975" s="106"/>
      <c r="CGN975" s="106"/>
      <c r="CGO975" s="106"/>
      <c r="CGP975" s="106"/>
      <c r="CGQ975" s="106"/>
      <c r="CGR975" s="106"/>
      <c r="CGS975" s="106"/>
      <c r="CGT975" s="106"/>
      <c r="CGU975" s="106"/>
      <c r="CGV975" s="106"/>
      <c r="CGW975" s="106"/>
      <c r="CGX975" s="106"/>
      <c r="CGY975" s="106"/>
      <c r="CGZ975" s="106"/>
      <c r="CHA975" s="106"/>
      <c r="CHB975" s="106"/>
      <c r="CHC975" s="106"/>
      <c r="CHD975" s="106"/>
      <c r="CHE975" s="106"/>
      <c r="CHF975" s="106"/>
      <c r="CHG975" s="106"/>
      <c r="CHH975" s="106"/>
      <c r="CHI975" s="106"/>
      <c r="CHJ975" s="106"/>
      <c r="CHK975" s="106"/>
      <c r="CHL975" s="106"/>
      <c r="CHM975" s="106"/>
      <c r="CHN975" s="106"/>
      <c r="CHO975" s="106"/>
      <c r="CHP975" s="106"/>
      <c r="CHQ975" s="106"/>
      <c r="CHR975" s="106"/>
      <c r="CHS975" s="106"/>
      <c r="CHT975" s="106"/>
      <c r="CHU975" s="106"/>
      <c r="CHV975" s="106"/>
      <c r="CHW975" s="106"/>
      <c r="CHX975" s="106"/>
      <c r="CHY975" s="106"/>
      <c r="CHZ975" s="106"/>
      <c r="CIA975" s="106"/>
      <c r="CIB975" s="106"/>
      <c r="CIC975" s="106"/>
      <c r="CID975" s="106"/>
      <c r="CIE975" s="106"/>
      <c r="CIF975" s="106"/>
      <c r="CIG975" s="106"/>
      <c r="CIH975" s="106"/>
      <c r="CII975" s="106"/>
      <c r="CIJ975" s="106"/>
      <c r="CIK975" s="106"/>
      <c r="CIL975" s="106"/>
      <c r="CIM975" s="106"/>
      <c r="CIN975" s="106"/>
      <c r="CIO975" s="106"/>
      <c r="CIP975" s="106"/>
      <c r="CIQ975" s="106"/>
      <c r="CIR975" s="106"/>
      <c r="CIS975" s="106"/>
      <c r="CIT975" s="106"/>
      <c r="CIU975" s="106"/>
      <c r="CIV975" s="106"/>
      <c r="CIW975" s="106"/>
      <c r="CIX975" s="106"/>
      <c r="CIY975" s="106"/>
      <c r="CIZ975" s="106"/>
      <c r="CJA975" s="106"/>
      <c r="CJB975" s="106"/>
      <c r="CJC975" s="106"/>
      <c r="CJD975" s="106"/>
      <c r="CJE975" s="106"/>
      <c r="CJF975" s="106"/>
      <c r="CJG975" s="106"/>
      <c r="CJH975" s="106"/>
      <c r="CJI975" s="106"/>
      <c r="CJJ975" s="106"/>
      <c r="CJK975" s="106"/>
      <c r="CJL975" s="106"/>
      <c r="CJM975" s="106"/>
      <c r="CJN975" s="106"/>
      <c r="CJO975" s="106"/>
      <c r="CJP975" s="106"/>
      <c r="CJQ975" s="106"/>
      <c r="CJR975" s="106"/>
      <c r="CJS975" s="106"/>
      <c r="CJT975" s="106"/>
      <c r="CJU975" s="106"/>
      <c r="CJV975" s="106"/>
      <c r="CJW975" s="106"/>
      <c r="CJX975" s="106"/>
      <c r="CJY975" s="106"/>
      <c r="CJZ975" s="106"/>
      <c r="CKA975" s="106"/>
      <c r="CKB975" s="106"/>
      <c r="CKC975" s="106"/>
      <c r="CKD975" s="106"/>
      <c r="CKE975" s="106"/>
      <c r="CKF975" s="106"/>
      <c r="CKG975" s="106"/>
      <c r="CKH975" s="106"/>
      <c r="CKI975" s="106"/>
      <c r="CKJ975" s="106"/>
      <c r="CKK975" s="106"/>
      <c r="CKL975" s="106"/>
      <c r="CKM975" s="106"/>
      <c r="CKN975" s="106"/>
      <c r="CKO975" s="106"/>
      <c r="CKP975" s="106"/>
      <c r="CKQ975" s="106"/>
      <c r="CKR975" s="106"/>
      <c r="CKS975" s="106"/>
      <c r="CKT975" s="106"/>
      <c r="CKU975" s="106"/>
      <c r="CKV975" s="106"/>
      <c r="CKW975" s="106"/>
      <c r="CKX975" s="106"/>
      <c r="CKY975" s="106"/>
      <c r="CKZ975" s="106"/>
      <c r="CLA975" s="106"/>
      <c r="CLB975" s="106"/>
      <c r="CLC975" s="106"/>
      <c r="CLD975" s="106"/>
      <c r="CLE975" s="106"/>
      <c r="CLF975" s="106"/>
      <c r="CLG975" s="106"/>
      <c r="CLH975" s="106"/>
      <c r="CLI975" s="106"/>
      <c r="CLJ975" s="106"/>
      <c r="CLK975" s="106"/>
      <c r="CLL975" s="106"/>
      <c r="CLM975" s="106"/>
      <c r="CLN975" s="106"/>
      <c r="CLO975" s="106"/>
      <c r="CLP975" s="106"/>
      <c r="CLQ975" s="106"/>
      <c r="CLR975" s="106"/>
      <c r="CLS975" s="106"/>
      <c r="CLT975" s="106"/>
      <c r="CLU975" s="106"/>
      <c r="CLV975" s="106"/>
      <c r="CLW975" s="106"/>
      <c r="CLX975" s="106"/>
      <c r="CLY975" s="106"/>
      <c r="CLZ975" s="106"/>
      <c r="CMA975" s="106"/>
      <c r="CMB975" s="106"/>
      <c r="CMC975" s="106"/>
      <c r="CMD975" s="106"/>
      <c r="CME975" s="106"/>
      <c r="CMF975" s="106"/>
      <c r="CMG975" s="106"/>
      <c r="CMH975" s="106"/>
      <c r="CMI975" s="106"/>
      <c r="CMJ975" s="106"/>
      <c r="CMK975" s="106"/>
      <c r="CML975" s="106"/>
      <c r="CMM975" s="106"/>
      <c r="CMN975" s="106"/>
      <c r="CMO975" s="106"/>
      <c r="CMP975" s="106"/>
      <c r="CMQ975" s="106"/>
      <c r="CMR975" s="106"/>
      <c r="CMS975" s="106"/>
      <c r="CMT975" s="106"/>
      <c r="CMU975" s="106"/>
      <c r="CMV975" s="106"/>
      <c r="CMW975" s="106"/>
      <c r="CMX975" s="106"/>
      <c r="CMY975" s="106"/>
      <c r="CMZ975" s="106"/>
      <c r="CNA975" s="106"/>
      <c r="CNB975" s="106"/>
      <c r="CNC975" s="106"/>
      <c r="CND975" s="106"/>
      <c r="CNE975" s="106"/>
      <c r="CNF975" s="106"/>
      <c r="CNG975" s="106"/>
      <c r="CNH975" s="106"/>
      <c r="CNI975" s="106"/>
      <c r="CNJ975" s="106"/>
      <c r="CNK975" s="106"/>
      <c r="CNL975" s="106"/>
      <c r="CNM975" s="106"/>
      <c r="CNN975" s="106"/>
      <c r="CNO975" s="106"/>
      <c r="CNP975" s="106"/>
      <c r="CNQ975" s="106"/>
      <c r="CNR975" s="106"/>
      <c r="CNS975" s="106"/>
      <c r="CNT975" s="106"/>
      <c r="CNU975" s="106"/>
      <c r="CNV975" s="106"/>
      <c r="CNW975" s="106"/>
      <c r="CNX975" s="106"/>
      <c r="CNY975" s="106"/>
      <c r="CNZ975" s="106"/>
      <c r="COA975" s="106"/>
      <c r="COB975" s="106"/>
      <c r="COC975" s="106"/>
      <c r="COD975" s="106"/>
      <c r="COE975" s="106"/>
      <c r="COF975" s="106"/>
      <c r="COG975" s="106"/>
      <c r="COH975" s="106"/>
      <c r="COI975" s="106"/>
      <c r="COJ975" s="106"/>
      <c r="COK975" s="106"/>
      <c r="COL975" s="106"/>
      <c r="COM975" s="106"/>
      <c r="CON975" s="106"/>
      <c r="COO975" s="106"/>
      <c r="COP975" s="106"/>
      <c r="COQ975" s="106"/>
      <c r="COR975" s="106"/>
      <c r="COS975" s="106"/>
      <c r="COT975" s="106"/>
      <c r="COU975" s="106"/>
      <c r="COV975" s="106"/>
      <c r="COW975" s="106"/>
      <c r="COX975" s="106"/>
      <c r="COY975" s="106"/>
      <c r="COZ975" s="106"/>
      <c r="CPA975" s="106"/>
      <c r="CPB975" s="106"/>
      <c r="CPC975" s="106"/>
      <c r="CPD975" s="106"/>
      <c r="CPE975" s="106"/>
      <c r="CPF975" s="106"/>
      <c r="CPG975" s="106"/>
      <c r="CPH975" s="106"/>
      <c r="CPI975" s="106"/>
      <c r="CPJ975" s="106"/>
      <c r="CPK975" s="106"/>
      <c r="CPL975" s="106"/>
      <c r="CPM975" s="106"/>
      <c r="CPN975" s="106"/>
      <c r="CPO975" s="106"/>
      <c r="CPP975" s="106"/>
      <c r="CPQ975" s="106"/>
      <c r="CPR975" s="106"/>
      <c r="CPS975" s="106"/>
      <c r="CPT975" s="106"/>
      <c r="CPU975" s="106"/>
      <c r="CPV975" s="106"/>
      <c r="CPW975" s="106"/>
      <c r="CPX975" s="106"/>
      <c r="CPY975" s="106"/>
      <c r="CPZ975" s="106"/>
      <c r="CQA975" s="106"/>
      <c r="CQB975" s="106"/>
      <c r="CQC975" s="106"/>
      <c r="CQD975" s="106"/>
      <c r="CQE975" s="106"/>
      <c r="CQF975" s="106"/>
      <c r="CQG975" s="106"/>
      <c r="CQH975" s="106"/>
      <c r="CQI975" s="106"/>
      <c r="CQJ975" s="106"/>
      <c r="CQK975" s="106"/>
      <c r="CQL975" s="106"/>
      <c r="CQM975" s="106"/>
      <c r="CQN975" s="106"/>
      <c r="CQO975" s="106"/>
      <c r="CQP975" s="106"/>
      <c r="CQQ975" s="106"/>
      <c r="CQR975" s="106"/>
      <c r="CQS975" s="106"/>
      <c r="CQT975" s="106"/>
      <c r="CQU975" s="106"/>
      <c r="CQV975" s="106"/>
      <c r="CQW975" s="106"/>
      <c r="CQX975" s="106"/>
      <c r="CQY975" s="106"/>
      <c r="CQZ975" s="106"/>
      <c r="CRA975" s="106"/>
      <c r="CRB975" s="106"/>
      <c r="CRC975" s="106"/>
      <c r="CRD975" s="106"/>
      <c r="CRE975" s="106"/>
      <c r="CRF975" s="106"/>
      <c r="CRG975" s="106"/>
      <c r="CRH975" s="106"/>
      <c r="CRI975" s="106"/>
      <c r="CRJ975" s="106"/>
      <c r="CRK975" s="106"/>
      <c r="CRL975" s="106"/>
      <c r="CRM975" s="106"/>
      <c r="CRN975" s="106"/>
      <c r="CRO975" s="106"/>
      <c r="CRP975" s="106"/>
      <c r="CRQ975" s="106"/>
      <c r="CRR975" s="106"/>
      <c r="CRS975" s="106"/>
      <c r="CRT975" s="106"/>
      <c r="CRU975" s="106"/>
      <c r="CRV975" s="106"/>
      <c r="CRW975" s="106"/>
      <c r="CRX975" s="106"/>
      <c r="CRY975" s="106"/>
      <c r="CRZ975" s="106"/>
      <c r="CSA975" s="106"/>
      <c r="CSB975" s="106"/>
      <c r="CSC975" s="106"/>
      <c r="CSD975" s="106"/>
      <c r="CSE975" s="106"/>
      <c r="CSF975" s="106"/>
      <c r="CSG975" s="106"/>
      <c r="CSH975" s="106"/>
      <c r="CSI975" s="106"/>
      <c r="CSJ975" s="106"/>
      <c r="CSK975" s="106"/>
      <c r="CSL975" s="106"/>
      <c r="CSM975" s="106"/>
      <c r="CSN975" s="106"/>
      <c r="CSO975" s="106"/>
      <c r="CSP975" s="106"/>
      <c r="CSQ975" s="106"/>
      <c r="CSR975" s="106"/>
      <c r="CSS975" s="106"/>
      <c r="CST975" s="106"/>
      <c r="CSU975" s="106"/>
      <c r="CSV975" s="106"/>
      <c r="CSW975" s="106"/>
      <c r="CSX975" s="106"/>
      <c r="CSY975" s="106"/>
      <c r="CSZ975" s="106"/>
      <c r="CTA975" s="106"/>
      <c r="CTB975" s="106"/>
      <c r="CTC975" s="106"/>
      <c r="CTD975" s="106"/>
      <c r="CTE975" s="106"/>
      <c r="CTF975" s="106"/>
      <c r="CTG975" s="106"/>
      <c r="CTH975" s="106"/>
      <c r="CTI975" s="106"/>
      <c r="CTJ975" s="106"/>
      <c r="CTK975" s="106"/>
      <c r="CTL975" s="106"/>
      <c r="CTM975" s="106"/>
      <c r="CTN975" s="106"/>
      <c r="CTO975" s="106"/>
      <c r="CTP975" s="106"/>
      <c r="CTQ975" s="106"/>
      <c r="CTR975" s="106"/>
      <c r="CTS975" s="106"/>
      <c r="CTT975" s="106"/>
      <c r="CTU975" s="106"/>
      <c r="CTV975" s="106"/>
      <c r="CTW975" s="106"/>
      <c r="CTX975" s="106"/>
      <c r="CTY975" s="106"/>
      <c r="CTZ975" s="106"/>
      <c r="CUA975" s="106"/>
      <c r="CUB975" s="106"/>
      <c r="CUC975" s="106"/>
      <c r="CUD975" s="106"/>
      <c r="CUE975" s="106"/>
      <c r="CUF975" s="106"/>
      <c r="CUG975" s="106"/>
      <c r="CUH975" s="106"/>
      <c r="CUI975" s="106"/>
      <c r="CUJ975" s="106"/>
      <c r="CUK975" s="106"/>
      <c r="CUL975" s="106"/>
      <c r="CUM975" s="106"/>
      <c r="CUN975" s="106"/>
      <c r="CUO975" s="106"/>
      <c r="CUP975" s="106"/>
      <c r="CUQ975" s="106"/>
      <c r="CUR975" s="106"/>
      <c r="CUS975" s="106"/>
      <c r="CUT975" s="106"/>
      <c r="CUU975" s="106"/>
      <c r="CUV975" s="106"/>
      <c r="CUW975" s="106"/>
      <c r="CUX975" s="106"/>
      <c r="CUY975" s="106"/>
      <c r="CUZ975" s="106"/>
      <c r="CVA975" s="106"/>
      <c r="CVB975" s="106"/>
      <c r="CVC975" s="106"/>
      <c r="CVD975" s="106"/>
      <c r="CVE975" s="106"/>
      <c r="CVF975" s="106"/>
      <c r="CVG975" s="106"/>
      <c r="CVH975" s="106"/>
      <c r="CVI975" s="106"/>
      <c r="CVJ975" s="106"/>
      <c r="CVK975" s="106"/>
      <c r="CVL975" s="106"/>
      <c r="CVM975" s="106"/>
      <c r="CVN975" s="106"/>
      <c r="CVO975" s="106"/>
      <c r="CVP975" s="106"/>
      <c r="CVQ975" s="106"/>
      <c r="CVR975" s="106"/>
      <c r="CVS975" s="106"/>
      <c r="CVT975" s="106"/>
      <c r="CVU975" s="106"/>
      <c r="CVV975" s="106"/>
      <c r="CVW975" s="106"/>
      <c r="CVX975" s="106"/>
      <c r="CVY975" s="106"/>
      <c r="CVZ975" s="106"/>
      <c r="CWA975" s="106"/>
      <c r="CWB975" s="106"/>
      <c r="CWC975" s="106"/>
      <c r="CWD975" s="106"/>
      <c r="CWE975" s="106"/>
      <c r="CWF975" s="106"/>
      <c r="CWG975" s="106"/>
      <c r="CWH975" s="106"/>
      <c r="CWI975" s="106"/>
      <c r="CWJ975" s="106"/>
      <c r="CWK975" s="106"/>
      <c r="CWL975" s="106"/>
      <c r="CWM975" s="106"/>
      <c r="CWN975" s="106"/>
      <c r="CWO975" s="106"/>
      <c r="CWP975" s="106"/>
      <c r="CWQ975" s="106"/>
      <c r="CWR975" s="106"/>
      <c r="CWS975" s="106"/>
      <c r="CWT975" s="106"/>
      <c r="CWU975" s="106"/>
      <c r="CWV975" s="106"/>
      <c r="CWW975" s="106"/>
      <c r="CWX975" s="106"/>
      <c r="CWY975" s="106"/>
      <c r="CWZ975" s="106"/>
      <c r="CXA975" s="106"/>
      <c r="CXB975" s="106"/>
      <c r="CXC975" s="106"/>
      <c r="CXD975" s="106"/>
      <c r="CXE975" s="106"/>
      <c r="CXF975" s="106"/>
      <c r="CXG975" s="106"/>
      <c r="CXH975" s="106"/>
      <c r="CXI975" s="106"/>
      <c r="CXJ975" s="106"/>
      <c r="CXK975" s="106"/>
      <c r="CXL975" s="106"/>
      <c r="CXM975" s="106"/>
      <c r="CXN975" s="106"/>
      <c r="CXO975" s="106"/>
      <c r="CXP975" s="106"/>
      <c r="CXQ975" s="106"/>
      <c r="CXR975" s="106"/>
      <c r="CXS975" s="106"/>
      <c r="CXT975" s="106"/>
      <c r="CXU975" s="106"/>
      <c r="CXV975" s="106"/>
      <c r="CXW975" s="106"/>
      <c r="CXX975" s="106"/>
      <c r="CXY975" s="106"/>
      <c r="CXZ975" s="106"/>
      <c r="CYA975" s="106"/>
      <c r="CYB975" s="106"/>
      <c r="CYC975" s="106"/>
      <c r="CYD975" s="106"/>
      <c r="CYE975" s="106"/>
      <c r="CYF975" s="106"/>
      <c r="CYG975" s="106"/>
      <c r="CYH975" s="106"/>
      <c r="CYI975" s="106"/>
      <c r="CYJ975" s="106"/>
      <c r="CYK975" s="106"/>
      <c r="CYL975" s="106"/>
      <c r="CYM975" s="106"/>
      <c r="CYN975" s="106"/>
      <c r="CYO975" s="106"/>
      <c r="CYP975" s="106"/>
      <c r="CYQ975" s="106"/>
      <c r="CYR975" s="106"/>
      <c r="CYS975" s="106"/>
      <c r="CYT975" s="106"/>
      <c r="CYU975" s="106"/>
      <c r="CYV975" s="106"/>
      <c r="CYW975" s="106"/>
      <c r="CYX975" s="106"/>
      <c r="CYY975" s="106"/>
      <c r="CYZ975" s="106"/>
      <c r="CZA975" s="106"/>
      <c r="CZB975" s="106"/>
      <c r="CZC975" s="106"/>
      <c r="CZD975" s="106"/>
      <c r="CZE975" s="106"/>
      <c r="CZF975" s="106"/>
      <c r="CZG975" s="106"/>
      <c r="CZH975" s="106"/>
      <c r="CZI975" s="106"/>
      <c r="CZJ975" s="106"/>
      <c r="CZK975" s="106"/>
      <c r="CZL975" s="106"/>
      <c r="CZM975" s="106"/>
      <c r="CZN975" s="106"/>
      <c r="CZO975" s="106"/>
      <c r="CZP975" s="106"/>
      <c r="CZQ975" s="106"/>
      <c r="CZR975" s="106"/>
      <c r="CZS975" s="106"/>
      <c r="CZT975" s="106"/>
      <c r="CZU975" s="106"/>
      <c r="CZV975" s="106"/>
      <c r="CZW975" s="106"/>
      <c r="CZX975" s="106"/>
      <c r="CZY975" s="106"/>
      <c r="CZZ975" s="106"/>
      <c r="DAA975" s="106"/>
      <c r="DAB975" s="106"/>
      <c r="DAC975" s="106"/>
      <c r="DAD975" s="106"/>
      <c r="DAE975" s="106"/>
      <c r="DAF975" s="106"/>
      <c r="DAG975" s="106"/>
      <c r="DAH975" s="106"/>
      <c r="DAI975" s="106"/>
      <c r="DAJ975" s="106"/>
      <c r="DAK975" s="106"/>
      <c r="DAL975" s="106"/>
      <c r="DAM975" s="106"/>
      <c r="DAN975" s="106"/>
      <c r="DAO975" s="106"/>
      <c r="DAP975" s="106"/>
      <c r="DAQ975" s="106"/>
      <c r="DAR975" s="106"/>
      <c r="DAS975" s="106"/>
      <c r="DAT975" s="106"/>
      <c r="DAU975" s="106"/>
      <c r="DAV975" s="106"/>
      <c r="DAW975" s="106"/>
      <c r="DAX975" s="106"/>
      <c r="DAY975" s="106"/>
      <c r="DAZ975" s="106"/>
      <c r="DBA975" s="106"/>
      <c r="DBB975" s="106"/>
      <c r="DBC975" s="106"/>
      <c r="DBD975" s="106"/>
      <c r="DBE975" s="106"/>
      <c r="DBF975" s="106"/>
      <c r="DBG975" s="106"/>
      <c r="DBH975" s="106"/>
      <c r="DBI975" s="106"/>
      <c r="DBJ975" s="106"/>
      <c r="DBK975" s="106"/>
      <c r="DBL975" s="106"/>
      <c r="DBM975" s="106"/>
      <c r="DBN975" s="106"/>
      <c r="DBO975" s="106"/>
      <c r="DBP975" s="106"/>
      <c r="DBQ975" s="106"/>
      <c r="DBR975" s="106"/>
      <c r="DBS975" s="106"/>
      <c r="DBT975" s="106"/>
      <c r="DBU975" s="106"/>
      <c r="DBV975" s="106"/>
      <c r="DBW975" s="106"/>
      <c r="DBX975" s="106"/>
      <c r="DBY975" s="106"/>
      <c r="DBZ975" s="106"/>
      <c r="DCA975" s="106"/>
      <c r="DCB975" s="106"/>
      <c r="DCC975" s="106"/>
      <c r="DCD975" s="106"/>
      <c r="DCE975" s="106"/>
      <c r="DCF975" s="106"/>
      <c r="DCG975" s="106"/>
      <c r="DCH975" s="106"/>
      <c r="DCI975" s="106"/>
      <c r="DCJ975" s="106"/>
      <c r="DCK975" s="106"/>
      <c r="DCL975" s="106"/>
      <c r="DCM975" s="106"/>
      <c r="DCN975" s="106"/>
      <c r="DCO975" s="106"/>
      <c r="DCP975" s="106"/>
      <c r="DCQ975" s="106"/>
      <c r="DCR975" s="106"/>
      <c r="DCS975" s="106"/>
      <c r="DCT975" s="106"/>
      <c r="DCU975" s="106"/>
      <c r="DCV975" s="106"/>
      <c r="DCW975" s="106"/>
      <c r="DCX975" s="106"/>
      <c r="DCY975" s="106"/>
      <c r="DCZ975" s="106"/>
      <c r="DDA975" s="106"/>
      <c r="DDB975" s="106"/>
      <c r="DDC975" s="106"/>
      <c r="DDD975" s="106"/>
      <c r="DDE975" s="106"/>
      <c r="DDF975" s="106"/>
      <c r="DDG975" s="106"/>
      <c r="DDH975" s="106"/>
      <c r="DDI975" s="106"/>
      <c r="DDJ975" s="106"/>
      <c r="DDK975" s="106"/>
      <c r="DDL975" s="106"/>
      <c r="DDM975" s="106"/>
      <c r="DDN975" s="106"/>
      <c r="DDO975" s="106"/>
      <c r="DDP975" s="106"/>
      <c r="DDQ975" s="106"/>
      <c r="DDR975" s="106"/>
      <c r="DDS975" s="106"/>
      <c r="DDT975" s="106"/>
      <c r="DDU975" s="106"/>
      <c r="DDV975" s="106"/>
      <c r="DDW975" s="106"/>
      <c r="DDX975" s="106"/>
      <c r="DDY975" s="106"/>
      <c r="DDZ975" s="106"/>
      <c r="DEA975" s="106"/>
      <c r="DEB975" s="106"/>
      <c r="DEC975" s="106"/>
      <c r="DED975" s="106"/>
      <c r="DEE975" s="106"/>
      <c r="DEF975" s="106"/>
      <c r="DEG975" s="106"/>
      <c r="DEH975" s="106"/>
      <c r="DEI975" s="106"/>
      <c r="DEJ975" s="106"/>
      <c r="DEK975" s="106"/>
      <c r="DEL975" s="106"/>
      <c r="DEM975" s="106"/>
      <c r="DEN975" s="106"/>
      <c r="DEO975" s="106"/>
      <c r="DEP975" s="106"/>
      <c r="DEQ975" s="106"/>
      <c r="DER975" s="106"/>
      <c r="DES975" s="106"/>
      <c r="DET975" s="106"/>
      <c r="DEU975" s="106"/>
      <c r="DEV975" s="106"/>
      <c r="DEW975" s="106"/>
      <c r="DEX975" s="106"/>
      <c r="DEY975" s="106"/>
      <c r="DEZ975" s="106"/>
      <c r="DFA975" s="106"/>
      <c r="DFB975" s="106"/>
      <c r="DFC975" s="106"/>
      <c r="DFD975" s="106"/>
      <c r="DFE975" s="106"/>
      <c r="DFF975" s="106"/>
      <c r="DFG975" s="106"/>
      <c r="DFH975" s="106"/>
      <c r="DFI975" s="106"/>
      <c r="DFJ975" s="106"/>
      <c r="DFK975" s="106"/>
      <c r="DFL975" s="106"/>
      <c r="DFM975" s="106"/>
      <c r="DFN975" s="106"/>
      <c r="DFO975" s="106"/>
      <c r="DFP975" s="106"/>
      <c r="DFQ975" s="106"/>
      <c r="DFR975" s="106"/>
      <c r="DFS975" s="106"/>
      <c r="DFT975" s="106"/>
      <c r="DFU975" s="106"/>
      <c r="DFV975" s="106"/>
      <c r="DFW975" s="106"/>
      <c r="DFX975" s="106"/>
      <c r="DFY975" s="106"/>
      <c r="DFZ975" s="106"/>
      <c r="DGA975" s="106"/>
      <c r="DGB975" s="106"/>
      <c r="DGC975" s="106"/>
      <c r="DGD975" s="106"/>
      <c r="DGE975" s="106"/>
      <c r="DGF975" s="106"/>
      <c r="DGG975" s="106"/>
      <c r="DGH975" s="106"/>
      <c r="DGI975" s="106"/>
      <c r="DGJ975" s="106"/>
      <c r="DGK975" s="106"/>
      <c r="DGL975" s="106"/>
      <c r="DGM975" s="106"/>
      <c r="DGN975" s="106"/>
      <c r="DGO975" s="106"/>
      <c r="DGP975" s="106"/>
      <c r="DGQ975" s="106"/>
      <c r="DGR975" s="106"/>
      <c r="DGS975" s="106"/>
      <c r="DGT975" s="106"/>
      <c r="DGU975" s="106"/>
      <c r="DGV975" s="106"/>
      <c r="DGW975" s="106"/>
      <c r="DGX975" s="106"/>
      <c r="DGY975" s="106"/>
      <c r="DGZ975" s="106"/>
      <c r="DHA975" s="106"/>
      <c r="DHB975" s="106"/>
      <c r="DHC975" s="106"/>
      <c r="DHD975" s="106"/>
      <c r="DHE975" s="106"/>
      <c r="DHF975" s="106"/>
      <c r="DHG975" s="106"/>
      <c r="DHH975" s="106"/>
      <c r="DHI975" s="106"/>
      <c r="DHJ975" s="106"/>
      <c r="DHK975" s="106"/>
      <c r="DHL975" s="106"/>
      <c r="DHM975" s="106"/>
      <c r="DHN975" s="106"/>
      <c r="DHO975" s="106"/>
      <c r="DHP975" s="106"/>
      <c r="DHQ975" s="106"/>
      <c r="DHR975" s="106"/>
      <c r="DHS975" s="106"/>
      <c r="DHT975" s="106"/>
      <c r="DHU975" s="106"/>
      <c r="DHV975" s="106"/>
      <c r="DHW975" s="106"/>
      <c r="DHX975" s="106"/>
      <c r="DHY975" s="106"/>
      <c r="DHZ975" s="106"/>
      <c r="DIA975" s="106"/>
      <c r="DIB975" s="106"/>
      <c r="DIC975" s="106"/>
      <c r="DID975" s="106"/>
      <c r="DIE975" s="106"/>
      <c r="DIF975" s="106"/>
      <c r="DIG975" s="106"/>
      <c r="DIH975" s="106"/>
      <c r="DII975" s="106"/>
      <c r="DIJ975" s="106"/>
      <c r="DIK975" s="106"/>
      <c r="DIL975" s="106"/>
      <c r="DIM975" s="106"/>
      <c r="DIN975" s="106"/>
      <c r="DIO975" s="106"/>
      <c r="DIP975" s="106"/>
      <c r="DIQ975" s="106"/>
      <c r="DIR975" s="106"/>
      <c r="DIS975" s="106"/>
      <c r="DIT975" s="106"/>
      <c r="DIU975" s="106"/>
      <c r="DIV975" s="106"/>
      <c r="DIW975" s="106"/>
      <c r="DIX975" s="106"/>
      <c r="DIY975" s="106"/>
      <c r="DIZ975" s="106"/>
      <c r="DJA975" s="106"/>
      <c r="DJB975" s="106"/>
      <c r="DJC975" s="106"/>
      <c r="DJD975" s="106"/>
      <c r="DJE975" s="106"/>
      <c r="DJF975" s="106"/>
      <c r="DJG975" s="106"/>
      <c r="DJH975" s="106"/>
      <c r="DJI975" s="106"/>
      <c r="DJJ975" s="106"/>
      <c r="DJK975" s="106"/>
      <c r="DJL975" s="106"/>
      <c r="DJM975" s="106"/>
      <c r="DJN975" s="106"/>
      <c r="DJO975" s="106"/>
      <c r="DJP975" s="106"/>
      <c r="DJQ975" s="106"/>
      <c r="DJR975" s="106"/>
      <c r="DJS975" s="106"/>
      <c r="DJT975" s="106"/>
      <c r="DJU975" s="106"/>
      <c r="DJV975" s="106"/>
      <c r="DJW975" s="106"/>
      <c r="DJX975" s="106"/>
      <c r="DJY975" s="106"/>
      <c r="DJZ975" s="106"/>
      <c r="DKA975" s="106"/>
      <c r="DKB975" s="106"/>
      <c r="DKC975" s="106"/>
      <c r="DKD975" s="106"/>
      <c r="DKE975" s="106"/>
      <c r="DKF975" s="106"/>
      <c r="DKG975" s="106"/>
      <c r="DKH975" s="106"/>
      <c r="DKI975" s="106"/>
      <c r="DKJ975" s="106"/>
      <c r="DKK975" s="106"/>
      <c r="DKL975" s="106"/>
      <c r="DKM975" s="106"/>
      <c r="DKN975" s="106"/>
      <c r="DKO975" s="106"/>
      <c r="DKP975" s="106"/>
      <c r="DKQ975" s="106"/>
      <c r="DKR975" s="106"/>
      <c r="DKS975" s="106"/>
      <c r="DKT975" s="106"/>
      <c r="DKU975" s="106"/>
      <c r="DKV975" s="106"/>
      <c r="DKW975" s="106"/>
      <c r="DKX975" s="106"/>
      <c r="DKY975" s="106"/>
      <c r="DKZ975" s="106"/>
      <c r="DLA975" s="106"/>
      <c r="DLB975" s="106"/>
      <c r="DLC975" s="106"/>
      <c r="DLD975" s="106"/>
      <c r="DLE975" s="106"/>
      <c r="DLF975" s="106"/>
      <c r="DLG975" s="106"/>
      <c r="DLH975" s="106"/>
      <c r="DLI975" s="106"/>
      <c r="DLJ975" s="106"/>
      <c r="DLK975" s="106"/>
      <c r="DLL975" s="106"/>
      <c r="DLM975" s="106"/>
      <c r="DLN975" s="106"/>
      <c r="DLO975" s="106"/>
      <c r="DLP975" s="106"/>
      <c r="DLQ975" s="106"/>
      <c r="DLR975" s="106"/>
      <c r="DLS975" s="106"/>
      <c r="DLT975" s="106"/>
      <c r="DLU975" s="106"/>
      <c r="DLV975" s="106"/>
      <c r="DLW975" s="106"/>
      <c r="DLX975" s="106"/>
      <c r="DLY975" s="106"/>
      <c r="DLZ975" s="106"/>
      <c r="DMA975" s="106"/>
      <c r="DMB975" s="106"/>
      <c r="DMC975" s="106"/>
      <c r="DMD975" s="106"/>
      <c r="DME975" s="106"/>
      <c r="DMF975" s="106"/>
      <c r="DMG975" s="106"/>
      <c r="DMH975" s="106"/>
      <c r="DMI975" s="106"/>
      <c r="DMJ975" s="106"/>
      <c r="DMK975" s="106"/>
      <c r="DML975" s="106"/>
      <c r="DMM975" s="106"/>
      <c r="DMN975" s="106"/>
      <c r="DMO975" s="106"/>
      <c r="DMP975" s="106"/>
      <c r="DMQ975" s="106"/>
      <c r="DMR975" s="106"/>
      <c r="DMS975" s="106"/>
      <c r="DMT975" s="106"/>
      <c r="DMU975" s="106"/>
      <c r="DMV975" s="106"/>
      <c r="DMW975" s="106"/>
      <c r="DMX975" s="106"/>
      <c r="DMY975" s="106"/>
      <c r="DMZ975" s="106"/>
      <c r="DNA975" s="106"/>
      <c r="DNB975" s="106"/>
      <c r="DNC975" s="106"/>
      <c r="DND975" s="106"/>
      <c r="DNE975" s="106"/>
      <c r="DNF975" s="106"/>
      <c r="DNG975" s="106"/>
      <c r="DNH975" s="106"/>
      <c r="DNI975" s="106"/>
      <c r="DNJ975" s="106"/>
      <c r="DNK975" s="106"/>
      <c r="DNL975" s="106"/>
      <c r="DNM975" s="106"/>
      <c r="DNN975" s="106"/>
      <c r="DNO975" s="106"/>
      <c r="DNP975" s="106"/>
      <c r="DNQ975" s="106"/>
      <c r="DNR975" s="106"/>
      <c r="DNS975" s="106"/>
      <c r="DNT975" s="106"/>
      <c r="DNU975" s="106"/>
      <c r="DNV975" s="106"/>
      <c r="DNW975" s="106"/>
      <c r="DNX975" s="106"/>
      <c r="DNY975" s="106"/>
      <c r="DNZ975" s="106"/>
      <c r="DOA975" s="106"/>
      <c r="DOB975" s="106"/>
      <c r="DOC975" s="106"/>
      <c r="DOD975" s="106"/>
      <c r="DOE975" s="106"/>
      <c r="DOF975" s="106"/>
      <c r="DOG975" s="106"/>
      <c r="DOH975" s="106"/>
      <c r="DOI975" s="106"/>
      <c r="DOJ975" s="106"/>
      <c r="DOK975" s="106"/>
      <c r="DOL975" s="106"/>
      <c r="DOM975" s="106"/>
      <c r="DON975" s="106"/>
      <c r="DOO975" s="106"/>
      <c r="DOP975" s="106"/>
      <c r="DOQ975" s="106"/>
      <c r="DOR975" s="106"/>
      <c r="DOS975" s="106"/>
      <c r="DOT975" s="106"/>
      <c r="DOU975" s="106"/>
      <c r="DOV975" s="106"/>
      <c r="DOW975" s="106"/>
      <c r="DOX975" s="106"/>
      <c r="DOY975" s="106"/>
      <c r="DOZ975" s="106"/>
      <c r="DPA975" s="106"/>
      <c r="DPB975" s="106"/>
      <c r="DPC975" s="106"/>
      <c r="DPD975" s="106"/>
      <c r="DPE975" s="106"/>
      <c r="DPF975" s="106"/>
      <c r="DPG975" s="106"/>
      <c r="DPH975" s="106"/>
      <c r="DPI975" s="106"/>
      <c r="DPJ975" s="106"/>
      <c r="DPK975" s="106"/>
      <c r="DPL975" s="106"/>
      <c r="DPM975" s="106"/>
      <c r="DPN975" s="106"/>
      <c r="DPO975" s="106"/>
      <c r="DPP975" s="106"/>
      <c r="DPQ975" s="106"/>
      <c r="DPR975" s="106"/>
      <c r="DPS975" s="106"/>
      <c r="DPT975" s="106"/>
      <c r="DPU975" s="106"/>
      <c r="DPV975" s="106"/>
      <c r="DPW975" s="106"/>
      <c r="DPX975" s="106"/>
      <c r="DPY975" s="106"/>
      <c r="DPZ975" s="106"/>
      <c r="DQA975" s="106"/>
      <c r="DQB975" s="106"/>
      <c r="DQC975" s="106"/>
      <c r="DQD975" s="106"/>
      <c r="DQE975" s="106"/>
      <c r="DQF975" s="106"/>
      <c r="DQG975" s="106"/>
      <c r="DQH975" s="106"/>
      <c r="DQI975" s="106"/>
      <c r="DQJ975" s="106"/>
      <c r="DQK975" s="106"/>
      <c r="DQL975" s="106"/>
      <c r="DQM975" s="106"/>
      <c r="DQN975" s="106"/>
      <c r="DQO975" s="106"/>
      <c r="DQP975" s="106"/>
      <c r="DQQ975" s="106"/>
      <c r="DQR975" s="106"/>
      <c r="DQS975" s="106"/>
      <c r="DQT975" s="106"/>
      <c r="DQU975" s="106"/>
      <c r="DQV975" s="106"/>
      <c r="DQW975" s="106"/>
      <c r="DQX975" s="106"/>
      <c r="DQY975" s="106"/>
      <c r="DQZ975" s="106"/>
      <c r="DRA975" s="106"/>
      <c r="DRB975" s="106"/>
      <c r="DRC975" s="106"/>
      <c r="DRD975" s="106"/>
      <c r="DRE975" s="106"/>
      <c r="DRF975" s="106"/>
      <c r="DRG975" s="106"/>
      <c r="DRH975" s="106"/>
      <c r="DRI975" s="106"/>
      <c r="DRJ975" s="106"/>
      <c r="DRK975" s="106"/>
      <c r="DRL975" s="106"/>
      <c r="DRM975" s="106"/>
      <c r="DRN975" s="106"/>
      <c r="DRO975" s="106"/>
      <c r="DRP975" s="106"/>
      <c r="DRQ975" s="106"/>
      <c r="DRR975" s="106"/>
      <c r="DRS975" s="106"/>
      <c r="DRT975" s="106"/>
      <c r="DRU975" s="106"/>
      <c r="DRV975" s="106"/>
      <c r="DRW975" s="106"/>
      <c r="DRX975" s="106"/>
      <c r="DRY975" s="106"/>
      <c r="DRZ975" s="106"/>
      <c r="DSA975" s="106"/>
      <c r="DSB975" s="106"/>
      <c r="DSC975" s="106"/>
      <c r="DSD975" s="106"/>
      <c r="DSE975" s="106"/>
      <c r="DSF975" s="106"/>
      <c r="DSG975" s="106"/>
      <c r="DSH975" s="106"/>
      <c r="DSI975" s="106"/>
      <c r="DSJ975" s="106"/>
      <c r="DSK975" s="106"/>
      <c r="DSL975" s="106"/>
      <c r="DSM975" s="106"/>
      <c r="DSN975" s="106"/>
      <c r="DSO975" s="106"/>
      <c r="DSP975" s="106"/>
      <c r="DSQ975" s="106"/>
      <c r="DSR975" s="106"/>
      <c r="DSS975" s="106"/>
      <c r="DST975" s="106"/>
      <c r="DSU975" s="106"/>
      <c r="DSV975" s="106"/>
      <c r="DSW975" s="106"/>
      <c r="DSX975" s="106"/>
      <c r="DSY975" s="106"/>
      <c r="DSZ975" s="106"/>
      <c r="DTA975" s="106"/>
      <c r="DTB975" s="106"/>
      <c r="DTC975" s="106"/>
      <c r="DTD975" s="106"/>
      <c r="DTE975" s="106"/>
      <c r="DTF975" s="106"/>
      <c r="DTG975" s="106"/>
      <c r="DTH975" s="106"/>
      <c r="DTI975" s="106"/>
      <c r="DTJ975" s="106"/>
      <c r="DTK975" s="106"/>
      <c r="DTL975" s="106"/>
      <c r="DTM975" s="106"/>
      <c r="DTN975" s="106"/>
      <c r="DTO975" s="106"/>
      <c r="DTP975" s="106"/>
      <c r="DTQ975" s="106"/>
      <c r="DTR975" s="106"/>
      <c r="DTS975" s="106"/>
      <c r="DTT975" s="106"/>
      <c r="DTU975" s="106"/>
      <c r="DTV975" s="106"/>
      <c r="DTW975" s="106"/>
      <c r="DTX975" s="106"/>
      <c r="DTY975" s="106"/>
      <c r="DTZ975" s="106"/>
      <c r="DUA975" s="106"/>
      <c r="DUB975" s="106"/>
      <c r="DUC975" s="106"/>
      <c r="DUD975" s="106"/>
      <c r="DUE975" s="106"/>
      <c r="DUF975" s="106"/>
      <c r="DUG975" s="106"/>
      <c r="DUH975" s="106"/>
      <c r="DUI975" s="106"/>
      <c r="DUJ975" s="106"/>
      <c r="DUK975" s="106"/>
      <c r="DUL975" s="106"/>
      <c r="DUM975" s="106"/>
      <c r="DUN975" s="106"/>
      <c r="DUO975" s="106"/>
      <c r="DUP975" s="106"/>
      <c r="DUQ975" s="106"/>
      <c r="DUR975" s="106"/>
      <c r="DUS975" s="106"/>
      <c r="DUT975" s="106"/>
      <c r="DUU975" s="106"/>
      <c r="DUV975" s="106"/>
      <c r="DUW975" s="106"/>
      <c r="DUX975" s="106"/>
      <c r="DUY975" s="106"/>
      <c r="DUZ975" s="106"/>
      <c r="DVA975" s="106"/>
      <c r="DVB975" s="106"/>
      <c r="DVC975" s="106"/>
      <c r="DVD975" s="106"/>
      <c r="DVE975" s="106"/>
      <c r="DVF975" s="106"/>
      <c r="DVG975" s="106"/>
      <c r="DVH975" s="106"/>
      <c r="DVI975" s="106"/>
      <c r="DVJ975" s="106"/>
      <c r="DVK975" s="106"/>
      <c r="DVL975" s="106"/>
      <c r="DVM975" s="106"/>
      <c r="DVN975" s="106"/>
      <c r="DVO975" s="106"/>
      <c r="DVP975" s="106"/>
      <c r="DVQ975" s="106"/>
      <c r="DVR975" s="106"/>
      <c r="DVS975" s="106"/>
      <c r="DVT975" s="106"/>
      <c r="DVU975" s="106"/>
      <c r="DVV975" s="106"/>
      <c r="DVW975" s="106"/>
      <c r="DVX975" s="106"/>
      <c r="DVY975" s="106"/>
      <c r="DVZ975" s="106"/>
      <c r="DWA975" s="106"/>
      <c r="DWB975" s="106"/>
      <c r="DWC975" s="106"/>
      <c r="DWD975" s="106"/>
      <c r="DWE975" s="106"/>
      <c r="DWF975" s="106"/>
      <c r="DWG975" s="106"/>
      <c r="DWH975" s="106"/>
      <c r="DWI975" s="106"/>
      <c r="DWJ975" s="106"/>
      <c r="DWK975" s="106"/>
      <c r="DWL975" s="106"/>
      <c r="DWM975" s="106"/>
      <c r="DWN975" s="106"/>
      <c r="DWO975" s="106"/>
      <c r="DWP975" s="106"/>
      <c r="DWQ975" s="106"/>
      <c r="DWR975" s="106"/>
      <c r="DWS975" s="106"/>
      <c r="DWT975" s="106"/>
      <c r="DWU975" s="106"/>
      <c r="DWV975" s="106"/>
      <c r="DWW975" s="106"/>
      <c r="DWX975" s="106"/>
      <c r="DWY975" s="106"/>
      <c r="DWZ975" s="106"/>
      <c r="DXA975" s="106"/>
      <c r="DXB975" s="106"/>
      <c r="DXC975" s="106"/>
      <c r="DXD975" s="106"/>
      <c r="DXE975" s="106"/>
      <c r="DXF975" s="106"/>
      <c r="DXG975" s="106"/>
      <c r="DXH975" s="106"/>
      <c r="DXI975" s="106"/>
      <c r="DXJ975" s="106"/>
      <c r="DXK975" s="106"/>
      <c r="DXL975" s="106"/>
      <c r="DXM975" s="106"/>
      <c r="DXN975" s="106"/>
      <c r="DXO975" s="106"/>
      <c r="DXP975" s="106"/>
      <c r="DXQ975" s="106"/>
      <c r="DXR975" s="106"/>
      <c r="DXS975" s="106"/>
      <c r="DXT975" s="106"/>
      <c r="DXU975" s="106"/>
      <c r="DXV975" s="106"/>
      <c r="DXW975" s="106"/>
      <c r="DXX975" s="106"/>
      <c r="DXY975" s="106"/>
      <c r="DXZ975" s="106"/>
      <c r="DYA975" s="106"/>
      <c r="DYB975" s="106"/>
      <c r="DYC975" s="106"/>
      <c r="DYD975" s="106"/>
      <c r="DYE975" s="106"/>
      <c r="DYF975" s="106"/>
      <c r="DYG975" s="106"/>
      <c r="DYH975" s="106"/>
      <c r="DYI975" s="106"/>
      <c r="DYJ975" s="106"/>
      <c r="DYK975" s="106"/>
      <c r="DYL975" s="106"/>
      <c r="DYM975" s="106"/>
      <c r="DYN975" s="106"/>
      <c r="DYO975" s="106"/>
      <c r="DYP975" s="106"/>
      <c r="DYQ975" s="106"/>
      <c r="DYR975" s="106"/>
      <c r="DYS975" s="106"/>
      <c r="DYT975" s="106"/>
      <c r="DYU975" s="106"/>
      <c r="DYV975" s="106"/>
      <c r="DYW975" s="106"/>
      <c r="DYX975" s="106"/>
      <c r="DYY975" s="106"/>
      <c r="DYZ975" s="106"/>
      <c r="DZA975" s="106"/>
      <c r="DZB975" s="106"/>
      <c r="DZC975" s="106"/>
      <c r="DZD975" s="106"/>
      <c r="DZE975" s="106"/>
      <c r="DZF975" s="106"/>
      <c r="DZG975" s="106"/>
      <c r="DZH975" s="106"/>
      <c r="DZI975" s="106"/>
      <c r="DZJ975" s="106"/>
      <c r="DZK975" s="106"/>
      <c r="DZL975" s="106"/>
      <c r="DZM975" s="106"/>
      <c r="DZN975" s="106"/>
      <c r="DZO975" s="106"/>
      <c r="DZP975" s="106"/>
      <c r="DZQ975" s="106"/>
      <c r="DZR975" s="106"/>
      <c r="DZS975" s="106"/>
      <c r="DZT975" s="106"/>
      <c r="DZU975" s="106"/>
      <c r="DZV975" s="106"/>
      <c r="DZW975" s="106"/>
      <c r="DZX975" s="106"/>
      <c r="DZY975" s="106"/>
      <c r="DZZ975" s="106"/>
      <c r="EAA975" s="106"/>
      <c r="EAB975" s="106"/>
      <c r="EAC975" s="106"/>
      <c r="EAD975" s="106"/>
      <c r="EAE975" s="106"/>
      <c r="EAF975" s="106"/>
      <c r="EAG975" s="106"/>
      <c r="EAH975" s="106"/>
      <c r="EAI975" s="106"/>
      <c r="EAJ975" s="106"/>
      <c r="EAK975" s="106"/>
      <c r="EAL975" s="106"/>
      <c r="EAM975" s="106"/>
      <c r="EAN975" s="106"/>
      <c r="EAO975" s="106"/>
      <c r="EAP975" s="106"/>
      <c r="EAQ975" s="106"/>
      <c r="EAR975" s="106"/>
      <c r="EAS975" s="106"/>
      <c r="EAT975" s="106"/>
      <c r="EAU975" s="106"/>
      <c r="EAV975" s="106"/>
      <c r="EAW975" s="106"/>
      <c r="EAX975" s="106"/>
      <c r="EAY975" s="106"/>
      <c r="EAZ975" s="106"/>
      <c r="EBA975" s="106"/>
      <c r="EBB975" s="106"/>
      <c r="EBC975" s="106"/>
      <c r="EBD975" s="106"/>
      <c r="EBE975" s="106"/>
      <c r="EBF975" s="106"/>
      <c r="EBG975" s="106"/>
      <c r="EBH975" s="106"/>
      <c r="EBI975" s="106"/>
      <c r="EBJ975" s="106"/>
      <c r="EBK975" s="106"/>
      <c r="EBL975" s="106"/>
      <c r="EBM975" s="106"/>
      <c r="EBN975" s="106"/>
      <c r="EBO975" s="106"/>
      <c r="EBP975" s="106"/>
      <c r="EBQ975" s="106"/>
      <c r="EBR975" s="106"/>
      <c r="EBS975" s="106"/>
      <c r="EBT975" s="106"/>
      <c r="EBU975" s="106"/>
      <c r="EBV975" s="106"/>
      <c r="EBW975" s="106"/>
      <c r="EBX975" s="106"/>
      <c r="EBY975" s="106"/>
      <c r="EBZ975" s="106"/>
      <c r="ECA975" s="106"/>
      <c r="ECB975" s="106"/>
      <c r="ECC975" s="106"/>
      <c r="ECD975" s="106"/>
      <c r="ECE975" s="106"/>
      <c r="ECF975" s="106"/>
      <c r="ECG975" s="106"/>
      <c r="ECH975" s="106"/>
      <c r="ECI975" s="106"/>
      <c r="ECJ975" s="106"/>
      <c r="ECK975" s="106"/>
      <c r="ECL975" s="106"/>
      <c r="ECM975" s="106"/>
      <c r="ECN975" s="106"/>
      <c r="ECO975" s="106"/>
      <c r="ECP975" s="106"/>
      <c r="ECQ975" s="106"/>
      <c r="ECR975" s="106"/>
      <c r="ECS975" s="106"/>
      <c r="ECT975" s="106"/>
      <c r="ECU975" s="106"/>
      <c r="ECV975" s="106"/>
      <c r="ECW975" s="106"/>
      <c r="ECX975" s="106"/>
      <c r="ECY975" s="106"/>
      <c r="ECZ975" s="106"/>
      <c r="EDA975" s="106"/>
      <c r="EDB975" s="106"/>
      <c r="EDC975" s="106"/>
      <c r="EDD975" s="106"/>
      <c r="EDE975" s="106"/>
      <c r="EDF975" s="106"/>
      <c r="EDG975" s="106"/>
      <c r="EDH975" s="106"/>
      <c r="EDI975" s="106"/>
      <c r="EDJ975" s="106"/>
      <c r="EDK975" s="106"/>
      <c r="EDL975" s="106"/>
      <c r="EDM975" s="106"/>
      <c r="EDN975" s="106"/>
      <c r="EDO975" s="106"/>
      <c r="EDP975" s="106"/>
      <c r="EDQ975" s="106"/>
      <c r="EDR975" s="106"/>
      <c r="EDS975" s="106"/>
      <c r="EDT975" s="106"/>
      <c r="EDU975" s="106"/>
      <c r="EDV975" s="106"/>
      <c r="EDW975" s="106"/>
      <c r="EDX975" s="106"/>
      <c r="EDY975" s="106"/>
      <c r="EDZ975" s="106"/>
      <c r="EEA975" s="106"/>
      <c r="EEB975" s="106"/>
      <c r="EEC975" s="106"/>
      <c r="EED975" s="106"/>
      <c r="EEE975" s="106"/>
      <c r="EEF975" s="106"/>
      <c r="EEG975" s="106"/>
      <c r="EEH975" s="106"/>
      <c r="EEI975" s="106"/>
      <c r="EEJ975" s="106"/>
      <c r="EEK975" s="106"/>
      <c r="EEL975" s="106"/>
      <c r="EEM975" s="106"/>
      <c r="EEN975" s="106"/>
      <c r="EEO975" s="106"/>
      <c r="EEP975" s="106"/>
      <c r="EEQ975" s="106"/>
      <c r="EER975" s="106"/>
      <c r="EES975" s="106"/>
      <c r="EET975" s="106"/>
      <c r="EEU975" s="106"/>
      <c r="EEV975" s="106"/>
      <c r="EEW975" s="106"/>
      <c r="EEX975" s="106"/>
      <c r="EEY975" s="106"/>
      <c r="EEZ975" s="106"/>
      <c r="EFA975" s="106"/>
      <c r="EFB975" s="106"/>
      <c r="EFC975" s="106"/>
      <c r="EFD975" s="106"/>
      <c r="EFE975" s="106"/>
      <c r="EFF975" s="106"/>
      <c r="EFG975" s="106"/>
      <c r="EFH975" s="106"/>
      <c r="EFI975" s="106"/>
      <c r="EFJ975" s="106"/>
      <c r="EFK975" s="106"/>
      <c r="EFL975" s="106"/>
      <c r="EFM975" s="106"/>
      <c r="EFN975" s="106"/>
      <c r="EFO975" s="106"/>
      <c r="EFP975" s="106"/>
      <c r="EFQ975" s="106"/>
      <c r="EFR975" s="106"/>
      <c r="EFS975" s="106"/>
      <c r="EFT975" s="106"/>
      <c r="EFU975" s="106"/>
      <c r="EFV975" s="106"/>
      <c r="EFW975" s="106"/>
      <c r="EFX975" s="106"/>
      <c r="EFY975" s="106"/>
      <c r="EFZ975" s="106"/>
      <c r="EGA975" s="106"/>
      <c r="EGB975" s="106"/>
      <c r="EGC975" s="106"/>
      <c r="EGD975" s="106"/>
      <c r="EGE975" s="106"/>
      <c r="EGF975" s="106"/>
      <c r="EGG975" s="106"/>
      <c r="EGH975" s="106"/>
      <c r="EGI975" s="106"/>
      <c r="EGJ975" s="106"/>
      <c r="EGK975" s="106"/>
      <c r="EGL975" s="106"/>
      <c r="EGM975" s="106"/>
      <c r="EGN975" s="106"/>
      <c r="EGO975" s="106"/>
      <c r="EGP975" s="106"/>
      <c r="EGQ975" s="106"/>
      <c r="EGR975" s="106"/>
      <c r="EGS975" s="106"/>
      <c r="EGT975" s="106"/>
      <c r="EGU975" s="106"/>
      <c r="EGV975" s="106"/>
      <c r="EGW975" s="106"/>
      <c r="EGX975" s="106"/>
      <c r="EGY975" s="106"/>
      <c r="EGZ975" s="106"/>
      <c r="EHA975" s="106"/>
      <c r="EHB975" s="106"/>
      <c r="EHC975" s="106"/>
      <c r="EHD975" s="106"/>
      <c r="EHE975" s="106"/>
      <c r="EHF975" s="106"/>
      <c r="EHG975" s="106"/>
      <c r="EHH975" s="106"/>
      <c r="EHI975" s="106"/>
      <c r="EHJ975" s="106"/>
      <c r="EHK975" s="106"/>
      <c r="EHL975" s="106"/>
      <c r="EHM975" s="106"/>
      <c r="EHN975" s="106"/>
      <c r="EHO975" s="106"/>
      <c r="EHP975" s="106"/>
      <c r="EHQ975" s="106"/>
      <c r="EHR975" s="106"/>
      <c r="EHS975" s="106"/>
      <c r="EHT975" s="106"/>
      <c r="EHU975" s="106"/>
      <c r="EHV975" s="106"/>
      <c r="EHW975" s="106"/>
      <c r="EHX975" s="106"/>
      <c r="EHY975" s="106"/>
      <c r="EHZ975" s="106"/>
      <c r="EIA975" s="106"/>
      <c r="EIB975" s="106"/>
      <c r="EIC975" s="106"/>
      <c r="EID975" s="106"/>
      <c r="EIE975" s="106"/>
      <c r="EIF975" s="106"/>
      <c r="EIG975" s="106"/>
      <c r="EIH975" s="106"/>
      <c r="EII975" s="106"/>
      <c r="EIJ975" s="106"/>
      <c r="EIK975" s="106"/>
      <c r="EIL975" s="106"/>
      <c r="EIM975" s="106"/>
      <c r="EIN975" s="106"/>
      <c r="EIO975" s="106"/>
      <c r="EIP975" s="106"/>
      <c r="EIQ975" s="106"/>
      <c r="EIR975" s="106"/>
      <c r="EIS975" s="106"/>
      <c r="EIT975" s="106"/>
      <c r="EIU975" s="106"/>
      <c r="EIV975" s="106"/>
      <c r="EIW975" s="106"/>
      <c r="EIX975" s="106"/>
      <c r="EIY975" s="106"/>
      <c r="EIZ975" s="106"/>
      <c r="EJA975" s="106"/>
      <c r="EJB975" s="106"/>
      <c r="EJC975" s="106"/>
      <c r="EJD975" s="106"/>
      <c r="EJE975" s="106"/>
      <c r="EJF975" s="106"/>
      <c r="EJG975" s="106"/>
      <c r="EJH975" s="106"/>
      <c r="EJI975" s="106"/>
      <c r="EJJ975" s="106"/>
      <c r="EJK975" s="106"/>
      <c r="EJL975" s="106"/>
      <c r="EJM975" s="106"/>
      <c r="EJN975" s="106"/>
      <c r="EJO975" s="106"/>
      <c r="EJP975" s="106"/>
      <c r="EJQ975" s="106"/>
      <c r="EJR975" s="106"/>
      <c r="EJS975" s="106"/>
      <c r="EJT975" s="106"/>
      <c r="EJU975" s="106"/>
      <c r="EJV975" s="106"/>
      <c r="EJW975" s="106"/>
      <c r="EJX975" s="106"/>
      <c r="EJY975" s="106"/>
      <c r="EJZ975" s="106"/>
      <c r="EKA975" s="106"/>
      <c r="EKB975" s="106"/>
      <c r="EKC975" s="106"/>
      <c r="EKD975" s="106"/>
      <c r="EKE975" s="106"/>
      <c r="EKF975" s="106"/>
      <c r="EKG975" s="106"/>
      <c r="EKH975" s="106"/>
      <c r="EKI975" s="106"/>
      <c r="EKJ975" s="106"/>
      <c r="EKK975" s="106"/>
      <c r="EKL975" s="106"/>
      <c r="EKM975" s="106"/>
      <c r="EKN975" s="106"/>
      <c r="EKO975" s="106"/>
      <c r="EKP975" s="106"/>
      <c r="EKQ975" s="106"/>
      <c r="EKR975" s="106"/>
      <c r="EKS975" s="106"/>
      <c r="EKT975" s="106"/>
      <c r="EKU975" s="106"/>
      <c r="EKV975" s="106"/>
      <c r="EKW975" s="106"/>
      <c r="EKX975" s="106"/>
      <c r="EKY975" s="106"/>
      <c r="EKZ975" s="106"/>
      <c r="ELA975" s="106"/>
      <c r="ELB975" s="106"/>
      <c r="ELC975" s="106"/>
      <c r="ELD975" s="106"/>
      <c r="ELE975" s="106"/>
      <c r="ELF975" s="106"/>
      <c r="ELG975" s="106"/>
      <c r="ELH975" s="106"/>
      <c r="ELI975" s="106"/>
      <c r="ELJ975" s="106"/>
      <c r="ELK975" s="106"/>
      <c r="ELL975" s="106"/>
      <c r="ELM975" s="106"/>
      <c r="ELN975" s="106"/>
      <c r="ELO975" s="106"/>
      <c r="ELP975" s="106"/>
      <c r="ELQ975" s="106"/>
      <c r="ELR975" s="106"/>
      <c r="ELS975" s="106"/>
      <c r="ELT975" s="106"/>
      <c r="ELU975" s="106"/>
      <c r="ELV975" s="106"/>
      <c r="ELW975" s="106"/>
      <c r="ELX975" s="106"/>
      <c r="ELY975" s="106"/>
      <c r="ELZ975" s="106"/>
      <c r="EMA975" s="106"/>
      <c r="EMB975" s="106"/>
      <c r="EMC975" s="106"/>
      <c r="EMD975" s="106"/>
      <c r="EME975" s="106"/>
      <c r="EMF975" s="106"/>
      <c r="EMG975" s="106"/>
      <c r="EMH975" s="106"/>
      <c r="EMI975" s="106"/>
      <c r="EMJ975" s="106"/>
      <c r="EMK975" s="106"/>
      <c r="EML975" s="106"/>
      <c r="EMM975" s="106"/>
      <c r="EMN975" s="106"/>
      <c r="EMO975" s="106"/>
      <c r="EMP975" s="106"/>
      <c r="EMQ975" s="106"/>
      <c r="EMR975" s="106"/>
      <c r="EMS975" s="106"/>
      <c r="EMT975" s="106"/>
      <c r="EMU975" s="106"/>
      <c r="EMV975" s="106"/>
      <c r="EMW975" s="106"/>
      <c r="EMX975" s="106"/>
      <c r="EMY975" s="106"/>
      <c r="EMZ975" s="106"/>
      <c r="ENA975" s="106"/>
      <c r="ENB975" s="106"/>
      <c r="ENC975" s="106"/>
      <c r="END975" s="106"/>
      <c r="ENE975" s="106"/>
      <c r="ENF975" s="106"/>
      <c r="ENG975" s="106"/>
      <c r="ENH975" s="106"/>
      <c r="ENI975" s="106"/>
      <c r="ENJ975" s="106"/>
      <c r="ENK975" s="106"/>
      <c r="ENL975" s="106"/>
      <c r="ENM975" s="106"/>
      <c r="ENN975" s="106"/>
      <c r="ENO975" s="106"/>
      <c r="ENP975" s="106"/>
      <c r="ENQ975" s="106"/>
      <c r="ENR975" s="106"/>
      <c r="ENS975" s="106"/>
      <c r="ENT975" s="106"/>
      <c r="ENU975" s="106"/>
      <c r="ENV975" s="106"/>
      <c r="ENW975" s="106"/>
      <c r="ENX975" s="106"/>
      <c r="ENY975" s="106"/>
      <c r="ENZ975" s="106"/>
      <c r="EOA975" s="106"/>
      <c r="EOB975" s="106"/>
      <c r="EOC975" s="106"/>
      <c r="EOD975" s="106"/>
      <c r="EOE975" s="106"/>
      <c r="EOF975" s="106"/>
      <c r="EOG975" s="106"/>
      <c r="EOH975" s="106"/>
      <c r="EOI975" s="106"/>
      <c r="EOJ975" s="106"/>
      <c r="EOK975" s="106"/>
      <c r="EOL975" s="106"/>
      <c r="EOM975" s="106"/>
      <c r="EON975" s="106"/>
      <c r="EOO975" s="106"/>
      <c r="EOP975" s="106"/>
      <c r="EOQ975" s="106"/>
      <c r="EOR975" s="106"/>
      <c r="EOS975" s="106"/>
      <c r="EOT975" s="106"/>
      <c r="EOU975" s="106"/>
      <c r="EOV975" s="106"/>
      <c r="EOW975" s="106"/>
      <c r="EOX975" s="106"/>
      <c r="EOY975" s="106"/>
      <c r="EOZ975" s="106"/>
      <c r="EPA975" s="106"/>
      <c r="EPB975" s="106"/>
      <c r="EPC975" s="106"/>
      <c r="EPD975" s="106"/>
      <c r="EPE975" s="106"/>
      <c r="EPF975" s="106"/>
      <c r="EPG975" s="106"/>
      <c r="EPH975" s="106"/>
      <c r="EPI975" s="106"/>
      <c r="EPJ975" s="106"/>
      <c r="EPK975" s="106"/>
      <c r="EPL975" s="106"/>
      <c r="EPM975" s="106"/>
      <c r="EPN975" s="106"/>
      <c r="EPO975" s="106"/>
      <c r="EPP975" s="106"/>
      <c r="EPQ975" s="106"/>
      <c r="EPR975" s="106"/>
      <c r="EPS975" s="106"/>
      <c r="EPT975" s="106"/>
      <c r="EPU975" s="106"/>
      <c r="EPV975" s="106"/>
      <c r="EPW975" s="106"/>
      <c r="EPX975" s="106"/>
      <c r="EPY975" s="106"/>
      <c r="EPZ975" s="106"/>
      <c r="EQA975" s="106"/>
      <c r="EQB975" s="106"/>
      <c r="EQC975" s="106"/>
      <c r="EQD975" s="106"/>
      <c r="EQE975" s="106"/>
      <c r="EQF975" s="106"/>
      <c r="EQG975" s="106"/>
      <c r="EQH975" s="106"/>
      <c r="EQI975" s="106"/>
      <c r="EQJ975" s="106"/>
      <c r="EQK975" s="106"/>
      <c r="EQL975" s="106"/>
      <c r="EQM975" s="106"/>
      <c r="EQN975" s="106"/>
      <c r="EQO975" s="106"/>
      <c r="EQP975" s="106"/>
      <c r="EQQ975" s="106"/>
      <c r="EQR975" s="106"/>
      <c r="EQS975" s="106"/>
      <c r="EQT975" s="106"/>
      <c r="EQU975" s="106"/>
      <c r="EQV975" s="106"/>
      <c r="EQW975" s="106"/>
      <c r="EQX975" s="106"/>
      <c r="EQY975" s="106"/>
      <c r="EQZ975" s="106"/>
      <c r="ERA975" s="106"/>
      <c r="ERB975" s="106"/>
      <c r="ERC975" s="106"/>
      <c r="ERD975" s="106"/>
      <c r="ERE975" s="106"/>
      <c r="ERF975" s="106"/>
      <c r="ERG975" s="106"/>
      <c r="ERH975" s="106"/>
      <c r="ERI975" s="106"/>
      <c r="ERJ975" s="106"/>
      <c r="ERK975" s="106"/>
      <c r="ERL975" s="106"/>
      <c r="ERM975" s="106"/>
      <c r="ERN975" s="106"/>
      <c r="ERO975" s="106"/>
      <c r="ERP975" s="106"/>
      <c r="ERQ975" s="106"/>
      <c r="ERR975" s="106"/>
      <c r="ERS975" s="106"/>
      <c r="ERT975" s="106"/>
      <c r="ERU975" s="106"/>
      <c r="ERV975" s="106"/>
      <c r="ERW975" s="106"/>
      <c r="ERX975" s="106"/>
      <c r="ERY975" s="106"/>
      <c r="ERZ975" s="106"/>
      <c r="ESA975" s="106"/>
      <c r="ESB975" s="106"/>
      <c r="ESC975" s="106"/>
      <c r="ESD975" s="106"/>
      <c r="ESE975" s="106"/>
      <c r="ESF975" s="106"/>
      <c r="ESG975" s="106"/>
      <c r="ESH975" s="106"/>
      <c r="ESI975" s="106"/>
      <c r="ESJ975" s="106"/>
      <c r="ESK975" s="106"/>
      <c r="ESL975" s="106"/>
      <c r="ESM975" s="106"/>
      <c r="ESN975" s="106"/>
      <c r="ESO975" s="106"/>
      <c r="ESP975" s="106"/>
      <c r="ESQ975" s="106"/>
      <c r="ESR975" s="106"/>
      <c r="ESS975" s="106"/>
      <c r="EST975" s="106"/>
      <c r="ESU975" s="106"/>
      <c r="ESV975" s="106"/>
      <c r="ESW975" s="106"/>
      <c r="ESX975" s="106"/>
      <c r="ESY975" s="106"/>
      <c r="ESZ975" s="106"/>
      <c r="ETA975" s="106"/>
      <c r="ETB975" s="106"/>
      <c r="ETC975" s="106"/>
      <c r="ETD975" s="106"/>
      <c r="ETE975" s="106"/>
      <c r="ETF975" s="106"/>
      <c r="ETG975" s="106"/>
      <c r="ETH975" s="106"/>
      <c r="ETI975" s="106"/>
      <c r="ETJ975" s="106"/>
      <c r="ETK975" s="106"/>
      <c r="ETL975" s="106"/>
      <c r="ETM975" s="106"/>
      <c r="ETN975" s="106"/>
      <c r="ETO975" s="106"/>
      <c r="ETP975" s="106"/>
      <c r="ETQ975" s="106"/>
      <c r="ETR975" s="106"/>
      <c r="ETS975" s="106"/>
      <c r="ETT975" s="106"/>
      <c r="ETU975" s="106"/>
      <c r="ETV975" s="106"/>
      <c r="ETW975" s="106"/>
      <c r="ETX975" s="106"/>
      <c r="ETY975" s="106"/>
      <c r="ETZ975" s="106"/>
      <c r="EUA975" s="106"/>
      <c r="EUB975" s="106"/>
      <c r="EUC975" s="106"/>
      <c r="EUD975" s="106"/>
      <c r="EUE975" s="106"/>
      <c r="EUF975" s="106"/>
      <c r="EUG975" s="106"/>
      <c r="EUH975" s="106"/>
      <c r="EUI975" s="106"/>
      <c r="EUJ975" s="106"/>
      <c r="EUK975" s="106"/>
      <c r="EUL975" s="106"/>
      <c r="EUM975" s="106"/>
      <c r="EUN975" s="106"/>
      <c r="EUO975" s="106"/>
      <c r="EUP975" s="106"/>
      <c r="EUQ975" s="106"/>
      <c r="EUR975" s="106"/>
      <c r="EUS975" s="106"/>
      <c r="EUT975" s="106"/>
      <c r="EUU975" s="106"/>
      <c r="EUV975" s="106"/>
      <c r="EUW975" s="106"/>
      <c r="EUX975" s="106"/>
      <c r="EUY975" s="106"/>
      <c r="EUZ975" s="106"/>
      <c r="EVA975" s="106"/>
      <c r="EVB975" s="106"/>
      <c r="EVC975" s="106"/>
      <c r="EVD975" s="106"/>
      <c r="EVE975" s="106"/>
      <c r="EVF975" s="106"/>
      <c r="EVG975" s="106"/>
      <c r="EVH975" s="106"/>
      <c r="EVI975" s="106"/>
      <c r="EVJ975" s="106"/>
      <c r="EVK975" s="106"/>
      <c r="EVL975" s="106"/>
      <c r="EVM975" s="106"/>
      <c r="EVN975" s="106"/>
      <c r="EVO975" s="106"/>
      <c r="EVP975" s="106"/>
      <c r="EVQ975" s="106"/>
      <c r="EVR975" s="106"/>
      <c r="EVS975" s="106"/>
      <c r="EVT975" s="106"/>
      <c r="EVU975" s="106"/>
      <c r="EVV975" s="106"/>
      <c r="EVW975" s="106"/>
      <c r="EVX975" s="106"/>
      <c r="EVY975" s="106"/>
      <c r="EVZ975" s="106"/>
      <c r="EWA975" s="106"/>
      <c r="EWB975" s="106"/>
      <c r="EWC975" s="106"/>
      <c r="EWD975" s="106"/>
      <c r="EWE975" s="106"/>
      <c r="EWF975" s="106"/>
      <c r="EWG975" s="106"/>
      <c r="EWH975" s="106"/>
      <c r="EWI975" s="106"/>
      <c r="EWJ975" s="106"/>
      <c r="EWK975" s="106"/>
      <c r="EWL975" s="106"/>
      <c r="EWM975" s="106"/>
      <c r="EWN975" s="106"/>
      <c r="EWO975" s="106"/>
      <c r="EWP975" s="106"/>
      <c r="EWQ975" s="106"/>
      <c r="EWR975" s="106"/>
      <c r="EWS975" s="106"/>
      <c r="EWT975" s="106"/>
      <c r="EWU975" s="106"/>
      <c r="EWV975" s="106"/>
      <c r="EWW975" s="106"/>
      <c r="EWX975" s="106"/>
      <c r="EWY975" s="106"/>
      <c r="EWZ975" s="106"/>
      <c r="EXA975" s="106"/>
      <c r="EXB975" s="106"/>
      <c r="EXC975" s="106"/>
      <c r="EXD975" s="106"/>
      <c r="EXE975" s="106"/>
      <c r="EXF975" s="106"/>
      <c r="EXG975" s="106"/>
      <c r="EXH975" s="106"/>
      <c r="EXI975" s="106"/>
      <c r="EXJ975" s="106"/>
      <c r="EXK975" s="106"/>
      <c r="EXL975" s="106"/>
      <c r="EXM975" s="106"/>
      <c r="EXN975" s="106"/>
      <c r="EXO975" s="106"/>
      <c r="EXP975" s="106"/>
      <c r="EXQ975" s="106"/>
      <c r="EXR975" s="106"/>
      <c r="EXS975" s="106"/>
      <c r="EXT975" s="106"/>
      <c r="EXU975" s="106"/>
      <c r="EXV975" s="106"/>
      <c r="EXW975" s="106"/>
      <c r="EXX975" s="106"/>
      <c r="EXY975" s="106"/>
      <c r="EXZ975" s="106"/>
      <c r="EYA975" s="106"/>
      <c r="EYB975" s="106"/>
      <c r="EYC975" s="106"/>
      <c r="EYD975" s="106"/>
      <c r="EYE975" s="106"/>
      <c r="EYF975" s="106"/>
      <c r="EYG975" s="106"/>
      <c r="EYH975" s="106"/>
      <c r="EYI975" s="106"/>
      <c r="EYJ975" s="106"/>
      <c r="EYK975" s="106"/>
      <c r="EYL975" s="106"/>
      <c r="EYM975" s="106"/>
      <c r="EYN975" s="106"/>
      <c r="EYO975" s="106"/>
      <c r="EYP975" s="106"/>
      <c r="EYQ975" s="106"/>
      <c r="EYR975" s="106"/>
      <c r="EYS975" s="106"/>
      <c r="EYT975" s="106"/>
      <c r="EYU975" s="106"/>
      <c r="EYV975" s="106"/>
      <c r="EYW975" s="106"/>
      <c r="EYX975" s="106"/>
      <c r="EYY975" s="106"/>
      <c r="EYZ975" s="106"/>
      <c r="EZA975" s="106"/>
      <c r="EZB975" s="106"/>
      <c r="EZC975" s="106"/>
      <c r="EZD975" s="106"/>
      <c r="EZE975" s="106"/>
      <c r="EZF975" s="106"/>
      <c r="EZG975" s="106"/>
      <c r="EZH975" s="106"/>
      <c r="EZI975" s="106"/>
      <c r="EZJ975" s="106"/>
      <c r="EZK975" s="106"/>
      <c r="EZL975" s="106"/>
      <c r="EZM975" s="106"/>
      <c r="EZN975" s="106"/>
      <c r="EZO975" s="106"/>
      <c r="EZP975" s="106"/>
      <c r="EZQ975" s="106"/>
      <c r="EZR975" s="106"/>
      <c r="EZS975" s="106"/>
      <c r="EZT975" s="106"/>
      <c r="EZU975" s="106"/>
      <c r="EZV975" s="106"/>
      <c r="EZW975" s="106"/>
      <c r="EZX975" s="106"/>
      <c r="EZY975" s="106"/>
      <c r="EZZ975" s="106"/>
      <c r="FAA975" s="106"/>
      <c r="FAB975" s="106"/>
      <c r="FAC975" s="106"/>
      <c r="FAD975" s="106"/>
      <c r="FAE975" s="106"/>
      <c r="FAF975" s="106"/>
      <c r="FAG975" s="106"/>
      <c r="FAH975" s="106"/>
      <c r="FAI975" s="106"/>
      <c r="FAJ975" s="106"/>
      <c r="FAK975" s="106"/>
      <c r="FAL975" s="106"/>
      <c r="FAM975" s="106"/>
      <c r="FAN975" s="106"/>
      <c r="FAO975" s="106"/>
      <c r="FAP975" s="106"/>
      <c r="FAQ975" s="106"/>
      <c r="FAR975" s="106"/>
      <c r="FAS975" s="106"/>
      <c r="FAT975" s="106"/>
      <c r="FAU975" s="106"/>
      <c r="FAV975" s="106"/>
      <c r="FAW975" s="106"/>
      <c r="FAX975" s="106"/>
      <c r="FAY975" s="106"/>
      <c r="FAZ975" s="106"/>
      <c r="FBA975" s="106"/>
      <c r="FBB975" s="106"/>
      <c r="FBC975" s="106"/>
      <c r="FBD975" s="106"/>
      <c r="FBE975" s="106"/>
      <c r="FBF975" s="106"/>
      <c r="FBG975" s="106"/>
      <c r="FBH975" s="106"/>
      <c r="FBI975" s="106"/>
      <c r="FBJ975" s="106"/>
      <c r="FBK975" s="106"/>
      <c r="FBL975" s="106"/>
      <c r="FBM975" s="106"/>
      <c r="FBN975" s="106"/>
      <c r="FBO975" s="106"/>
      <c r="FBP975" s="106"/>
      <c r="FBQ975" s="106"/>
      <c r="FBR975" s="106"/>
      <c r="FBS975" s="106"/>
      <c r="FBT975" s="106"/>
      <c r="FBU975" s="106"/>
      <c r="FBV975" s="106"/>
      <c r="FBW975" s="106"/>
      <c r="FBX975" s="106"/>
      <c r="FBY975" s="106"/>
      <c r="FBZ975" s="106"/>
      <c r="FCA975" s="106"/>
      <c r="FCB975" s="106"/>
      <c r="FCC975" s="106"/>
      <c r="FCD975" s="106"/>
      <c r="FCE975" s="106"/>
      <c r="FCF975" s="106"/>
      <c r="FCG975" s="106"/>
      <c r="FCH975" s="106"/>
      <c r="FCI975" s="106"/>
      <c r="FCJ975" s="106"/>
      <c r="FCK975" s="106"/>
      <c r="FCL975" s="106"/>
      <c r="FCM975" s="106"/>
      <c r="FCN975" s="106"/>
      <c r="FCO975" s="106"/>
      <c r="FCP975" s="106"/>
      <c r="FCQ975" s="106"/>
      <c r="FCR975" s="106"/>
      <c r="FCS975" s="106"/>
      <c r="FCT975" s="106"/>
      <c r="FCU975" s="106"/>
      <c r="FCV975" s="106"/>
      <c r="FCW975" s="106"/>
      <c r="FCX975" s="106"/>
      <c r="FCY975" s="106"/>
      <c r="FCZ975" s="106"/>
      <c r="FDA975" s="106"/>
      <c r="FDB975" s="106"/>
      <c r="FDC975" s="106"/>
      <c r="FDD975" s="106"/>
      <c r="FDE975" s="106"/>
      <c r="FDF975" s="106"/>
      <c r="FDG975" s="106"/>
      <c r="FDH975" s="106"/>
      <c r="FDI975" s="106"/>
      <c r="FDJ975" s="106"/>
      <c r="FDK975" s="106"/>
      <c r="FDL975" s="106"/>
      <c r="FDM975" s="106"/>
      <c r="FDN975" s="106"/>
      <c r="FDO975" s="106"/>
      <c r="FDP975" s="106"/>
      <c r="FDQ975" s="106"/>
      <c r="FDR975" s="106"/>
      <c r="FDS975" s="106"/>
      <c r="FDT975" s="106"/>
      <c r="FDU975" s="106"/>
      <c r="FDV975" s="106"/>
      <c r="FDW975" s="106"/>
      <c r="FDX975" s="106"/>
      <c r="FDY975" s="106"/>
      <c r="FDZ975" s="106"/>
      <c r="FEA975" s="106"/>
      <c r="FEB975" s="106"/>
      <c r="FEC975" s="106"/>
      <c r="FED975" s="106"/>
      <c r="FEE975" s="106"/>
      <c r="FEF975" s="106"/>
      <c r="FEG975" s="106"/>
      <c r="FEH975" s="106"/>
      <c r="FEI975" s="106"/>
      <c r="FEJ975" s="106"/>
      <c r="FEK975" s="106"/>
      <c r="FEL975" s="106"/>
      <c r="FEM975" s="106"/>
      <c r="FEN975" s="106"/>
      <c r="FEO975" s="106"/>
      <c r="FEP975" s="106"/>
      <c r="FEQ975" s="106"/>
      <c r="FER975" s="106"/>
      <c r="FES975" s="106"/>
      <c r="FET975" s="106"/>
      <c r="FEU975" s="106"/>
      <c r="FEV975" s="106"/>
      <c r="FEW975" s="106"/>
      <c r="FEX975" s="106"/>
      <c r="FEY975" s="106"/>
      <c r="FEZ975" s="106"/>
      <c r="FFA975" s="106"/>
      <c r="FFB975" s="106"/>
      <c r="FFC975" s="106"/>
      <c r="FFD975" s="106"/>
      <c r="FFE975" s="106"/>
      <c r="FFF975" s="106"/>
      <c r="FFG975" s="106"/>
      <c r="FFH975" s="106"/>
      <c r="FFI975" s="106"/>
      <c r="FFJ975" s="106"/>
      <c r="FFK975" s="106"/>
      <c r="FFL975" s="106"/>
      <c r="FFM975" s="106"/>
      <c r="FFN975" s="106"/>
      <c r="FFO975" s="106"/>
      <c r="FFP975" s="106"/>
      <c r="FFQ975" s="106"/>
      <c r="FFR975" s="106"/>
      <c r="FFS975" s="106"/>
      <c r="FFT975" s="106"/>
      <c r="FFU975" s="106"/>
      <c r="FFV975" s="106"/>
      <c r="FFW975" s="106"/>
      <c r="FFX975" s="106"/>
      <c r="FFY975" s="106"/>
      <c r="FFZ975" s="106"/>
      <c r="FGA975" s="106"/>
      <c r="FGB975" s="106"/>
      <c r="FGC975" s="106"/>
      <c r="FGD975" s="106"/>
      <c r="FGE975" s="106"/>
      <c r="FGF975" s="106"/>
      <c r="FGG975" s="106"/>
      <c r="FGH975" s="106"/>
      <c r="FGI975" s="106"/>
      <c r="FGJ975" s="106"/>
      <c r="FGK975" s="106"/>
      <c r="FGL975" s="106"/>
      <c r="FGM975" s="106"/>
      <c r="FGN975" s="106"/>
      <c r="FGO975" s="106"/>
      <c r="FGP975" s="106"/>
      <c r="FGQ975" s="106"/>
      <c r="FGR975" s="106"/>
      <c r="FGS975" s="106"/>
      <c r="FGT975" s="106"/>
      <c r="FGU975" s="106"/>
      <c r="FGV975" s="106"/>
      <c r="FGW975" s="106"/>
      <c r="FGX975" s="106"/>
      <c r="FGY975" s="106"/>
      <c r="FGZ975" s="106"/>
      <c r="FHA975" s="106"/>
      <c r="FHB975" s="106"/>
      <c r="FHC975" s="106"/>
      <c r="FHD975" s="106"/>
      <c r="FHE975" s="106"/>
      <c r="FHF975" s="106"/>
      <c r="FHG975" s="106"/>
      <c r="FHH975" s="106"/>
      <c r="FHI975" s="106"/>
      <c r="FHJ975" s="106"/>
      <c r="FHK975" s="106"/>
      <c r="FHL975" s="106"/>
      <c r="FHM975" s="106"/>
      <c r="FHN975" s="106"/>
      <c r="FHO975" s="106"/>
      <c r="FHP975" s="106"/>
      <c r="FHQ975" s="106"/>
      <c r="FHR975" s="106"/>
      <c r="FHS975" s="106"/>
      <c r="FHT975" s="106"/>
      <c r="FHU975" s="106"/>
      <c r="FHV975" s="106"/>
      <c r="FHW975" s="106"/>
      <c r="FHX975" s="106"/>
      <c r="FHY975" s="106"/>
      <c r="FHZ975" s="106"/>
      <c r="FIA975" s="106"/>
      <c r="FIB975" s="106"/>
      <c r="FIC975" s="106"/>
      <c r="FID975" s="106"/>
      <c r="FIE975" s="106"/>
      <c r="FIF975" s="106"/>
      <c r="FIG975" s="106"/>
      <c r="FIH975" s="106"/>
      <c r="FII975" s="106"/>
      <c r="FIJ975" s="106"/>
      <c r="FIK975" s="106"/>
      <c r="FIL975" s="106"/>
      <c r="FIM975" s="106"/>
      <c r="FIN975" s="106"/>
      <c r="FIO975" s="106"/>
      <c r="FIP975" s="106"/>
      <c r="FIQ975" s="106"/>
      <c r="FIR975" s="106"/>
      <c r="FIS975" s="106"/>
      <c r="FIT975" s="106"/>
      <c r="FIU975" s="106"/>
      <c r="FIV975" s="106"/>
      <c r="FIW975" s="106"/>
      <c r="FIX975" s="106"/>
      <c r="FIY975" s="106"/>
      <c r="FIZ975" s="106"/>
      <c r="FJA975" s="106"/>
      <c r="FJB975" s="106"/>
      <c r="FJC975" s="106"/>
      <c r="FJD975" s="106"/>
      <c r="FJE975" s="106"/>
      <c r="FJF975" s="106"/>
      <c r="FJG975" s="106"/>
      <c r="FJH975" s="106"/>
      <c r="FJI975" s="106"/>
      <c r="FJJ975" s="106"/>
      <c r="FJK975" s="106"/>
      <c r="FJL975" s="106"/>
      <c r="FJM975" s="106"/>
      <c r="FJN975" s="106"/>
      <c r="FJO975" s="106"/>
      <c r="FJP975" s="106"/>
      <c r="FJQ975" s="106"/>
      <c r="FJR975" s="106"/>
      <c r="FJS975" s="106"/>
      <c r="FJT975" s="106"/>
      <c r="FJU975" s="106"/>
      <c r="FJV975" s="106"/>
      <c r="FJW975" s="106"/>
      <c r="FJX975" s="106"/>
      <c r="FJY975" s="106"/>
      <c r="FJZ975" s="106"/>
      <c r="FKA975" s="106"/>
      <c r="FKB975" s="106"/>
      <c r="FKC975" s="106"/>
      <c r="FKD975" s="106"/>
      <c r="FKE975" s="106"/>
      <c r="FKF975" s="106"/>
      <c r="FKG975" s="106"/>
      <c r="FKH975" s="106"/>
      <c r="FKI975" s="106"/>
      <c r="FKJ975" s="106"/>
      <c r="FKK975" s="106"/>
      <c r="FKL975" s="106"/>
      <c r="FKM975" s="106"/>
      <c r="FKN975" s="106"/>
      <c r="FKO975" s="106"/>
      <c r="FKP975" s="106"/>
      <c r="FKQ975" s="106"/>
      <c r="FKR975" s="106"/>
      <c r="FKS975" s="106"/>
      <c r="FKT975" s="106"/>
      <c r="FKU975" s="106"/>
      <c r="FKV975" s="106"/>
      <c r="FKW975" s="106"/>
      <c r="FKX975" s="106"/>
      <c r="FKY975" s="106"/>
      <c r="FKZ975" s="106"/>
      <c r="FLA975" s="106"/>
      <c r="FLB975" s="106"/>
      <c r="FLC975" s="106"/>
      <c r="FLD975" s="106"/>
      <c r="FLE975" s="106"/>
      <c r="FLF975" s="106"/>
      <c r="FLG975" s="106"/>
      <c r="FLH975" s="106"/>
      <c r="FLI975" s="106"/>
      <c r="FLJ975" s="106"/>
      <c r="FLK975" s="106"/>
      <c r="FLL975" s="106"/>
      <c r="FLM975" s="106"/>
      <c r="FLN975" s="106"/>
      <c r="FLO975" s="106"/>
      <c r="FLP975" s="106"/>
      <c r="FLQ975" s="106"/>
      <c r="FLR975" s="106"/>
      <c r="FLS975" s="106"/>
      <c r="FLT975" s="106"/>
      <c r="FLU975" s="106"/>
      <c r="FLV975" s="106"/>
      <c r="FLW975" s="106"/>
      <c r="FLX975" s="106"/>
      <c r="FLY975" s="106"/>
      <c r="FLZ975" s="106"/>
      <c r="FMA975" s="106"/>
      <c r="FMB975" s="106"/>
      <c r="FMC975" s="106"/>
      <c r="FMD975" s="106"/>
      <c r="FME975" s="106"/>
      <c r="FMF975" s="106"/>
      <c r="FMG975" s="106"/>
      <c r="FMH975" s="106"/>
      <c r="FMI975" s="106"/>
      <c r="FMJ975" s="106"/>
      <c r="FMK975" s="106"/>
      <c r="FML975" s="106"/>
      <c r="FMM975" s="106"/>
      <c r="FMN975" s="106"/>
      <c r="FMO975" s="106"/>
      <c r="FMP975" s="106"/>
      <c r="FMQ975" s="106"/>
      <c r="FMR975" s="106"/>
      <c r="FMS975" s="106"/>
      <c r="FMT975" s="106"/>
      <c r="FMU975" s="106"/>
      <c r="FMV975" s="106"/>
      <c r="FMW975" s="106"/>
      <c r="FMX975" s="106"/>
      <c r="FMY975" s="106"/>
      <c r="FMZ975" s="106"/>
      <c r="FNA975" s="106"/>
      <c r="FNB975" s="106"/>
      <c r="FNC975" s="106"/>
      <c r="FND975" s="106"/>
      <c r="FNE975" s="106"/>
      <c r="FNF975" s="106"/>
      <c r="FNG975" s="106"/>
      <c r="FNH975" s="106"/>
      <c r="FNI975" s="106"/>
      <c r="FNJ975" s="106"/>
      <c r="FNK975" s="106"/>
      <c r="FNL975" s="106"/>
      <c r="FNM975" s="106"/>
      <c r="FNN975" s="106"/>
      <c r="FNO975" s="106"/>
      <c r="FNP975" s="106"/>
      <c r="FNQ975" s="106"/>
      <c r="FNR975" s="106"/>
      <c r="FNS975" s="106"/>
      <c r="FNT975" s="106"/>
      <c r="FNU975" s="106"/>
      <c r="FNV975" s="106"/>
      <c r="FNW975" s="106"/>
      <c r="FNX975" s="106"/>
      <c r="FNY975" s="106"/>
      <c r="FNZ975" s="106"/>
      <c r="FOA975" s="106"/>
      <c r="FOB975" s="106"/>
      <c r="FOC975" s="106"/>
      <c r="FOD975" s="106"/>
      <c r="FOE975" s="106"/>
      <c r="FOF975" s="106"/>
      <c r="FOG975" s="106"/>
      <c r="FOH975" s="106"/>
      <c r="FOI975" s="106"/>
      <c r="FOJ975" s="106"/>
      <c r="FOK975" s="106"/>
      <c r="FOL975" s="106"/>
      <c r="FOM975" s="106"/>
      <c r="FON975" s="106"/>
      <c r="FOO975" s="106"/>
      <c r="FOP975" s="106"/>
      <c r="FOQ975" s="106"/>
      <c r="FOR975" s="106"/>
      <c r="FOS975" s="106"/>
      <c r="FOT975" s="106"/>
      <c r="FOU975" s="106"/>
      <c r="FOV975" s="106"/>
      <c r="FOW975" s="106"/>
      <c r="FOX975" s="106"/>
      <c r="FOY975" s="106"/>
      <c r="FOZ975" s="106"/>
      <c r="FPA975" s="106"/>
      <c r="FPB975" s="106"/>
      <c r="FPC975" s="106"/>
      <c r="FPD975" s="106"/>
      <c r="FPE975" s="106"/>
      <c r="FPF975" s="106"/>
      <c r="FPG975" s="106"/>
      <c r="FPH975" s="106"/>
      <c r="FPI975" s="106"/>
      <c r="FPJ975" s="106"/>
      <c r="FPK975" s="106"/>
      <c r="FPL975" s="106"/>
      <c r="FPM975" s="106"/>
      <c r="FPN975" s="106"/>
      <c r="FPO975" s="106"/>
      <c r="FPP975" s="106"/>
      <c r="FPQ975" s="106"/>
      <c r="FPR975" s="106"/>
      <c r="FPS975" s="106"/>
      <c r="FPT975" s="106"/>
      <c r="FPU975" s="106"/>
      <c r="FPV975" s="106"/>
      <c r="FPW975" s="106"/>
      <c r="FPX975" s="106"/>
      <c r="FPY975" s="106"/>
      <c r="FPZ975" s="106"/>
      <c r="FQA975" s="106"/>
      <c r="FQB975" s="106"/>
      <c r="FQC975" s="106"/>
      <c r="FQD975" s="106"/>
      <c r="FQE975" s="106"/>
      <c r="FQF975" s="106"/>
      <c r="FQG975" s="106"/>
      <c r="FQH975" s="106"/>
      <c r="FQI975" s="106"/>
      <c r="FQJ975" s="106"/>
      <c r="FQK975" s="106"/>
      <c r="FQL975" s="106"/>
      <c r="FQM975" s="106"/>
      <c r="FQN975" s="106"/>
      <c r="FQO975" s="106"/>
      <c r="FQP975" s="106"/>
      <c r="FQQ975" s="106"/>
      <c r="FQR975" s="106"/>
      <c r="FQS975" s="106"/>
      <c r="FQT975" s="106"/>
      <c r="FQU975" s="106"/>
      <c r="FQV975" s="106"/>
      <c r="FQW975" s="106"/>
      <c r="FQX975" s="106"/>
      <c r="FQY975" s="106"/>
      <c r="FQZ975" s="106"/>
      <c r="FRA975" s="106"/>
      <c r="FRB975" s="106"/>
      <c r="FRC975" s="106"/>
      <c r="FRD975" s="106"/>
      <c r="FRE975" s="106"/>
      <c r="FRF975" s="106"/>
      <c r="FRG975" s="106"/>
      <c r="FRH975" s="106"/>
      <c r="FRI975" s="106"/>
      <c r="FRJ975" s="106"/>
      <c r="FRK975" s="106"/>
      <c r="FRL975" s="106"/>
      <c r="FRM975" s="106"/>
      <c r="FRN975" s="106"/>
      <c r="FRO975" s="106"/>
      <c r="FRP975" s="106"/>
      <c r="FRQ975" s="106"/>
      <c r="FRR975" s="106"/>
      <c r="FRS975" s="106"/>
      <c r="FRT975" s="106"/>
      <c r="FRU975" s="106"/>
      <c r="FRV975" s="106"/>
      <c r="FRW975" s="106"/>
      <c r="FRX975" s="106"/>
      <c r="FRY975" s="106"/>
      <c r="FRZ975" s="106"/>
      <c r="FSA975" s="106"/>
      <c r="FSB975" s="106"/>
      <c r="FSC975" s="106"/>
      <c r="FSD975" s="106"/>
      <c r="FSE975" s="106"/>
      <c r="FSF975" s="106"/>
      <c r="FSG975" s="106"/>
      <c r="FSH975" s="106"/>
      <c r="FSI975" s="106"/>
      <c r="FSJ975" s="106"/>
      <c r="FSK975" s="106"/>
      <c r="FSL975" s="106"/>
      <c r="FSM975" s="106"/>
      <c r="FSN975" s="106"/>
      <c r="FSO975" s="106"/>
      <c r="FSP975" s="106"/>
      <c r="FSQ975" s="106"/>
      <c r="FSR975" s="106"/>
      <c r="FSS975" s="106"/>
      <c r="FST975" s="106"/>
      <c r="FSU975" s="106"/>
      <c r="FSV975" s="106"/>
      <c r="FSW975" s="106"/>
      <c r="FSX975" s="106"/>
      <c r="FSY975" s="106"/>
      <c r="FSZ975" s="106"/>
      <c r="FTA975" s="106"/>
      <c r="FTB975" s="106"/>
      <c r="FTC975" s="106"/>
      <c r="FTD975" s="106"/>
      <c r="FTE975" s="106"/>
      <c r="FTF975" s="106"/>
      <c r="FTG975" s="106"/>
      <c r="FTH975" s="106"/>
      <c r="FTI975" s="106"/>
      <c r="FTJ975" s="106"/>
      <c r="FTK975" s="106"/>
      <c r="FTL975" s="106"/>
      <c r="FTM975" s="106"/>
      <c r="FTN975" s="106"/>
      <c r="FTO975" s="106"/>
      <c r="FTP975" s="106"/>
      <c r="FTQ975" s="106"/>
      <c r="FTR975" s="106"/>
      <c r="FTS975" s="106"/>
      <c r="FTT975" s="106"/>
      <c r="FTU975" s="106"/>
      <c r="FTV975" s="106"/>
      <c r="FTW975" s="106"/>
      <c r="FTX975" s="106"/>
      <c r="FTY975" s="106"/>
      <c r="FTZ975" s="106"/>
      <c r="FUA975" s="106"/>
      <c r="FUB975" s="106"/>
      <c r="FUC975" s="106"/>
      <c r="FUD975" s="106"/>
      <c r="FUE975" s="106"/>
      <c r="FUF975" s="106"/>
      <c r="FUG975" s="106"/>
      <c r="FUH975" s="106"/>
      <c r="FUI975" s="106"/>
      <c r="FUJ975" s="106"/>
      <c r="FUK975" s="106"/>
      <c r="FUL975" s="106"/>
      <c r="FUM975" s="106"/>
      <c r="FUN975" s="106"/>
      <c r="FUO975" s="106"/>
      <c r="FUP975" s="106"/>
      <c r="FUQ975" s="106"/>
      <c r="FUR975" s="106"/>
      <c r="FUS975" s="106"/>
      <c r="FUT975" s="106"/>
      <c r="FUU975" s="106"/>
      <c r="FUV975" s="106"/>
      <c r="FUW975" s="106"/>
      <c r="FUX975" s="106"/>
      <c r="FUY975" s="106"/>
      <c r="FUZ975" s="106"/>
      <c r="FVA975" s="106"/>
      <c r="FVB975" s="106"/>
      <c r="FVC975" s="106"/>
      <c r="FVD975" s="106"/>
      <c r="FVE975" s="106"/>
      <c r="FVF975" s="106"/>
      <c r="FVG975" s="106"/>
      <c r="FVH975" s="106"/>
      <c r="FVI975" s="106"/>
      <c r="FVJ975" s="106"/>
      <c r="FVK975" s="106"/>
      <c r="FVL975" s="106"/>
      <c r="FVM975" s="106"/>
      <c r="FVN975" s="106"/>
      <c r="FVO975" s="106"/>
      <c r="FVP975" s="106"/>
      <c r="FVQ975" s="106"/>
      <c r="FVR975" s="106"/>
      <c r="FVS975" s="106"/>
      <c r="FVT975" s="106"/>
      <c r="FVU975" s="106"/>
      <c r="FVV975" s="106"/>
      <c r="FVW975" s="106"/>
      <c r="FVX975" s="106"/>
      <c r="FVY975" s="106"/>
      <c r="FVZ975" s="106"/>
      <c r="FWA975" s="106"/>
      <c r="FWB975" s="106"/>
      <c r="FWC975" s="106"/>
      <c r="FWD975" s="106"/>
      <c r="FWE975" s="106"/>
      <c r="FWF975" s="106"/>
      <c r="FWG975" s="106"/>
      <c r="FWH975" s="106"/>
      <c r="FWI975" s="106"/>
      <c r="FWJ975" s="106"/>
      <c r="FWK975" s="106"/>
      <c r="FWL975" s="106"/>
      <c r="FWM975" s="106"/>
      <c r="FWN975" s="106"/>
      <c r="FWO975" s="106"/>
      <c r="FWP975" s="106"/>
      <c r="FWQ975" s="106"/>
      <c r="FWR975" s="106"/>
      <c r="FWS975" s="106"/>
      <c r="FWT975" s="106"/>
      <c r="FWU975" s="106"/>
      <c r="FWV975" s="106"/>
      <c r="FWW975" s="106"/>
      <c r="FWX975" s="106"/>
      <c r="FWY975" s="106"/>
      <c r="FWZ975" s="106"/>
      <c r="FXA975" s="106"/>
      <c r="FXB975" s="106"/>
      <c r="FXC975" s="106"/>
      <c r="FXD975" s="106"/>
      <c r="FXE975" s="106"/>
      <c r="FXF975" s="106"/>
      <c r="FXG975" s="106"/>
      <c r="FXH975" s="106"/>
      <c r="FXI975" s="106"/>
      <c r="FXJ975" s="106"/>
      <c r="FXK975" s="106"/>
      <c r="FXL975" s="106"/>
      <c r="FXM975" s="106"/>
      <c r="FXN975" s="106"/>
      <c r="FXO975" s="106"/>
      <c r="FXP975" s="106"/>
      <c r="FXQ975" s="106"/>
      <c r="FXR975" s="106"/>
      <c r="FXS975" s="106"/>
      <c r="FXT975" s="106"/>
      <c r="FXU975" s="106"/>
      <c r="FXV975" s="106"/>
      <c r="FXW975" s="106"/>
      <c r="FXX975" s="106"/>
      <c r="FXY975" s="106"/>
      <c r="FXZ975" s="106"/>
      <c r="FYA975" s="106"/>
      <c r="FYB975" s="106"/>
      <c r="FYC975" s="106"/>
      <c r="FYD975" s="106"/>
      <c r="FYE975" s="106"/>
      <c r="FYF975" s="106"/>
      <c r="FYG975" s="106"/>
      <c r="FYH975" s="106"/>
      <c r="FYI975" s="106"/>
      <c r="FYJ975" s="106"/>
      <c r="FYK975" s="106"/>
      <c r="FYL975" s="106"/>
      <c r="FYM975" s="106"/>
      <c r="FYN975" s="106"/>
      <c r="FYO975" s="106"/>
      <c r="FYP975" s="106"/>
      <c r="FYQ975" s="106"/>
      <c r="FYR975" s="106"/>
      <c r="FYS975" s="106"/>
      <c r="FYT975" s="106"/>
      <c r="FYU975" s="106"/>
      <c r="FYV975" s="106"/>
      <c r="FYW975" s="106"/>
      <c r="FYX975" s="106"/>
      <c r="FYY975" s="106"/>
      <c r="FYZ975" s="106"/>
      <c r="FZA975" s="106"/>
      <c r="FZB975" s="106"/>
      <c r="FZC975" s="106"/>
      <c r="FZD975" s="106"/>
      <c r="FZE975" s="106"/>
      <c r="FZF975" s="106"/>
      <c r="FZG975" s="106"/>
      <c r="FZH975" s="106"/>
      <c r="FZI975" s="106"/>
      <c r="FZJ975" s="106"/>
      <c r="FZK975" s="106"/>
      <c r="FZL975" s="106"/>
      <c r="FZM975" s="106"/>
      <c r="FZN975" s="106"/>
      <c r="FZO975" s="106"/>
      <c r="FZP975" s="106"/>
      <c r="FZQ975" s="106"/>
      <c r="FZR975" s="106"/>
      <c r="FZS975" s="106"/>
      <c r="FZT975" s="106"/>
      <c r="FZU975" s="106"/>
      <c r="FZV975" s="106"/>
      <c r="FZW975" s="106"/>
      <c r="FZX975" s="106"/>
      <c r="FZY975" s="106"/>
      <c r="FZZ975" s="106"/>
      <c r="GAA975" s="106"/>
      <c r="GAB975" s="106"/>
      <c r="GAC975" s="106"/>
      <c r="GAD975" s="106"/>
      <c r="GAE975" s="106"/>
      <c r="GAF975" s="106"/>
      <c r="GAG975" s="106"/>
      <c r="GAH975" s="106"/>
      <c r="GAI975" s="106"/>
      <c r="GAJ975" s="106"/>
      <c r="GAK975" s="106"/>
      <c r="GAL975" s="106"/>
      <c r="GAM975" s="106"/>
      <c r="GAN975" s="106"/>
      <c r="GAO975" s="106"/>
      <c r="GAP975" s="106"/>
      <c r="GAQ975" s="106"/>
      <c r="GAR975" s="106"/>
      <c r="GAS975" s="106"/>
      <c r="GAT975" s="106"/>
      <c r="GAU975" s="106"/>
      <c r="GAV975" s="106"/>
      <c r="GAW975" s="106"/>
      <c r="GAX975" s="106"/>
      <c r="GAY975" s="106"/>
      <c r="GAZ975" s="106"/>
      <c r="GBA975" s="106"/>
      <c r="GBB975" s="106"/>
      <c r="GBC975" s="106"/>
      <c r="GBD975" s="106"/>
      <c r="GBE975" s="106"/>
      <c r="GBF975" s="106"/>
      <c r="GBG975" s="106"/>
      <c r="GBH975" s="106"/>
      <c r="GBI975" s="106"/>
      <c r="GBJ975" s="106"/>
      <c r="GBK975" s="106"/>
      <c r="GBL975" s="106"/>
      <c r="GBM975" s="106"/>
      <c r="GBN975" s="106"/>
      <c r="GBO975" s="106"/>
      <c r="GBP975" s="106"/>
      <c r="GBQ975" s="106"/>
      <c r="GBR975" s="106"/>
      <c r="GBS975" s="106"/>
      <c r="GBT975" s="106"/>
      <c r="GBU975" s="106"/>
      <c r="GBV975" s="106"/>
      <c r="GBW975" s="106"/>
      <c r="GBX975" s="106"/>
      <c r="GBY975" s="106"/>
      <c r="GBZ975" s="106"/>
      <c r="GCA975" s="106"/>
      <c r="GCB975" s="106"/>
      <c r="GCC975" s="106"/>
      <c r="GCD975" s="106"/>
      <c r="GCE975" s="106"/>
      <c r="GCF975" s="106"/>
      <c r="GCG975" s="106"/>
      <c r="GCH975" s="106"/>
      <c r="GCI975" s="106"/>
      <c r="GCJ975" s="106"/>
      <c r="GCK975" s="106"/>
      <c r="GCL975" s="106"/>
      <c r="GCM975" s="106"/>
      <c r="GCN975" s="106"/>
      <c r="GCO975" s="106"/>
      <c r="GCP975" s="106"/>
      <c r="GCQ975" s="106"/>
      <c r="GCR975" s="106"/>
      <c r="GCS975" s="106"/>
      <c r="GCT975" s="106"/>
      <c r="GCU975" s="106"/>
      <c r="GCV975" s="106"/>
      <c r="GCW975" s="106"/>
      <c r="GCX975" s="106"/>
      <c r="GCY975" s="106"/>
      <c r="GCZ975" s="106"/>
      <c r="GDA975" s="106"/>
      <c r="GDB975" s="106"/>
      <c r="GDC975" s="106"/>
      <c r="GDD975" s="106"/>
      <c r="GDE975" s="106"/>
      <c r="GDF975" s="106"/>
      <c r="GDG975" s="106"/>
      <c r="GDH975" s="106"/>
      <c r="GDI975" s="106"/>
      <c r="GDJ975" s="106"/>
      <c r="GDK975" s="106"/>
      <c r="GDL975" s="106"/>
      <c r="GDM975" s="106"/>
      <c r="GDN975" s="106"/>
      <c r="GDO975" s="106"/>
      <c r="GDP975" s="106"/>
      <c r="GDQ975" s="106"/>
      <c r="GDR975" s="106"/>
      <c r="GDS975" s="106"/>
      <c r="GDT975" s="106"/>
      <c r="GDU975" s="106"/>
      <c r="GDV975" s="106"/>
      <c r="GDW975" s="106"/>
      <c r="GDX975" s="106"/>
      <c r="GDY975" s="106"/>
      <c r="GDZ975" s="106"/>
      <c r="GEA975" s="106"/>
      <c r="GEB975" s="106"/>
      <c r="GEC975" s="106"/>
      <c r="GED975" s="106"/>
      <c r="GEE975" s="106"/>
      <c r="GEF975" s="106"/>
      <c r="GEG975" s="106"/>
      <c r="GEH975" s="106"/>
      <c r="GEI975" s="106"/>
      <c r="GEJ975" s="106"/>
      <c r="GEK975" s="106"/>
      <c r="GEL975" s="106"/>
      <c r="GEM975" s="106"/>
      <c r="GEN975" s="106"/>
      <c r="GEO975" s="106"/>
      <c r="GEP975" s="106"/>
      <c r="GEQ975" s="106"/>
      <c r="GER975" s="106"/>
      <c r="GES975" s="106"/>
      <c r="GET975" s="106"/>
      <c r="GEU975" s="106"/>
      <c r="GEV975" s="106"/>
      <c r="GEW975" s="106"/>
      <c r="GEX975" s="106"/>
      <c r="GEY975" s="106"/>
      <c r="GEZ975" s="106"/>
      <c r="GFA975" s="106"/>
      <c r="GFB975" s="106"/>
      <c r="GFC975" s="106"/>
      <c r="GFD975" s="106"/>
      <c r="GFE975" s="106"/>
      <c r="GFF975" s="106"/>
      <c r="GFG975" s="106"/>
      <c r="GFH975" s="106"/>
      <c r="GFI975" s="106"/>
      <c r="GFJ975" s="106"/>
      <c r="GFK975" s="106"/>
      <c r="GFL975" s="106"/>
      <c r="GFM975" s="106"/>
      <c r="GFN975" s="106"/>
      <c r="GFO975" s="106"/>
      <c r="GFP975" s="106"/>
      <c r="GFQ975" s="106"/>
      <c r="GFR975" s="106"/>
      <c r="GFS975" s="106"/>
      <c r="GFT975" s="106"/>
      <c r="GFU975" s="106"/>
      <c r="GFV975" s="106"/>
      <c r="GFW975" s="106"/>
      <c r="GFX975" s="106"/>
      <c r="GFY975" s="106"/>
      <c r="GFZ975" s="106"/>
      <c r="GGA975" s="106"/>
      <c r="GGB975" s="106"/>
      <c r="GGC975" s="106"/>
      <c r="GGD975" s="106"/>
      <c r="GGE975" s="106"/>
      <c r="GGF975" s="106"/>
      <c r="GGG975" s="106"/>
      <c r="GGH975" s="106"/>
      <c r="GGI975" s="106"/>
      <c r="GGJ975" s="106"/>
      <c r="GGK975" s="106"/>
      <c r="GGL975" s="106"/>
      <c r="GGM975" s="106"/>
      <c r="GGN975" s="106"/>
      <c r="GGO975" s="106"/>
      <c r="GGP975" s="106"/>
      <c r="GGQ975" s="106"/>
      <c r="GGR975" s="106"/>
      <c r="GGS975" s="106"/>
      <c r="GGT975" s="106"/>
      <c r="GGU975" s="106"/>
      <c r="GGV975" s="106"/>
      <c r="GGW975" s="106"/>
      <c r="GGX975" s="106"/>
      <c r="GGY975" s="106"/>
      <c r="GGZ975" s="106"/>
      <c r="GHA975" s="106"/>
      <c r="GHB975" s="106"/>
      <c r="GHC975" s="106"/>
      <c r="GHD975" s="106"/>
      <c r="GHE975" s="106"/>
      <c r="GHF975" s="106"/>
      <c r="GHG975" s="106"/>
      <c r="GHH975" s="106"/>
      <c r="GHI975" s="106"/>
      <c r="GHJ975" s="106"/>
      <c r="GHK975" s="106"/>
      <c r="GHL975" s="106"/>
      <c r="GHM975" s="106"/>
      <c r="GHN975" s="106"/>
      <c r="GHO975" s="106"/>
      <c r="GHP975" s="106"/>
      <c r="GHQ975" s="106"/>
      <c r="GHR975" s="106"/>
      <c r="GHS975" s="106"/>
      <c r="GHT975" s="106"/>
      <c r="GHU975" s="106"/>
      <c r="GHV975" s="106"/>
      <c r="GHW975" s="106"/>
      <c r="GHX975" s="106"/>
      <c r="GHY975" s="106"/>
      <c r="GHZ975" s="106"/>
      <c r="GIA975" s="106"/>
      <c r="GIB975" s="106"/>
      <c r="GIC975" s="106"/>
      <c r="GID975" s="106"/>
      <c r="GIE975" s="106"/>
      <c r="GIF975" s="106"/>
      <c r="GIG975" s="106"/>
      <c r="GIH975" s="106"/>
      <c r="GII975" s="106"/>
      <c r="GIJ975" s="106"/>
      <c r="GIK975" s="106"/>
      <c r="GIL975" s="106"/>
      <c r="GIM975" s="106"/>
      <c r="GIN975" s="106"/>
      <c r="GIO975" s="106"/>
      <c r="GIP975" s="106"/>
      <c r="GIQ975" s="106"/>
      <c r="GIR975" s="106"/>
      <c r="GIS975" s="106"/>
      <c r="GIT975" s="106"/>
      <c r="GIU975" s="106"/>
      <c r="GIV975" s="106"/>
      <c r="GIW975" s="106"/>
      <c r="GIX975" s="106"/>
      <c r="GIY975" s="106"/>
      <c r="GIZ975" s="106"/>
      <c r="GJA975" s="106"/>
      <c r="GJB975" s="106"/>
      <c r="GJC975" s="106"/>
      <c r="GJD975" s="106"/>
      <c r="GJE975" s="106"/>
      <c r="GJF975" s="106"/>
      <c r="GJG975" s="106"/>
      <c r="GJH975" s="106"/>
      <c r="GJI975" s="106"/>
      <c r="GJJ975" s="106"/>
      <c r="GJK975" s="106"/>
      <c r="GJL975" s="106"/>
      <c r="GJM975" s="106"/>
      <c r="GJN975" s="106"/>
      <c r="GJO975" s="106"/>
      <c r="GJP975" s="106"/>
      <c r="GJQ975" s="106"/>
      <c r="GJR975" s="106"/>
      <c r="GJS975" s="106"/>
      <c r="GJT975" s="106"/>
      <c r="GJU975" s="106"/>
      <c r="GJV975" s="106"/>
      <c r="GJW975" s="106"/>
      <c r="GJX975" s="106"/>
      <c r="GJY975" s="106"/>
      <c r="GJZ975" s="106"/>
      <c r="GKA975" s="106"/>
      <c r="GKB975" s="106"/>
      <c r="GKC975" s="106"/>
      <c r="GKD975" s="106"/>
      <c r="GKE975" s="106"/>
      <c r="GKF975" s="106"/>
      <c r="GKG975" s="106"/>
      <c r="GKH975" s="106"/>
      <c r="GKI975" s="106"/>
      <c r="GKJ975" s="106"/>
      <c r="GKK975" s="106"/>
      <c r="GKL975" s="106"/>
      <c r="GKM975" s="106"/>
      <c r="GKN975" s="106"/>
      <c r="GKO975" s="106"/>
      <c r="GKP975" s="106"/>
      <c r="GKQ975" s="106"/>
      <c r="GKR975" s="106"/>
      <c r="GKS975" s="106"/>
      <c r="GKT975" s="106"/>
      <c r="GKU975" s="106"/>
      <c r="GKV975" s="106"/>
      <c r="GKW975" s="106"/>
      <c r="GKX975" s="106"/>
      <c r="GKY975" s="106"/>
      <c r="GKZ975" s="106"/>
      <c r="GLA975" s="106"/>
      <c r="GLB975" s="106"/>
      <c r="GLC975" s="106"/>
      <c r="GLD975" s="106"/>
      <c r="GLE975" s="106"/>
      <c r="GLF975" s="106"/>
      <c r="GLG975" s="106"/>
      <c r="GLH975" s="106"/>
      <c r="GLI975" s="106"/>
      <c r="GLJ975" s="106"/>
      <c r="GLK975" s="106"/>
      <c r="GLL975" s="106"/>
      <c r="GLM975" s="106"/>
      <c r="GLN975" s="106"/>
      <c r="GLO975" s="106"/>
      <c r="GLP975" s="106"/>
      <c r="GLQ975" s="106"/>
      <c r="GLR975" s="106"/>
      <c r="GLS975" s="106"/>
      <c r="GLT975" s="106"/>
      <c r="GLU975" s="106"/>
      <c r="GLV975" s="106"/>
      <c r="GLW975" s="106"/>
      <c r="GLX975" s="106"/>
      <c r="GLY975" s="106"/>
      <c r="GLZ975" s="106"/>
      <c r="GMA975" s="106"/>
      <c r="GMB975" s="106"/>
      <c r="GMC975" s="106"/>
      <c r="GMD975" s="106"/>
      <c r="GME975" s="106"/>
      <c r="GMF975" s="106"/>
      <c r="GMG975" s="106"/>
      <c r="GMH975" s="106"/>
      <c r="GMI975" s="106"/>
      <c r="GMJ975" s="106"/>
      <c r="GMK975" s="106"/>
      <c r="GML975" s="106"/>
      <c r="GMM975" s="106"/>
      <c r="GMN975" s="106"/>
      <c r="GMO975" s="106"/>
      <c r="GMP975" s="106"/>
      <c r="GMQ975" s="106"/>
      <c r="GMR975" s="106"/>
      <c r="GMS975" s="106"/>
      <c r="GMT975" s="106"/>
      <c r="GMU975" s="106"/>
      <c r="GMV975" s="106"/>
      <c r="GMW975" s="106"/>
      <c r="GMX975" s="106"/>
      <c r="GMY975" s="106"/>
      <c r="GMZ975" s="106"/>
      <c r="GNA975" s="106"/>
      <c r="GNB975" s="106"/>
      <c r="GNC975" s="106"/>
      <c r="GND975" s="106"/>
      <c r="GNE975" s="106"/>
      <c r="GNF975" s="106"/>
      <c r="GNG975" s="106"/>
      <c r="GNH975" s="106"/>
      <c r="GNI975" s="106"/>
      <c r="GNJ975" s="106"/>
      <c r="GNK975" s="106"/>
      <c r="GNL975" s="106"/>
      <c r="GNM975" s="106"/>
      <c r="GNN975" s="106"/>
      <c r="GNO975" s="106"/>
      <c r="GNP975" s="106"/>
      <c r="GNQ975" s="106"/>
      <c r="GNR975" s="106"/>
      <c r="GNS975" s="106"/>
      <c r="GNT975" s="106"/>
      <c r="GNU975" s="106"/>
      <c r="GNV975" s="106"/>
      <c r="GNW975" s="106"/>
      <c r="GNX975" s="106"/>
      <c r="GNY975" s="106"/>
      <c r="GNZ975" s="106"/>
      <c r="GOA975" s="106"/>
      <c r="GOB975" s="106"/>
      <c r="GOC975" s="106"/>
      <c r="GOD975" s="106"/>
      <c r="GOE975" s="106"/>
      <c r="GOF975" s="106"/>
      <c r="GOG975" s="106"/>
      <c r="GOH975" s="106"/>
      <c r="GOI975" s="106"/>
      <c r="GOJ975" s="106"/>
      <c r="GOK975" s="106"/>
      <c r="GOL975" s="106"/>
      <c r="GOM975" s="106"/>
      <c r="GON975" s="106"/>
      <c r="GOO975" s="106"/>
      <c r="GOP975" s="106"/>
      <c r="GOQ975" s="106"/>
      <c r="GOR975" s="106"/>
      <c r="GOS975" s="106"/>
      <c r="GOT975" s="106"/>
      <c r="GOU975" s="106"/>
      <c r="GOV975" s="106"/>
      <c r="GOW975" s="106"/>
      <c r="GOX975" s="106"/>
      <c r="GOY975" s="106"/>
      <c r="GOZ975" s="106"/>
      <c r="GPA975" s="106"/>
      <c r="GPB975" s="106"/>
      <c r="GPC975" s="106"/>
      <c r="GPD975" s="106"/>
      <c r="GPE975" s="106"/>
      <c r="GPF975" s="106"/>
      <c r="GPG975" s="106"/>
      <c r="GPH975" s="106"/>
      <c r="GPI975" s="106"/>
      <c r="GPJ975" s="106"/>
      <c r="GPK975" s="106"/>
      <c r="GPL975" s="106"/>
      <c r="GPM975" s="106"/>
      <c r="GPN975" s="106"/>
      <c r="GPO975" s="106"/>
      <c r="GPP975" s="106"/>
      <c r="GPQ975" s="106"/>
      <c r="GPR975" s="106"/>
      <c r="GPS975" s="106"/>
      <c r="GPT975" s="106"/>
      <c r="GPU975" s="106"/>
      <c r="GPV975" s="106"/>
      <c r="GPW975" s="106"/>
      <c r="GPX975" s="106"/>
      <c r="GPY975" s="106"/>
      <c r="GPZ975" s="106"/>
      <c r="GQA975" s="106"/>
      <c r="GQB975" s="106"/>
      <c r="GQC975" s="106"/>
      <c r="GQD975" s="106"/>
      <c r="GQE975" s="106"/>
      <c r="GQF975" s="106"/>
      <c r="GQG975" s="106"/>
      <c r="GQH975" s="106"/>
      <c r="GQI975" s="106"/>
      <c r="GQJ975" s="106"/>
      <c r="GQK975" s="106"/>
      <c r="GQL975" s="106"/>
      <c r="GQM975" s="106"/>
      <c r="GQN975" s="106"/>
      <c r="GQO975" s="106"/>
      <c r="GQP975" s="106"/>
      <c r="GQQ975" s="106"/>
      <c r="GQR975" s="106"/>
      <c r="GQS975" s="106"/>
      <c r="GQT975" s="106"/>
      <c r="GQU975" s="106"/>
      <c r="GQV975" s="106"/>
      <c r="GQW975" s="106"/>
      <c r="GQX975" s="106"/>
      <c r="GQY975" s="106"/>
      <c r="GQZ975" s="106"/>
      <c r="GRA975" s="106"/>
      <c r="GRB975" s="106"/>
      <c r="GRC975" s="106"/>
      <c r="GRD975" s="106"/>
      <c r="GRE975" s="106"/>
      <c r="GRF975" s="106"/>
      <c r="GRG975" s="106"/>
      <c r="GRH975" s="106"/>
      <c r="GRI975" s="106"/>
      <c r="GRJ975" s="106"/>
      <c r="GRK975" s="106"/>
      <c r="GRL975" s="106"/>
      <c r="GRM975" s="106"/>
      <c r="GRN975" s="106"/>
      <c r="GRO975" s="106"/>
      <c r="GRP975" s="106"/>
      <c r="GRQ975" s="106"/>
      <c r="GRR975" s="106"/>
      <c r="GRS975" s="106"/>
      <c r="GRT975" s="106"/>
      <c r="GRU975" s="106"/>
      <c r="GRV975" s="106"/>
      <c r="GRW975" s="106"/>
      <c r="GRX975" s="106"/>
      <c r="GRY975" s="106"/>
      <c r="GRZ975" s="106"/>
      <c r="GSA975" s="106"/>
      <c r="GSB975" s="106"/>
      <c r="GSC975" s="106"/>
      <c r="GSD975" s="106"/>
      <c r="GSE975" s="106"/>
      <c r="GSF975" s="106"/>
      <c r="GSG975" s="106"/>
      <c r="GSH975" s="106"/>
      <c r="GSI975" s="106"/>
      <c r="GSJ975" s="106"/>
      <c r="GSK975" s="106"/>
      <c r="GSL975" s="106"/>
      <c r="GSM975" s="106"/>
      <c r="GSN975" s="106"/>
      <c r="GSO975" s="106"/>
      <c r="GSP975" s="106"/>
      <c r="GSQ975" s="106"/>
      <c r="GSR975" s="106"/>
      <c r="GSS975" s="106"/>
      <c r="GST975" s="106"/>
      <c r="GSU975" s="106"/>
      <c r="GSV975" s="106"/>
      <c r="GSW975" s="106"/>
      <c r="GSX975" s="106"/>
      <c r="GSY975" s="106"/>
      <c r="GSZ975" s="106"/>
      <c r="GTA975" s="106"/>
      <c r="GTB975" s="106"/>
      <c r="GTC975" s="106"/>
      <c r="GTD975" s="106"/>
      <c r="GTE975" s="106"/>
      <c r="GTF975" s="106"/>
      <c r="GTG975" s="106"/>
      <c r="GTH975" s="106"/>
      <c r="GTI975" s="106"/>
      <c r="GTJ975" s="106"/>
      <c r="GTK975" s="106"/>
      <c r="GTL975" s="106"/>
      <c r="GTM975" s="106"/>
      <c r="GTN975" s="106"/>
      <c r="GTO975" s="106"/>
      <c r="GTP975" s="106"/>
      <c r="GTQ975" s="106"/>
      <c r="GTR975" s="106"/>
      <c r="GTS975" s="106"/>
      <c r="GTT975" s="106"/>
      <c r="GTU975" s="106"/>
      <c r="GTV975" s="106"/>
      <c r="GTW975" s="106"/>
      <c r="GTX975" s="106"/>
      <c r="GTY975" s="106"/>
      <c r="GTZ975" s="106"/>
      <c r="GUA975" s="106"/>
      <c r="GUB975" s="106"/>
      <c r="GUC975" s="106"/>
      <c r="GUD975" s="106"/>
      <c r="GUE975" s="106"/>
      <c r="GUF975" s="106"/>
      <c r="GUG975" s="106"/>
      <c r="GUH975" s="106"/>
      <c r="GUI975" s="106"/>
      <c r="GUJ975" s="106"/>
      <c r="GUK975" s="106"/>
      <c r="GUL975" s="106"/>
      <c r="GUM975" s="106"/>
      <c r="GUN975" s="106"/>
      <c r="GUO975" s="106"/>
      <c r="GUP975" s="106"/>
      <c r="GUQ975" s="106"/>
      <c r="GUR975" s="106"/>
      <c r="GUS975" s="106"/>
      <c r="GUT975" s="106"/>
      <c r="GUU975" s="106"/>
      <c r="GUV975" s="106"/>
      <c r="GUW975" s="106"/>
      <c r="GUX975" s="106"/>
      <c r="GUY975" s="106"/>
      <c r="GUZ975" s="106"/>
      <c r="GVA975" s="106"/>
      <c r="GVB975" s="106"/>
      <c r="GVC975" s="106"/>
      <c r="GVD975" s="106"/>
      <c r="GVE975" s="106"/>
      <c r="GVF975" s="106"/>
      <c r="GVG975" s="106"/>
      <c r="GVH975" s="106"/>
      <c r="GVI975" s="106"/>
      <c r="GVJ975" s="106"/>
      <c r="GVK975" s="106"/>
      <c r="GVL975" s="106"/>
      <c r="GVM975" s="106"/>
      <c r="GVN975" s="106"/>
      <c r="GVO975" s="106"/>
      <c r="GVP975" s="106"/>
      <c r="GVQ975" s="106"/>
      <c r="GVR975" s="106"/>
      <c r="GVS975" s="106"/>
      <c r="GVT975" s="106"/>
      <c r="GVU975" s="106"/>
      <c r="GVV975" s="106"/>
      <c r="GVW975" s="106"/>
      <c r="GVX975" s="106"/>
      <c r="GVY975" s="106"/>
      <c r="GVZ975" s="106"/>
      <c r="GWA975" s="106"/>
      <c r="GWB975" s="106"/>
      <c r="GWC975" s="106"/>
      <c r="GWD975" s="106"/>
      <c r="GWE975" s="106"/>
      <c r="GWF975" s="106"/>
      <c r="GWG975" s="106"/>
      <c r="GWH975" s="106"/>
      <c r="GWI975" s="106"/>
      <c r="GWJ975" s="106"/>
      <c r="GWK975" s="106"/>
      <c r="GWL975" s="106"/>
      <c r="GWM975" s="106"/>
      <c r="GWN975" s="106"/>
      <c r="GWO975" s="106"/>
      <c r="GWP975" s="106"/>
      <c r="GWQ975" s="106"/>
      <c r="GWR975" s="106"/>
      <c r="GWS975" s="106"/>
      <c r="GWT975" s="106"/>
      <c r="GWU975" s="106"/>
      <c r="GWV975" s="106"/>
      <c r="GWW975" s="106"/>
      <c r="GWX975" s="106"/>
      <c r="GWY975" s="106"/>
      <c r="GWZ975" s="106"/>
      <c r="GXA975" s="106"/>
      <c r="GXB975" s="106"/>
      <c r="GXC975" s="106"/>
      <c r="GXD975" s="106"/>
      <c r="GXE975" s="106"/>
      <c r="GXF975" s="106"/>
      <c r="GXG975" s="106"/>
      <c r="GXH975" s="106"/>
      <c r="GXI975" s="106"/>
      <c r="GXJ975" s="106"/>
      <c r="GXK975" s="106"/>
      <c r="GXL975" s="106"/>
      <c r="GXM975" s="106"/>
      <c r="GXN975" s="106"/>
      <c r="GXO975" s="106"/>
      <c r="GXP975" s="106"/>
      <c r="GXQ975" s="106"/>
      <c r="GXR975" s="106"/>
      <c r="GXS975" s="106"/>
      <c r="GXT975" s="106"/>
      <c r="GXU975" s="106"/>
      <c r="GXV975" s="106"/>
      <c r="GXW975" s="106"/>
      <c r="GXX975" s="106"/>
      <c r="GXY975" s="106"/>
      <c r="GXZ975" s="106"/>
      <c r="GYA975" s="106"/>
      <c r="GYB975" s="106"/>
      <c r="GYC975" s="106"/>
      <c r="GYD975" s="106"/>
      <c r="GYE975" s="106"/>
      <c r="GYF975" s="106"/>
      <c r="GYG975" s="106"/>
      <c r="GYH975" s="106"/>
      <c r="GYI975" s="106"/>
      <c r="GYJ975" s="106"/>
      <c r="GYK975" s="106"/>
      <c r="GYL975" s="106"/>
      <c r="GYM975" s="106"/>
      <c r="GYN975" s="106"/>
      <c r="GYO975" s="106"/>
      <c r="GYP975" s="106"/>
      <c r="GYQ975" s="106"/>
      <c r="GYR975" s="106"/>
      <c r="GYS975" s="106"/>
      <c r="GYT975" s="106"/>
      <c r="GYU975" s="106"/>
      <c r="GYV975" s="106"/>
      <c r="GYW975" s="106"/>
      <c r="GYX975" s="106"/>
      <c r="GYY975" s="106"/>
      <c r="GYZ975" s="106"/>
      <c r="GZA975" s="106"/>
      <c r="GZB975" s="106"/>
      <c r="GZC975" s="106"/>
      <c r="GZD975" s="106"/>
      <c r="GZE975" s="106"/>
      <c r="GZF975" s="106"/>
      <c r="GZG975" s="106"/>
      <c r="GZH975" s="106"/>
      <c r="GZI975" s="106"/>
      <c r="GZJ975" s="106"/>
      <c r="GZK975" s="106"/>
      <c r="GZL975" s="106"/>
      <c r="GZM975" s="106"/>
      <c r="GZN975" s="106"/>
      <c r="GZO975" s="106"/>
      <c r="GZP975" s="106"/>
      <c r="GZQ975" s="106"/>
      <c r="GZR975" s="106"/>
      <c r="GZS975" s="106"/>
      <c r="GZT975" s="106"/>
      <c r="GZU975" s="106"/>
      <c r="GZV975" s="106"/>
      <c r="GZW975" s="106"/>
      <c r="GZX975" s="106"/>
      <c r="GZY975" s="106"/>
      <c r="GZZ975" s="106"/>
      <c r="HAA975" s="106"/>
      <c r="HAB975" s="106"/>
      <c r="HAC975" s="106"/>
      <c r="HAD975" s="106"/>
      <c r="HAE975" s="106"/>
      <c r="HAF975" s="106"/>
      <c r="HAG975" s="106"/>
      <c r="HAH975" s="106"/>
      <c r="HAI975" s="106"/>
      <c r="HAJ975" s="106"/>
      <c r="HAK975" s="106"/>
      <c r="HAL975" s="106"/>
      <c r="HAM975" s="106"/>
      <c r="HAN975" s="106"/>
      <c r="HAO975" s="106"/>
      <c r="HAP975" s="106"/>
      <c r="HAQ975" s="106"/>
      <c r="HAR975" s="106"/>
      <c r="HAS975" s="106"/>
      <c r="HAT975" s="106"/>
      <c r="HAU975" s="106"/>
      <c r="HAV975" s="106"/>
      <c r="HAW975" s="106"/>
      <c r="HAX975" s="106"/>
      <c r="HAY975" s="106"/>
      <c r="HAZ975" s="106"/>
      <c r="HBA975" s="106"/>
      <c r="HBB975" s="106"/>
      <c r="HBC975" s="106"/>
      <c r="HBD975" s="106"/>
      <c r="HBE975" s="106"/>
      <c r="HBF975" s="106"/>
      <c r="HBG975" s="106"/>
      <c r="HBH975" s="106"/>
      <c r="HBI975" s="106"/>
      <c r="HBJ975" s="106"/>
      <c r="HBK975" s="106"/>
      <c r="HBL975" s="106"/>
      <c r="HBM975" s="106"/>
      <c r="HBN975" s="106"/>
      <c r="HBO975" s="106"/>
      <c r="HBP975" s="106"/>
      <c r="HBQ975" s="106"/>
      <c r="HBR975" s="106"/>
      <c r="HBS975" s="106"/>
      <c r="HBT975" s="106"/>
      <c r="HBU975" s="106"/>
      <c r="HBV975" s="106"/>
      <c r="HBW975" s="106"/>
      <c r="HBX975" s="106"/>
      <c r="HBY975" s="106"/>
      <c r="HBZ975" s="106"/>
      <c r="HCA975" s="106"/>
      <c r="HCB975" s="106"/>
      <c r="HCC975" s="106"/>
      <c r="HCD975" s="106"/>
      <c r="HCE975" s="106"/>
      <c r="HCF975" s="106"/>
      <c r="HCG975" s="106"/>
      <c r="HCH975" s="106"/>
      <c r="HCI975" s="106"/>
      <c r="HCJ975" s="106"/>
      <c r="HCK975" s="106"/>
      <c r="HCL975" s="106"/>
      <c r="HCM975" s="106"/>
      <c r="HCN975" s="106"/>
      <c r="HCO975" s="106"/>
      <c r="HCP975" s="106"/>
      <c r="HCQ975" s="106"/>
      <c r="HCR975" s="106"/>
      <c r="HCS975" s="106"/>
      <c r="HCT975" s="106"/>
      <c r="HCU975" s="106"/>
      <c r="HCV975" s="106"/>
      <c r="HCW975" s="106"/>
      <c r="HCX975" s="106"/>
      <c r="HCY975" s="106"/>
      <c r="HCZ975" s="106"/>
      <c r="HDA975" s="106"/>
      <c r="HDB975" s="106"/>
      <c r="HDC975" s="106"/>
      <c r="HDD975" s="106"/>
      <c r="HDE975" s="106"/>
      <c r="HDF975" s="106"/>
      <c r="HDG975" s="106"/>
      <c r="HDH975" s="106"/>
      <c r="HDI975" s="106"/>
      <c r="HDJ975" s="106"/>
      <c r="HDK975" s="106"/>
      <c r="HDL975" s="106"/>
      <c r="HDM975" s="106"/>
      <c r="HDN975" s="106"/>
      <c r="HDO975" s="106"/>
      <c r="HDP975" s="106"/>
      <c r="HDQ975" s="106"/>
      <c r="HDR975" s="106"/>
      <c r="HDS975" s="106"/>
      <c r="HDT975" s="106"/>
      <c r="HDU975" s="106"/>
      <c r="HDV975" s="106"/>
      <c r="HDW975" s="106"/>
      <c r="HDX975" s="106"/>
      <c r="HDY975" s="106"/>
      <c r="HDZ975" s="106"/>
      <c r="HEA975" s="106"/>
      <c r="HEB975" s="106"/>
      <c r="HEC975" s="106"/>
      <c r="HED975" s="106"/>
      <c r="HEE975" s="106"/>
      <c r="HEF975" s="106"/>
      <c r="HEG975" s="106"/>
      <c r="HEH975" s="106"/>
      <c r="HEI975" s="106"/>
      <c r="HEJ975" s="106"/>
      <c r="HEK975" s="106"/>
      <c r="HEL975" s="106"/>
      <c r="HEM975" s="106"/>
      <c r="HEN975" s="106"/>
      <c r="HEO975" s="106"/>
      <c r="HEP975" s="106"/>
      <c r="HEQ975" s="106"/>
      <c r="HER975" s="106"/>
      <c r="HES975" s="106"/>
      <c r="HET975" s="106"/>
      <c r="HEU975" s="106"/>
      <c r="HEV975" s="106"/>
      <c r="HEW975" s="106"/>
      <c r="HEX975" s="106"/>
      <c r="HEY975" s="106"/>
      <c r="HEZ975" s="106"/>
      <c r="HFA975" s="106"/>
      <c r="HFB975" s="106"/>
      <c r="HFC975" s="106"/>
      <c r="HFD975" s="106"/>
      <c r="HFE975" s="106"/>
      <c r="HFF975" s="106"/>
      <c r="HFG975" s="106"/>
      <c r="HFH975" s="106"/>
      <c r="HFI975" s="106"/>
      <c r="HFJ975" s="106"/>
      <c r="HFK975" s="106"/>
      <c r="HFL975" s="106"/>
      <c r="HFM975" s="106"/>
      <c r="HFN975" s="106"/>
      <c r="HFO975" s="106"/>
      <c r="HFP975" s="106"/>
      <c r="HFQ975" s="106"/>
      <c r="HFR975" s="106"/>
      <c r="HFS975" s="106"/>
      <c r="HFT975" s="106"/>
      <c r="HFU975" s="106"/>
      <c r="HFV975" s="106"/>
      <c r="HFW975" s="106"/>
      <c r="HFX975" s="106"/>
      <c r="HFY975" s="106"/>
      <c r="HFZ975" s="106"/>
      <c r="HGA975" s="106"/>
      <c r="HGB975" s="106"/>
      <c r="HGC975" s="106"/>
      <c r="HGD975" s="106"/>
      <c r="HGE975" s="106"/>
      <c r="HGF975" s="106"/>
      <c r="HGG975" s="106"/>
      <c r="HGH975" s="106"/>
      <c r="HGI975" s="106"/>
      <c r="HGJ975" s="106"/>
      <c r="HGK975" s="106"/>
      <c r="HGL975" s="106"/>
      <c r="HGM975" s="106"/>
      <c r="HGN975" s="106"/>
      <c r="HGO975" s="106"/>
      <c r="HGP975" s="106"/>
      <c r="HGQ975" s="106"/>
      <c r="HGR975" s="106"/>
      <c r="HGS975" s="106"/>
      <c r="HGT975" s="106"/>
      <c r="HGU975" s="106"/>
      <c r="HGV975" s="106"/>
      <c r="HGW975" s="106"/>
      <c r="HGX975" s="106"/>
      <c r="HGY975" s="106"/>
      <c r="HGZ975" s="106"/>
      <c r="HHA975" s="106"/>
      <c r="HHB975" s="106"/>
      <c r="HHC975" s="106"/>
      <c r="HHD975" s="106"/>
      <c r="HHE975" s="106"/>
      <c r="HHF975" s="106"/>
      <c r="HHG975" s="106"/>
      <c r="HHH975" s="106"/>
      <c r="HHI975" s="106"/>
      <c r="HHJ975" s="106"/>
      <c r="HHK975" s="106"/>
      <c r="HHL975" s="106"/>
      <c r="HHM975" s="106"/>
      <c r="HHN975" s="106"/>
      <c r="HHO975" s="106"/>
      <c r="HHP975" s="106"/>
      <c r="HHQ975" s="106"/>
      <c r="HHR975" s="106"/>
      <c r="HHS975" s="106"/>
      <c r="HHT975" s="106"/>
      <c r="HHU975" s="106"/>
      <c r="HHV975" s="106"/>
      <c r="HHW975" s="106"/>
      <c r="HHX975" s="106"/>
      <c r="HHY975" s="106"/>
      <c r="HHZ975" s="106"/>
      <c r="HIA975" s="106"/>
      <c r="HIB975" s="106"/>
      <c r="HIC975" s="106"/>
      <c r="HID975" s="106"/>
      <c r="HIE975" s="106"/>
      <c r="HIF975" s="106"/>
      <c r="HIG975" s="106"/>
      <c r="HIH975" s="106"/>
      <c r="HII975" s="106"/>
      <c r="HIJ975" s="106"/>
      <c r="HIK975" s="106"/>
      <c r="HIL975" s="106"/>
      <c r="HIM975" s="106"/>
      <c r="HIN975" s="106"/>
      <c r="HIO975" s="106"/>
      <c r="HIP975" s="106"/>
      <c r="HIQ975" s="106"/>
      <c r="HIR975" s="106"/>
      <c r="HIS975" s="106"/>
      <c r="HIT975" s="106"/>
      <c r="HIU975" s="106"/>
      <c r="HIV975" s="106"/>
      <c r="HIW975" s="106"/>
      <c r="HIX975" s="106"/>
      <c r="HIY975" s="106"/>
      <c r="HIZ975" s="106"/>
      <c r="HJA975" s="106"/>
      <c r="HJB975" s="106"/>
      <c r="HJC975" s="106"/>
      <c r="HJD975" s="106"/>
      <c r="HJE975" s="106"/>
      <c r="HJF975" s="106"/>
      <c r="HJG975" s="106"/>
      <c r="HJH975" s="106"/>
      <c r="HJI975" s="106"/>
      <c r="HJJ975" s="106"/>
      <c r="HJK975" s="106"/>
      <c r="HJL975" s="106"/>
      <c r="HJM975" s="106"/>
      <c r="HJN975" s="106"/>
      <c r="HJO975" s="106"/>
      <c r="HJP975" s="106"/>
      <c r="HJQ975" s="106"/>
      <c r="HJR975" s="106"/>
      <c r="HJS975" s="106"/>
      <c r="HJT975" s="106"/>
      <c r="HJU975" s="106"/>
      <c r="HJV975" s="106"/>
      <c r="HJW975" s="106"/>
      <c r="HJX975" s="106"/>
      <c r="HJY975" s="106"/>
      <c r="HJZ975" s="106"/>
      <c r="HKA975" s="106"/>
      <c r="HKB975" s="106"/>
      <c r="HKC975" s="106"/>
      <c r="HKD975" s="106"/>
      <c r="HKE975" s="106"/>
      <c r="HKF975" s="106"/>
      <c r="HKG975" s="106"/>
      <c r="HKH975" s="106"/>
      <c r="HKI975" s="106"/>
      <c r="HKJ975" s="106"/>
      <c r="HKK975" s="106"/>
      <c r="HKL975" s="106"/>
      <c r="HKM975" s="106"/>
      <c r="HKN975" s="106"/>
      <c r="HKO975" s="106"/>
      <c r="HKP975" s="106"/>
      <c r="HKQ975" s="106"/>
      <c r="HKR975" s="106"/>
      <c r="HKS975" s="106"/>
      <c r="HKT975" s="106"/>
      <c r="HKU975" s="106"/>
      <c r="HKV975" s="106"/>
      <c r="HKW975" s="106"/>
      <c r="HKX975" s="106"/>
      <c r="HKY975" s="106"/>
      <c r="HKZ975" s="106"/>
      <c r="HLA975" s="106"/>
      <c r="HLB975" s="106"/>
      <c r="HLC975" s="106"/>
      <c r="HLD975" s="106"/>
      <c r="HLE975" s="106"/>
      <c r="HLF975" s="106"/>
      <c r="HLG975" s="106"/>
      <c r="HLH975" s="106"/>
      <c r="HLI975" s="106"/>
      <c r="HLJ975" s="106"/>
      <c r="HLK975" s="106"/>
      <c r="HLL975" s="106"/>
      <c r="HLM975" s="106"/>
      <c r="HLN975" s="106"/>
      <c r="HLO975" s="106"/>
      <c r="HLP975" s="106"/>
      <c r="HLQ975" s="106"/>
      <c r="HLR975" s="106"/>
      <c r="HLS975" s="106"/>
      <c r="HLT975" s="106"/>
      <c r="HLU975" s="106"/>
      <c r="HLV975" s="106"/>
      <c r="HLW975" s="106"/>
      <c r="HLX975" s="106"/>
      <c r="HLY975" s="106"/>
      <c r="HLZ975" s="106"/>
      <c r="HMA975" s="106"/>
      <c r="HMB975" s="106"/>
      <c r="HMC975" s="106"/>
      <c r="HMD975" s="106"/>
      <c r="HME975" s="106"/>
      <c r="HMF975" s="106"/>
      <c r="HMG975" s="106"/>
      <c r="HMH975" s="106"/>
      <c r="HMI975" s="106"/>
      <c r="HMJ975" s="106"/>
      <c r="HMK975" s="106"/>
      <c r="HML975" s="106"/>
      <c r="HMM975" s="106"/>
      <c r="HMN975" s="106"/>
      <c r="HMO975" s="106"/>
      <c r="HMP975" s="106"/>
      <c r="HMQ975" s="106"/>
      <c r="HMR975" s="106"/>
      <c r="HMS975" s="106"/>
      <c r="HMT975" s="106"/>
      <c r="HMU975" s="106"/>
      <c r="HMV975" s="106"/>
      <c r="HMW975" s="106"/>
      <c r="HMX975" s="106"/>
      <c r="HMY975" s="106"/>
      <c r="HMZ975" s="106"/>
      <c r="HNA975" s="106"/>
      <c r="HNB975" s="106"/>
      <c r="HNC975" s="106"/>
      <c r="HND975" s="106"/>
      <c r="HNE975" s="106"/>
      <c r="HNF975" s="106"/>
      <c r="HNG975" s="106"/>
      <c r="HNH975" s="106"/>
      <c r="HNI975" s="106"/>
      <c r="HNJ975" s="106"/>
      <c r="HNK975" s="106"/>
      <c r="HNL975" s="106"/>
      <c r="HNM975" s="106"/>
      <c r="HNN975" s="106"/>
      <c r="HNO975" s="106"/>
      <c r="HNP975" s="106"/>
      <c r="HNQ975" s="106"/>
      <c r="HNR975" s="106"/>
      <c r="HNS975" s="106"/>
      <c r="HNT975" s="106"/>
      <c r="HNU975" s="106"/>
      <c r="HNV975" s="106"/>
      <c r="HNW975" s="106"/>
      <c r="HNX975" s="106"/>
      <c r="HNY975" s="106"/>
      <c r="HNZ975" s="106"/>
      <c r="HOA975" s="106"/>
      <c r="HOB975" s="106"/>
      <c r="HOC975" s="106"/>
      <c r="HOD975" s="106"/>
      <c r="HOE975" s="106"/>
      <c r="HOF975" s="106"/>
      <c r="HOG975" s="106"/>
      <c r="HOH975" s="106"/>
      <c r="HOI975" s="106"/>
      <c r="HOJ975" s="106"/>
      <c r="HOK975" s="106"/>
      <c r="HOL975" s="106"/>
      <c r="HOM975" s="106"/>
      <c r="HON975" s="106"/>
      <c r="HOO975" s="106"/>
      <c r="HOP975" s="106"/>
      <c r="HOQ975" s="106"/>
      <c r="HOR975" s="106"/>
      <c r="HOS975" s="106"/>
      <c r="HOT975" s="106"/>
      <c r="HOU975" s="106"/>
      <c r="HOV975" s="106"/>
      <c r="HOW975" s="106"/>
      <c r="HOX975" s="106"/>
      <c r="HOY975" s="106"/>
      <c r="HOZ975" s="106"/>
      <c r="HPA975" s="106"/>
      <c r="HPB975" s="106"/>
      <c r="HPC975" s="106"/>
      <c r="HPD975" s="106"/>
      <c r="HPE975" s="106"/>
      <c r="HPF975" s="106"/>
      <c r="HPG975" s="106"/>
      <c r="HPH975" s="106"/>
      <c r="HPI975" s="106"/>
      <c r="HPJ975" s="106"/>
      <c r="HPK975" s="106"/>
      <c r="HPL975" s="106"/>
      <c r="HPM975" s="106"/>
      <c r="HPN975" s="106"/>
      <c r="HPO975" s="106"/>
      <c r="HPP975" s="106"/>
      <c r="HPQ975" s="106"/>
      <c r="HPR975" s="106"/>
      <c r="HPS975" s="106"/>
      <c r="HPT975" s="106"/>
      <c r="HPU975" s="106"/>
      <c r="HPV975" s="106"/>
      <c r="HPW975" s="106"/>
      <c r="HPX975" s="106"/>
      <c r="HPY975" s="106"/>
      <c r="HPZ975" s="106"/>
      <c r="HQA975" s="106"/>
      <c r="HQB975" s="106"/>
      <c r="HQC975" s="106"/>
      <c r="HQD975" s="106"/>
      <c r="HQE975" s="106"/>
      <c r="HQF975" s="106"/>
      <c r="HQG975" s="106"/>
      <c r="HQH975" s="106"/>
      <c r="HQI975" s="106"/>
      <c r="HQJ975" s="106"/>
      <c r="HQK975" s="106"/>
      <c r="HQL975" s="106"/>
      <c r="HQM975" s="106"/>
      <c r="HQN975" s="106"/>
      <c r="HQO975" s="106"/>
      <c r="HQP975" s="106"/>
      <c r="HQQ975" s="106"/>
      <c r="HQR975" s="106"/>
      <c r="HQS975" s="106"/>
      <c r="HQT975" s="106"/>
      <c r="HQU975" s="106"/>
      <c r="HQV975" s="106"/>
      <c r="HQW975" s="106"/>
      <c r="HQX975" s="106"/>
      <c r="HQY975" s="106"/>
      <c r="HQZ975" s="106"/>
      <c r="HRA975" s="106"/>
      <c r="HRB975" s="106"/>
      <c r="HRC975" s="106"/>
      <c r="HRD975" s="106"/>
      <c r="HRE975" s="106"/>
      <c r="HRF975" s="106"/>
      <c r="HRG975" s="106"/>
      <c r="HRH975" s="106"/>
      <c r="HRI975" s="106"/>
      <c r="HRJ975" s="106"/>
      <c r="HRK975" s="106"/>
      <c r="HRL975" s="106"/>
      <c r="HRM975" s="106"/>
      <c r="HRN975" s="106"/>
      <c r="HRO975" s="106"/>
      <c r="HRP975" s="106"/>
      <c r="HRQ975" s="106"/>
      <c r="HRR975" s="106"/>
      <c r="HRS975" s="106"/>
      <c r="HRT975" s="106"/>
      <c r="HRU975" s="106"/>
      <c r="HRV975" s="106"/>
      <c r="HRW975" s="106"/>
      <c r="HRX975" s="106"/>
      <c r="HRY975" s="106"/>
      <c r="HRZ975" s="106"/>
      <c r="HSA975" s="106"/>
      <c r="HSB975" s="106"/>
      <c r="HSC975" s="106"/>
      <c r="HSD975" s="106"/>
      <c r="HSE975" s="106"/>
      <c r="HSF975" s="106"/>
      <c r="HSG975" s="106"/>
      <c r="HSH975" s="106"/>
      <c r="HSI975" s="106"/>
      <c r="HSJ975" s="106"/>
      <c r="HSK975" s="106"/>
      <c r="HSL975" s="106"/>
      <c r="HSM975" s="106"/>
      <c r="HSN975" s="106"/>
      <c r="HSO975" s="106"/>
      <c r="HSP975" s="106"/>
      <c r="HSQ975" s="106"/>
      <c r="HSR975" s="106"/>
      <c r="HSS975" s="106"/>
      <c r="HST975" s="106"/>
      <c r="HSU975" s="106"/>
      <c r="HSV975" s="106"/>
      <c r="HSW975" s="106"/>
      <c r="HSX975" s="106"/>
      <c r="HSY975" s="106"/>
      <c r="HSZ975" s="106"/>
      <c r="HTA975" s="106"/>
      <c r="HTB975" s="106"/>
      <c r="HTC975" s="106"/>
      <c r="HTD975" s="106"/>
      <c r="HTE975" s="106"/>
      <c r="HTF975" s="106"/>
      <c r="HTG975" s="106"/>
      <c r="HTH975" s="106"/>
      <c r="HTI975" s="106"/>
      <c r="HTJ975" s="106"/>
      <c r="HTK975" s="106"/>
      <c r="HTL975" s="106"/>
      <c r="HTM975" s="106"/>
      <c r="HTN975" s="106"/>
      <c r="HTO975" s="106"/>
      <c r="HTP975" s="106"/>
      <c r="HTQ975" s="106"/>
      <c r="HTR975" s="106"/>
      <c r="HTS975" s="106"/>
      <c r="HTT975" s="106"/>
      <c r="HTU975" s="106"/>
      <c r="HTV975" s="106"/>
      <c r="HTW975" s="106"/>
      <c r="HTX975" s="106"/>
      <c r="HTY975" s="106"/>
      <c r="HTZ975" s="106"/>
      <c r="HUA975" s="106"/>
      <c r="HUB975" s="106"/>
      <c r="HUC975" s="106"/>
      <c r="HUD975" s="106"/>
      <c r="HUE975" s="106"/>
      <c r="HUF975" s="106"/>
      <c r="HUG975" s="106"/>
      <c r="HUH975" s="106"/>
      <c r="HUI975" s="106"/>
      <c r="HUJ975" s="106"/>
      <c r="HUK975" s="106"/>
      <c r="HUL975" s="106"/>
      <c r="HUM975" s="106"/>
      <c r="HUN975" s="106"/>
      <c r="HUO975" s="106"/>
      <c r="HUP975" s="106"/>
      <c r="HUQ975" s="106"/>
      <c r="HUR975" s="106"/>
      <c r="HUS975" s="106"/>
      <c r="HUT975" s="106"/>
      <c r="HUU975" s="106"/>
      <c r="HUV975" s="106"/>
      <c r="HUW975" s="106"/>
      <c r="HUX975" s="106"/>
      <c r="HUY975" s="106"/>
      <c r="HUZ975" s="106"/>
      <c r="HVA975" s="106"/>
      <c r="HVB975" s="106"/>
      <c r="HVC975" s="106"/>
      <c r="HVD975" s="106"/>
      <c r="HVE975" s="106"/>
      <c r="HVF975" s="106"/>
      <c r="HVG975" s="106"/>
      <c r="HVH975" s="106"/>
      <c r="HVI975" s="106"/>
      <c r="HVJ975" s="106"/>
      <c r="HVK975" s="106"/>
      <c r="HVL975" s="106"/>
      <c r="HVM975" s="106"/>
      <c r="HVN975" s="106"/>
      <c r="HVO975" s="106"/>
      <c r="HVP975" s="106"/>
      <c r="HVQ975" s="106"/>
      <c r="HVR975" s="106"/>
      <c r="HVS975" s="106"/>
      <c r="HVT975" s="106"/>
      <c r="HVU975" s="106"/>
      <c r="HVV975" s="106"/>
      <c r="HVW975" s="106"/>
      <c r="HVX975" s="106"/>
      <c r="HVY975" s="106"/>
      <c r="HVZ975" s="106"/>
      <c r="HWA975" s="106"/>
      <c r="HWB975" s="106"/>
      <c r="HWC975" s="106"/>
      <c r="HWD975" s="106"/>
      <c r="HWE975" s="106"/>
      <c r="HWF975" s="106"/>
      <c r="HWG975" s="106"/>
      <c r="HWH975" s="106"/>
      <c r="HWI975" s="106"/>
      <c r="HWJ975" s="106"/>
      <c r="HWK975" s="106"/>
      <c r="HWL975" s="106"/>
      <c r="HWM975" s="106"/>
      <c r="HWN975" s="106"/>
      <c r="HWO975" s="106"/>
      <c r="HWP975" s="106"/>
      <c r="HWQ975" s="106"/>
      <c r="HWR975" s="106"/>
      <c r="HWS975" s="106"/>
      <c r="HWT975" s="106"/>
      <c r="HWU975" s="106"/>
      <c r="HWV975" s="106"/>
      <c r="HWW975" s="106"/>
      <c r="HWX975" s="106"/>
      <c r="HWY975" s="106"/>
      <c r="HWZ975" s="106"/>
      <c r="HXA975" s="106"/>
      <c r="HXB975" s="106"/>
      <c r="HXC975" s="106"/>
      <c r="HXD975" s="106"/>
      <c r="HXE975" s="106"/>
      <c r="HXF975" s="106"/>
      <c r="HXG975" s="106"/>
      <c r="HXH975" s="106"/>
      <c r="HXI975" s="106"/>
      <c r="HXJ975" s="106"/>
      <c r="HXK975" s="106"/>
      <c r="HXL975" s="106"/>
      <c r="HXM975" s="106"/>
      <c r="HXN975" s="106"/>
      <c r="HXO975" s="106"/>
      <c r="HXP975" s="106"/>
      <c r="HXQ975" s="106"/>
      <c r="HXR975" s="106"/>
      <c r="HXS975" s="106"/>
      <c r="HXT975" s="106"/>
      <c r="HXU975" s="106"/>
      <c r="HXV975" s="106"/>
      <c r="HXW975" s="106"/>
      <c r="HXX975" s="106"/>
      <c r="HXY975" s="106"/>
      <c r="HXZ975" s="106"/>
      <c r="HYA975" s="106"/>
      <c r="HYB975" s="106"/>
      <c r="HYC975" s="106"/>
      <c r="HYD975" s="106"/>
      <c r="HYE975" s="106"/>
      <c r="HYF975" s="106"/>
      <c r="HYG975" s="106"/>
      <c r="HYH975" s="106"/>
      <c r="HYI975" s="106"/>
      <c r="HYJ975" s="106"/>
      <c r="HYK975" s="106"/>
      <c r="HYL975" s="106"/>
      <c r="HYM975" s="106"/>
      <c r="HYN975" s="106"/>
      <c r="HYO975" s="106"/>
      <c r="HYP975" s="106"/>
      <c r="HYQ975" s="106"/>
      <c r="HYR975" s="106"/>
      <c r="HYS975" s="106"/>
      <c r="HYT975" s="106"/>
      <c r="HYU975" s="106"/>
      <c r="HYV975" s="106"/>
      <c r="HYW975" s="106"/>
      <c r="HYX975" s="106"/>
      <c r="HYY975" s="106"/>
      <c r="HYZ975" s="106"/>
      <c r="HZA975" s="106"/>
      <c r="HZB975" s="106"/>
      <c r="HZC975" s="106"/>
      <c r="HZD975" s="106"/>
      <c r="HZE975" s="106"/>
      <c r="HZF975" s="106"/>
      <c r="HZG975" s="106"/>
      <c r="HZH975" s="106"/>
      <c r="HZI975" s="106"/>
      <c r="HZJ975" s="106"/>
      <c r="HZK975" s="106"/>
      <c r="HZL975" s="106"/>
      <c r="HZM975" s="106"/>
      <c r="HZN975" s="106"/>
      <c r="HZO975" s="106"/>
      <c r="HZP975" s="106"/>
      <c r="HZQ975" s="106"/>
      <c r="HZR975" s="106"/>
      <c r="HZS975" s="106"/>
      <c r="HZT975" s="106"/>
      <c r="HZU975" s="106"/>
      <c r="HZV975" s="106"/>
      <c r="HZW975" s="106"/>
      <c r="HZX975" s="106"/>
      <c r="HZY975" s="106"/>
      <c r="HZZ975" s="106"/>
      <c r="IAA975" s="106"/>
      <c r="IAB975" s="106"/>
      <c r="IAC975" s="106"/>
      <c r="IAD975" s="106"/>
      <c r="IAE975" s="106"/>
      <c r="IAF975" s="106"/>
      <c r="IAG975" s="106"/>
      <c r="IAH975" s="106"/>
      <c r="IAI975" s="106"/>
      <c r="IAJ975" s="106"/>
      <c r="IAK975" s="106"/>
      <c r="IAL975" s="106"/>
      <c r="IAM975" s="106"/>
      <c r="IAN975" s="106"/>
      <c r="IAO975" s="106"/>
      <c r="IAP975" s="106"/>
      <c r="IAQ975" s="106"/>
      <c r="IAR975" s="106"/>
      <c r="IAS975" s="106"/>
      <c r="IAT975" s="106"/>
      <c r="IAU975" s="106"/>
      <c r="IAV975" s="106"/>
      <c r="IAW975" s="106"/>
      <c r="IAX975" s="106"/>
      <c r="IAY975" s="106"/>
      <c r="IAZ975" s="106"/>
      <c r="IBA975" s="106"/>
      <c r="IBB975" s="106"/>
      <c r="IBC975" s="106"/>
      <c r="IBD975" s="106"/>
      <c r="IBE975" s="106"/>
      <c r="IBF975" s="106"/>
      <c r="IBG975" s="106"/>
      <c r="IBH975" s="106"/>
      <c r="IBI975" s="106"/>
      <c r="IBJ975" s="106"/>
      <c r="IBK975" s="106"/>
      <c r="IBL975" s="106"/>
      <c r="IBM975" s="106"/>
      <c r="IBN975" s="106"/>
      <c r="IBO975" s="106"/>
      <c r="IBP975" s="106"/>
      <c r="IBQ975" s="106"/>
      <c r="IBR975" s="106"/>
      <c r="IBS975" s="106"/>
      <c r="IBT975" s="106"/>
      <c r="IBU975" s="106"/>
      <c r="IBV975" s="106"/>
      <c r="IBW975" s="106"/>
      <c r="IBX975" s="106"/>
      <c r="IBY975" s="106"/>
      <c r="IBZ975" s="106"/>
      <c r="ICA975" s="106"/>
      <c r="ICB975" s="106"/>
      <c r="ICC975" s="106"/>
      <c r="ICD975" s="106"/>
      <c r="ICE975" s="106"/>
      <c r="ICF975" s="106"/>
      <c r="ICG975" s="106"/>
      <c r="ICH975" s="106"/>
      <c r="ICI975" s="106"/>
      <c r="ICJ975" s="106"/>
      <c r="ICK975" s="106"/>
      <c r="ICL975" s="106"/>
      <c r="ICM975" s="106"/>
      <c r="ICN975" s="106"/>
      <c r="ICO975" s="106"/>
      <c r="ICP975" s="106"/>
      <c r="ICQ975" s="106"/>
      <c r="ICR975" s="106"/>
      <c r="ICS975" s="106"/>
      <c r="ICT975" s="106"/>
      <c r="ICU975" s="106"/>
      <c r="ICV975" s="106"/>
      <c r="ICW975" s="106"/>
      <c r="ICX975" s="106"/>
      <c r="ICY975" s="106"/>
      <c r="ICZ975" s="106"/>
      <c r="IDA975" s="106"/>
      <c r="IDB975" s="106"/>
      <c r="IDC975" s="106"/>
      <c r="IDD975" s="106"/>
      <c r="IDE975" s="106"/>
      <c r="IDF975" s="106"/>
      <c r="IDG975" s="106"/>
      <c r="IDH975" s="106"/>
      <c r="IDI975" s="106"/>
      <c r="IDJ975" s="106"/>
      <c r="IDK975" s="106"/>
      <c r="IDL975" s="106"/>
      <c r="IDM975" s="106"/>
      <c r="IDN975" s="106"/>
      <c r="IDO975" s="106"/>
      <c r="IDP975" s="106"/>
      <c r="IDQ975" s="106"/>
      <c r="IDR975" s="106"/>
      <c r="IDS975" s="106"/>
      <c r="IDT975" s="106"/>
      <c r="IDU975" s="106"/>
      <c r="IDV975" s="106"/>
      <c r="IDW975" s="106"/>
      <c r="IDX975" s="106"/>
      <c r="IDY975" s="106"/>
      <c r="IDZ975" s="106"/>
      <c r="IEA975" s="106"/>
      <c r="IEB975" s="106"/>
      <c r="IEC975" s="106"/>
      <c r="IED975" s="106"/>
      <c r="IEE975" s="106"/>
      <c r="IEF975" s="106"/>
      <c r="IEG975" s="106"/>
      <c r="IEH975" s="106"/>
      <c r="IEI975" s="106"/>
      <c r="IEJ975" s="106"/>
      <c r="IEK975" s="106"/>
      <c r="IEL975" s="106"/>
      <c r="IEM975" s="106"/>
      <c r="IEN975" s="106"/>
      <c r="IEO975" s="106"/>
      <c r="IEP975" s="106"/>
      <c r="IEQ975" s="106"/>
      <c r="IER975" s="106"/>
      <c r="IES975" s="106"/>
      <c r="IET975" s="106"/>
      <c r="IEU975" s="106"/>
      <c r="IEV975" s="106"/>
      <c r="IEW975" s="106"/>
      <c r="IEX975" s="106"/>
      <c r="IEY975" s="106"/>
      <c r="IEZ975" s="106"/>
      <c r="IFA975" s="106"/>
      <c r="IFB975" s="106"/>
      <c r="IFC975" s="106"/>
      <c r="IFD975" s="106"/>
      <c r="IFE975" s="106"/>
      <c r="IFF975" s="106"/>
      <c r="IFG975" s="106"/>
      <c r="IFH975" s="106"/>
      <c r="IFI975" s="106"/>
      <c r="IFJ975" s="106"/>
      <c r="IFK975" s="106"/>
      <c r="IFL975" s="106"/>
      <c r="IFM975" s="106"/>
      <c r="IFN975" s="106"/>
      <c r="IFO975" s="106"/>
      <c r="IFP975" s="106"/>
      <c r="IFQ975" s="106"/>
      <c r="IFR975" s="106"/>
      <c r="IFS975" s="106"/>
      <c r="IFT975" s="106"/>
      <c r="IFU975" s="106"/>
      <c r="IFV975" s="106"/>
      <c r="IFW975" s="106"/>
      <c r="IFX975" s="106"/>
      <c r="IFY975" s="106"/>
      <c r="IFZ975" s="106"/>
      <c r="IGA975" s="106"/>
      <c r="IGB975" s="106"/>
      <c r="IGC975" s="106"/>
      <c r="IGD975" s="106"/>
      <c r="IGE975" s="106"/>
      <c r="IGF975" s="106"/>
      <c r="IGG975" s="106"/>
      <c r="IGH975" s="106"/>
      <c r="IGI975" s="106"/>
      <c r="IGJ975" s="106"/>
      <c r="IGK975" s="106"/>
      <c r="IGL975" s="106"/>
      <c r="IGM975" s="106"/>
      <c r="IGN975" s="106"/>
      <c r="IGO975" s="106"/>
      <c r="IGP975" s="106"/>
      <c r="IGQ975" s="106"/>
      <c r="IGR975" s="106"/>
      <c r="IGS975" s="106"/>
      <c r="IGT975" s="106"/>
      <c r="IGU975" s="106"/>
      <c r="IGV975" s="106"/>
      <c r="IGW975" s="106"/>
      <c r="IGX975" s="106"/>
      <c r="IGY975" s="106"/>
      <c r="IGZ975" s="106"/>
      <c r="IHA975" s="106"/>
      <c r="IHB975" s="106"/>
      <c r="IHC975" s="106"/>
      <c r="IHD975" s="106"/>
      <c r="IHE975" s="106"/>
      <c r="IHF975" s="106"/>
      <c r="IHG975" s="106"/>
      <c r="IHH975" s="106"/>
      <c r="IHI975" s="106"/>
      <c r="IHJ975" s="106"/>
      <c r="IHK975" s="106"/>
      <c r="IHL975" s="106"/>
      <c r="IHM975" s="106"/>
      <c r="IHN975" s="106"/>
      <c r="IHO975" s="106"/>
      <c r="IHP975" s="106"/>
      <c r="IHQ975" s="106"/>
      <c r="IHR975" s="106"/>
      <c r="IHS975" s="106"/>
      <c r="IHT975" s="106"/>
      <c r="IHU975" s="106"/>
      <c r="IHV975" s="106"/>
      <c r="IHW975" s="106"/>
      <c r="IHX975" s="106"/>
      <c r="IHY975" s="106"/>
      <c r="IHZ975" s="106"/>
      <c r="IIA975" s="106"/>
      <c r="IIB975" s="106"/>
      <c r="IIC975" s="106"/>
      <c r="IID975" s="106"/>
      <c r="IIE975" s="106"/>
      <c r="IIF975" s="106"/>
      <c r="IIG975" s="106"/>
      <c r="IIH975" s="106"/>
      <c r="III975" s="106"/>
      <c r="IIJ975" s="106"/>
      <c r="IIK975" s="106"/>
      <c r="IIL975" s="106"/>
      <c r="IIM975" s="106"/>
      <c r="IIN975" s="106"/>
      <c r="IIO975" s="106"/>
      <c r="IIP975" s="106"/>
      <c r="IIQ975" s="106"/>
      <c r="IIR975" s="106"/>
      <c r="IIS975" s="106"/>
      <c r="IIT975" s="106"/>
      <c r="IIU975" s="106"/>
      <c r="IIV975" s="106"/>
      <c r="IIW975" s="106"/>
      <c r="IIX975" s="106"/>
      <c r="IIY975" s="106"/>
      <c r="IIZ975" s="106"/>
      <c r="IJA975" s="106"/>
      <c r="IJB975" s="106"/>
      <c r="IJC975" s="106"/>
      <c r="IJD975" s="106"/>
      <c r="IJE975" s="106"/>
      <c r="IJF975" s="106"/>
      <c r="IJG975" s="106"/>
      <c r="IJH975" s="106"/>
      <c r="IJI975" s="106"/>
      <c r="IJJ975" s="106"/>
      <c r="IJK975" s="106"/>
      <c r="IJL975" s="106"/>
      <c r="IJM975" s="106"/>
      <c r="IJN975" s="106"/>
      <c r="IJO975" s="106"/>
      <c r="IJP975" s="106"/>
      <c r="IJQ975" s="106"/>
      <c r="IJR975" s="106"/>
      <c r="IJS975" s="106"/>
      <c r="IJT975" s="106"/>
      <c r="IJU975" s="106"/>
      <c r="IJV975" s="106"/>
      <c r="IJW975" s="106"/>
      <c r="IJX975" s="106"/>
      <c r="IJY975" s="106"/>
      <c r="IJZ975" s="106"/>
      <c r="IKA975" s="106"/>
      <c r="IKB975" s="106"/>
      <c r="IKC975" s="106"/>
      <c r="IKD975" s="106"/>
      <c r="IKE975" s="106"/>
      <c r="IKF975" s="106"/>
      <c r="IKG975" s="106"/>
      <c r="IKH975" s="106"/>
      <c r="IKI975" s="106"/>
      <c r="IKJ975" s="106"/>
      <c r="IKK975" s="106"/>
      <c r="IKL975" s="106"/>
      <c r="IKM975" s="106"/>
      <c r="IKN975" s="106"/>
      <c r="IKO975" s="106"/>
      <c r="IKP975" s="106"/>
      <c r="IKQ975" s="106"/>
      <c r="IKR975" s="106"/>
      <c r="IKS975" s="106"/>
      <c r="IKT975" s="106"/>
      <c r="IKU975" s="106"/>
      <c r="IKV975" s="106"/>
      <c r="IKW975" s="106"/>
      <c r="IKX975" s="106"/>
      <c r="IKY975" s="106"/>
      <c r="IKZ975" s="106"/>
      <c r="ILA975" s="106"/>
      <c r="ILB975" s="106"/>
      <c r="ILC975" s="106"/>
      <c r="ILD975" s="106"/>
      <c r="ILE975" s="106"/>
      <c r="ILF975" s="106"/>
      <c r="ILG975" s="106"/>
      <c r="ILH975" s="106"/>
      <c r="ILI975" s="106"/>
      <c r="ILJ975" s="106"/>
      <c r="ILK975" s="106"/>
      <c r="ILL975" s="106"/>
      <c r="ILM975" s="106"/>
      <c r="ILN975" s="106"/>
      <c r="ILO975" s="106"/>
      <c r="ILP975" s="106"/>
      <c r="ILQ975" s="106"/>
      <c r="ILR975" s="106"/>
      <c r="ILS975" s="106"/>
      <c r="ILT975" s="106"/>
      <c r="ILU975" s="106"/>
      <c r="ILV975" s="106"/>
      <c r="ILW975" s="106"/>
      <c r="ILX975" s="106"/>
      <c r="ILY975" s="106"/>
      <c r="ILZ975" s="106"/>
      <c r="IMA975" s="106"/>
      <c r="IMB975" s="106"/>
      <c r="IMC975" s="106"/>
      <c r="IMD975" s="106"/>
      <c r="IME975" s="106"/>
      <c r="IMF975" s="106"/>
      <c r="IMG975" s="106"/>
      <c r="IMH975" s="106"/>
      <c r="IMI975" s="106"/>
      <c r="IMJ975" s="106"/>
      <c r="IMK975" s="106"/>
      <c r="IML975" s="106"/>
      <c r="IMM975" s="106"/>
      <c r="IMN975" s="106"/>
      <c r="IMO975" s="106"/>
      <c r="IMP975" s="106"/>
      <c r="IMQ975" s="106"/>
      <c r="IMR975" s="106"/>
      <c r="IMS975" s="106"/>
      <c r="IMT975" s="106"/>
      <c r="IMU975" s="106"/>
      <c r="IMV975" s="106"/>
      <c r="IMW975" s="106"/>
      <c r="IMX975" s="106"/>
      <c r="IMY975" s="106"/>
      <c r="IMZ975" s="106"/>
      <c r="INA975" s="106"/>
      <c r="INB975" s="106"/>
      <c r="INC975" s="106"/>
      <c r="IND975" s="106"/>
      <c r="INE975" s="106"/>
      <c r="INF975" s="106"/>
      <c r="ING975" s="106"/>
      <c r="INH975" s="106"/>
      <c r="INI975" s="106"/>
      <c r="INJ975" s="106"/>
      <c r="INK975" s="106"/>
      <c r="INL975" s="106"/>
      <c r="INM975" s="106"/>
      <c r="INN975" s="106"/>
      <c r="INO975" s="106"/>
      <c r="INP975" s="106"/>
      <c r="INQ975" s="106"/>
      <c r="INR975" s="106"/>
      <c r="INS975" s="106"/>
      <c r="INT975" s="106"/>
      <c r="INU975" s="106"/>
      <c r="INV975" s="106"/>
      <c r="INW975" s="106"/>
      <c r="INX975" s="106"/>
      <c r="INY975" s="106"/>
      <c r="INZ975" s="106"/>
      <c r="IOA975" s="106"/>
      <c r="IOB975" s="106"/>
      <c r="IOC975" s="106"/>
      <c r="IOD975" s="106"/>
      <c r="IOE975" s="106"/>
      <c r="IOF975" s="106"/>
      <c r="IOG975" s="106"/>
      <c r="IOH975" s="106"/>
      <c r="IOI975" s="106"/>
      <c r="IOJ975" s="106"/>
      <c r="IOK975" s="106"/>
      <c r="IOL975" s="106"/>
      <c r="IOM975" s="106"/>
      <c r="ION975" s="106"/>
      <c r="IOO975" s="106"/>
      <c r="IOP975" s="106"/>
      <c r="IOQ975" s="106"/>
      <c r="IOR975" s="106"/>
      <c r="IOS975" s="106"/>
      <c r="IOT975" s="106"/>
      <c r="IOU975" s="106"/>
      <c r="IOV975" s="106"/>
      <c r="IOW975" s="106"/>
      <c r="IOX975" s="106"/>
      <c r="IOY975" s="106"/>
      <c r="IOZ975" s="106"/>
      <c r="IPA975" s="106"/>
      <c r="IPB975" s="106"/>
      <c r="IPC975" s="106"/>
      <c r="IPD975" s="106"/>
      <c r="IPE975" s="106"/>
      <c r="IPF975" s="106"/>
      <c r="IPG975" s="106"/>
      <c r="IPH975" s="106"/>
      <c r="IPI975" s="106"/>
      <c r="IPJ975" s="106"/>
      <c r="IPK975" s="106"/>
      <c r="IPL975" s="106"/>
      <c r="IPM975" s="106"/>
      <c r="IPN975" s="106"/>
      <c r="IPO975" s="106"/>
      <c r="IPP975" s="106"/>
      <c r="IPQ975" s="106"/>
      <c r="IPR975" s="106"/>
      <c r="IPS975" s="106"/>
      <c r="IPT975" s="106"/>
      <c r="IPU975" s="106"/>
      <c r="IPV975" s="106"/>
      <c r="IPW975" s="106"/>
      <c r="IPX975" s="106"/>
      <c r="IPY975" s="106"/>
      <c r="IPZ975" s="106"/>
      <c r="IQA975" s="106"/>
      <c r="IQB975" s="106"/>
      <c r="IQC975" s="106"/>
      <c r="IQD975" s="106"/>
      <c r="IQE975" s="106"/>
      <c r="IQF975" s="106"/>
      <c r="IQG975" s="106"/>
      <c r="IQH975" s="106"/>
      <c r="IQI975" s="106"/>
      <c r="IQJ975" s="106"/>
      <c r="IQK975" s="106"/>
      <c r="IQL975" s="106"/>
      <c r="IQM975" s="106"/>
      <c r="IQN975" s="106"/>
      <c r="IQO975" s="106"/>
      <c r="IQP975" s="106"/>
      <c r="IQQ975" s="106"/>
      <c r="IQR975" s="106"/>
      <c r="IQS975" s="106"/>
      <c r="IQT975" s="106"/>
      <c r="IQU975" s="106"/>
      <c r="IQV975" s="106"/>
      <c r="IQW975" s="106"/>
      <c r="IQX975" s="106"/>
      <c r="IQY975" s="106"/>
      <c r="IQZ975" s="106"/>
      <c r="IRA975" s="106"/>
      <c r="IRB975" s="106"/>
      <c r="IRC975" s="106"/>
      <c r="IRD975" s="106"/>
      <c r="IRE975" s="106"/>
      <c r="IRF975" s="106"/>
      <c r="IRG975" s="106"/>
      <c r="IRH975" s="106"/>
      <c r="IRI975" s="106"/>
      <c r="IRJ975" s="106"/>
      <c r="IRK975" s="106"/>
      <c r="IRL975" s="106"/>
      <c r="IRM975" s="106"/>
      <c r="IRN975" s="106"/>
      <c r="IRO975" s="106"/>
      <c r="IRP975" s="106"/>
      <c r="IRQ975" s="106"/>
      <c r="IRR975" s="106"/>
      <c r="IRS975" s="106"/>
      <c r="IRT975" s="106"/>
      <c r="IRU975" s="106"/>
      <c r="IRV975" s="106"/>
      <c r="IRW975" s="106"/>
      <c r="IRX975" s="106"/>
      <c r="IRY975" s="106"/>
      <c r="IRZ975" s="106"/>
      <c r="ISA975" s="106"/>
      <c r="ISB975" s="106"/>
      <c r="ISC975" s="106"/>
      <c r="ISD975" s="106"/>
      <c r="ISE975" s="106"/>
      <c r="ISF975" s="106"/>
      <c r="ISG975" s="106"/>
      <c r="ISH975" s="106"/>
      <c r="ISI975" s="106"/>
      <c r="ISJ975" s="106"/>
      <c r="ISK975" s="106"/>
      <c r="ISL975" s="106"/>
      <c r="ISM975" s="106"/>
      <c r="ISN975" s="106"/>
      <c r="ISO975" s="106"/>
      <c r="ISP975" s="106"/>
      <c r="ISQ975" s="106"/>
      <c r="ISR975" s="106"/>
      <c r="ISS975" s="106"/>
      <c r="IST975" s="106"/>
      <c r="ISU975" s="106"/>
      <c r="ISV975" s="106"/>
      <c r="ISW975" s="106"/>
      <c r="ISX975" s="106"/>
      <c r="ISY975" s="106"/>
      <c r="ISZ975" s="106"/>
      <c r="ITA975" s="106"/>
      <c r="ITB975" s="106"/>
      <c r="ITC975" s="106"/>
      <c r="ITD975" s="106"/>
      <c r="ITE975" s="106"/>
      <c r="ITF975" s="106"/>
      <c r="ITG975" s="106"/>
      <c r="ITH975" s="106"/>
      <c r="ITI975" s="106"/>
      <c r="ITJ975" s="106"/>
      <c r="ITK975" s="106"/>
      <c r="ITL975" s="106"/>
      <c r="ITM975" s="106"/>
      <c r="ITN975" s="106"/>
      <c r="ITO975" s="106"/>
      <c r="ITP975" s="106"/>
      <c r="ITQ975" s="106"/>
      <c r="ITR975" s="106"/>
      <c r="ITS975" s="106"/>
      <c r="ITT975" s="106"/>
      <c r="ITU975" s="106"/>
      <c r="ITV975" s="106"/>
      <c r="ITW975" s="106"/>
      <c r="ITX975" s="106"/>
      <c r="ITY975" s="106"/>
      <c r="ITZ975" s="106"/>
      <c r="IUA975" s="106"/>
      <c r="IUB975" s="106"/>
      <c r="IUC975" s="106"/>
      <c r="IUD975" s="106"/>
      <c r="IUE975" s="106"/>
      <c r="IUF975" s="106"/>
      <c r="IUG975" s="106"/>
      <c r="IUH975" s="106"/>
      <c r="IUI975" s="106"/>
      <c r="IUJ975" s="106"/>
      <c r="IUK975" s="106"/>
      <c r="IUL975" s="106"/>
      <c r="IUM975" s="106"/>
      <c r="IUN975" s="106"/>
      <c r="IUO975" s="106"/>
      <c r="IUP975" s="106"/>
      <c r="IUQ975" s="106"/>
      <c r="IUR975" s="106"/>
      <c r="IUS975" s="106"/>
      <c r="IUT975" s="106"/>
      <c r="IUU975" s="106"/>
      <c r="IUV975" s="106"/>
      <c r="IUW975" s="106"/>
      <c r="IUX975" s="106"/>
      <c r="IUY975" s="106"/>
      <c r="IUZ975" s="106"/>
      <c r="IVA975" s="106"/>
      <c r="IVB975" s="106"/>
      <c r="IVC975" s="106"/>
      <c r="IVD975" s="106"/>
      <c r="IVE975" s="106"/>
      <c r="IVF975" s="106"/>
      <c r="IVG975" s="106"/>
      <c r="IVH975" s="106"/>
      <c r="IVI975" s="106"/>
      <c r="IVJ975" s="106"/>
      <c r="IVK975" s="106"/>
      <c r="IVL975" s="106"/>
      <c r="IVM975" s="106"/>
      <c r="IVN975" s="106"/>
      <c r="IVO975" s="106"/>
      <c r="IVP975" s="106"/>
      <c r="IVQ975" s="106"/>
      <c r="IVR975" s="106"/>
      <c r="IVS975" s="106"/>
      <c r="IVT975" s="106"/>
      <c r="IVU975" s="106"/>
      <c r="IVV975" s="106"/>
      <c r="IVW975" s="106"/>
      <c r="IVX975" s="106"/>
      <c r="IVY975" s="106"/>
      <c r="IVZ975" s="106"/>
      <c r="IWA975" s="106"/>
      <c r="IWB975" s="106"/>
      <c r="IWC975" s="106"/>
      <c r="IWD975" s="106"/>
      <c r="IWE975" s="106"/>
      <c r="IWF975" s="106"/>
      <c r="IWG975" s="106"/>
      <c r="IWH975" s="106"/>
      <c r="IWI975" s="106"/>
      <c r="IWJ975" s="106"/>
      <c r="IWK975" s="106"/>
      <c r="IWL975" s="106"/>
      <c r="IWM975" s="106"/>
      <c r="IWN975" s="106"/>
      <c r="IWO975" s="106"/>
      <c r="IWP975" s="106"/>
      <c r="IWQ975" s="106"/>
      <c r="IWR975" s="106"/>
      <c r="IWS975" s="106"/>
      <c r="IWT975" s="106"/>
      <c r="IWU975" s="106"/>
      <c r="IWV975" s="106"/>
      <c r="IWW975" s="106"/>
      <c r="IWX975" s="106"/>
      <c r="IWY975" s="106"/>
      <c r="IWZ975" s="106"/>
      <c r="IXA975" s="106"/>
      <c r="IXB975" s="106"/>
      <c r="IXC975" s="106"/>
      <c r="IXD975" s="106"/>
      <c r="IXE975" s="106"/>
      <c r="IXF975" s="106"/>
      <c r="IXG975" s="106"/>
      <c r="IXH975" s="106"/>
      <c r="IXI975" s="106"/>
      <c r="IXJ975" s="106"/>
      <c r="IXK975" s="106"/>
      <c r="IXL975" s="106"/>
      <c r="IXM975" s="106"/>
      <c r="IXN975" s="106"/>
      <c r="IXO975" s="106"/>
      <c r="IXP975" s="106"/>
      <c r="IXQ975" s="106"/>
      <c r="IXR975" s="106"/>
      <c r="IXS975" s="106"/>
      <c r="IXT975" s="106"/>
      <c r="IXU975" s="106"/>
      <c r="IXV975" s="106"/>
      <c r="IXW975" s="106"/>
      <c r="IXX975" s="106"/>
      <c r="IXY975" s="106"/>
      <c r="IXZ975" s="106"/>
      <c r="IYA975" s="106"/>
      <c r="IYB975" s="106"/>
      <c r="IYC975" s="106"/>
      <c r="IYD975" s="106"/>
      <c r="IYE975" s="106"/>
      <c r="IYF975" s="106"/>
      <c r="IYG975" s="106"/>
      <c r="IYH975" s="106"/>
      <c r="IYI975" s="106"/>
      <c r="IYJ975" s="106"/>
      <c r="IYK975" s="106"/>
      <c r="IYL975" s="106"/>
      <c r="IYM975" s="106"/>
      <c r="IYN975" s="106"/>
      <c r="IYO975" s="106"/>
      <c r="IYP975" s="106"/>
      <c r="IYQ975" s="106"/>
      <c r="IYR975" s="106"/>
      <c r="IYS975" s="106"/>
      <c r="IYT975" s="106"/>
      <c r="IYU975" s="106"/>
      <c r="IYV975" s="106"/>
      <c r="IYW975" s="106"/>
      <c r="IYX975" s="106"/>
      <c r="IYY975" s="106"/>
      <c r="IYZ975" s="106"/>
      <c r="IZA975" s="106"/>
      <c r="IZB975" s="106"/>
      <c r="IZC975" s="106"/>
      <c r="IZD975" s="106"/>
      <c r="IZE975" s="106"/>
      <c r="IZF975" s="106"/>
      <c r="IZG975" s="106"/>
      <c r="IZH975" s="106"/>
      <c r="IZI975" s="106"/>
      <c r="IZJ975" s="106"/>
      <c r="IZK975" s="106"/>
      <c r="IZL975" s="106"/>
      <c r="IZM975" s="106"/>
      <c r="IZN975" s="106"/>
      <c r="IZO975" s="106"/>
      <c r="IZP975" s="106"/>
      <c r="IZQ975" s="106"/>
      <c r="IZR975" s="106"/>
      <c r="IZS975" s="106"/>
      <c r="IZT975" s="106"/>
      <c r="IZU975" s="106"/>
      <c r="IZV975" s="106"/>
      <c r="IZW975" s="106"/>
      <c r="IZX975" s="106"/>
      <c r="IZY975" s="106"/>
      <c r="IZZ975" s="106"/>
      <c r="JAA975" s="106"/>
      <c r="JAB975" s="106"/>
      <c r="JAC975" s="106"/>
      <c r="JAD975" s="106"/>
      <c r="JAE975" s="106"/>
      <c r="JAF975" s="106"/>
      <c r="JAG975" s="106"/>
      <c r="JAH975" s="106"/>
      <c r="JAI975" s="106"/>
      <c r="JAJ975" s="106"/>
      <c r="JAK975" s="106"/>
      <c r="JAL975" s="106"/>
      <c r="JAM975" s="106"/>
      <c r="JAN975" s="106"/>
      <c r="JAO975" s="106"/>
      <c r="JAP975" s="106"/>
      <c r="JAQ975" s="106"/>
      <c r="JAR975" s="106"/>
      <c r="JAS975" s="106"/>
      <c r="JAT975" s="106"/>
      <c r="JAU975" s="106"/>
      <c r="JAV975" s="106"/>
      <c r="JAW975" s="106"/>
      <c r="JAX975" s="106"/>
      <c r="JAY975" s="106"/>
      <c r="JAZ975" s="106"/>
      <c r="JBA975" s="106"/>
      <c r="JBB975" s="106"/>
      <c r="JBC975" s="106"/>
      <c r="JBD975" s="106"/>
      <c r="JBE975" s="106"/>
      <c r="JBF975" s="106"/>
      <c r="JBG975" s="106"/>
      <c r="JBH975" s="106"/>
      <c r="JBI975" s="106"/>
      <c r="JBJ975" s="106"/>
      <c r="JBK975" s="106"/>
      <c r="JBL975" s="106"/>
      <c r="JBM975" s="106"/>
      <c r="JBN975" s="106"/>
      <c r="JBO975" s="106"/>
      <c r="JBP975" s="106"/>
      <c r="JBQ975" s="106"/>
      <c r="JBR975" s="106"/>
      <c r="JBS975" s="106"/>
      <c r="JBT975" s="106"/>
      <c r="JBU975" s="106"/>
      <c r="JBV975" s="106"/>
      <c r="JBW975" s="106"/>
      <c r="JBX975" s="106"/>
      <c r="JBY975" s="106"/>
      <c r="JBZ975" s="106"/>
      <c r="JCA975" s="106"/>
      <c r="JCB975" s="106"/>
      <c r="JCC975" s="106"/>
      <c r="JCD975" s="106"/>
      <c r="JCE975" s="106"/>
      <c r="JCF975" s="106"/>
      <c r="JCG975" s="106"/>
      <c r="JCH975" s="106"/>
      <c r="JCI975" s="106"/>
      <c r="JCJ975" s="106"/>
      <c r="JCK975" s="106"/>
      <c r="JCL975" s="106"/>
      <c r="JCM975" s="106"/>
      <c r="JCN975" s="106"/>
      <c r="JCO975" s="106"/>
      <c r="JCP975" s="106"/>
      <c r="JCQ975" s="106"/>
      <c r="JCR975" s="106"/>
      <c r="JCS975" s="106"/>
      <c r="JCT975" s="106"/>
      <c r="JCU975" s="106"/>
      <c r="JCV975" s="106"/>
      <c r="JCW975" s="106"/>
      <c r="JCX975" s="106"/>
      <c r="JCY975" s="106"/>
      <c r="JCZ975" s="106"/>
      <c r="JDA975" s="106"/>
      <c r="JDB975" s="106"/>
      <c r="JDC975" s="106"/>
      <c r="JDD975" s="106"/>
      <c r="JDE975" s="106"/>
      <c r="JDF975" s="106"/>
      <c r="JDG975" s="106"/>
      <c r="JDH975" s="106"/>
      <c r="JDI975" s="106"/>
      <c r="JDJ975" s="106"/>
      <c r="JDK975" s="106"/>
      <c r="JDL975" s="106"/>
      <c r="JDM975" s="106"/>
      <c r="JDN975" s="106"/>
      <c r="JDO975" s="106"/>
      <c r="JDP975" s="106"/>
      <c r="JDQ975" s="106"/>
      <c r="JDR975" s="106"/>
      <c r="JDS975" s="106"/>
      <c r="JDT975" s="106"/>
      <c r="JDU975" s="106"/>
      <c r="JDV975" s="106"/>
      <c r="JDW975" s="106"/>
      <c r="JDX975" s="106"/>
      <c r="JDY975" s="106"/>
      <c r="JDZ975" s="106"/>
      <c r="JEA975" s="106"/>
      <c r="JEB975" s="106"/>
      <c r="JEC975" s="106"/>
      <c r="JED975" s="106"/>
      <c r="JEE975" s="106"/>
      <c r="JEF975" s="106"/>
      <c r="JEG975" s="106"/>
      <c r="JEH975" s="106"/>
      <c r="JEI975" s="106"/>
      <c r="JEJ975" s="106"/>
      <c r="JEK975" s="106"/>
      <c r="JEL975" s="106"/>
      <c r="JEM975" s="106"/>
      <c r="JEN975" s="106"/>
      <c r="JEO975" s="106"/>
      <c r="JEP975" s="106"/>
      <c r="JEQ975" s="106"/>
      <c r="JER975" s="106"/>
      <c r="JES975" s="106"/>
      <c r="JET975" s="106"/>
      <c r="JEU975" s="106"/>
      <c r="JEV975" s="106"/>
      <c r="JEW975" s="106"/>
      <c r="JEX975" s="106"/>
      <c r="JEY975" s="106"/>
      <c r="JEZ975" s="106"/>
      <c r="JFA975" s="106"/>
      <c r="JFB975" s="106"/>
      <c r="JFC975" s="106"/>
      <c r="JFD975" s="106"/>
      <c r="JFE975" s="106"/>
      <c r="JFF975" s="106"/>
      <c r="JFG975" s="106"/>
      <c r="JFH975" s="106"/>
      <c r="JFI975" s="106"/>
      <c r="JFJ975" s="106"/>
      <c r="JFK975" s="106"/>
      <c r="JFL975" s="106"/>
      <c r="JFM975" s="106"/>
      <c r="JFN975" s="106"/>
      <c r="JFO975" s="106"/>
      <c r="JFP975" s="106"/>
      <c r="JFQ975" s="106"/>
      <c r="JFR975" s="106"/>
      <c r="JFS975" s="106"/>
      <c r="JFT975" s="106"/>
      <c r="JFU975" s="106"/>
      <c r="JFV975" s="106"/>
      <c r="JFW975" s="106"/>
      <c r="JFX975" s="106"/>
      <c r="JFY975" s="106"/>
      <c r="JFZ975" s="106"/>
      <c r="JGA975" s="106"/>
      <c r="JGB975" s="106"/>
      <c r="JGC975" s="106"/>
      <c r="JGD975" s="106"/>
      <c r="JGE975" s="106"/>
      <c r="JGF975" s="106"/>
      <c r="JGG975" s="106"/>
      <c r="JGH975" s="106"/>
      <c r="JGI975" s="106"/>
      <c r="JGJ975" s="106"/>
      <c r="JGK975" s="106"/>
      <c r="JGL975" s="106"/>
      <c r="JGM975" s="106"/>
      <c r="JGN975" s="106"/>
      <c r="JGO975" s="106"/>
      <c r="JGP975" s="106"/>
      <c r="JGQ975" s="106"/>
      <c r="JGR975" s="106"/>
      <c r="JGS975" s="106"/>
      <c r="JGT975" s="106"/>
      <c r="JGU975" s="106"/>
      <c r="JGV975" s="106"/>
      <c r="JGW975" s="106"/>
      <c r="JGX975" s="106"/>
      <c r="JGY975" s="106"/>
      <c r="JGZ975" s="106"/>
      <c r="JHA975" s="106"/>
      <c r="JHB975" s="106"/>
      <c r="JHC975" s="106"/>
      <c r="JHD975" s="106"/>
      <c r="JHE975" s="106"/>
      <c r="JHF975" s="106"/>
      <c r="JHG975" s="106"/>
      <c r="JHH975" s="106"/>
      <c r="JHI975" s="106"/>
      <c r="JHJ975" s="106"/>
      <c r="JHK975" s="106"/>
      <c r="JHL975" s="106"/>
      <c r="JHM975" s="106"/>
      <c r="JHN975" s="106"/>
      <c r="JHO975" s="106"/>
      <c r="JHP975" s="106"/>
      <c r="JHQ975" s="106"/>
      <c r="JHR975" s="106"/>
      <c r="JHS975" s="106"/>
      <c r="JHT975" s="106"/>
      <c r="JHU975" s="106"/>
      <c r="JHV975" s="106"/>
      <c r="JHW975" s="106"/>
      <c r="JHX975" s="106"/>
      <c r="JHY975" s="106"/>
      <c r="JHZ975" s="106"/>
      <c r="JIA975" s="106"/>
      <c r="JIB975" s="106"/>
      <c r="JIC975" s="106"/>
      <c r="JID975" s="106"/>
      <c r="JIE975" s="106"/>
      <c r="JIF975" s="106"/>
      <c r="JIG975" s="106"/>
      <c r="JIH975" s="106"/>
      <c r="JII975" s="106"/>
      <c r="JIJ975" s="106"/>
      <c r="JIK975" s="106"/>
      <c r="JIL975" s="106"/>
      <c r="JIM975" s="106"/>
      <c r="JIN975" s="106"/>
      <c r="JIO975" s="106"/>
      <c r="JIP975" s="106"/>
      <c r="JIQ975" s="106"/>
      <c r="JIR975" s="106"/>
      <c r="JIS975" s="106"/>
      <c r="JIT975" s="106"/>
      <c r="JIU975" s="106"/>
      <c r="JIV975" s="106"/>
      <c r="JIW975" s="106"/>
      <c r="JIX975" s="106"/>
      <c r="JIY975" s="106"/>
      <c r="JIZ975" s="106"/>
      <c r="JJA975" s="106"/>
      <c r="JJB975" s="106"/>
      <c r="JJC975" s="106"/>
      <c r="JJD975" s="106"/>
      <c r="JJE975" s="106"/>
      <c r="JJF975" s="106"/>
      <c r="JJG975" s="106"/>
      <c r="JJH975" s="106"/>
      <c r="JJI975" s="106"/>
      <c r="JJJ975" s="106"/>
      <c r="JJK975" s="106"/>
      <c r="JJL975" s="106"/>
      <c r="JJM975" s="106"/>
      <c r="JJN975" s="106"/>
      <c r="JJO975" s="106"/>
      <c r="JJP975" s="106"/>
      <c r="JJQ975" s="106"/>
      <c r="JJR975" s="106"/>
      <c r="JJS975" s="106"/>
      <c r="JJT975" s="106"/>
      <c r="JJU975" s="106"/>
      <c r="JJV975" s="106"/>
      <c r="JJW975" s="106"/>
      <c r="JJX975" s="106"/>
      <c r="JJY975" s="106"/>
      <c r="JJZ975" s="106"/>
      <c r="JKA975" s="106"/>
      <c r="JKB975" s="106"/>
      <c r="JKC975" s="106"/>
      <c r="JKD975" s="106"/>
      <c r="JKE975" s="106"/>
      <c r="JKF975" s="106"/>
      <c r="JKG975" s="106"/>
      <c r="JKH975" s="106"/>
      <c r="JKI975" s="106"/>
      <c r="JKJ975" s="106"/>
      <c r="JKK975" s="106"/>
      <c r="JKL975" s="106"/>
      <c r="JKM975" s="106"/>
      <c r="JKN975" s="106"/>
      <c r="JKO975" s="106"/>
      <c r="JKP975" s="106"/>
      <c r="JKQ975" s="106"/>
      <c r="JKR975" s="106"/>
      <c r="JKS975" s="106"/>
      <c r="JKT975" s="106"/>
      <c r="JKU975" s="106"/>
      <c r="JKV975" s="106"/>
      <c r="JKW975" s="106"/>
      <c r="JKX975" s="106"/>
      <c r="JKY975" s="106"/>
      <c r="JKZ975" s="106"/>
      <c r="JLA975" s="106"/>
      <c r="JLB975" s="106"/>
      <c r="JLC975" s="106"/>
      <c r="JLD975" s="106"/>
      <c r="JLE975" s="106"/>
      <c r="JLF975" s="106"/>
      <c r="JLG975" s="106"/>
      <c r="JLH975" s="106"/>
      <c r="JLI975" s="106"/>
      <c r="JLJ975" s="106"/>
      <c r="JLK975" s="106"/>
      <c r="JLL975" s="106"/>
      <c r="JLM975" s="106"/>
      <c r="JLN975" s="106"/>
      <c r="JLO975" s="106"/>
      <c r="JLP975" s="106"/>
      <c r="JLQ975" s="106"/>
      <c r="JLR975" s="106"/>
      <c r="JLS975" s="106"/>
      <c r="JLT975" s="106"/>
      <c r="JLU975" s="106"/>
      <c r="JLV975" s="106"/>
      <c r="JLW975" s="106"/>
      <c r="JLX975" s="106"/>
      <c r="JLY975" s="106"/>
      <c r="JLZ975" s="106"/>
      <c r="JMA975" s="106"/>
      <c r="JMB975" s="106"/>
      <c r="JMC975" s="106"/>
      <c r="JMD975" s="106"/>
      <c r="JME975" s="106"/>
      <c r="JMF975" s="106"/>
      <c r="JMG975" s="106"/>
      <c r="JMH975" s="106"/>
      <c r="JMI975" s="106"/>
      <c r="JMJ975" s="106"/>
      <c r="JMK975" s="106"/>
      <c r="JML975" s="106"/>
      <c r="JMM975" s="106"/>
      <c r="JMN975" s="106"/>
      <c r="JMO975" s="106"/>
      <c r="JMP975" s="106"/>
      <c r="JMQ975" s="106"/>
      <c r="JMR975" s="106"/>
      <c r="JMS975" s="106"/>
      <c r="JMT975" s="106"/>
      <c r="JMU975" s="106"/>
      <c r="JMV975" s="106"/>
      <c r="JMW975" s="106"/>
      <c r="JMX975" s="106"/>
      <c r="JMY975" s="106"/>
      <c r="JMZ975" s="106"/>
      <c r="JNA975" s="106"/>
      <c r="JNB975" s="106"/>
      <c r="JNC975" s="106"/>
      <c r="JND975" s="106"/>
      <c r="JNE975" s="106"/>
      <c r="JNF975" s="106"/>
      <c r="JNG975" s="106"/>
      <c r="JNH975" s="106"/>
      <c r="JNI975" s="106"/>
      <c r="JNJ975" s="106"/>
      <c r="JNK975" s="106"/>
      <c r="JNL975" s="106"/>
      <c r="JNM975" s="106"/>
      <c r="JNN975" s="106"/>
      <c r="JNO975" s="106"/>
      <c r="JNP975" s="106"/>
      <c r="JNQ975" s="106"/>
      <c r="JNR975" s="106"/>
      <c r="JNS975" s="106"/>
      <c r="JNT975" s="106"/>
      <c r="JNU975" s="106"/>
      <c r="JNV975" s="106"/>
      <c r="JNW975" s="106"/>
      <c r="JNX975" s="106"/>
      <c r="JNY975" s="106"/>
      <c r="JNZ975" s="106"/>
      <c r="JOA975" s="106"/>
      <c r="JOB975" s="106"/>
      <c r="JOC975" s="106"/>
      <c r="JOD975" s="106"/>
      <c r="JOE975" s="106"/>
      <c r="JOF975" s="106"/>
      <c r="JOG975" s="106"/>
      <c r="JOH975" s="106"/>
      <c r="JOI975" s="106"/>
      <c r="JOJ975" s="106"/>
      <c r="JOK975" s="106"/>
      <c r="JOL975" s="106"/>
      <c r="JOM975" s="106"/>
      <c r="JON975" s="106"/>
      <c r="JOO975" s="106"/>
      <c r="JOP975" s="106"/>
      <c r="JOQ975" s="106"/>
      <c r="JOR975" s="106"/>
      <c r="JOS975" s="106"/>
      <c r="JOT975" s="106"/>
      <c r="JOU975" s="106"/>
      <c r="JOV975" s="106"/>
      <c r="JOW975" s="106"/>
      <c r="JOX975" s="106"/>
      <c r="JOY975" s="106"/>
      <c r="JOZ975" s="106"/>
      <c r="JPA975" s="106"/>
      <c r="JPB975" s="106"/>
      <c r="JPC975" s="106"/>
      <c r="JPD975" s="106"/>
      <c r="JPE975" s="106"/>
      <c r="JPF975" s="106"/>
      <c r="JPG975" s="106"/>
      <c r="JPH975" s="106"/>
      <c r="JPI975" s="106"/>
      <c r="JPJ975" s="106"/>
      <c r="JPK975" s="106"/>
      <c r="JPL975" s="106"/>
      <c r="JPM975" s="106"/>
      <c r="JPN975" s="106"/>
      <c r="JPO975" s="106"/>
      <c r="JPP975" s="106"/>
      <c r="JPQ975" s="106"/>
      <c r="JPR975" s="106"/>
      <c r="JPS975" s="106"/>
      <c r="JPT975" s="106"/>
      <c r="JPU975" s="106"/>
      <c r="JPV975" s="106"/>
      <c r="JPW975" s="106"/>
      <c r="JPX975" s="106"/>
      <c r="JPY975" s="106"/>
      <c r="JPZ975" s="106"/>
      <c r="JQA975" s="106"/>
      <c r="JQB975" s="106"/>
      <c r="JQC975" s="106"/>
      <c r="JQD975" s="106"/>
      <c r="JQE975" s="106"/>
      <c r="JQF975" s="106"/>
      <c r="JQG975" s="106"/>
      <c r="JQH975" s="106"/>
      <c r="JQI975" s="106"/>
      <c r="JQJ975" s="106"/>
      <c r="JQK975" s="106"/>
      <c r="JQL975" s="106"/>
      <c r="JQM975" s="106"/>
      <c r="JQN975" s="106"/>
      <c r="JQO975" s="106"/>
      <c r="JQP975" s="106"/>
      <c r="JQQ975" s="106"/>
      <c r="JQR975" s="106"/>
      <c r="JQS975" s="106"/>
      <c r="JQT975" s="106"/>
      <c r="JQU975" s="106"/>
      <c r="JQV975" s="106"/>
      <c r="JQW975" s="106"/>
      <c r="JQX975" s="106"/>
      <c r="JQY975" s="106"/>
      <c r="JQZ975" s="106"/>
      <c r="JRA975" s="106"/>
      <c r="JRB975" s="106"/>
      <c r="JRC975" s="106"/>
      <c r="JRD975" s="106"/>
      <c r="JRE975" s="106"/>
      <c r="JRF975" s="106"/>
      <c r="JRG975" s="106"/>
      <c r="JRH975" s="106"/>
      <c r="JRI975" s="106"/>
      <c r="JRJ975" s="106"/>
      <c r="JRK975" s="106"/>
      <c r="JRL975" s="106"/>
      <c r="JRM975" s="106"/>
      <c r="JRN975" s="106"/>
      <c r="JRO975" s="106"/>
      <c r="JRP975" s="106"/>
      <c r="JRQ975" s="106"/>
      <c r="JRR975" s="106"/>
      <c r="JRS975" s="106"/>
      <c r="JRT975" s="106"/>
      <c r="JRU975" s="106"/>
      <c r="JRV975" s="106"/>
      <c r="JRW975" s="106"/>
      <c r="JRX975" s="106"/>
      <c r="JRY975" s="106"/>
      <c r="JRZ975" s="106"/>
      <c r="JSA975" s="106"/>
      <c r="JSB975" s="106"/>
      <c r="JSC975" s="106"/>
      <c r="JSD975" s="106"/>
      <c r="JSE975" s="106"/>
      <c r="JSF975" s="106"/>
      <c r="JSG975" s="106"/>
      <c r="JSH975" s="106"/>
      <c r="JSI975" s="106"/>
      <c r="JSJ975" s="106"/>
      <c r="JSK975" s="106"/>
      <c r="JSL975" s="106"/>
      <c r="JSM975" s="106"/>
      <c r="JSN975" s="106"/>
      <c r="JSO975" s="106"/>
      <c r="JSP975" s="106"/>
      <c r="JSQ975" s="106"/>
      <c r="JSR975" s="106"/>
      <c r="JSS975" s="106"/>
      <c r="JST975" s="106"/>
      <c r="JSU975" s="106"/>
      <c r="JSV975" s="106"/>
      <c r="JSW975" s="106"/>
      <c r="JSX975" s="106"/>
      <c r="JSY975" s="106"/>
      <c r="JSZ975" s="106"/>
      <c r="JTA975" s="106"/>
      <c r="JTB975" s="106"/>
      <c r="JTC975" s="106"/>
      <c r="JTD975" s="106"/>
      <c r="JTE975" s="106"/>
      <c r="JTF975" s="106"/>
      <c r="JTG975" s="106"/>
      <c r="JTH975" s="106"/>
      <c r="JTI975" s="106"/>
      <c r="JTJ975" s="106"/>
      <c r="JTK975" s="106"/>
      <c r="JTL975" s="106"/>
      <c r="JTM975" s="106"/>
      <c r="JTN975" s="106"/>
      <c r="JTO975" s="106"/>
      <c r="JTP975" s="106"/>
      <c r="JTQ975" s="106"/>
      <c r="JTR975" s="106"/>
      <c r="JTS975" s="106"/>
      <c r="JTT975" s="106"/>
      <c r="JTU975" s="106"/>
      <c r="JTV975" s="106"/>
      <c r="JTW975" s="106"/>
      <c r="JTX975" s="106"/>
      <c r="JTY975" s="106"/>
      <c r="JTZ975" s="106"/>
      <c r="JUA975" s="106"/>
      <c r="JUB975" s="106"/>
      <c r="JUC975" s="106"/>
      <c r="JUD975" s="106"/>
      <c r="JUE975" s="106"/>
      <c r="JUF975" s="106"/>
      <c r="JUG975" s="106"/>
      <c r="JUH975" s="106"/>
      <c r="JUI975" s="106"/>
      <c r="JUJ975" s="106"/>
      <c r="JUK975" s="106"/>
      <c r="JUL975" s="106"/>
      <c r="JUM975" s="106"/>
      <c r="JUN975" s="106"/>
      <c r="JUO975" s="106"/>
      <c r="JUP975" s="106"/>
      <c r="JUQ975" s="106"/>
      <c r="JUR975" s="106"/>
      <c r="JUS975" s="106"/>
      <c r="JUT975" s="106"/>
      <c r="JUU975" s="106"/>
      <c r="JUV975" s="106"/>
      <c r="JUW975" s="106"/>
      <c r="JUX975" s="106"/>
      <c r="JUY975" s="106"/>
      <c r="JUZ975" s="106"/>
      <c r="JVA975" s="106"/>
      <c r="JVB975" s="106"/>
      <c r="JVC975" s="106"/>
      <c r="JVD975" s="106"/>
      <c r="JVE975" s="106"/>
      <c r="JVF975" s="106"/>
      <c r="JVG975" s="106"/>
      <c r="JVH975" s="106"/>
      <c r="JVI975" s="106"/>
      <c r="JVJ975" s="106"/>
      <c r="JVK975" s="106"/>
      <c r="JVL975" s="106"/>
      <c r="JVM975" s="106"/>
      <c r="JVN975" s="106"/>
      <c r="JVO975" s="106"/>
      <c r="JVP975" s="106"/>
      <c r="JVQ975" s="106"/>
      <c r="JVR975" s="106"/>
      <c r="JVS975" s="106"/>
      <c r="JVT975" s="106"/>
      <c r="JVU975" s="106"/>
      <c r="JVV975" s="106"/>
      <c r="JVW975" s="106"/>
      <c r="JVX975" s="106"/>
      <c r="JVY975" s="106"/>
      <c r="JVZ975" s="106"/>
      <c r="JWA975" s="106"/>
      <c r="JWB975" s="106"/>
      <c r="JWC975" s="106"/>
      <c r="JWD975" s="106"/>
      <c r="JWE975" s="106"/>
      <c r="JWF975" s="106"/>
      <c r="JWG975" s="106"/>
      <c r="JWH975" s="106"/>
      <c r="JWI975" s="106"/>
      <c r="JWJ975" s="106"/>
      <c r="JWK975" s="106"/>
      <c r="JWL975" s="106"/>
      <c r="JWM975" s="106"/>
      <c r="JWN975" s="106"/>
      <c r="JWO975" s="106"/>
      <c r="JWP975" s="106"/>
      <c r="JWQ975" s="106"/>
      <c r="JWR975" s="106"/>
      <c r="JWS975" s="106"/>
      <c r="JWT975" s="106"/>
      <c r="JWU975" s="106"/>
      <c r="JWV975" s="106"/>
      <c r="JWW975" s="106"/>
      <c r="JWX975" s="106"/>
      <c r="JWY975" s="106"/>
      <c r="JWZ975" s="106"/>
      <c r="JXA975" s="106"/>
      <c r="JXB975" s="106"/>
      <c r="JXC975" s="106"/>
      <c r="JXD975" s="106"/>
      <c r="JXE975" s="106"/>
      <c r="JXF975" s="106"/>
      <c r="JXG975" s="106"/>
      <c r="JXH975" s="106"/>
      <c r="JXI975" s="106"/>
      <c r="JXJ975" s="106"/>
      <c r="JXK975" s="106"/>
      <c r="JXL975" s="106"/>
      <c r="JXM975" s="106"/>
      <c r="JXN975" s="106"/>
      <c r="JXO975" s="106"/>
      <c r="JXP975" s="106"/>
      <c r="JXQ975" s="106"/>
      <c r="JXR975" s="106"/>
      <c r="JXS975" s="106"/>
      <c r="JXT975" s="106"/>
      <c r="JXU975" s="106"/>
      <c r="JXV975" s="106"/>
      <c r="JXW975" s="106"/>
      <c r="JXX975" s="106"/>
      <c r="JXY975" s="106"/>
      <c r="JXZ975" s="106"/>
      <c r="JYA975" s="106"/>
      <c r="JYB975" s="106"/>
      <c r="JYC975" s="106"/>
      <c r="JYD975" s="106"/>
      <c r="JYE975" s="106"/>
      <c r="JYF975" s="106"/>
      <c r="JYG975" s="106"/>
      <c r="JYH975" s="106"/>
      <c r="JYI975" s="106"/>
      <c r="JYJ975" s="106"/>
      <c r="JYK975" s="106"/>
      <c r="JYL975" s="106"/>
      <c r="JYM975" s="106"/>
      <c r="JYN975" s="106"/>
      <c r="JYO975" s="106"/>
      <c r="JYP975" s="106"/>
      <c r="JYQ975" s="106"/>
      <c r="JYR975" s="106"/>
      <c r="JYS975" s="106"/>
      <c r="JYT975" s="106"/>
      <c r="JYU975" s="106"/>
      <c r="JYV975" s="106"/>
      <c r="JYW975" s="106"/>
      <c r="JYX975" s="106"/>
      <c r="JYY975" s="106"/>
      <c r="JYZ975" s="106"/>
      <c r="JZA975" s="106"/>
      <c r="JZB975" s="106"/>
      <c r="JZC975" s="106"/>
      <c r="JZD975" s="106"/>
      <c r="JZE975" s="106"/>
      <c r="JZF975" s="106"/>
      <c r="JZG975" s="106"/>
      <c r="JZH975" s="106"/>
      <c r="JZI975" s="106"/>
      <c r="JZJ975" s="106"/>
      <c r="JZK975" s="106"/>
      <c r="JZL975" s="106"/>
      <c r="JZM975" s="106"/>
      <c r="JZN975" s="106"/>
      <c r="JZO975" s="106"/>
      <c r="JZP975" s="106"/>
      <c r="JZQ975" s="106"/>
      <c r="JZR975" s="106"/>
      <c r="JZS975" s="106"/>
      <c r="JZT975" s="106"/>
      <c r="JZU975" s="106"/>
      <c r="JZV975" s="106"/>
      <c r="JZW975" s="106"/>
      <c r="JZX975" s="106"/>
      <c r="JZY975" s="106"/>
      <c r="JZZ975" s="106"/>
      <c r="KAA975" s="106"/>
      <c r="KAB975" s="106"/>
      <c r="KAC975" s="106"/>
      <c r="KAD975" s="106"/>
      <c r="KAE975" s="106"/>
      <c r="KAF975" s="106"/>
      <c r="KAG975" s="106"/>
      <c r="KAH975" s="106"/>
      <c r="KAI975" s="106"/>
      <c r="KAJ975" s="106"/>
      <c r="KAK975" s="106"/>
      <c r="KAL975" s="106"/>
      <c r="KAM975" s="106"/>
      <c r="KAN975" s="106"/>
      <c r="KAO975" s="106"/>
      <c r="KAP975" s="106"/>
      <c r="KAQ975" s="106"/>
      <c r="KAR975" s="106"/>
      <c r="KAS975" s="106"/>
      <c r="KAT975" s="106"/>
      <c r="KAU975" s="106"/>
      <c r="KAV975" s="106"/>
      <c r="KAW975" s="106"/>
      <c r="KAX975" s="106"/>
      <c r="KAY975" s="106"/>
      <c r="KAZ975" s="106"/>
      <c r="KBA975" s="106"/>
      <c r="KBB975" s="106"/>
      <c r="KBC975" s="106"/>
      <c r="KBD975" s="106"/>
      <c r="KBE975" s="106"/>
      <c r="KBF975" s="106"/>
      <c r="KBG975" s="106"/>
      <c r="KBH975" s="106"/>
      <c r="KBI975" s="106"/>
      <c r="KBJ975" s="106"/>
      <c r="KBK975" s="106"/>
      <c r="KBL975" s="106"/>
      <c r="KBM975" s="106"/>
      <c r="KBN975" s="106"/>
      <c r="KBO975" s="106"/>
      <c r="KBP975" s="106"/>
      <c r="KBQ975" s="106"/>
      <c r="KBR975" s="106"/>
      <c r="KBS975" s="106"/>
      <c r="KBT975" s="106"/>
      <c r="KBU975" s="106"/>
      <c r="KBV975" s="106"/>
      <c r="KBW975" s="106"/>
      <c r="KBX975" s="106"/>
      <c r="KBY975" s="106"/>
      <c r="KBZ975" s="106"/>
      <c r="KCA975" s="106"/>
      <c r="KCB975" s="106"/>
      <c r="KCC975" s="106"/>
      <c r="KCD975" s="106"/>
      <c r="KCE975" s="106"/>
      <c r="KCF975" s="106"/>
      <c r="KCG975" s="106"/>
      <c r="KCH975" s="106"/>
      <c r="KCI975" s="106"/>
      <c r="KCJ975" s="106"/>
      <c r="KCK975" s="106"/>
      <c r="KCL975" s="106"/>
      <c r="KCM975" s="106"/>
      <c r="KCN975" s="106"/>
      <c r="KCO975" s="106"/>
      <c r="KCP975" s="106"/>
      <c r="KCQ975" s="106"/>
      <c r="KCR975" s="106"/>
      <c r="KCS975" s="106"/>
      <c r="KCT975" s="106"/>
      <c r="KCU975" s="106"/>
      <c r="KCV975" s="106"/>
      <c r="KCW975" s="106"/>
      <c r="KCX975" s="106"/>
      <c r="KCY975" s="106"/>
      <c r="KCZ975" s="106"/>
      <c r="KDA975" s="106"/>
      <c r="KDB975" s="106"/>
      <c r="KDC975" s="106"/>
      <c r="KDD975" s="106"/>
      <c r="KDE975" s="106"/>
      <c r="KDF975" s="106"/>
      <c r="KDG975" s="106"/>
      <c r="KDH975" s="106"/>
      <c r="KDI975" s="106"/>
      <c r="KDJ975" s="106"/>
      <c r="KDK975" s="106"/>
      <c r="KDL975" s="106"/>
      <c r="KDM975" s="106"/>
      <c r="KDN975" s="106"/>
      <c r="KDO975" s="106"/>
      <c r="KDP975" s="106"/>
      <c r="KDQ975" s="106"/>
      <c r="KDR975" s="106"/>
      <c r="KDS975" s="106"/>
      <c r="KDT975" s="106"/>
      <c r="KDU975" s="106"/>
      <c r="KDV975" s="106"/>
      <c r="KDW975" s="106"/>
      <c r="KDX975" s="106"/>
      <c r="KDY975" s="106"/>
      <c r="KDZ975" s="106"/>
      <c r="KEA975" s="106"/>
      <c r="KEB975" s="106"/>
      <c r="KEC975" s="106"/>
      <c r="KED975" s="106"/>
      <c r="KEE975" s="106"/>
      <c r="KEF975" s="106"/>
      <c r="KEG975" s="106"/>
      <c r="KEH975" s="106"/>
      <c r="KEI975" s="106"/>
      <c r="KEJ975" s="106"/>
      <c r="KEK975" s="106"/>
      <c r="KEL975" s="106"/>
      <c r="KEM975" s="106"/>
      <c r="KEN975" s="106"/>
      <c r="KEO975" s="106"/>
      <c r="KEP975" s="106"/>
      <c r="KEQ975" s="106"/>
      <c r="KER975" s="106"/>
      <c r="KES975" s="106"/>
      <c r="KET975" s="106"/>
      <c r="KEU975" s="106"/>
      <c r="KEV975" s="106"/>
      <c r="KEW975" s="106"/>
      <c r="KEX975" s="106"/>
      <c r="KEY975" s="106"/>
      <c r="KEZ975" s="106"/>
      <c r="KFA975" s="106"/>
      <c r="KFB975" s="106"/>
      <c r="KFC975" s="106"/>
      <c r="KFD975" s="106"/>
      <c r="KFE975" s="106"/>
      <c r="KFF975" s="106"/>
      <c r="KFG975" s="106"/>
      <c r="KFH975" s="106"/>
      <c r="KFI975" s="106"/>
      <c r="KFJ975" s="106"/>
      <c r="KFK975" s="106"/>
      <c r="KFL975" s="106"/>
      <c r="KFM975" s="106"/>
      <c r="KFN975" s="106"/>
      <c r="KFO975" s="106"/>
      <c r="KFP975" s="106"/>
      <c r="KFQ975" s="106"/>
      <c r="KFR975" s="106"/>
      <c r="KFS975" s="106"/>
      <c r="KFT975" s="106"/>
      <c r="KFU975" s="106"/>
      <c r="KFV975" s="106"/>
      <c r="KFW975" s="106"/>
      <c r="KFX975" s="106"/>
      <c r="KFY975" s="106"/>
      <c r="KFZ975" s="106"/>
      <c r="KGA975" s="106"/>
      <c r="KGB975" s="106"/>
      <c r="KGC975" s="106"/>
      <c r="KGD975" s="106"/>
      <c r="KGE975" s="106"/>
      <c r="KGF975" s="106"/>
      <c r="KGG975" s="106"/>
      <c r="KGH975" s="106"/>
      <c r="KGI975" s="106"/>
      <c r="KGJ975" s="106"/>
      <c r="KGK975" s="106"/>
      <c r="KGL975" s="106"/>
      <c r="KGM975" s="106"/>
      <c r="KGN975" s="106"/>
      <c r="KGO975" s="106"/>
      <c r="KGP975" s="106"/>
      <c r="KGQ975" s="106"/>
      <c r="KGR975" s="106"/>
      <c r="KGS975" s="106"/>
      <c r="KGT975" s="106"/>
      <c r="KGU975" s="106"/>
      <c r="KGV975" s="106"/>
      <c r="KGW975" s="106"/>
      <c r="KGX975" s="106"/>
      <c r="KGY975" s="106"/>
      <c r="KGZ975" s="106"/>
      <c r="KHA975" s="106"/>
      <c r="KHB975" s="106"/>
      <c r="KHC975" s="106"/>
      <c r="KHD975" s="106"/>
      <c r="KHE975" s="106"/>
      <c r="KHF975" s="106"/>
      <c r="KHG975" s="106"/>
      <c r="KHH975" s="106"/>
      <c r="KHI975" s="106"/>
      <c r="KHJ975" s="106"/>
      <c r="KHK975" s="106"/>
      <c r="KHL975" s="106"/>
      <c r="KHM975" s="106"/>
      <c r="KHN975" s="106"/>
      <c r="KHO975" s="106"/>
      <c r="KHP975" s="106"/>
      <c r="KHQ975" s="106"/>
      <c r="KHR975" s="106"/>
      <c r="KHS975" s="106"/>
      <c r="KHT975" s="106"/>
      <c r="KHU975" s="106"/>
      <c r="KHV975" s="106"/>
      <c r="KHW975" s="106"/>
      <c r="KHX975" s="106"/>
      <c r="KHY975" s="106"/>
      <c r="KHZ975" s="106"/>
      <c r="KIA975" s="106"/>
      <c r="KIB975" s="106"/>
      <c r="KIC975" s="106"/>
      <c r="KID975" s="106"/>
      <c r="KIE975" s="106"/>
      <c r="KIF975" s="106"/>
      <c r="KIG975" s="106"/>
      <c r="KIH975" s="106"/>
      <c r="KII975" s="106"/>
      <c r="KIJ975" s="106"/>
      <c r="KIK975" s="106"/>
      <c r="KIL975" s="106"/>
      <c r="KIM975" s="106"/>
      <c r="KIN975" s="106"/>
      <c r="KIO975" s="106"/>
      <c r="KIP975" s="106"/>
      <c r="KIQ975" s="106"/>
      <c r="KIR975" s="106"/>
      <c r="KIS975" s="106"/>
      <c r="KIT975" s="106"/>
      <c r="KIU975" s="106"/>
      <c r="KIV975" s="106"/>
      <c r="KIW975" s="106"/>
      <c r="KIX975" s="106"/>
      <c r="KIY975" s="106"/>
      <c r="KIZ975" s="106"/>
      <c r="KJA975" s="106"/>
      <c r="KJB975" s="106"/>
      <c r="KJC975" s="106"/>
      <c r="KJD975" s="106"/>
      <c r="KJE975" s="106"/>
      <c r="KJF975" s="106"/>
      <c r="KJG975" s="106"/>
      <c r="KJH975" s="106"/>
      <c r="KJI975" s="106"/>
      <c r="KJJ975" s="106"/>
      <c r="KJK975" s="106"/>
      <c r="KJL975" s="106"/>
      <c r="KJM975" s="106"/>
      <c r="KJN975" s="106"/>
      <c r="KJO975" s="106"/>
      <c r="KJP975" s="106"/>
      <c r="KJQ975" s="106"/>
      <c r="KJR975" s="106"/>
      <c r="KJS975" s="106"/>
      <c r="KJT975" s="106"/>
      <c r="KJU975" s="106"/>
      <c r="KJV975" s="106"/>
      <c r="KJW975" s="106"/>
      <c r="KJX975" s="106"/>
      <c r="KJY975" s="106"/>
      <c r="KJZ975" s="106"/>
      <c r="KKA975" s="106"/>
      <c r="KKB975" s="106"/>
      <c r="KKC975" s="106"/>
      <c r="KKD975" s="106"/>
      <c r="KKE975" s="106"/>
      <c r="KKF975" s="106"/>
      <c r="KKG975" s="106"/>
      <c r="KKH975" s="106"/>
      <c r="KKI975" s="106"/>
      <c r="KKJ975" s="106"/>
      <c r="KKK975" s="106"/>
      <c r="KKL975" s="106"/>
      <c r="KKM975" s="106"/>
      <c r="KKN975" s="106"/>
      <c r="KKO975" s="106"/>
      <c r="KKP975" s="106"/>
      <c r="KKQ975" s="106"/>
      <c r="KKR975" s="106"/>
      <c r="KKS975" s="106"/>
      <c r="KKT975" s="106"/>
      <c r="KKU975" s="106"/>
      <c r="KKV975" s="106"/>
      <c r="KKW975" s="106"/>
      <c r="KKX975" s="106"/>
      <c r="KKY975" s="106"/>
      <c r="KKZ975" s="106"/>
      <c r="KLA975" s="106"/>
      <c r="KLB975" s="106"/>
      <c r="KLC975" s="106"/>
      <c r="KLD975" s="106"/>
      <c r="KLE975" s="106"/>
      <c r="KLF975" s="106"/>
      <c r="KLG975" s="106"/>
      <c r="KLH975" s="106"/>
      <c r="KLI975" s="106"/>
      <c r="KLJ975" s="106"/>
      <c r="KLK975" s="106"/>
      <c r="KLL975" s="106"/>
      <c r="KLM975" s="106"/>
      <c r="KLN975" s="106"/>
      <c r="KLO975" s="106"/>
      <c r="KLP975" s="106"/>
      <c r="KLQ975" s="106"/>
      <c r="KLR975" s="106"/>
      <c r="KLS975" s="106"/>
      <c r="KLT975" s="106"/>
      <c r="KLU975" s="106"/>
      <c r="KLV975" s="106"/>
      <c r="KLW975" s="106"/>
      <c r="KLX975" s="106"/>
      <c r="KLY975" s="106"/>
      <c r="KLZ975" s="106"/>
      <c r="KMA975" s="106"/>
      <c r="KMB975" s="106"/>
      <c r="KMC975" s="106"/>
      <c r="KMD975" s="106"/>
      <c r="KME975" s="106"/>
      <c r="KMF975" s="106"/>
      <c r="KMG975" s="106"/>
      <c r="KMH975" s="106"/>
      <c r="KMI975" s="106"/>
      <c r="KMJ975" s="106"/>
      <c r="KMK975" s="106"/>
      <c r="KML975" s="106"/>
      <c r="KMM975" s="106"/>
      <c r="KMN975" s="106"/>
      <c r="KMO975" s="106"/>
      <c r="KMP975" s="106"/>
      <c r="KMQ975" s="106"/>
      <c r="KMR975" s="106"/>
      <c r="KMS975" s="106"/>
      <c r="KMT975" s="106"/>
      <c r="KMU975" s="106"/>
      <c r="KMV975" s="106"/>
      <c r="KMW975" s="106"/>
      <c r="KMX975" s="106"/>
      <c r="KMY975" s="106"/>
      <c r="KMZ975" s="106"/>
      <c r="KNA975" s="106"/>
      <c r="KNB975" s="106"/>
      <c r="KNC975" s="106"/>
      <c r="KND975" s="106"/>
      <c r="KNE975" s="106"/>
      <c r="KNF975" s="106"/>
      <c r="KNG975" s="106"/>
      <c r="KNH975" s="106"/>
      <c r="KNI975" s="106"/>
      <c r="KNJ975" s="106"/>
      <c r="KNK975" s="106"/>
      <c r="KNL975" s="106"/>
      <c r="KNM975" s="106"/>
      <c r="KNN975" s="106"/>
      <c r="KNO975" s="106"/>
      <c r="KNP975" s="106"/>
      <c r="KNQ975" s="106"/>
      <c r="KNR975" s="106"/>
      <c r="KNS975" s="106"/>
      <c r="KNT975" s="106"/>
      <c r="KNU975" s="106"/>
      <c r="KNV975" s="106"/>
      <c r="KNW975" s="106"/>
      <c r="KNX975" s="106"/>
      <c r="KNY975" s="106"/>
      <c r="KNZ975" s="106"/>
      <c r="KOA975" s="106"/>
      <c r="KOB975" s="106"/>
      <c r="KOC975" s="106"/>
      <c r="KOD975" s="106"/>
      <c r="KOE975" s="106"/>
      <c r="KOF975" s="106"/>
      <c r="KOG975" s="106"/>
      <c r="KOH975" s="106"/>
      <c r="KOI975" s="106"/>
      <c r="KOJ975" s="106"/>
      <c r="KOK975" s="106"/>
      <c r="KOL975" s="106"/>
      <c r="KOM975" s="106"/>
      <c r="KON975" s="106"/>
      <c r="KOO975" s="106"/>
      <c r="KOP975" s="106"/>
      <c r="KOQ975" s="106"/>
      <c r="KOR975" s="106"/>
      <c r="KOS975" s="106"/>
      <c r="KOT975" s="106"/>
      <c r="KOU975" s="106"/>
      <c r="KOV975" s="106"/>
      <c r="KOW975" s="106"/>
      <c r="KOX975" s="106"/>
      <c r="KOY975" s="106"/>
      <c r="KOZ975" s="106"/>
      <c r="KPA975" s="106"/>
      <c r="KPB975" s="106"/>
      <c r="KPC975" s="106"/>
      <c r="KPD975" s="106"/>
      <c r="KPE975" s="106"/>
      <c r="KPF975" s="106"/>
      <c r="KPG975" s="106"/>
      <c r="KPH975" s="106"/>
      <c r="KPI975" s="106"/>
      <c r="KPJ975" s="106"/>
      <c r="KPK975" s="106"/>
      <c r="KPL975" s="106"/>
      <c r="KPM975" s="106"/>
      <c r="KPN975" s="106"/>
      <c r="KPO975" s="106"/>
      <c r="KPP975" s="106"/>
      <c r="KPQ975" s="106"/>
      <c r="KPR975" s="106"/>
      <c r="KPS975" s="106"/>
      <c r="KPT975" s="106"/>
      <c r="KPU975" s="106"/>
      <c r="KPV975" s="106"/>
      <c r="KPW975" s="106"/>
      <c r="KPX975" s="106"/>
      <c r="KPY975" s="106"/>
      <c r="KPZ975" s="106"/>
      <c r="KQA975" s="106"/>
      <c r="KQB975" s="106"/>
      <c r="KQC975" s="106"/>
      <c r="KQD975" s="106"/>
      <c r="KQE975" s="106"/>
      <c r="KQF975" s="106"/>
      <c r="KQG975" s="106"/>
      <c r="KQH975" s="106"/>
      <c r="KQI975" s="106"/>
      <c r="KQJ975" s="106"/>
      <c r="KQK975" s="106"/>
      <c r="KQL975" s="106"/>
      <c r="KQM975" s="106"/>
      <c r="KQN975" s="106"/>
      <c r="KQO975" s="106"/>
      <c r="KQP975" s="106"/>
      <c r="KQQ975" s="106"/>
      <c r="KQR975" s="106"/>
      <c r="KQS975" s="106"/>
      <c r="KQT975" s="106"/>
      <c r="KQU975" s="106"/>
      <c r="KQV975" s="106"/>
      <c r="KQW975" s="106"/>
      <c r="KQX975" s="106"/>
      <c r="KQY975" s="106"/>
      <c r="KQZ975" s="106"/>
      <c r="KRA975" s="106"/>
      <c r="KRB975" s="106"/>
      <c r="KRC975" s="106"/>
      <c r="KRD975" s="106"/>
      <c r="KRE975" s="106"/>
      <c r="KRF975" s="106"/>
      <c r="KRG975" s="106"/>
      <c r="KRH975" s="106"/>
      <c r="KRI975" s="106"/>
      <c r="KRJ975" s="106"/>
      <c r="KRK975" s="106"/>
      <c r="KRL975" s="106"/>
      <c r="KRM975" s="106"/>
      <c r="KRN975" s="106"/>
      <c r="KRO975" s="106"/>
      <c r="KRP975" s="106"/>
      <c r="KRQ975" s="106"/>
      <c r="KRR975" s="106"/>
      <c r="KRS975" s="106"/>
      <c r="KRT975" s="106"/>
      <c r="KRU975" s="106"/>
      <c r="KRV975" s="106"/>
      <c r="KRW975" s="106"/>
      <c r="KRX975" s="106"/>
      <c r="KRY975" s="106"/>
      <c r="KRZ975" s="106"/>
      <c r="KSA975" s="106"/>
      <c r="KSB975" s="106"/>
      <c r="KSC975" s="106"/>
      <c r="KSD975" s="106"/>
      <c r="KSE975" s="106"/>
      <c r="KSF975" s="106"/>
      <c r="KSG975" s="106"/>
      <c r="KSH975" s="106"/>
      <c r="KSI975" s="106"/>
      <c r="KSJ975" s="106"/>
      <c r="KSK975" s="106"/>
      <c r="KSL975" s="106"/>
      <c r="KSM975" s="106"/>
      <c r="KSN975" s="106"/>
      <c r="KSO975" s="106"/>
      <c r="KSP975" s="106"/>
      <c r="KSQ975" s="106"/>
      <c r="KSR975" s="106"/>
      <c r="KSS975" s="106"/>
      <c r="KST975" s="106"/>
      <c r="KSU975" s="106"/>
      <c r="KSV975" s="106"/>
      <c r="KSW975" s="106"/>
      <c r="KSX975" s="106"/>
      <c r="KSY975" s="106"/>
      <c r="KSZ975" s="106"/>
      <c r="KTA975" s="106"/>
      <c r="KTB975" s="106"/>
      <c r="KTC975" s="106"/>
      <c r="KTD975" s="106"/>
      <c r="KTE975" s="106"/>
      <c r="KTF975" s="106"/>
      <c r="KTG975" s="106"/>
      <c r="KTH975" s="106"/>
      <c r="KTI975" s="106"/>
      <c r="KTJ975" s="106"/>
      <c r="KTK975" s="106"/>
      <c r="KTL975" s="106"/>
      <c r="KTM975" s="106"/>
      <c r="KTN975" s="106"/>
      <c r="KTO975" s="106"/>
      <c r="KTP975" s="106"/>
      <c r="KTQ975" s="106"/>
      <c r="KTR975" s="106"/>
      <c r="KTS975" s="106"/>
      <c r="KTT975" s="106"/>
      <c r="KTU975" s="106"/>
      <c r="KTV975" s="106"/>
      <c r="KTW975" s="106"/>
      <c r="KTX975" s="106"/>
      <c r="KTY975" s="106"/>
      <c r="KTZ975" s="106"/>
      <c r="KUA975" s="106"/>
      <c r="KUB975" s="106"/>
      <c r="KUC975" s="106"/>
      <c r="KUD975" s="106"/>
      <c r="KUE975" s="106"/>
      <c r="KUF975" s="106"/>
      <c r="KUG975" s="106"/>
      <c r="KUH975" s="106"/>
      <c r="KUI975" s="106"/>
      <c r="KUJ975" s="106"/>
      <c r="KUK975" s="106"/>
      <c r="KUL975" s="106"/>
      <c r="KUM975" s="106"/>
      <c r="KUN975" s="106"/>
      <c r="KUO975" s="106"/>
      <c r="KUP975" s="106"/>
      <c r="KUQ975" s="106"/>
      <c r="KUR975" s="106"/>
      <c r="KUS975" s="106"/>
      <c r="KUT975" s="106"/>
      <c r="KUU975" s="106"/>
      <c r="KUV975" s="106"/>
      <c r="KUW975" s="106"/>
      <c r="KUX975" s="106"/>
      <c r="KUY975" s="106"/>
      <c r="KUZ975" s="106"/>
      <c r="KVA975" s="106"/>
      <c r="KVB975" s="106"/>
      <c r="KVC975" s="106"/>
      <c r="KVD975" s="106"/>
      <c r="KVE975" s="106"/>
      <c r="KVF975" s="106"/>
      <c r="KVG975" s="106"/>
      <c r="KVH975" s="106"/>
      <c r="KVI975" s="106"/>
      <c r="KVJ975" s="106"/>
      <c r="KVK975" s="106"/>
      <c r="KVL975" s="106"/>
      <c r="KVM975" s="106"/>
      <c r="KVN975" s="106"/>
      <c r="KVO975" s="106"/>
      <c r="KVP975" s="106"/>
      <c r="KVQ975" s="106"/>
      <c r="KVR975" s="106"/>
      <c r="KVS975" s="106"/>
      <c r="KVT975" s="106"/>
      <c r="KVU975" s="106"/>
      <c r="KVV975" s="106"/>
      <c r="KVW975" s="106"/>
      <c r="KVX975" s="106"/>
      <c r="KVY975" s="106"/>
      <c r="KVZ975" s="106"/>
      <c r="KWA975" s="106"/>
      <c r="KWB975" s="106"/>
      <c r="KWC975" s="106"/>
      <c r="KWD975" s="106"/>
      <c r="KWE975" s="106"/>
      <c r="KWF975" s="106"/>
      <c r="KWG975" s="106"/>
      <c r="KWH975" s="106"/>
      <c r="KWI975" s="106"/>
      <c r="KWJ975" s="106"/>
      <c r="KWK975" s="106"/>
      <c r="KWL975" s="106"/>
      <c r="KWM975" s="106"/>
      <c r="KWN975" s="106"/>
      <c r="KWO975" s="106"/>
      <c r="KWP975" s="106"/>
      <c r="KWQ975" s="106"/>
      <c r="KWR975" s="106"/>
      <c r="KWS975" s="106"/>
      <c r="KWT975" s="106"/>
      <c r="KWU975" s="106"/>
      <c r="KWV975" s="106"/>
      <c r="KWW975" s="106"/>
      <c r="KWX975" s="106"/>
      <c r="KWY975" s="106"/>
      <c r="KWZ975" s="106"/>
      <c r="KXA975" s="106"/>
      <c r="KXB975" s="106"/>
      <c r="KXC975" s="106"/>
      <c r="KXD975" s="106"/>
      <c r="KXE975" s="106"/>
      <c r="KXF975" s="106"/>
      <c r="KXG975" s="106"/>
      <c r="KXH975" s="106"/>
      <c r="KXI975" s="106"/>
      <c r="KXJ975" s="106"/>
      <c r="KXK975" s="106"/>
      <c r="KXL975" s="106"/>
      <c r="KXM975" s="106"/>
      <c r="KXN975" s="106"/>
      <c r="KXO975" s="106"/>
      <c r="KXP975" s="106"/>
      <c r="KXQ975" s="106"/>
      <c r="KXR975" s="106"/>
      <c r="KXS975" s="106"/>
      <c r="KXT975" s="106"/>
      <c r="KXU975" s="106"/>
      <c r="KXV975" s="106"/>
      <c r="KXW975" s="106"/>
      <c r="KXX975" s="106"/>
      <c r="KXY975" s="106"/>
      <c r="KXZ975" s="106"/>
      <c r="KYA975" s="106"/>
      <c r="KYB975" s="106"/>
      <c r="KYC975" s="106"/>
      <c r="KYD975" s="106"/>
      <c r="KYE975" s="106"/>
      <c r="KYF975" s="106"/>
      <c r="KYG975" s="106"/>
      <c r="KYH975" s="106"/>
      <c r="KYI975" s="106"/>
      <c r="KYJ975" s="106"/>
      <c r="KYK975" s="106"/>
      <c r="KYL975" s="106"/>
      <c r="KYM975" s="106"/>
      <c r="KYN975" s="106"/>
      <c r="KYO975" s="106"/>
      <c r="KYP975" s="106"/>
      <c r="KYQ975" s="106"/>
      <c r="KYR975" s="106"/>
      <c r="KYS975" s="106"/>
      <c r="KYT975" s="106"/>
      <c r="KYU975" s="106"/>
      <c r="KYV975" s="106"/>
      <c r="KYW975" s="106"/>
      <c r="KYX975" s="106"/>
      <c r="KYY975" s="106"/>
      <c r="KYZ975" s="106"/>
      <c r="KZA975" s="106"/>
      <c r="KZB975" s="106"/>
      <c r="KZC975" s="106"/>
      <c r="KZD975" s="106"/>
      <c r="KZE975" s="106"/>
      <c r="KZF975" s="106"/>
      <c r="KZG975" s="106"/>
      <c r="KZH975" s="106"/>
      <c r="KZI975" s="106"/>
      <c r="KZJ975" s="106"/>
      <c r="KZK975" s="106"/>
      <c r="KZL975" s="106"/>
      <c r="KZM975" s="106"/>
      <c r="KZN975" s="106"/>
      <c r="KZO975" s="106"/>
      <c r="KZP975" s="106"/>
      <c r="KZQ975" s="106"/>
      <c r="KZR975" s="106"/>
      <c r="KZS975" s="106"/>
      <c r="KZT975" s="106"/>
      <c r="KZU975" s="106"/>
      <c r="KZV975" s="106"/>
      <c r="KZW975" s="106"/>
      <c r="KZX975" s="106"/>
      <c r="KZY975" s="106"/>
      <c r="KZZ975" s="106"/>
      <c r="LAA975" s="106"/>
      <c r="LAB975" s="106"/>
      <c r="LAC975" s="106"/>
      <c r="LAD975" s="106"/>
      <c r="LAE975" s="106"/>
      <c r="LAF975" s="106"/>
      <c r="LAG975" s="106"/>
      <c r="LAH975" s="106"/>
      <c r="LAI975" s="106"/>
      <c r="LAJ975" s="106"/>
      <c r="LAK975" s="106"/>
      <c r="LAL975" s="106"/>
      <c r="LAM975" s="106"/>
      <c r="LAN975" s="106"/>
      <c r="LAO975" s="106"/>
      <c r="LAP975" s="106"/>
      <c r="LAQ975" s="106"/>
      <c r="LAR975" s="106"/>
      <c r="LAS975" s="106"/>
      <c r="LAT975" s="106"/>
      <c r="LAU975" s="106"/>
      <c r="LAV975" s="106"/>
      <c r="LAW975" s="106"/>
      <c r="LAX975" s="106"/>
      <c r="LAY975" s="106"/>
      <c r="LAZ975" s="106"/>
      <c r="LBA975" s="106"/>
      <c r="LBB975" s="106"/>
      <c r="LBC975" s="106"/>
      <c r="LBD975" s="106"/>
      <c r="LBE975" s="106"/>
      <c r="LBF975" s="106"/>
      <c r="LBG975" s="106"/>
      <c r="LBH975" s="106"/>
      <c r="LBI975" s="106"/>
      <c r="LBJ975" s="106"/>
      <c r="LBK975" s="106"/>
      <c r="LBL975" s="106"/>
      <c r="LBM975" s="106"/>
      <c r="LBN975" s="106"/>
      <c r="LBO975" s="106"/>
      <c r="LBP975" s="106"/>
      <c r="LBQ975" s="106"/>
      <c r="LBR975" s="106"/>
      <c r="LBS975" s="106"/>
      <c r="LBT975" s="106"/>
      <c r="LBU975" s="106"/>
      <c r="LBV975" s="106"/>
      <c r="LBW975" s="106"/>
      <c r="LBX975" s="106"/>
      <c r="LBY975" s="106"/>
      <c r="LBZ975" s="106"/>
      <c r="LCA975" s="106"/>
      <c r="LCB975" s="106"/>
      <c r="LCC975" s="106"/>
      <c r="LCD975" s="106"/>
      <c r="LCE975" s="106"/>
      <c r="LCF975" s="106"/>
      <c r="LCG975" s="106"/>
      <c r="LCH975" s="106"/>
      <c r="LCI975" s="106"/>
      <c r="LCJ975" s="106"/>
      <c r="LCK975" s="106"/>
      <c r="LCL975" s="106"/>
      <c r="LCM975" s="106"/>
      <c r="LCN975" s="106"/>
      <c r="LCO975" s="106"/>
      <c r="LCP975" s="106"/>
      <c r="LCQ975" s="106"/>
      <c r="LCR975" s="106"/>
      <c r="LCS975" s="106"/>
      <c r="LCT975" s="106"/>
      <c r="LCU975" s="106"/>
      <c r="LCV975" s="106"/>
      <c r="LCW975" s="106"/>
      <c r="LCX975" s="106"/>
      <c r="LCY975" s="106"/>
      <c r="LCZ975" s="106"/>
      <c r="LDA975" s="106"/>
      <c r="LDB975" s="106"/>
      <c r="LDC975" s="106"/>
      <c r="LDD975" s="106"/>
      <c r="LDE975" s="106"/>
      <c r="LDF975" s="106"/>
      <c r="LDG975" s="106"/>
      <c r="LDH975" s="106"/>
      <c r="LDI975" s="106"/>
      <c r="LDJ975" s="106"/>
      <c r="LDK975" s="106"/>
      <c r="LDL975" s="106"/>
      <c r="LDM975" s="106"/>
      <c r="LDN975" s="106"/>
      <c r="LDO975" s="106"/>
      <c r="LDP975" s="106"/>
      <c r="LDQ975" s="106"/>
      <c r="LDR975" s="106"/>
      <c r="LDS975" s="106"/>
      <c r="LDT975" s="106"/>
      <c r="LDU975" s="106"/>
      <c r="LDV975" s="106"/>
      <c r="LDW975" s="106"/>
      <c r="LDX975" s="106"/>
      <c r="LDY975" s="106"/>
      <c r="LDZ975" s="106"/>
      <c r="LEA975" s="106"/>
      <c r="LEB975" s="106"/>
      <c r="LEC975" s="106"/>
      <c r="LED975" s="106"/>
      <c r="LEE975" s="106"/>
      <c r="LEF975" s="106"/>
      <c r="LEG975" s="106"/>
      <c r="LEH975" s="106"/>
      <c r="LEI975" s="106"/>
      <c r="LEJ975" s="106"/>
      <c r="LEK975" s="106"/>
      <c r="LEL975" s="106"/>
      <c r="LEM975" s="106"/>
      <c r="LEN975" s="106"/>
      <c r="LEO975" s="106"/>
      <c r="LEP975" s="106"/>
      <c r="LEQ975" s="106"/>
      <c r="LER975" s="106"/>
      <c r="LES975" s="106"/>
      <c r="LET975" s="106"/>
      <c r="LEU975" s="106"/>
      <c r="LEV975" s="106"/>
      <c r="LEW975" s="106"/>
      <c r="LEX975" s="106"/>
      <c r="LEY975" s="106"/>
      <c r="LEZ975" s="106"/>
      <c r="LFA975" s="106"/>
      <c r="LFB975" s="106"/>
      <c r="LFC975" s="106"/>
      <c r="LFD975" s="106"/>
      <c r="LFE975" s="106"/>
      <c r="LFF975" s="106"/>
      <c r="LFG975" s="106"/>
      <c r="LFH975" s="106"/>
      <c r="LFI975" s="106"/>
      <c r="LFJ975" s="106"/>
      <c r="LFK975" s="106"/>
      <c r="LFL975" s="106"/>
      <c r="LFM975" s="106"/>
      <c r="LFN975" s="106"/>
      <c r="LFO975" s="106"/>
      <c r="LFP975" s="106"/>
      <c r="LFQ975" s="106"/>
      <c r="LFR975" s="106"/>
      <c r="LFS975" s="106"/>
      <c r="LFT975" s="106"/>
      <c r="LFU975" s="106"/>
      <c r="LFV975" s="106"/>
      <c r="LFW975" s="106"/>
      <c r="LFX975" s="106"/>
      <c r="LFY975" s="106"/>
      <c r="LFZ975" s="106"/>
      <c r="LGA975" s="106"/>
      <c r="LGB975" s="106"/>
      <c r="LGC975" s="106"/>
      <c r="LGD975" s="106"/>
      <c r="LGE975" s="106"/>
      <c r="LGF975" s="106"/>
      <c r="LGG975" s="106"/>
      <c r="LGH975" s="106"/>
      <c r="LGI975" s="106"/>
      <c r="LGJ975" s="106"/>
      <c r="LGK975" s="106"/>
      <c r="LGL975" s="106"/>
      <c r="LGM975" s="106"/>
      <c r="LGN975" s="106"/>
      <c r="LGO975" s="106"/>
      <c r="LGP975" s="106"/>
      <c r="LGQ975" s="106"/>
      <c r="LGR975" s="106"/>
      <c r="LGS975" s="106"/>
      <c r="LGT975" s="106"/>
      <c r="LGU975" s="106"/>
      <c r="LGV975" s="106"/>
      <c r="LGW975" s="106"/>
      <c r="LGX975" s="106"/>
      <c r="LGY975" s="106"/>
      <c r="LGZ975" s="106"/>
      <c r="LHA975" s="106"/>
      <c r="LHB975" s="106"/>
      <c r="LHC975" s="106"/>
      <c r="LHD975" s="106"/>
      <c r="LHE975" s="106"/>
      <c r="LHF975" s="106"/>
      <c r="LHG975" s="106"/>
      <c r="LHH975" s="106"/>
      <c r="LHI975" s="106"/>
      <c r="LHJ975" s="106"/>
      <c r="LHK975" s="106"/>
      <c r="LHL975" s="106"/>
      <c r="LHM975" s="106"/>
      <c r="LHN975" s="106"/>
      <c r="LHO975" s="106"/>
      <c r="LHP975" s="106"/>
      <c r="LHQ975" s="106"/>
      <c r="LHR975" s="106"/>
      <c r="LHS975" s="106"/>
      <c r="LHT975" s="106"/>
      <c r="LHU975" s="106"/>
      <c r="LHV975" s="106"/>
      <c r="LHW975" s="106"/>
      <c r="LHX975" s="106"/>
      <c r="LHY975" s="106"/>
      <c r="LHZ975" s="106"/>
      <c r="LIA975" s="106"/>
      <c r="LIB975" s="106"/>
      <c r="LIC975" s="106"/>
      <c r="LID975" s="106"/>
      <c r="LIE975" s="106"/>
      <c r="LIF975" s="106"/>
      <c r="LIG975" s="106"/>
      <c r="LIH975" s="106"/>
      <c r="LII975" s="106"/>
      <c r="LIJ975" s="106"/>
      <c r="LIK975" s="106"/>
      <c r="LIL975" s="106"/>
      <c r="LIM975" s="106"/>
      <c r="LIN975" s="106"/>
      <c r="LIO975" s="106"/>
      <c r="LIP975" s="106"/>
      <c r="LIQ975" s="106"/>
      <c r="LIR975" s="106"/>
      <c r="LIS975" s="106"/>
      <c r="LIT975" s="106"/>
      <c r="LIU975" s="106"/>
      <c r="LIV975" s="106"/>
      <c r="LIW975" s="106"/>
      <c r="LIX975" s="106"/>
      <c r="LIY975" s="106"/>
      <c r="LIZ975" s="106"/>
      <c r="LJA975" s="106"/>
      <c r="LJB975" s="106"/>
      <c r="LJC975" s="106"/>
      <c r="LJD975" s="106"/>
      <c r="LJE975" s="106"/>
      <c r="LJF975" s="106"/>
      <c r="LJG975" s="106"/>
      <c r="LJH975" s="106"/>
      <c r="LJI975" s="106"/>
      <c r="LJJ975" s="106"/>
      <c r="LJK975" s="106"/>
      <c r="LJL975" s="106"/>
      <c r="LJM975" s="106"/>
      <c r="LJN975" s="106"/>
      <c r="LJO975" s="106"/>
      <c r="LJP975" s="106"/>
      <c r="LJQ975" s="106"/>
      <c r="LJR975" s="106"/>
      <c r="LJS975" s="106"/>
      <c r="LJT975" s="106"/>
      <c r="LJU975" s="106"/>
      <c r="LJV975" s="106"/>
      <c r="LJW975" s="106"/>
      <c r="LJX975" s="106"/>
      <c r="LJY975" s="106"/>
      <c r="LJZ975" s="106"/>
      <c r="LKA975" s="106"/>
      <c r="LKB975" s="106"/>
      <c r="LKC975" s="106"/>
      <c r="LKD975" s="106"/>
      <c r="LKE975" s="106"/>
      <c r="LKF975" s="106"/>
      <c r="LKG975" s="106"/>
      <c r="LKH975" s="106"/>
      <c r="LKI975" s="106"/>
      <c r="LKJ975" s="106"/>
      <c r="LKK975" s="106"/>
      <c r="LKL975" s="106"/>
      <c r="LKM975" s="106"/>
      <c r="LKN975" s="106"/>
      <c r="LKO975" s="106"/>
      <c r="LKP975" s="106"/>
      <c r="LKQ975" s="106"/>
      <c r="LKR975" s="106"/>
      <c r="LKS975" s="106"/>
      <c r="LKT975" s="106"/>
      <c r="LKU975" s="106"/>
      <c r="LKV975" s="106"/>
      <c r="LKW975" s="106"/>
      <c r="LKX975" s="106"/>
      <c r="LKY975" s="106"/>
      <c r="LKZ975" s="106"/>
      <c r="LLA975" s="106"/>
      <c r="LLB975" s="106"/>
      <c r="LLC975" s="106"/>
      <c r="LLD975" s="106"/>
      <c r="LLE975" s="106"/>
      <c r="LLF975" s="106"/>
      <c r="LLG975" s="106"/>
      <c r="LLH975" s="106"/>
      <c r="LLI975" s="106"/>
      <c r="LLJ975" s="106"/>
      <c r="LLK975" s="106"/>
      <c r="LLL975" s="106"/>
      <c r="LLM975" s="106"/>
      <c r="LLN975" s="106"/>
      <c r="LLO975" s="106"/>
      <c r="LLP975" s="106"/>
      <c r="LLQ975" s="106"/>
      <c r="LLR975" s="106"/>
      <c r="LLS975" s="106"/>
      <c r="LLT975" s="106"/>
      <c r="LLU975" s="106"/>
      <c r="LLV975" s="106"/>
      <c r="LLW975" s="106"/>
      <c r="LLX975" s="106"/>
      <c r="LLY975" s="106"/>
      <c r="LLZ975" s="106"/>
      <c r="LMA975" s="106"/>
      <c r="LMB975" s="106"/>
      <c r="LMC975" s="106"/>
      <c r="LMD975" s="106"/>
      <c r="LME975" s="106"/>
      <c r="LMF975" s="106"/>
      <c r="LMG975" s="106"/>
      <c r="LMH975" s="106"/>
      <c r="LMI975" s="106"/>
      <c r="LMJ975" s="106"/>
      <c r="LMK975" s="106"/>
      <c r="LML975" s="106"/>
      <c r="LMM975" s="106"/>
      <c r="LMN975" s="106"/>
      <c r="LMO975" s="106"/>
      <c r="LMP975" s="106"/>
      <c r="LMQ975" s="106"/>
      <c r="LMR975" s="106"/>
      <c r="LMS975" s="106"/>
      <c r="LMT975" s="106"/>
      <c r="LMU975" s="106"/>
      <c r="LMV975" s="106"/>
      <c r="LMW975" s="106"/>
      <c r="LMX975" s="106"/>
      <c r="LMY975" s="106"/>
      <c r="LMZ975" s="106"/>
      <c r="LNA975" s="106"/>
      <c r="LNB975" s="106"/>
      <c r="LNC975" s="106"/>
      <c r="LND975" s="106"/>
      <c r="LNE975" s="106"/>
      <c r="LNF975" s="106"/>
      <c r="LNG975" s="106"/>
      <c r="LNH975" s="106"/>
      <c r="LNI975" s="106"/>
      <c r="LNJ975" s="106"/>
      <c r="LNK975" s="106"/>
      <c r="LNL975" s="106"/>
      <c r="LNM975" s="106"/>
      <c r="LNN975" s="106"/>
      <c r="LNO975" s="106"/>
      <c r="LNP975" s="106"/>
      <c r="LNQ975" s="106"/>
      <c r="LNR975" s="106"/>
      <c r="LNS975" s="106"/>
      <c r="LNT975" s="106"/>
      <c r="LNU975" s="106"/>
      <c r="LNV975" s="106"/>
      <c r="LNW975" s="106"/>
      <c r="LNX975" s="106"/>
      <c r="LNY975" s="106"/>
      <c r="LNZ975" s="106"/>
      <c r="LOA975" s="106"/>
      <c r="LOB975" s="106"/>
      <c r="LOC975" s="106"/>
      <c r="LOD975" s="106"/>
      <c r="LOE975" s="106"/>
      <c r="LOF975" s="106"/>
      <c r="LOG975" s="106"/>
      <c r="LOH975" s="106"/>
      <c r="LOI975" s="106"/>
      <c r="LOJ975" s="106"/>
      <c r="LOK975" s="106"/>
      <c r="LOL975" s="106"/>
      <c r="LOM975" s="106"/>
      <c r="LON975" s="106"/>
      <c r="LOO975" s="106"/>
      <c r="LOP975" s="106"/>
      <c r="LOQ975" s="106"/>
      <c r="LOR975" s="106"/>
      <c r="LOS975" s="106"/>
      <c r="LOT975" s="106"/>
      <c r="LOU975" s="106"/>
      <c r="LOV975" s="106"/>
      <c r="LOW975" s="106"/>
      <c r="LOX975" s="106"/>
      <c r="LOY975" s="106"/>
      <c r="LOZ975" s="106"/>
      <c r="LPA975" s="106"/>
      <c r="LPB975" s="106"/>
      <c r="LPC975" s="106"/>
      <c r="LPD975" s="106"/>
      <c r="LPE975" s="106"/>
      <c r="LPF975" s="106"/>
      <c r="LPG975" s="106"/>
      <c r="LPH975" s="106"/>
      <c r="LPI975" s="106"/>
      <c r="LPJ975" s="106"/>
      <c r="LPK975" s="106"/>
      <c r="LPL975" s="106"/>
      <c r="LPM975" s="106"/>
      <c r="LPN975" s="106"/>
      <c r="LPO975" s="106"/>
      <c r="LPP975" s="106"/>
      <c r="LPQ975" s="106"/>
      <c r="LPR975" s="106"/>
      <c r="LPS975" s="106"/>
      <c r="LPT975" s="106"/>
      <c r="LPU975" s="106"/>
      <c r="LPV975" s="106"/>
      <c r="LPW975" s="106"/>
      <c r="LPX975" s="106"/>
      <c r="LPY975" s="106"/>
      <c r="LPZ975" s="106"/>
      <c r="LQA975" s="106"/>
      <c r="LQB975" s="106"/>
      <c r="LQC975" s="106"/>
      <c r="LQD975" s="106"/>
      <c r="LQE975" s="106"/>
      <c r="LQF975" s="106"/>
      <c r="LQG975" s="106"/>
      <c r="LQH975" s="106"/>
      <c r="LQI975" s="106"/>
      <c r="LQJ975" s="106"/>
      <c r="LQK975" s="106"/>
      <c r="LQL975" s="106"/>
      <c r="LQM975" s="106"/>
      <c r="LQN975" s="106"/>
      <c r="LQO975" s="106"/>
      <c r="LQP975" s="106"/>
      <c r="LQQ975" s="106"/>
      <c r="LQR975" s="106"/>
      <c r="LQS975" s="106"/>
      <c r="LQT975" s="106"/>
      <c r="LQU975" s="106"/>
      <c r="LQV975" s="106"/>
      <c r="LQW975" s="106"/>
      <c r="LQX975" s="106"/>
      <c r="LQY975" s="106"/>
      <c r="LQZ975" s="106"/>
      <c r="LRA975" s="106"/>
      <c r="LRB975" s="106"/>
      <c r="LRC975" s="106"/>
      <c r="LRD975" s="106"/>
      <c r="LRE975" s="106"/>
      <c r="LRF975" s="106"/>
      <c r="LRG975" s="106"/>
      <c r="LRH975" s="106"/>
      <c r="LRI975" s="106"/>
      <c r="LRJ975" s="106"/>
      <c r="LRK975" s="106"/>
      <c r="LRL975" s="106"/>
      <c r="LRM975" s="106"/>
      <c r="LRN975" s="106"/>
      <c r="LRO975" s="106"/>
      <c r="LRP975" s="106"/>
      <c r="LRQ975" s="106"/>
      <c r="LRR975" s="106"/>
      <c r="LRS975" s="106"/>
      <c r="LRT975" s="106"/>
      <c r="LRU975" s="106"/>
      <c r="LRV975" s="106"/>
      <c r="LRW975" s="106"/>
      <c r="LRX975" s="106"/>
      <c r="LRY975" s="106"/>
      <c r="LRZ975" s="106"/>
      <c r="LSA975" s="106"/>
      <c r="LSB975" s="106"/>
      <c r="LSC975" s="106"/>
      <c r="LSD975" s="106"/>
      <c r="LSE975" s="106"/>
      <c r="LSF975" s="106"/>
      <c r="LSG975" s="106"/>
      <c r="LSH975" s="106"/>
      <c r="LSI975" s="106"/>
      <c r="LSJ975" s="106"/>
      <c r="LSK975" s="106"/>
      <c r="LSL975" s="106"/>
      <c r="LSM975" s="106"/>
      <c r="LSN975" s="106"/>
      <c r="LSO975" s="106"/>
      <c r="LSP975" s="106"/>
      <c r="LSQ975" s="106"/>
      <c r="LSR975" s="106"/>
      <c r="LSS975" s="106"/>
      <c r="LST975" s="106"/>
      <c r="LSU975" s="106"/>
      <c r="LSV975" s="106"/>
      <c r="LSW975" s="106"/>
      <c r="LSX975" s="106"/>
      <c r="LSY975" s="106"/>
      <c r="LSZ975" s="106"/>
      <c r="LTA975" s="106"/>
      <c r="LTB975" s="106"/>
      <c r="LTC975" s="106"/>
      <c r="LTD975" s="106"/>
      <c r="LTE975" s="106"/>
      <c r="LTF975" s="106"/>
      <c r="LTG975" s="106"/>
      <c r="LTH975" s="106"/>
      <c r="LTI975" s="106"/>
      <c r="LTJ975" s="106"/>
      <c r="LTK975" s="106"/>
      <c r="LTL975" s="106"/>
      <c r="LTM975" s="106"/>
      <c r="LTN975" s="106"/>
      <c r="LTO975" s="106"/>
      <c r="LTP975" s="106"/>
      <c r="LTQ975" s="106"/>
      <c r="LTR975" s="106"/>
      <c r="LTS975" s="106"/>
      <c r="LTT975" s="106"/>
      <c r="LTU975" s="106"/>
      <c r="LTV975" s="106"/>
      <c r="LTW975" s="106"/>
      <c r="LTX975" s="106"/>
      <c r="LTY975" s="106"/>
      <c r="LTZ975" s="106"/>
      <c r="LUA975" s="106"/>
      <c r="LUB975" s="106"/>
      <c r="LUC975" s="106"/>
      <c r="LUD975" s="106"/>
      <c r="LUE975" s="106"/>
      <c r="LUF975" s="106"/>
      <c r="LUG975" s="106"/>
      <c r="LUH975" s="106"/>
      <c r="LUI975" s="106"/>
      <c r="LUJ975" s="106"/>
      <c r="LUK975" s="106"/>
      <c r="LUL975" s="106"/>
      <c r="LUM975" s="106"/>
      <c r="LUN975" s="106"/>
      <c r="LUO975" s="106"/>
      <c r="LUP975" s="106"/>
      <c r="LUQ975" s="106"/>
      <c r="LUR975" s="106"/>
      <c r="LUS975" s="106"/>
      <c r="LUT975" s="106"/>
      <c r="LUU975" s="106"/>
      <c r="LUV975" s="106"/>
      <c r="LUW975" s="106"/>
      <c r="LUX975" s="106"/>
      <c r="LUY975" s="106"/>
      <c r="LUZ975" s="106"/>
      <c r="LVA975" s="106"/>
      <c r="LVB975" s="106"/>
      <c r="LVC975" s="106"/>
      <c r="LVD975" s="106"/>
      <c r="LVE975" s="106"/>
      <c r="LVF975" s="106"/>
      <c r="LVG975" s="106"/>
      <c r="LVH975" s="106"/>
      <c r="LVI975" s="106"/>
      <c r="LVJ975" s="106"/>
      <c r="LVK975" s="106"/>
      <c r="LVL975" s="106"/>
      <c r="LVM975" s="106"/>
      <c r="LVN975" s="106"/>
      <c r="LVO975" s="106"/>
      <c r="LVP975" s="106"/>
      <c r="LVQ975" s="106"/>
      <c r="LVR975" s="106"/>
      <c r="LVS975" s="106"/>
      <c r="LVT975" s="106"/>
      <c r="LVU975" s="106"/>
      <c r="LVV975" s="106"/>
      <c r="LVW975" s="106"/>
      <c r="LVX975" s="106"/>
      <c r="LVY975" s="106"/>
      <c r="LVZ975" s="106"/>
      <c r="LWA975" s="106"/>
      <c r="LWB975" s="106"/>
      <c r="LWC975" s="106"/>
      <c r="LWD975" s="106"/>
      <c r="LWE975" s="106"/>
      <c r="LWF975" s="106"/>
      <c r="LWG975" s="106"/>
      <c r="LWH975" s="106"/>
      <c r="LWI975" s="106"/>
      <c r="LWJ975" s="106"/>
      <c r="LWK975" s="106"/>
      <c r="LWL975" s="106"/>
      <c r="LWM975" s="106"/>
      <c r="LWN975" s="106"/>
      <c r="LWO975" s="106"/>
      <c r="LWP975" s="106"/>
      <c r="LWQ975" s="106"/>
      <c r="LWR975" s="106"/>
      <c r="LWS975" s="106"/>
      <c r="LWT975" s="106"/>
      <c r="LWU975" s="106"/>
      <c r="LWV975" s="106"/>
      <c r="LWW975" s="106"/>
      <c r="LWX975" s="106"/>
      <c r="LWY975" s="106"/>
      <c r="LWZ975" s="106"/>
      <c r="LXA975" s="106"/>
      <c r="LXB975" s="106"/>
      <c r="LXC975" s="106"/>
      <c r="LXD975" s="106"/>
      <c r="LXE975" s="106"/>
      <c r="LXF975" s="106"/>
      <c r="LXG975" s="106"/>
      <c r="LXH975" s="106"/>
      <c r="LXI975" s="106"/>
      <c r="LXJ975" s="106"/>
      <c r="LXK975" s="106"/>
      <c r="LXL975" s="106"/>
      <c r="LXM975" s="106"/>
      <c r="LXN975" s="106"/>
      <c r="LXO975" s="106"/>
      <c r="LXP975" s="106"/>
      <c r="LXQ975" s="106"/>
      <c r="LXR975" s="106"/>
      <c r="LXS975" s="106"/>
      <c r="LXT975" s="106"/>
      <c r="LXU975" s="106"/>
      <c r="LXV975" s="106"/>
      <c r="LXW975" s="106"/>
      <c r="LXX975" s="106"/>
      <c r="LXY975" s="106"/>
      <c r="LXZ975" s="106"/>
      <c r="LYA975" s="106"/>
      <c r="LYB975" s="106"/>
      <c r="LYC975" s="106"/>
      <c r="LYD975" s="106"/>
      <c r="LYE975" s="106"/>
      <c r="LYF975" s="106"/>
      <c r="LYG975" s="106"/>
      <c r="LYH975" s="106"/>
      <c r="LYI975" s="106"/>
      <c r="LYJ975" s="106"/>
      <c r="LYK975" s="106"/>
      <c r="LYL975" s="106"/>
      <c r="LYM975" s="106"/>
      <c r="LYN975" s="106"/>
      <c r="LYO975" s="106"/>
      <c r="LYP975" s="106"/>
      <c r="LYQ975" s="106"/>
      <c r="LYR975" s="106"/>
      <c r="LYS975" s="106"/>
      <c r="LYT975" s="106"/>
      <c r="LYU975" s="106"/>
      <c r="LYV975" s="106"/>
      <c r="LYW975" s="106"/>
      <c r="LYX975" s="106"/>
      <c r="LYY975" s="106"/>
      <c r="LYZ975" s="106"/>
      <c r="LZA975" s="106"/>
      <c r="LZB975" s="106"/>
      <c r="LZC975" s="106"/>
      <c r="LZD975" s="106"/>
      <c r="LZE975" s="106"/>
      <c r="LZF975" s="106"/>
      <c r="LZG975" s="106"/>
      <c r="LZH975" s="106"/>
      <c r="LZI975" s="106"/>
      <c r="LZJ975" s="106"/>
      <c r="LZK975" s="106"/>
      <c r="LZL975" s="106"/>
      <c r="LZM975" s="106"/>
      <c r="LZN975" s="106"/>
      <c r="LZO975" s="106"/>
      <c r="LZP975" s="106"/>
      <c r="LZQ975" s="106"/>
      <c r="LZR975" s="106"/>
      <c r="LZS975" s="106"/>
      <c r="LZT975" s="106"/>
      <c r="LZU975" s="106"/>
      <c r="LZV975" s="106"/>
      <c r="LZW975" s="106"/>
      <c r="LZX975" s="106"/>
      <c r="LZY975" s="106"/>
      <c r="LZZ975" s="106"/>
      <c r="MAA975" s="106"/>
      <c r="MAB975" s="106"/>
      <c r="MAC975" s="106"/>
      <c r="MAD975" s="106"/>
      <c r="MAE975" s="106"/>
      <c r="MAF975" s="106"/>
      <c r="MAG975" s="106"/>
      <c r="MAH975" s="106"/>
      <c r="MAI975" s="106"/>
      <c r="MAJ975" s="106"/>
      <c r="MAK975" s="106"/>
      <c r="MAL975" s="106"/>
      <c r="MAM975" s="106"/>
      <c r="MAN975" s="106"/>
      <c r="MAO975" s="106"/>
      <c r="MAP975" s="106"/>
      <c r="MAQ975" s="106"/>
      <c r="MAR975" s="106"/>
      <c r="MAS975" s="106"/>
      <c r="MAT975" s="106"/>
      <c r="MAU975" s="106"/>
      <c r="MAV975" s="106"/>
      <c r="MAW975" s="106"/>
      <c r="MAX975" s="106"/>
      <c r="MAY975" s="106"/>
      <c r="MAZ975" s="106"/>
      <c r="MBA975" s="106"/>
      <c r="MBB975" s="106"/>
      <c r="MBC975" s="106"/>
      <c r="MBD975" s="106"/>
      <c r="MBE975" s="106"/>
      <c r="MBF975" s="106"/>
      <c r="MBG975" s="106"/>
      <c r="MBH975" s="106"/>
      <c r="MBI975" s="106"/>
      <c r="MBJ975" s="106"/>
      <c r="MBK975" s="106"/>
      <c r="MBL975" s="106"/>
      <c r="MBM975" s="106"/>
      <c r="MBN975" s="106"/>
      <c r="MBO975" s="106"/>
      <c r="MBP975" s="106"/>
      <c r="MBQ975" s="106"/>
      <c r="MBR975" s="106"/>
      <c r="MBS975" s="106"/>
      <c r="MBT975" s="106"/>
      <c r="MBU975" s="106"/>
      <c r="MBV975" s="106"/>
      <c r="MBW975" s="106"/>
      <c r="MBX975" s="106"/>
      <c r="MBY975" s="106"/>
      <c r="MBZ975" s="106"/>
      <c r="MCA975" s="106"/>
      <c r="MCB975" s="106"/>
      <c r="MCC975" s="106"/>
      <c r="MCD975" s="106"/>
      <c r="MCE975" s="106"/>
      <c r="MCF975" s="106"/>
      <c r="MCG975" s="106"/>
      <c r="MCH975" s="106"/>
      <c r="MCI975" s="106"/>
      <c r="MCJ975" s="106"/>
      <c r="MCK975" s="106"/>
      <c r="MCL975" s="106"/>
      <c r="MCM975" s="106"/>
      <c r="MCN975" s="106"/>
      <c r="MCO975" s="106"/>
      <c r="MCP975" s="106"/>
      <c r="MCQ975" s="106"/>
      <c r="MCR975" s="106"/>
      <c r="MCS975" s="106"/>
      <c r="MCT975" s="106"/>
      <c r="MCU975" s="106"/>
      <c r="MCV975" s="106"/>
      <c r="MCW975" s="106"/>
      <c r="MCX975" s="106"/>
      <c r="MCY975" s="106"/>
      <c r="MCZ975" s="106"/>
      <c r="MDA975" s="106"/>
      <c r="MDB975" s="106"/>
      <c r="MDC975" s="106"/>
      <c r="MDD975" s="106"/>
      <c r="MDE975" s="106"/>
      <c r="MDF975" s="106"/>
      <c r="MDG975" s="106"/>
      <c r="MDH975" s="106"/>
      <c r="MDI975" s="106"/>
      <c r="MDJ975" s="106"/>
      <c r="MDK975" s="106"/>
      <c r="MDL975" s="106"/>
      <c r="MDM975" s="106"/>
      <c r="MDN975" s="106"/>
      <c r="MDO975" s="106"/>
      <c r="MDP975" s="106"/>
      <c r="MDQ975" s="106"/>
      <c r="MDR975" s="106"/>
      <c r="MDS975" s="106"/>
      <c r="MDT975" s="106"/>
      <c r="MDU975" s="106"/>
      <c r="MDV975" s="106"/>
      <c r="MDW975" s="106"/>
      <c r="MDX975" s="106"/>
      <c r="MDY975" s="106"/>
      <c r="MDZ975" s="106"/>
      <c r="MEA975" s="106"/>
      <c r="MEB975" s="106"/>
      <c r="MEC975" s="106"/>
      <c r="MED975" s="106"/>
      <c r="MEE975" s="106"/>
      <c r="MEF975" s="106"/>
      <c r="MEG975" s="106"/>
      <c r="MEH975" s="106"/>
      <c r="MEI975" s="106"/>
      <c r="MEJ975" s="106"/>
      <c r="MEK975" s="106"/>
      <c r="MEL975" s="106"/>
      <c r="MEM975" s="106"/>
      <c r="MEN975" s="106"/>
      <c r="MEO975" s="106"/>
      <c r="MEP975" s="106"/>
      <c r="MEQ975" s="106"/>
      <c r="MER975" s="106"/>
      <c r="MES975" s="106"/>
      <c r="MET975" s="106"/>
      <c r="MEU975" s="106"/>
      <c r="MEV975" s="106"/>
      <c r="MEW975" s="106"/>
      <c r="MEX975" s="106"/>
      <c r="MEY975" s="106"/>
      <c r="MEZ975" s="106"/>
      <c r="MFA975" s="106"/>
      <c r="MFB975" s="106"/>
      <c r="MFC975" s="106"/>
      <c r="MFD975" s="106"/>
      <c r="MFE975" s="106"/>
      <c r="MFF975" s="106"/>
      <c r="MFG975" s="106"/>
      <c r="MFH975" s="106"/>
      <c r="MFI975" s="106"/>
      <c r="MFJ975" s="106"/>
      <c r="MFK975" s="106"/>
      <c r="MFL975" s="106"/>
      <c r="MFM975" s="106"/>
      <c r="MFN975" s="106"/>
      <c r="MFO975" s="106"/>
      <c r="MFP975" s="106"/>
      <c r="MFQ975" s="106"/>
      <c r="MFR975" s="106"/>
      <c r="MFS975" s="106"/>
      <c r="MFT975" s="106"/>
      <c r="MFU975" s="106"/>
      <c r="MFV975" s="106"/>
      <c r="MFW975" s="106"/>
      <c r="MFX975" s="106"/>
      <c r="MFY975" s="106"/>
      <c r="MFZ975" s="106"/>
      <c r="MGA975" s="106"/>
      <c r="MGB975" s="106"/>
      <c r="MGC975" s="106"/>
      <c r="MGD975" s="106"/>
      <c r="MGE975" s="106"/>
      <c r="MGF975" s="106"/>
      <c r="MGG975" s="106"/>
      <c r="MGH975" s="106"/>
      <c r="MGI975" s="106"/>
      <c r="MGJ975" s="106"/>
      <c r="MGK975" s="106"/>
      <c r="MGL975" s="106"/>
      <c r="MGM975" s="106"/>
      <c r="MGN975" s="106"/>
      <c r="MGO975" s="106"/>
      <c r="MGP975" s="106"/>
      <c r="MGQ975" s="106"/>
      <c r="MGR975" s="106"/>
      <c r="MGS975" s="106"/>
      <c r="MGT975" s="106"/>
      <c r="MGU975" s="106"/>
      <c r="MGV975" s="106"/>
      <c r="MGW975" s="106"/>
      <c r="MGX975" s="106"/>
      <c r="MGY975" s="106"/>
      <c r="MGZ975" s="106"/>
      <c r="MHA975" s="106"/>
      <c r="MHB975" s="106"/>
      <c r="MHC975" s="106"/>
      <c r="MHD975" s="106"/>
      <c r="MHE975" s="106"/>
      <c r="MHF975" s="106"/>
      <c r="MHG975" s="106"/>
      <c r="MHH975" s="106"/>
      <c r="MHI975" s="106"/>
      <c r="MHJ975" s="106"/>
      <c r="MHK975" s="106"/>
      <c r="MHL975" s="106"/>
      <c r="MHM975" s="106"/>
      <c r="MHN975" s="106"/>
      <c r="MHO975" s="106"/>
      <c r="MHP975" s="106"/>
      <c r="MHQ975" s="106"/>
      <c r="MHR975" s="106"/>
      <c r="MHS975" s="106"/>
      <c r="MHT975" s="106"/>
      <c r="MHU975" s="106"/>
      <c r="MHV975" s="106"/>
      <c r="MHW975" s="106"/>
      <c r="MHX975" s="106"/>
      <c r="MHY975" s="106"/>
      <c r="MHZ975" s="106"/>
      <c r="MIA975" s="106"/>
      <c r="MIB975" s="106"/>
      <c r="MIC975" s="106"/>
      <c r="MID975" s="106"/>
      <c r="MIE975" s="106"/>
      <c r="MIF975" s="106"/>
      <c r="MIG975" s="106"/>
      <c r="MIH975" s="106"/>
      <c r="MII975" s="106"/>
      <c r="MIJ975" s="106"/>
      <c r="MIK975" s="106"/>
      <c r="MIL975" s="106"/>
      <c r="MIM975" s="106"/>
      <c r="MIN975" s="106"/>
      <c r="MIO975" s="106"/>
      <c r="MIP975" s="106"/>
      <c r="MIQ975" s="106"/>
      <c r="MIR975" s="106"/>
      <c r="MIS975" s="106"/>
      <c r="MIT975" s="106"/>
      <c r="MIU975" s="106"/>
      <c r="MIV975" s="106"/>
      <c r="MIW975" s="106"/>
      <c r="MIX975" s="106"/>
      <c r="MIY975" s="106"/>
      <c r="MIZ975" s="106"/>
      <c r="MJA975" s="106"/>
      <c r="MJB975" s="106"/>
      <c r="MJC975" s="106"/>
      <c r="MJD975" s="106"/>
      <c r="MJE975" s="106"/>
      <c r="MJF975" s="106"/>
      <c r="MJG975" s="106"/>
      <c r="MJH975" s="106"/>
      <c r="MJI975" s="106"/>
      <c r="MJJ975" s="106"/>
      <c r="MJK975" s="106"/>
      <c r="MJL975" s="106"/>
      <c r="MJM975" s="106"/>
      <c r="MJN975" s="106"/>
      <c r="MJO975" s="106"/>
      <c r="MJP975" s="106"/>
      <c r="MJQ975" s="106"/>
      <c r="MJR975" s="106"/>
      <c r="MJS975" s="106"/>
      <c r="MJT975" s="106"/>
      <c r="MJU975" s="106"/>
      <c r="MJV975" s="106"/>
      <c r="MJW975" s="106"/>
      <c r="MJX975" s="106"/>
      <c r="MJY975" s="106"/>
      <c r="MJZ975" s="106"/>
      <c r="MKA975" s="106"/>
      <c r="MKB975" s="106"/>
      <c r="MKC975" s="106"/>
      <c r="MKD975" s="106"/>
      <c r="MKE975" s="106"/>
      <c r="MKF975" s="106"/>
      <c r="MKG975" s="106"/>
      <c r="MKH975" s="106"/>
      <c r="MKI975" s="106"/>
      <c r="MKJ975" s="106"/>
      <c r="MKK975" s="106"/>
      <c r="MKL975" s="106"/>
      <c r="MKM975" s="106"/>
      <c r="MKN975" s="106"/>
      <c r="MKO975" s="106"/>
      <c r="MKP975" s="106"/>
      <c r="MKQ975" s="106"/>
      <c r="MKR975" s="106"/>
      <c r="MKS975" s="106"/>
      <c r="MKT975" s="106"/>
      <c r="MKU975" s="106"/>
      <c r="MKV975" s="106"/>
      <c r="MKW975" s="106"/>
      <c r="MKX975" s="106"/>
      <c r="MKY975" s="106"/>
      <c r="MKZ975" s="106"/>
      <c r="MLA975" s="106"/>
      <c r="MLB975" s="106"/>
      <c r="MLC975" s="106"/>
      <c r="MLD975" s="106"/>
      <c r="MLE975" s="106"/>
      <c r="MLF975" s="106"/>
      <c r="MLG975" s="106"/>
      <c r="MLH975" s="106"/>
      <c r="MLI975" s="106"/>
      <c r="MLJ975" s="106"/>
      <c r="MLK975" s="106"/>
      <c r="MLL975" s="106"/>
      <c r="MLM975" s="106"/>
      <c r="MLN975" s="106"/>
      <c r="MLO975" s="106"/>
      <c r="MLP975" s="106"/>
      <c r="MLQ975" s="106"/>
      <c r="MLR975" s="106"/>
      <c r="MLS975" s="106"/>
      <c r="MLT975" s="106"/>
      <c r="MLU975" s="106"/>
      <c r="MLV975" s="106"/>
      <c r="MLW975" s="106"/>
      <c r="MLX975" s="106"/>
      <c r="MLY975" s="106"/>
      <c r="MLZ975" s="106"/>
      <c r="MMA975" s="106"/>
      <c r="MMB975" s="106"/>
      <c r="MMC975" s="106"/>
      <c r="MMD975" s="106"/>
      <c r="MME975" s="106"/>
      <c r="MMF975" s="106"/>
      <c r="MMG975" s="106"/>
      <c r="MMH975" s="106"/>
      <c r="MMI975" s="106"/>
      <c r="MMJ975" s="106"/>
      <c r="MMK975" s="106"/>
      <c r="MML975" s="106"/>
      <c r="MMM975" s="106"/>
      <c r="MMN975" s="106"/>
      <c r="MMO975" s="106"/>
      <c r="MMP975" s="106"/>
      <c r="MMQ975" s="106"/>
      <c r="MMR975" s="106"/>
      <c r="MMS975" s="106"/>
      <c r="MMT975" s="106"/>
      <c r="MMU975" s="106"/>
      <c r="MMV975" s="106"/>
      <c r="MMW975" s="106"/>
      <c r="MMX975" s="106"/>
      <c r="MMY975" s="106"/>
      <c r="MMZ975" s="106"/>
      <c r="MNA975" s="106"/>
      <c r="MNB975" s="106"/>
      <c r="MNC975" s="106"/>
      <c r="MND975" s="106"/>
      <c r="MNE975" s="106"/>
      <c r="MNF975" s="106"/>
      <c r="MNG975" s="106"/>
      <c r="MNH975" s="106"/>
      <c r="MNI975" s="106"/>
      <c r="MNJ975" s="106"/>
      <c r="MNK975" s="106"/>
      <c r="MNL975" s="106"/>
      <c r="MNM975" s="106"/>
      <c r="MNN975" s="106"/>
      <c r="MNO975" s="106"/>
      <c r="MNP975" s="106"/>
      <c r="MNQ975" s="106"/>
      <c r="MNR975" s="106"/>
      <c r="MNS975" s="106"/>
      <c r="MNT975" s="106"/>
      <c r="MNU975" s="106"/>
      <c r="MNV975" s="106"/>
      <c r="MNW975" s="106"/>
      <c r="MNX975" s="106"/>
      <c r="MNY975" s="106"/>
      <c r="MNZ975" s="106"/>
      <c r="MOA975" s="106"/>
      <c r="MOB975" s="106"/>
      <c r="MOC975" s="106"/>
      <c r="MOD975" s="106"/>
      <c r="MOE975" s="106"/>
      <c r="MOF975" s="106"/>
      <c r="MOG975" s="106"/>
      <c r="MOH975" s="106"/>
      <c r="MOI975" s="106"/>
      <c r="MOJ975" s="106"/>
      <c r="MOK975" s="106"/>
      <c r="MOL975" s="106"/>
      <c r="MOM975" s="106"/>
      <c r="MON975" s="106"/>
      <c r="MOO975" s="106"/>
      <c r="MOP975" s="106"/>
      <c r="MOQ975" s="106"/>
      <c r="MOR975" s="106"/>
      <c r="MOS975" s="106"/>
      <c r="MOT975" s="106"/>
      <c r="MOU975" s="106"/>
      <c r="MOV975" s="106"/>
      <c r="MOW975" s="106"/>
      <c r="MOX975" s="106"/>
      <c r="MOY975" s="106"/>
      <c r="MOZ975" s="106"/>
      <c r="MPA975" s="106"/>
      <c r="MPB975" s="106"/>
      <c r="MPC975" s="106"/>
      <c r="MPD975" s="106"/>
      <c r="MPE975" s="106"/>
      <c r="MPF975" s="106"/>
      <c r="MPG975" s="106"/>
      <c r="MPH975" s="106"/>
      <c r="MPI975" s="106"/>
      <c r="MPJ975" s="106"/>
      <c r="MPK975" s="106"/>
      <c r="MPL975" s="106"/>
      <c r="MPM975" s="106"/>
      <c r="MPN975" s="106"/>
      <c r="MPO975" s="106"/>
      <c r="MPP975" s="106"/>
      <c r="MPQ975" s="106"/>
      <c r="MPR975" s="106"/>
      <c r="MPS975" s="106"/>
      <c r="MPT975" s="106"/>
      <c r="MPU975" s="106"/>
      <c r="MPV975" s="106"/>
      <c r="MPW975" s="106"/>
      <c r="MPX975" s="106"/>
      <c r="MPY975" s="106"/>
      <c r="MPZ975" s="106"/>
      <c r="MQA975" s="106"/>
      <c r="MQB975" s="106"/>
      <c r="MQC975" s="106"/>
      <c r="MQD975" s="106"/>
      <c r="MQE975" s="106"/>
      <c r="MQF975" s="106"/>
      <c r="MQG975" s="106"/>
      <c r="MQH975" s="106"/>
      <c r="MQI975" s="106"/>
      <c r="MQJ975" s="106"/>
      <c r="MQK975" s="106"/>
      <c r="MQL975" s="106"/>
      <c r="MQM975" s="106"/>
      <c r="MQN975" s="106"/>
      <c r="MQO975" s="106"/>
      <c r="MQP975" s="106"/>
      <c r="MQQ975" s="106"/>
      <c r="MQR975" s="106"/>
      <c r="MQS975" s="106"/>
      <c r="MQT975" s="106"/>
      <c r="MQU975" s="106"/>
      <c r="MQV975" s="106"/>
      <c r="MQW975" s="106"/>
      <c r="MQX975" s="106"/>
      <c r="MQY975" s="106"/>
      <c r="MQZ975" s="106"/>
      <c r="MRA975" s="106"/>
      <c r="MRB975" s="106"/>
      <c r="MRC975" s="106"/>
      <c r="MRD975" s="106"/>
      <c r="MRE975" s="106"/>
      <c r="MRF975" s="106"/>
      <c r="MRG975" s="106"/>
      <c r="MRH975" s="106"/>
      <c r="MRI975" s="106"/>
      <c r="MRJ975" s="106"/>
      <c r="MRK975" s="106"/>
      <c r="MRL975" s="106"/>
      <c r="MRM975" s="106"/>
      <c r="MRN975" s="106"/>
      <c r="MRO975" s="106"/>
      <c r="MRP975" s="106"/>
      <c r="MRQ975" s="106"/>
      <c r="MRR975" s="106"/>
      <c r="MRS975" s="106"/>
      <c r="MRT975" s="106"/>
      <c r="MRU975" s="106"/>
      <c r="MRV975" s="106"/>
      <c r="MRW975" s="106"/>
      <c r="MRX975" s="106"/>
      <c r="MRY975" s="106"/>
      <c r="MRZ975" s="106"/>
      <c r="MSA975" s="106"/>
      <c r="MSB975" s="106"/>
      <c r="MSC975" s="106"/>
      <c r="MSD975" s="106"/>
      <c r="MSE975" s="106"/>
      <c r="MSF975" s="106"/>
      <c r="MSG975" s="106"/>
      <c r="MSH975" s="106"/>
      <c r="MSI975" s="106"/>
      <c r="MSJ975" s="106"/>
      <c r="MSK975" s="106"/>
      <c r="MSL975" s="106"/>
      <c r="MSM975" s="106"/>
      <c r="MSN975" s="106"/>
      <c r="MSO975" s="106"/>
      <c r="MSP975" s="106"/>
      <c r="MSQ975" s="106"/>
      <c r="MSR975" s="106"/>
      <c r="MSS975" s="106"/>
      <c r="MST975" s="106"/>
      <c r="MSU975" s="106"/>
      <c r="MSV975" s="106"/>
      <c r="MSW975" s="106"/>
      <c r="MSX975" s="106"/>
      <c r="MSY975" s="106"/>
      <c r="MSZ975" s="106"/>
      <c r="MTA975" s="106"/>
      <c r="MTB975" s="106"/>
      <c r="MTC975" s="106"/>
      <c r="MTD975" s="106"/>
      <c r="MTE975" s="106"/>
      <c r="MTF975" s="106"/>
      <c r="MTG975" s="106"/>
      <c r="MTH975" s="106"/>
      <c r="MTI975" s="106"/>
      <c r="MTJ975" s="106"/>
      <c r="MTK975" s="106"/>
      <c r="MTL975" s="106"/>
      <c r="MTM975" s="106"/>
      <c r="MTN975" s="106"/>
      <c r="MTO975" s="106"/>
      <c r="MTP975" s="106"/>
      <c r="MTQ975" s="106"/>
      <c r="MTR975" s="106"/>
      <c r="MTS975" s="106"/>
      <c r="MTT975" s="106"/>
      <c r="MTU975" s="106"/>
      <c r="MTV975" s="106"/>
      <c r="MTW975" s="106"/>
      <c r="MTX975" s="106"/>
      <c r="MTY975" s="106"/>
      <c r="MTZ975" s="106"/>
      <c r="MUA975" s="106"/>
      <c r="MUB975" s="106"/>
      <c r="MUC975" s="106"/>
      <c r="MUD975" s="106"/>
      <c r="MUE975" s="106"/>
      <c r="MUF975" s="106"/>
      <c r="MUG975" s="106"/>
      <c r="MUH975" s="106"/>
      <c r="MUI975" s="106"/>
      <c r="MUJ975" s="106"/>
      <c r="MUK975" s="106"/>
      <c r="MUL975" s="106"/>
      <c r="MUM975" s="106"/>
      <c r="MUN975" s="106"/>
      <c r="MUO975" s="106"/>
      <c r="MUP975" s="106"/>
      <c r="MUQ975" s="106"/>
      <c r="MUR975" s="106"/>
      <c r="MUS975" s="106"/>
      <c r="MUT975" s="106"/>
      <c r="MUU975" s="106"/>
      <c r="MUV975" s="106"/>
      <c r="MUW975" s="106"/>
      <c r="MUX975" s="106"/>
      <c r="MUY975" s="106"/>
      <c r="MUZ975" s="106"/>
      <c r="MVA975" s="106"/>
      <c r="MVB975" s="106"/>
      <c r="MVC975" s="106"/>
      <c r="MVD975" s="106"/>
      <c r="MVE975" s="106"/>
      <c r="MVF975" s="106"/>
      <c r="MVG975" s="106"/>
      <c r="MVH975" s="106"/>
      <c r="MVI975" s="106"/>
      <c r="MVJ975" s="106"/>
      <c r="MVK975" s="106"/>
      <c r="MVL975" s="106"/>
      <c r="MVM975" s="106"/>
      <c r="MVN975" s="106"/>
      <c r="MVO975" s="106"/>
      <c r="MVP975" s="106"/>
      <c r="MVQ975" s="106"/>
      <c r="MVR975" s="106"/>
      <c r="MVS975" s="106"/>
      <c r="MVT975" s="106"/>
      <c r="MVU975" s="106"/>
      <c r="MVV975" s="106"/>
      <c r="MVW975" s="106"/>
      <c r="MVX975" s="106"/>
      <c r="MVY975" s="106"/>
      <c r="MVZ975" s="106"/>
      <c r="MWA975" s="106"/>
      <c r="MWB975" s="106"/>
      <c r="MWC975" s="106"/>
      <c r="MWD975" s="106"/>
      <c r="MWE975" s="106"/>
      <c r="MWF975" s="106"/>
      <c r="MWG975" s="106"/>
      <c r="MWH975" s="106"/>
      <c r="MWI975" s="106"/>
      <c r="MWJ975" s="106"/>
      <c r="MWK975" s="106"/>
      <c r="MWL975" s="106"/>
      <c r="MWM975" s="106"/>
      <c r="MWN975" s="106"/>
      <c r="MWO975" s="106"/>
      <c r="MWP975" s="106"/>
      <c r="MWQ975" s="106"/>
      <c r="MWR975" s="106"/>
      <c r="MWS975" s="106"/>
      <c r="MWT975" s="106"/>
      <c r="MWU975" s="106"/>
      <c r="MWV975" s="106"/>
      <c r="MWW975" s="106"/>
      <c r="MWX975" s="106"/>
      <c r="MWY975" s="106"/>
      <c r="MWZ975" s="106"/>
      <c r="MXA975" s="106"/>
      <c r="MXB975" s="106"/>
      <c r="MXC975" s="106"/>
      <c r="MXD975" s="106"/>
      <c r="MXE975" s="106"/>
      <c r="MXF975" s="106"/>
      <c r="MXG975" s="106"/>
      <c r="MXH975" s="106"/>
      <c r="MXI975" s="106"/>
      <c r="MXJ975" s="106"/>
      <c r="MXK975" s="106"/>
      <c r="MXL975" s="106"/>
      <c r="MXM975" s="106"/>
      <c r="MXN975" s="106"/>
      <c r="MXO975" s="106"/>
      <c r="MXP975" s="106"/>
      <c r="MXQ975" s="106"/>
      <c r="MXR975" s="106"/>
      <c r="MXS975" s="106"/>
      <c r="MXT975" s="106"/>
      <c r="MXU975" s="106"/>
      <c r="MXV975" s="106"/>
      <c r="MXW975" s="106"/>
      <c r="MXX975" s="106"/>
      <c r="MXY975" s="106"/>
      <c r="MXZ975" s="106"/>
      <c r="MYA975" s="106"/>
      <c r="MYB975" s="106"/>
      <c r="MYC975" s="106"/>
      <c r="MYD975" s="106"/>
      <c r="MYE975" s="106"/>
      <c r="MYF975" s="106"/>
      <c r="MYG975" s="106"/>
      <c r="MYH975" s="106"/>
      <c r="MYI975" s="106"/>
      <c r="MYJ975" s="106"/>
      <c r="MYK975" s="106"/>
      <c r="MYL975" s="106"/>
      <c r="MYM975" s="106"/>
      <c r="MYN975" s="106"/>
      <c r="MYO975" s="106"/>
      <c r="MYP975" s="106"/>
      <c r="MYQ975" s="106"/>
      <c r="MYR975" s="106"/>
      <c r="MYS975" s="106"/>
      <c r="MYT975" s="106"/>
      <c r="MYU975" s="106"/>
      <c r="MYV975" s="106"/>
      <c r="MYW975" s="106"/>
      <c r="MYX975" s="106"/>
      <c r="MYY975" s="106"/>
      <c r="MYZ975" s="106"/>
      <c r="MZA975" s="106"/>
      <c r="MZB975" s="106"/>
      <c r="MZC975" s="106"/>
      <c r="MZD975" s="106"/>
      <c r="MZE975" s="106"/>
      <c r="MZF975" s="106"/>
      <c r="MZG975" s="106"/>
      <c r="MZH975" s="106"/>
      <c r="MZI975" s="106"/>
      <c r="MZJ975" s="106"/>
      <c r="MZK975" s="106"/>
      <c r="MZL975" s="106"/>
      <c r="MZM975" s="106"/>
      <c r="MZN975" s="106"/>
      <c r="MZO975" s="106"/>
      <c r="MZP975" s="106"/>
      <c r="MZQ975" s="106"/>
      <c r="MZR975" s="106"/>
      <c r="MZS975" s="106"/>
      <c r="MZT975" s="106"/>
      <c r="MZU975" s="106"/>
      <c r="MZV975" s="106"/>
      <c r="MZW975" s="106"/>
      <c r="MZX975" s="106"/>
      <c r="MZY975" s="106"/>
      <c r="MZZ975" s="106"/>
      <c r="NAA975" s="106"/>
      <c r="NAB975" s="106"/>
      <c r="NAC975" s="106"/>
      <c r="NAD975" s="106"/>
      <c r="NAE975" s="106"/>
      <c r="NAF975" s="106"/>
      <c r="NAG975" s="106"/>
      <c r="NAH975" s="106"/>
      <c r="NAI975" s="106"/>
      <c r="NAJ975" s="106"/>
      <c r="NAK975" s="106"/>
      <c r="NAL975" s="106"/>
      <c r="NAM975" s="106"/>
      <c r="NAN975" s="106"/>
      <c r="NAO975" s="106"/>
      <c r="NAP975" s="106"/>
      <c r="NAQ975" s="106"/>
      <c r="NAR975" s="106"/>
      <c r="NAS975" s="106"/>
      <c r="NAT975" s="106"/>
      <c r="NAU975" s="106"/>
      <c r="NAV975" s="106"/>
      <c r="NAW975" s="106"/>
      <c r="NAX975" s="106"/>
      <c r="NAY975" s="106"/>
      <c r="NAZ975" s="106"/>
      <c r="NBA975" s="106"/>
      <c r="NBB975" s="106"/>
      <c r="NBC975" s="106"/>
      <c r="NBD975" s="106"/>
      <c r="NBE975" s="106"/>
      <c r="NBF975" s="106"/>
      <c r="NBG975" s="106"/>
      <c r="NBH975" s="106"/>
      <c r="NBI975" s="106"/>
      <c r="NBJ975" s="106"/>
      <c r="NBK975" s="106"/>
      <c r="NBL975" s="106"/>
      <c r="NBM975" s="106"/>
      <c r="NBN975" s="106"/>
      <c r="NBO975" s="106"/>
      <c r="NBP975" s="106"/>
      <c r="NBQ975" s="106"/>
      <c r="NBR975" s="106"/>
      <c r="NBS975" s="106"/>
      <c r="NBT975" s="106"/>
      <c r="NBU975" s="106"/>
      <c r="NBV975" s="106"/>
      <c r="NBW975" s="106"/>
      <c r="NBX975" s="106"/>
      <c r="NBY975" s="106"/>
      <c r="NBZ975" s="106"/>
      <c r="NCA975" s="106"/>
      <c r="NCB975" s="106"/>
      <c r="NCC975" s="106"/>
      <c r="NCD975" s="106"/>
      <c r="NCE975" s="106"/>
      <c r="NCF975" s="106"/>
      <c r="NCG975" s="106"/>
      <c r="NCH975" s="106"/>
      <c r="NCI975" s="106"/>
      <c r="NCJ975" s="106"/>
      <c r="NCK975" s="106"/>
      <c r="NCL975" s="106"/>
      <c r="NCM975" s="106"/>
      <c r="NCN975" s="106"/>
      <c r="NCO975" s="106"/>
      <c r="NCP975" s="106"/>
      <c r="NCQ975" s="106"/>
      <c r="NCR975" s="106"/>
      <c r="NCS975" s="106"/>
      <c r="NCT975" s="106"/>
      <c r="NCU975" s="106"/>
      <c r="NCV975" s="106"/>
      <c r="NCW975" s="106"/>
      <c r="NCX975" s="106"/>
      <c r="NCY975" s="106"/>
      <c r="NCZ975" s="106"/>
      <c r="NDA975" s="106"/>
      <c r="NDB975" s="106"/>
      <c r="NDC975" s="106"/>
      <c r="NDD975" s="106"/>
      <c r="NDE975" s="106"/>
      <c r="NDF975" s="106"/>
      <c r="NDG975" s="106"/>
      <c r="NDH975" s="106"/>
      <c r="NDI975" s="106"/>
      <c r="NDJ975" s="106"/>
      <c r="NDK975" s="106"/>
      <c r="NDL975" s="106"/>
      <c r="NDM975" s="106"/>
      <c r="NDN975" s="106"/>
      <c r="NDO975" s="106"/>
      <c r="NDP975" s="106"/>
      <c r="NDQ975" s="106"/>
      <c r="NDR975" s="106"/>
      <c r="NDS975" s="106"/>
      <c r="NDT975" s="106"/>
      <c r="NDU975" s="106"/>
      <c r="NDV975" s="106"/>
      <c r="NDW975" s="106"/>
      <c r="NDX975" s="106"/>
      <c r="NDY975" s="106"/>
      <c r="NDZ975" s="106"/>
      <c r="NEA975" s="106"/>
      <c r="NEB975" s="106"/>
      <c r="NEC975" s="106"/>
      <c r="NED975" s="106"/>
      <c r="NEE975" s="106"/>
      <c r="NEF975" s="106"/>
      <c r="NEG975" s="106"/>
      <c r="NEH975" s="106"/>
      <c r="NEI975" s="106"/>
      <c r="NEJ975" s="106"/>
      <c r="NEK975" s="106"/>
      <c r="NEL975" s="106"/>
      <c r="NEM975" s="106"/>
      <c r="NEN975" s="106"/>
      <c r="NEO975" s="106"/>
      <c r="NEP975" s="106"/>
      <c r="NEQ975" s="106"/>
      <c r="NER975" s="106"/>
      <c r="NES975" s="106"/>
      <c r="NET975" s="106"/>
      <c r="NEU975" s="106"/>
      <c r="NEV975" s="106"/>
      <c r="NEW975" s="106"/>
      <c r="NEX975" s="106"/>
      <c r="NEY975" s="106"/>
      <c r="NEZ975" s="106"/>
      <c r="NFA975" s="106"/>
      <c r="NFB975" s="106"/>
      <c r="NFC975" s="106"/>
      <c r="NFD975" s="106"/>
      <c r="NFE975" s="106"/>
      <c r="NFF975" s="106"/>
      <c r="NFG975" s="106"/>
      <c r="NFH975" s="106"/>
      <c r="NFI975" s="106"/>
      <c r="NFJ975" s="106"/>
      <c r="NFK975" s="106"/>
      <c r="NFL975" s="106"/>
      <c r="NFM975" s="106"/>
      <c r="NFN975" s="106"/>
      <c r="NFO975" s="106"/>
      <c r="NFP975" s="106"/>
      <c r="NFQ975" s="106"/>
      <c r="NFR975" s="106"/>
      <c r="NFS975" s="106"/>
      <c r="NFT975" s="106"/>
      <c r="NFU975" s="106"/>
      <c r="NFV975" s="106"/>
      <c r="NFW975" s="106"/>
      <c r="NFX975" s="106"/>
      <c r="NFY975" s="106"/>
      <c r="NFZ975" s="106"/>
      <c r="NGA975" s="106"/>
      <c r="NGB975" s="106"/>
      <c r="NGC975" s="106"/>
      <c r="NGD975" s="106"/>
      <c r="NGE975" s="106"/>
      <c r="NGF975" s="106"/>
      <c r="NGG975" s="106"/>
      <c r="NGH975" s="106"/>
      <c r="NGI975" s="106"/>
      <c r="NGJ975" s="106"/>
      <c r="NGK975" s="106"/>
      <c r="NGL975" s="106"/>
      <c r="NGM975" s="106"/>
      <c r="NGN975" s="106"/>
      <c r="NGO975" s="106"/>
      <c r="NGP975" s="106"/>
      <c r="NGQ975" s="106"/>
      <c r="NGR975" s="106"/>
      <c r="NGS975" s="106"/>
      <c r="NGT975" s="106"/>
      <c r="NGU975" s="106"/>
      <c r="NGV975" s="106"/>
      <c r="NGW975" s="106"/>
      <c r="NGX975" s="106"/>
      <c r="NGY975" s="106"/>
      <c r="NGZ975" s="106"/>
      <c r="NHA975" s="106"/>
      <c r="NHB975" s="106"/>
      <c r="NHC975" s="106"/>
      <c r="NHD975" s="106"/>
      <c r="NHE975" s="106"/>
      <c r="NHF975" s="106"/>
      <c r="NHG975" s="106"/>
      <c r="NHH975" s="106"/>
      <c r="NHI975" s="106"/>
      <c r="NHJ975" s="106"/>
      <c r="NHK975" s="106"/>
      <c r="NHL975" s="106"/>
      <c r="NHM975" s="106"/>
      <c r="NHN975" s="106"/>
      <c r="NHO975" s="106"/>
      <c r="NHP975" s="106"/>
      <c r="NHQ975" s="106"/>
      <c r="NHR975" s="106"/>
      <c r="NHS975" s="106"/>
      <c r="NHT975" s="106"/>
      <c r="NHU975" s="106"/>
      <c r="NHV975" s="106"/>
      <c r="NHW975" s="106"/>
      <c r="NHX975" s="106"/>
      <c r="NHY975" s="106"/>
      <c r="NHZ975" s="106"/>
      <c r="NIA975" s="106"/>
      <c r="NIB975" s="106"/>
      <c r="NIC975" s="106"/>
      <c r="NID975" s="106"/>
      <c r="NIE975" s="106"/>
      <c r="NIF975" s="106"/>
      <c r="NIG975" s="106"/>
      <c r="NIH975" s="106"/>
      <c r="NII975" s="106"/>
      <c r="NIJ975" s="106"/>
      <c r="NIK975" s="106"/>
      <c r="NIL975" s="106"/>
      <c r="NIM975" s="106"/>
      <c r="NIN975" s="106"/>
      <c r="NIO975" s="106"/>
      <c r="NIP975" s="106"/>
      <c r="NIQ975" s="106"/>
      <c r="NIR975" s="106"/>
      <c r="NIS975" s="106"/>
      <c r="NIT975" s="106"/>
      <c r="NIU975" s="106"/>
      <c r="NIV975" s="106"/>
      <c r="NIW975" s="106"/>
      <c r="NIX975" s="106"/>
      <c r="NIY975" s="106"/>
      <c r="NIZ975" s="106"/>
      <c r="NJA975" s="106"/>
      <c r="NJB975" s="106"/>
      <c r="NJC975" s="106"/>
      <c r="NJD975" s="106"/>
      <c r="NJE975" s="106"/>
      <c r="NJF975" s="106"/>
      <c r="NJG975" s="106"/>
      <c r="NJH975" s="106"/>
      <c r="NJI975" s="106"/>
      <c r="NJJ975" s="106"/>
      <c r="NJK975" s="106"/>
      <c r="NJL975" s="106"/>
      <c r="NJM975" s="106"/>
      <c r="NJN975" s="106"/>
      <c r="NJO975" s="106"/>
      <c r="NJP975" s="106"/>
      <c r="NJQ975" s="106"/>
      <c r="NJR975" s="106"/>
      <c r="NJS975" s="106"/>
      <c r="NJT975" s="106"/>
      <c r="NJU975" s="106"/>
      <c r="NJV975" s="106"/>
      <c r="NJW975" s="106"/>
      <c r="NJX975" s="106"/>
      <c r="NJY975" s="106"/>
      <c r="NJZ975" s="106"/>
      <c r="NKA975" s="106"/>
      <c r="NKB975" s="106"/>
      <c r="NKC975" s="106"/>
      <c r="NKD975" s="106"/>
      <c r="NKE975" s="106"/>
      <c r="NKF975" s="106"/>
      <c r="NKG975" s="106"/>
      <c r="NKH975" s="106"/>
      <c r="NKI975" s="106"/>
      <c r="NKJ975" s="106"/>
      <c r="NKK975" s="106"/>
      <c r="NKL975" s="106"/>
      <c r="NKM975" s="106"/>
      <c r="NKN975" s="106"/>
      <c r="NKO975" s="106"/>
      <c r="NKP975" s="106"/>
      <c r="NKQ975" s="106"/>
      <c r="NKR975" s="106"/>
      <c r="NKS975" s="106"/>
      <c r="NKT975" s="106"/>
      <c r="NKU975" s="106"/>
      <c r="NKV975" s="106"/>
      <c r="NKW975" s="106"/>
      <c r="NKX975" s="106"/>
      <c r="NKY975" s="106"/>
      <c r="NKZ975" s="106"/>
      <c r="NLA975" s="106"/>
      <c r="NLB975" s="106"/>
      <c r="NLC975" s="106"/>
      <c r="NLD975" s="106"/>
      <c r="NLE975" s="106"/>
      <c r="NLF975" s="106"/>
      <c r="NLG975" s="106"/>
      <c r="NLH975" s="106"/>
      <c r="NLI975" s="106"/>
      <c r="NLJ975" s="106"/>
      <c r="NLK975" s="106"/>
      <c r="NLL975" s="106"/>
      <c r="NLM975" s="106"/>
      <c r="NLN975" s="106"/>
      <c r="NLO975" s="106"/>
      <c r="NLP975" s="106"/>
      <c r="NLQ975" s="106"/>
      <c r="NLR975" s="106"/>
      <c r="NLS975" s="106"/>
      <c r="NLT975" s="106"/>
      <c r="NLU975" s="106"/>
      <c r="NLV975" s="106"/>
      <c r="NLW975" s="106"/>
      <c r="NLX975" s="106"/>
      <c r="NLY975" s="106"/>
      <c r="NLZ975" s="106"/>
      <c r="NMA975" s="106"/>
      <c r="NMB975" s="106"/>
      <c r="NMC975" s="106"/>
      <c r="NMD975" s="106"/>
      <c r="NME975" s="106"/>
      <c r="NMF975" s="106"/>
      <c r="NMG975" s="106"/>
      <c r="NMH975" s="106"/>
      <c r="NMI975" s="106"/>
      <c r="NMJ975" s="106"/>
      <c r="NMK975" s="106"/>
      <c r="NML975" s="106"/>
      <c r="NMM975" s="106"/>
      <c r="NMN975" s="106"/>
      <c r="NMO975" s="106"/>
      <c r="NMP975" s="106"/>
      <c r="NMQ975" s="106"/>
      <c r="NMR975" s="106"/>
      <c r="NMS975" s="106"/>
      <c r="NMT975" s="106"/>
      <c r="NMU975" s="106"/>
      <c r="NMV975" s="106"/>
      <c r="NMW975" s="106"/>
      <c r="NMX975" s="106"/>
      <c r="NMY975" s="106"/>
      <c r="NMZ975" s="106"/>
      <c r="NNA975" s="106"/>
      <c r="NNB975" s="106"/>
      <c r="NNC975" s="106"/>
      <c r="NND975" s="106"/>
      <c r="NNE975" s="106"/>
      <c r="NNF975" s="106"/>
      <c r="NNG975" s="106"/>
      <c r="NNH975" s="106"/>
      <c r="NNI975" s="106"/>
      <c r="NNJ975" s="106"/>
      <c r="NNK975" s="106"/>
      <c r="NNL975" s="106"/>
      <c r="NNM975" s="106"/>
      <c r="NNN975" s="106"/>
      <c r="NNO975" s="106"/>
      <c r="NNP975" s="106"/>
      <c r="NNQ975" s="106"/>
      <c r="NNR975" s="106"/>
      <c r="NNS975" s="106"/>
      <c r="NNT975" s="106"/>
      <c r="NNU975" s="106"/>
      <c r="NNV975" s="106"/>
      <c r="NNW975" s="106"/>
      <c r="NNX975" s="106"/>
      <c r="NNY975" s="106"/>
      <c r="NNZ975" s="106"/>
      <c r="NOA975" s="106"/>
      <c r="NOB975" s="106"/>
      <c r="NOC975" s="106"/>
      <c r="NOD975" s="106"/>
      <c r="NOE975" s="106"/>
      <c r="NOF975" s="106"/>
      <c r="NOG975" s="106"/>
      <c r="NOH975" s="106"/>
      <c r="NOI975" s="106"/>
      <c r="NOJ975" s="106"/>
      <c r="NOK975" s="106"/>
      <c r="NOL975" s="106"/>
      <c r="NOM975" s="106"/>
      <c r="NON975" s="106"/>
      <c r="NOO975" s="106"/>
      <c r="NOP975" s="106"/>
      <c r="NOQ975" s="106"/>
      <c r="NOR975" s="106"/>
      <c r="NOS975" s="106"/>
      <c r="NOT975" s="106"/>
      <c r="NOU975" s="106"/>
      <c r="NOV975" s="106"/>
      <c r="NOW975" s="106"/>
      <c r="NOX975" s="106"/>
      <c r="NOY975" s="106"/>
      <c r="NOZ975" s="106"/>
      <c r="NPA975" s="106"/>
      <c r="NPB975" s="106"/>
      <c r="NPC975" s="106"/>
      <c r="NPD975" s="106"/>
      <c r="NPE975" s="106"/>
      <c r="NPF975" s="106"/>
      <c r="NPG975" s="106"/>
      <c r="NPH975" s="106"/>
      <c r="NPI975" s="106"/>
      <c r="NPJ975" s="106"/>
      <c r="NPK975" s="106"/>
      <c r="NPL975" s="106"/>
      <c r="NPM975" s="106"/>
      <c r="NPN975" s="106"/>
      <c r="NPO975" s="106"/>
      <c r="NPP975" s="106"/>
      <c r="NPQ975" s="106"/>
      <c r="NPR975" s="106"/>
      <c r="NPS975" s="106"/>
      <c r="NPT975" s="106"/>
      <c r="NPU975" s="106"/>
      <c r="NPV975" s="106"/>
      <c r="NPW975" s="106"/>
      <c r="NPX975" s="106"/>
      <c r="NPY975" s="106"/>
      <c r="NPZ975" s="106"/>
      <c r="NQA975" s="106"/>
      <c r="NQB975" s="106"/>
      <c r="NQC975" s="106"/>
      <c r="NQD975" s="106"/>
      <c r="NQE975" s="106"/>
      <c r="NQF975" s="106"/>
      <c r="NQG975" s="106"/>
      <c r="NQH975" s="106"/>
      <c r="NQI975" s="106"/>
      <c r="NQJ975" s="106"/>
      <c r="NQK975" s="106"/>
      <c r="NQL975" s="106"/>
      <c r="NQM975" s="106"/>
      <c r="NQN975" s="106"/>
      <c r="NQO975" s="106"/>
      <c r="NQP975" s="106"/>
      <c r="NQQ975" s="106"/>
      <c r="NQR975" s="106"/>
      <c r="NQS975" s="106"/>
      <c r="NQT975" s="106"/>
      <c r="NQU975" s="106"/>
      <c r="NQV975" s="106"/>
      <c r="NQW975" s="106"/>
      <c r="NQX975" s="106"/>
      <c r="NQY975" s="106"/>
      <c r="NQZ975" s="106"/>
      <c r="NRA975" s="106"/>
      <c r="NRB975" s="106"/>
      <c r="NRC975" s="106"/>
      <c r="NRD975" s="106"/>
      <c r="NRE975" s="106"/>
      <c r="NRF975" s="106"/>
      <c r="NRG975" s="106"/>
      <c r="NRH975" s="106"/>
      <c r="NRI975" s="106"/>
      <c r="NRJ975" s="106"/>
      <c r="NRK975" s="106"/>
      <c r="NRL975" s="106"/>
      <c r="NRM975" s="106"/>
      <c r="NRN975" s="106"/>
      <c r="NRO975" s="106"/>
      <c r="NRP975" s="106"/>
      <c r="NRQ975" s="106"/>
      <c r="NRR975" s="106"/>
      <c r="NRS975" s="106"/>
      <c r="NRT975" s="106"/>
      <c r="NRU975" s="106"/>
      <c r="NRV975" s="106"/>
      <c r="NRW975" s="106"/>
      <c r="NRX975" s="106"/>
      <c r="NRY975" s="106"/>
      <c r="NRZ975" s="106"/>
      <c r="NSA975" s="106"/>
      <c r="NSB975" s="106"/>
      <c r="NSC975" s="106"/>
      <c r="NSD975" s="106"/>
      <c r="NSE975" s="106"/>
      <c r="NSF975" s="106"/>
      <c r="NSG975" s="106"/>
      <c r="NSH975" s="106"/>
      <c r="NSI975" s="106"/>
      <c r="NSJ975" s="106"/>
      <c r="NSK975" s="106"/>
      <c r="NSL975" s="106"/>
      <c r="NSM975" s="106"/>
      <c r="NSN975" s="106"/>
      <c r="NSO975" s="106"/>
      <c r="NSP975" s="106"/>
      <c r="NSQ975" s="106"/>
      <c r="NSR975" s="106"/>
      <c r="NSS975" s="106"/>
      <c r="NST975" s="106"/>
      <c r="NSU975" s="106"/>
      <c r="NSV975" s="106"/>
      <c r="NSW975" s="106"/>
      <c r="NSX975" s="106"/>
      <c r="NSY975" s="106"/>
      <c r="NSZ975" s="106"/>
      <c r="NTA975" s="106"/>
      <c r="NTB975" s="106"/>
      <c r="NTC975" s="106"/>
      <c r="NTD975" s="106"/>
      <c r="NTE975" s="106"/>
      <c r="NTF975" s="106"/>
      <c r="NTG975" s="106"/>
      <c r="NTH975" s="106"/>
      <c r="NTI975" s="106"/>
      <c r="NTJ975" s="106"/>
      <c r="NTK975" s="106"/>
      <c r="NTL975" s="106"/>
      <c r="NTM975" s="106"/>
      <c r="NTN975" s="106"/>
      <c r="NTO975" s="106"/>
      <c r="NTP975" s="106"/>
      <c r="NTQ975" s="106"/>
      <c r="NTR975" s="106"/>
      <c r="NTS975" s="106"/>
      <c r="NTT975" s="106"/>
      <c r="NTU975" s="106"/>
      <c r="NTV975" s="106"/>
      <c r="NTW975" s="106"/>
      <c r="NTX975" s="106"/>
      <c r="NTY975" s="106"/>
      <c r="NTZ975" s="106"/>
      <c r="NUA975" s="106"/>
      <c r="NUB975" s="106"/>
      <c r="NUC975" s="106"/>
      <c r="NUD975" s="106"/>
      <c r="NUE975" s="106"/>
      <c r="NUF975" s="106"/>
      <c r="NUG975" s="106"/>
      <c r="NUH975" s="106"/>
      <c r="NUI975" s="106"/>
      <c r="NUJ975" s="106"/>
      <c r="NUK975" s="106"/>
      <c r="NUL975" s="106"/>
      <c r="NUM975" s="106"/>
      <c r="NUN975" s="106"/>
      <c r="NUO975" s="106"/>
      <c r="NUP975" s="106"/>
      <c r="NUQ975" s="106"/>
      <c r="NUR975" s="106"/>
      <c r="NUS975" s="106"/>
      <c r="NUT975" s="106"/>
      <c r="NUU975" s="106"/>
      <c r="NUV975" s="106"/>
      <c r="NUW975" s="106"/>
      <c r="NUX975" s="106"/>
      <c r="NUY975" s="106"/>
      <c r="NUZ975" s="106"/>
      <c r="NVA975" s="106"/>
      <c r="NVB975" s="106"/>
      <c r="NVC975" s="106"/>
      <c r="NVD975" s="106"/>
      <c r="NVE975" s="106"/>
      <c r="NVF975" s="106"/>
      <c r="NVG975" s="106"/>
      <c r="NVH975" s="106"/>
      <c r="NVI975" s="106"/>
      <c r="NVJ975" s="106"/>
      <c r="NVK975" s="106"/>
      <c r="NVL975" s="106"/>
      <c r="NVM975" s="106"/>
      <c r="NVN975" s="106"/>
      <c r="NVO975" s="106"/>
      <c r="NVP975" s="106"/>
      <c r="NVQ975" s="106"/>
      <c r="NVR975" s="106"/>
      <c r="NVS975" s="106"/>
      <c r="NVT975" s="106"/>
      <c r="NVU975" s="106"/>
      <c r="NVV975" s="106"/>
      <c r="NVW975" s="106"/>
      <c r="NVX975" s="106"/>
      <c r="NVY975" s="106"/>
      <c r="NVZ975" s="106"/>
      <c r="NWA975" s="106"/>
      <c r="NWB975" s="106"/>
      <c r="NWC975" s="106"/>
      <c r="NWD975" s="106"/>
      <c r="NWE975" s="106"/>
      <c r="NWF975" s="106"/>
      <c r="NWG975" s="106"/>
      <c r="NWH975" s="106"/>
      <c r="NWI975" s="106"/>
      <c r="NWJ975" s="106"/>
      <c r="NWK975" s="106"/>
      <c r="NWL975" s="106"/>
      <c r="NWM975" s="106"/>
      <c r="NWN975" s="106"/>
      <c r="NWO975" s="106"/>
      <c r="NWP975" s="106"/>
      <c r="NWQ975" s="106"/>
      <c r="NWR975" s="106"/>
      <c r="NWS975" s="106"/>
      <c r="NWT975" s="106"/>
      <c r="NWU975" s="106"/>
      <c r="NWV975" s="106"/>
      <c r="NWW975" s="106"/>
      <c r="NWX975" s="106"/>
      <c r="NWY975" s="106"/>
      <c r="NWZ975" s="106"/>
      <c r="NXA975" s="106"/>
      <c r="NXB975" s="106"/>
      <c r="NXC975" s="106"/>
      <c r="NXD975" s="106"/>
      <c r="NXE975" s="106"/>
      <c r="NXF975" s="106"/>
      <c r="NXG975" s="106"/>
      <c r="NXH975" s="106"/>
      <c r="NXI975" s="106"/>
      <c r="NXJ975" s="106"/>
      <c r="NXK975" s="106"/>
      <c r="NXL975" s="106"/>
      <c r="NXM975" s="106"/>
      <c r="NXN975" s="106"/>
      <c r="NXO975" s="106"/>
      <c r="NXP975" s="106"/>
      <c r="NXQ975" s="106"/>
      <c r="NXR975" s="106"/>
      <c r="NXS975" s="106"/>
      <c r="NXT975" s="106"/>
      <c r="NXU975" s="106"/>
      <c r="NXV975" s="106"/>
      <c r="NXW975" s="106"/>
      <c r="NXX975" s="106"/>
      <c r="NXY975" s="106"/>
      <c r="NXZ975" s="106"/>
      <c r="NYA975" s="106"/>
      <c r="NYB975" s="106"/>
      <c r="NYC975" s="106"/>
      <c r="NYD975" s="106"/>
      <c r="NYE975" s="106"/>
      <c r="NYF975" s="106"/>
      <c r="NYG975" s="106"/>
      <c r="NYH975" s="106"/>
      <c r="NYI975" s="106"/>
      <c r="NYJ975" s="106"/>
      <c r="NYK975" s="106"/>
      <c r="NYL975" s="106"/>
      <c r="NYM975" s="106"/>
      <c r="NYN975" s="106"/>
      <c r="NYO975" s="106"/>
      <c r="NYP975" s="106"/>
      <c r="NYQ975" s="106"/>
      <c r="NYR975" s="106"/>
      <c r="NYS975" s="106"/>
      <c r="NYT975" s="106"/>
      <c r="NYU975" s="106"/>
      <c r="NYV975" s="106"/>
      <c r="NYW975" s="106"/>
      <c r="NYX975" s="106"/>
      <c r="NYY975" s="106"/>
      <c r="NYZ975" s="106"/>
      <c r="NZA975" s="106"/>
      <c r="NZB975" s="106"/>
      <c r="NZC975" s="106"/>
      <c r="NZD975" s="106"/>
      <c r="NZE975" s="106"/>
      <c r="NZF975" s="106"/>
      <c r="NZG975" s="106"/>
      <c r="NZH975" s="106"/>
      <c r="NZI975" s="106"/>
      <c r="NZJ975" s="106"/>
      <c r="NZK975" s="106"/>
      <c r="NZL975" s="106"/>
      <c r="NZM975" s="106"/>
      <c r="NZN975" s="106"/>
      <c r="NZO975" s="106"/>
      <c r="NZP975" s="106"/>
      <c r="NZQ975" s="106"/>
      <c r="NZR975" s="106"/>
      <c r="NZS975" s="106"/>
      <c r="NZT975" s="106"/>
      <c r="NZU975" s="106"/>
      <c r="NZV975" s="106"/>
      <c r="NZW975" s="106"/>
      <c r="NZX975" s="106"/>
      <c r="NZY975" s="106"/>
      <c r="NZZ975" s="106"/>
      <c r="OAA975" s="106"/>
      <c r="OAB975" s="106"/>
      <c r="OAC975" s="106"/>
      <c r="OAD975" s="106"/>
      <c r="OAE975" s="106"/>
      <c r="OAF975" s="106"/>
      <c r="OAG975" s="106"/>
      <c r="OAH975" s="106"/>
      <c r="OAI975" s="106"/>
      <c r="OAJ975" s="106"/>
      <c r="OAK975" s="106"/>
      <c r="OAL975" s="106"/>
      <c r="OAM975" s="106"/>
      <c r="OAN975" s="106"/>
      <c r="OAO975" s="106"/>
      <c r="OAP975" s="106"/>
      <c r="OAQ975" s="106"/>
      <c r="OAR975" s="106"/>
      <c r="OAS975" s="106"/>
      <c r="OAT975" s="106"/>
      <c r="OAU975" s="106"/>
      <c r="OAV975" s="106"/>
      <c r="OAW975" s="106"/>
      <c r="OAX975" s="106"/>
      <c r="OAY975" s="106"/>
      <c r="OAZ975" s="106"/>
      <c r="OBA975" s="106"/>
      <c r="OBB975" s="106"/>
      <c r="OBC975" s="106"/>
      <c r="OBD975" s="106"/>
      <c r="OBE975" s="106"/>
      <c r="OBF975" s="106"/>
      <c r="OBG975" s="106"/>
      <c r="OBH975" s="106"/>
      <c r="OBI975" s="106"/>
      <c r="OBJ975" s="106"/>
      <c r="OBK975" s="106"/>
      <c r="OBL975" s="106"/>
      <c r="OBM975" s="106"/>
      <c r="OBN975" s="106"/>
      <c r="OBO975" s="106"/>
      <c r="OBP975" s="106"/>
      <c r="OBQ975" s="106"/>
      <c r="OBR975" s="106"/>
      <c r="OBS975" s="106"/>
      <c r="OBT975" s="106"/>
      <c r="OBU975" s="106"/>
      <c r="OBV975" s="106"/>
      <c r="OBW975" s="106"/>
      <c r="OBX975" s="106"/>
      <c r="OBY975" s="106"/>
      <c r="OBZ975" s="106"/>
      <c r="OCA975" s="106"/>
      <c r="OCB975" s="106"/>
      <c r="OCC975" s="106"/>
      <c r="OCD975" s="106"/>
      <c r="OCE975" s="106"/>
      <c r="OCF975" s="106"/>
      <c r="OCG975" s="106"/>
      <c r="OCH975" s="106"/>
      <c r="OCI975" s="106"/>
      <c r="OCJ975" s="106"/>
      <c r="OCK975" s="106"/>
      <c r="OCL975" s="106"/>
      <c r="OCM975" s="106"/>
      <c r="OCN975" s="106"/>
      <c r="OCO975" s="106"/>
      <c r="OCP975" s="106"/>
      <c r="OCQ975" s="106"/>
      <c r="OCR975" s="106"/>
      <c r="OCS975" s="106"/>
      <c r="OCT975" s="106"/>
      <c r="OCU975" s="106"/>
      <c r="OCV975" s="106"/>
      <c r="OCW975" s="106"/>
      <c r="OCX975" s="106"/>
      <c r="OCY975" s="106"/>
      <c r="OCZ975" s="106"/>
      <c r="ODA975" s="106"/>
      <c r="ODB975" s="106"/>
      <c r="ODC975" s="106"/>
      <c r="ODD975" s="106"/>
      <c r="ODE975" s="106"/>
      <c r="ODF975" s="106"/>
      <c r="ODG975" s="106"/>
      <c r="ODH975" s="106"/>
      <c r="ODI975" s="106"/>
      <c r="ODJ975" s="106"/>
      <c r="ODK975" s="106"/>
      <c r="ODL975" s="106"/>
      <c r="ODM975" s="106"/>
      <c r="ODN975" s="106"/>
      <c r="ODO975" s="106"/>
      <c r="ODP975" s="106"/>
      <c r="ODQ975" s="106"/>
      <c r="ODR975" s="106"/>
      <c r="ODS975" s="106"/>
      <c r="ODT975" s="106"/>
      <c r="ODU975" s="106"/>
      <c r="ODV975" s="106"/>
      <c r="ODW975" s="106"/>
      <c r="ODX975" s="106"/>
      <c r="ODY975" s="106"/>
      <c r="ODZ975" s="106"/>
      <c r="OEA975" s="106"/>
      <c r="OEB975" s="106"/>
      <c r="OEC975" s="106"/>
      <c r="OED975" s="106"/>
      <c r="OEE975" s="106"/>
      <c r="OEF975" s="106"/>
      <c r="OEG975" s="106"/>
      <c r="OEH975" s="106"/>
      <c r="OEI975" s="106"/>
      <c r="OEJ975" s="106"/>
      <c r="OEK975" s="106"/>
      <c r="OEL975" s="106"/>
      <c r="OEM975" s="106"/>
      <c r="OEN975" s="106"/>
      <c r="OEO975" s="106"/>
      <c r="OEP975" s="106"/>
      <c r="OEQ975" s="106"/>
      <c r="OER975" s="106"/>
      <c r="OES975" s="106"/>
      <c r="OET975" s="106"/>
      <c r="OEU975" s="106"/>
      <c r="OEV975" s="106"/>
      <c r="OEW975" s="106"/>
      <c r="OEX975" s="106"/>
      <c r="OEY975" s="106"/>
      <c r="OEZ975" s="106"/>
      <c r="OFA975" s="106"/>
      <c r="OFB975" s="106"/>
      <c r="OFC975" s="106"/>
      <c r="OFD975" s="106"/>
      <c r="OFE975" s="106"/>
      <c r="OFF975" s="106"/>
      <c r="OFG975" s="106"/>
      <c r="OFH975" s="106"/>
      <c r="OFI975" s="106"/>
      <c r="OFJ975" s="106"/>
      <c r="OFK975" s="106"/>
      <c r="OFL975" s="106"/>
      <c r="OFM975" s="106"/>
      <c r="OFN975" s="106"/>
      <c r="OFO975" s="106"/>
      <c r="OFP975" s="106"/>
      <c r="OFQ975" s="106"/>
      <c r="OFR975" s="106"/>
      <c r="OFS975" s="106"/>
      <c r="OFT975" s="106"/>
      <c r="OFU975" s="106"/>
      <c r="OFV975" s="106"/>
      <c r="OFW975" s="106"/>
      <c r="OFX975" s="106"/>
      <c r="OFY975" s="106"/>
      <c r="OFZ975" s="106"/>
      <c r="OGA975" s="106"/>
      <c r="OGB975" s="106"/>
      <c r="OGC975" s="106"/>
      <c r="OGD975" s="106"/>
      <c r="OGE975" s="106"/>
      <c r="OGF975" s="106"/>
      <c r="OGG975" s="106"/>
      <c r="OGH975" s="106"/>
      <c r="OGI975" s="106"/>
      <c r="OGJ975" s="106"/>
      <c r="OGK975" s="106"/>
      <c r="OGL975" s="106"/>
      <c r="OGM975" s="106"/>
      <c r="OGN975" s="106"/>
      <c r="OGO975" s="106"/>
      <c r="OGP975" s="106"/>
      <c r="OGQ975" s="106"/>
      <c r="OGR975" s="106"/>
      <c r="OGS975" s="106"/>
      <c r="OGT975" s="106"/>
      <c r="OGU975" s="106"/>
      <c r="OGV975" s="106"/>
      <c r="OGW975" s="106"/>
      <c r="OGX975" s="106"/>
      <c r="OGY975" s="106"/>
      <c r="OGZ975" s="106"/>
      <c r="OHA975" s="106"/>
      <c r="OHB975" s="106"/>
      <c r="OHC975" s="106"/>
      <c r="OHD975" s="106"/>
      <c r="OHE975" s="106"/>
      <c r="OHF975" s="106"/>
      <c r="OHG975" s="106"/>
      <c r="OHH975" s="106"/>
      <c r="OHI975" s="106"/>
      <c r="OHJ975" s="106"/>
      <c r="OHK975" s="106"/>
      <c r="OHL975" s="106"/>
      <c r="OHM975" s="106"/>
      <c r="OHN975" s="106"/>
      <c r="OHO975" s="106"/>
      <c r="OHP975" s="106"/>
      <c r="OHQ975" s="106"/>
      <c r="OHR975" s="106"/>
      <c r="OHS975" s="106"/>
      <c r="OHT975" s="106"/>
      <c r="OHU975" s="106"/>
      <c r="OHV975" s="106"/>
      <c r="OHW975" s="106"/>
      <c r="OHX975" s="106"/>
      <c r="OHY975" s="106"/>
      <c r="OHZ975" s="106"/>
      <c r="OIA975" s="106"/>
      <c r="OIB975" s="106"/>
      <c r="OIC975" s="106"/>
      <c r="OID975" s="106"/>
      <c r="OIE975" s="106"/>
      <c r="OIF975" s="106"/>
      <c r="OIG975" s="106"/>
      <c r="OIH975" s="106"/>
      <c r="OII975" s="106"/>
      <c r="OIJ975" s="106"/>
      <c r="OIK975" s="106"/>
      <c r="OIL975" s="106"/>
      <c r="OIM975" s="106"/>
      <c r="OIN975" s="106"/>
      <c r="OIO975" s="106"/>
      <c r="OIP975" s="106"/>
      <c r="OIQ975" s="106"/>
      <c r="OIR975" s="106"/>
      <c r="OIS975" s="106"/>
      <c r="OIT975" s="106"/>
      <c r="OIU975" s="106"/>
      <c r="OIV975" s="106"/>
      <c r="OIW975" s="106"/>
      <c r="OIX975" s="106"/>
      <c r="OIY975" s="106"/>
      <c r="OIZ975" s="106"/>
      <c r="OJA975" s="106"/>
      <c r="OJB975" s="106"/>
      <c r="OJC975" s="106"/>
      <c r="OJD975" s="106"/>
      <c r="OJE975" s="106"/>
      <c r="OJF975" s="106"/>
      <c r="OJG975" s="106"/>
      <c r="OJH975" s="106"/>
      <c r="OJI975" s="106"/>
      <c r="OJJ975" s="106"/>
      <c r="OJK975" s="106"/>
      <c r="OJL975" s="106"/>
      <c r="OJM975" s="106"/>
      <c r="OJN975" s="106"/>
      <c r="OJO975" s="106"/>
      <c r="OJP975" s="106"/>
      <c r="OJQ975" s="106"/>
      <c r="OJR975" s="106"/>
      <c r="OJS975" s="106"/>
      <c r="OJT975" s="106"/>
      <c r="OJU975" s="106"/>
      <c r="OJV975" s="106"/>
      <c r="OJW975" s="106"/>
      <c r="OJX975" s="106"/>
      <c r="OJY975" s="106"/>
      <c r="OJZ975" s="106"/>
      <c r="OKA975" s="106"/>
      <c r="OKB975" s="106"/>
      <c r="OKC975" s="106"/>
      <c r="OKD975" s="106"/>
      <c r="OKE975" s="106"/>
      <c r="OKF975" s="106"/>
      <c r="OKG975" s="106"/>
      <c r="OKH975" s="106"/>
      <c r="OKI975" s="106"/>
      <c r="OKJ975" s="106"/>
      <c r="OKK975" s="106"/>
      <c r="OKL975" s="106"/>
      <c r="OKM975" s="106"/>
      <c r="OKN975" s="106"/>
      <c r="OKO975" s="106"/>
      <c r="OKP975" s="106"/>
      <c r="OKQ975" s="106"/>
      <c r="OKR975" s="106"/>
      <c r="OKS975" s="106"/>
      <c r="OKT975" s="106"/>
      <c r="OKU975" s="106"/>
      <c r="OKV975" s="106"/>
      <c r="OKW975" s="106"/>
      <c r="OKX975" s="106"/>
      <c r="OKY975" s="106"/>
      <c r="OKZ975" s="106"/>
      <c r="OLA975" s="106"/>
      <c r="OLB975" s="106"/>
      <c r="OLC975" s="106"/>
      <c r="OLD975" s="106"/>
      <c r="OLE975" s="106"/>
      <c r="OLF975" s="106"/>
      <c r="OLG975" s="106"/>
      <c r="OLH975" s="106"/>
      <c r="OLI975" s="106"/>
      <c r="OLJ975" s="106"/>
      <c r="OLK975" s="106"/>
      <c r="OLL975" s="106"/>
      <c r="OLM975" s="106"/>
      <c r="OLN975" s="106"/>
      <c r="OLO975" s="106"/>
      <c r="OLP975" s="106"/>
      <c r="OLQ975" s="106"/>
      <c r="OLR975" s="106"/>
      <c r="OLS975" s="106"/>
      <c r="OLT975" s="106"/>
      <c r="OLU975" s="106"/>
      <c r="OLV975" s="106"/>
      <c r="OLW975" s="106"/>
      <c r="OLX975" s="106"/>
      <c r="OLY975" s="106"/>
      <c r="OLZ975" s="106"/>
      <c r="OMA975" s="106"/>
      <c r="OMB975" s="106"/>
      <c r="OMC975" s="106"/>
      <c r="OMD975" s="106"/>
      <c r="OME975" s="106"/>
      <c r="OMF975" s="106"/>
      <c r="OMG975" s="106"/>
      <c r="OMH975" s="106"/>
      <c r="OMI975" s="106"/>
      <c r="OMJ975" s="106"/>
      <c r="OMK975" s="106"/>
      <c r="OML975" s="106"/>
      <c r="OMM975" s="106"/>
      <c r="OMN975" s="106"/>
      <c r="OMO975" s="106"/>
      <c r="OMP975" s="106"/>
      <c r="OMQ975" s="106"/>
      <c r="OMR975" s="106"/>
      <c r="OMS975" s="106"/>
      <c r="OMT975" s="106"/>
      <c r="OMU975" s="106"/>
      <c r="OMV975" s="106"/>
      <c r="OMW975" s="106"/>
      <c r="OMX975" s="106"/>
      <c r="OMY975" s="106"/>
      <c r="OMZ975" s="106"/>
      <c r="ONA975" s="106"/>
      <c r="ONB975" s="106"/>
      <c r="ONC975" s="106"/>
      <c r="OND975" s="106"/>
      <c r="ONE975" s="106"/>
      <c r="ONF975" s="106"/>
      <c r="ONG975" s="106"/>
      <c r="ONH975" s="106"/>
      <c r="ONI975" s="106"/>
      <c r="ONJ975" s="106"/>
      <c r="ONK975" s="106"/>
      <c r="ONL975" s="106"/>
      <c r="ONM975" s="106"/>
      <c r="ONN975" s="106"/>
      <c r="ONO975" s="106"/>
      <c r="ONP975" s="106"/>
      <c r="ONQ975" s="106"/>
      <c r="ONR975" s="106"/>
      <c r="ONS975" s="106"/>
      <c r="ONT975" s="106"/>
      <c r="ONU975" s="106"/>
      <c r="ONV975" s="106"/>
      <c r="ONW975" s="106"/>
      <c r="ONX975" s="106"/>
      <c r="ONY975" s="106"/>
      <c r="ONZ975" s="106"/>
      <c r="OOA975" s="106"/>
      <c r="OOB975" s="106"/>
      <c r="OOC975" s="106"/>
      <c r="OOD975" s="106"/>
      <c r="OOE975" s="106"/>
      <c r="OOF975" s="106"/>
      <c r="OOG975" s="106"/>
      <c r="OOH975" s="106"/>
      <c r="OOI975" s="106"/>
      <c r="OOJ975" s="106"/>
      <c r="OOK975" s="106"/>
      <c r="OOL975" s="106"/>
      <c r="OOM975" s="106"/>
      <c r="OON975" s="106"/>
      <c r="OOO975" s="106"/>
      <c r="OOP975" s="106"/>
      <c r="OOQ975" s="106"/>
      <c r="OOR975" s="106"/>
      <c r="OOS975" s="106"/>
      <c r="OOT975" s="106"/>
      <c r="OOU975" s="106"/>
      <c r="OOV975" s="106"/>
      <c r="OOW975" s="106"/>
      <c r="OOX975" s="106"/>
      <c r="OOY975" s="106"/>
      <c r="OOZ975" s="106"/>
      <c r="OPA975" s="106"/>
      <c r="OPB975" s="106"/>
      <c r="OPC975" s="106"/>
      <c r="OPD975" s="106"/>
      <c r="OPE975" s="106"/>
      <c r="OPF975" s="106"/>
      <c r="OPG975" s="106"/>
      <c r="OPH975" s="106"/>
      <c r="OPI975" s="106"/>
      <c r="OPJ975" s="106"/>
      <c r="OPK975" s="106"/>
      <c r="OPL975" s="106"/>
      <c r="OPM975" s="106"/>
      <c r="OPN975" s="106"/>
      <c r="OPO975" s="106"/>
      <c r="OPP975" s="106"/>
      <c r="OPQ975" s="106"/>
      <c r="OPR975" s="106"/>
      <c r="OPS975" s="106"/>
      <c r="OPT975" s="106"/>
      <c r="OPU975" s="106"/>
      <c r="OPV975" s="106"/>
      <c r="OPW975" s="106"/>
      <c r="OPX975" s="106"/>
      <c r="OPY975" s="106"/>
      <c r="OPZ975" s="106"/>
      <c r="OQA975" s="106"/>
      <c r="OQB975" s="106"/>
      <c r="OQC975" s="106"/>
      <c r="OQD975" s="106"/>
      <c r="OQE975" s="106"/>
      <c r="OQF975" s="106"/>
      <c r="OQG975" s="106"/>
      <c r="OQH975" s="106"/>
      <c r="OQI975" s="106"/>
      <c r="OQJ975" s="106"/>
      <c r="OQK975" s="106"/>
      <c r="OQL975" s="106"/>
      <c r="OQM975" s="106"/>
      <c r="OQN975" s="106"/>
      <c r="OQO975" s="106"/>
      <c r="OQP975" s="106"/>
      <c r="OQQ975" s="106"/>
      <c r="OQR975" s="106"/>
      <c r="OQS975" s="106"/>
      <c r="OQT975" s="106"/>
      <c r="OQU975" s="106"/>
      <c r="OQV975" s="106"/>
      <c r="OQW975" s="106"/>
      <c r="OQX975" s="106"/>
      <c r="OQY975" s="106"/>
      <c r="OQZ975" s="106"/>
      <c r="ORA975" s="106"/>
      <c r="ORB975" s="106"/>
      <c r="ORC975" s="106"/>
      <c r="ORD975" s="106"/>
      <c r="ORE975" s="106"/>
      <c r="ORF975" s="106"/>
      <c r="ORG975" s="106"/>
      <c r="ORH975" s="106"/>
      <c r="ORI975" s="106"/>
      <c r="ORJ975" s="106"/>
      <c r="ORK975" s="106"/>
      <c r="ORL975" s="106"/>
      <c r="ORM975" s="106"/>
      <c r="ORN975" s="106"/>
      <c r="ORO975" s="106"/>
      <c r="ORP975" s="106"/>
      <c r="ORQ975" s="106"/>
      <c r="ORR975" s="106"/>
      <c r="ORS975" s="106"/>
      <c r="ORT975" s="106"/>
      <c r="ORU975" s="106"/>
      <c r="ORV975" s="106"/>
      <c r="ORW975" s="106"/>
      <c r="ORX975" s="106"/>
      <c r="ORY975" s="106"/>
      <c r="ORZ975" s="106"/>
      <c r="OSA975" s="106"/>
      <c r="OSB975" s="106"/>
      <c r="OSC975" s="106"/>
      <c r="OSD975" s="106"/>
      <c r="OSE975" s="106"/>
      <c r="OSF975" s="106"/>
      <c r="OSG975" s="106"/>
      <c r="OSH975" s="106"/>
      <c r="OSI975" s="106"/>
      <c r="OSJ975" s="106"/>
      <c r="OSK975" s="106"/>
      <c r="OSL975" s="106"/>
      <c r="OSM975" s="106"/>
      <c r="OSN975" s="106"/>
      <c r="OSO975" s="106"/>
      <c r="OSP975" s="106"/>
      <c r="OSQ975" s="106"/>
      <c r="OSR975" s="106"/>
      <c r="OSS975" s="106"/>
      <c r="OST975" s="106"/>
      <c r="OSU975" s="106"/>
      <c r="OSV975" s="106"/>
      <c r="OSW975" s="106"/>
      <c r="OSX975" s="106"/>
      <c r="OSY975" s="106"/>
      <c r="OSZ975" s="106"/>
      <c r="OTA975" s="106"/>
      <c r="OTB975" s="106"/>
      <c r="OTC975" s="106"/>
      <c r="OTD975" s="106"/>
      <c r="OTE975" s="106"/>
      <c r="OTF975" s="106"/>
      <c r="OTG975" s="106"/>
      <c r="OTH975" s="106"/>
      <c r="OTI975" s="106"/>
      <c r="OTJ975" s="106"/>
      <c r="OTK975" s="106"/>
      <c r="OTL975" s="106"/>
      <c r="OTM975" s="106"/>
      <c r="OTN975" s="106"/>
      <c r="OTO975" s="106"/>
      <c r="OTP975" s="106"/>
      <c r="OTQ975" s="106"/>
      <c r="OTR975" s="106"/>
      <c r="OTS975" s="106"/>
      <c r="OTT975" s="106"/>
      <c r="OTU975" s="106"/>
      <c r="OTV975" s="106"/>
      <c r="OTW975" s="106"/>
      <c r="OTX975" s="106"/>
      <c r="OTY975" s="106"/>
      <c r="OTZ975" s="106"/>
      <c r="OUA975" s="106"/>
      <c r="OUB975" s="106"/>
      <c r="OUC975" s="106"/>
      <c r="OUD975" s="106"/>
      <c r="OUE975" s="106"/>
      <c r="OUF975" s="106"/>
      <c r="OUG975" s="106"/>
      <c r="OUH975" s="106"/>
      <c r="OUI975" s="106"/>
      <c r="OUJ975" s="106"/>
      <c r="OUK975" s="106"/>
      <c r="OUL975" s="106"/>
      <c r="OUM975" s="106"/>
      <c r="OUN975" s="106"/>
      <c r="OUO975" s="106"/>
      <c r="OUP975" s="106"/>
      <c r="OUQ975" s="106"/>
      <c r="OUR975" s="106"/>
      <c r="OUS975" s="106"/>
      <c r="OUT975" s="106"/>
      <c r="OUU975" s="106"/>
      <c r="OUV975" s="106"/>
      <c r="OUW975" s="106"/>
      <c r="OUX975" s="106"/>
      <c r="OUY975" s="106"/>
      <c r="OUZ975" s="106"/>
      <c r="OVA975" s="106"/>
      <c r="OVB975" s="106"/>
      <c r="OVC975" s="106"/>
      <c r="OVD975" s="106"/>
      <c r="OVE975" s="106"/>
      <c r="OVF975" s="106"/>
      <c r="OVG975" s="106"/>
      <c r="OVH975" s="106"/>
      <c r="OVI975" s="106"/>
      <c r="OVJ975" s="106"/>
      <c r="OVK975" s="106"/>
      <c r="OVL975" s="106"/>
      <c r="OVM975" s="106"/>
      <c r="OVN975" s="106"/>
      <c r="OVO975" s="106"/>
      <c r="OVP975" s="106"/>
      <c r="OVQ975" s="106"/>
      <c r="OVR975" s="106"/>
      <c r="OVS975" s="106"/>
      <c r="OVT975" s="106"/>
      <c r="OVU975" s="106"/>
      <c r="OVV975" s="106"/>
      <c r="OVW975" s="106"/>
      <c r="OVX975" s="106"/>
      <c r="OVY975" s="106"/>
      <c r="OVZ975" s="106"/>
      <c r="OWA975" s="106"/>
      <c r="OWB975" s="106"/>
      <c r="OWC975" s="106"/>
      <c r="OWD975" s="106"/>
      <c r="OWE975" s="106"/>
      <c r="OWF975" s="106"/>
      <c r="OWG975" s="106"/>
      <c r="OWH975" s="106"/>
      <c r="OWI975" s="106"/>
      <c r="OWJ975" s="106"/>
      <c r="OWK975" s="106"/>
      <c r="OWL975" s="106"/>
      <c r="OWM975" s="106"/>
      <c r="OWN975" s="106"/>
      <c r="OWO975" s="106"/>
      <c r="OWP975" s="106"/>
      <c r="OWQ975" s="106"/>
      <c r="OWR975" s="106"/>
      <c r="OWS975" s="106"/>
      <c r="OWT975" s="106"/>
      <c r="OWU975" s="106"/>
      <c r="OWV975" s="106"/>
      <c r="OWW975" s="106"/>
      <c r="OWX975" s="106"/>
      <c r="OWY975" s="106"/>
      <c r="OWZ975" s="106"/>
      <c r="OXA975" s="106"/>
      <c r="OXB975" s="106"/>
      <c r="OXC975" s="106"/>
      <c r="OXD975" s="106"/>
      <c r="OXE975" s="106"/>
      <c r="OXF975" s="106"/>
      <c r="OXG975" s="106"/>
      <c r="OXH975" s="106"/>
      <c r="OXI975" s="106"/>
      <c r="OXJ975" s="106"/>
      <c r="OXK975" s="106"/>
      <c r="OXL975" s="106"/>
      <c r="OXM975" s="106"/>
      <c r="OXN975" s="106"/>
      <c r="OXO975" s="106"/>
      <c r="OXP975" s="106"/>
      <c r="OXQ975" s="106"/>
      <c r="OXR975" s="106"/>
      <c r="OXS975" s="106"/>
      <c r="OXT975" s="106"/>
      <c r="OXU975" s="106"/>
      <c r="OXV975" s="106"/>
      <c r="OXW975" s="106"/>
      <c r="OXX975" s="106"/>
      <c r="OXY975" s="106"/>
      <c r="OXZ975" s="106"/>
      <c r="OYA975" s="106"/>
      <c r="OYB975" s="106"/>
      <c r="OYC975" s="106"/>
      <c r="OYD975" s="106"/>
      <c r="OYE975" s="106"/>
      <c r="OYF975" s="106"/>
      <c r="OYG975" s="106"/>
      <c r="OYH975" s="106"/>
      <c r="OYI975" s="106"/>
      <c r="OYJ975" s="106"/>
      <c r="OYK975" s="106"/>
      <c r="OYL975" s="106"/>
      <c r="OYM975" s="106"/>
      <c r="OYN975" s="106"/>
      <c r="OYO975" s="106"/>
      <c r="OYP975" s="106"/>
      <c r="OYQ975" s="106"/>
      <c r="OYR975" s="106"/>
      <c r="OYS975" s="106"/>
      <c r="OYT975" s="106"/>
      <c r="OYU975" s="106"/>
      <c r="OYV975" s="106"/>
      <c r="OYW975" s="106"/>
      <c r="OYX975" s="106"/>
      <c r="OYY975" s="106"/>
      <c r="OYZ975" s="106"/>
      <c r="OZA975" s="106"/>
      <c r="OZB975" s="106"/>
      <c r="OZC975" s="106"/>
      <c r="OZD975" s="106"/>
      <c r="OZE975" s="106"/>
      <c r="OZF975" s="106"/>
      <c r="OZG975" s="106"/>
      <c r="OZH975" s="106"/>
      <c r="OZI975" s="106"/>
      <c r="OZJ975" s="106"/>
      <c r="OZK975" s="106"/>
      <c r="OZL975" s="106"/>
      <c r="OZM975" s="106"/>
      <c r="OZN975" s="106"/>
      <c r="OZO975" s="106"/>
      <c r="OZP975" s="106"/>
      <c r="OZQ975" s="106"/>
      <c r="OZR975" s="106"/>
      <c r="OZS975" s="106"/>
      <c r="OZT975" s="106"/>
      <c r="OZU975" s="106"/>
      <c r="OZV975" s="106"/>
      <c r="OZW975" s="106"/>
      <c r="OZX975" s="106"/>
      <c r="OZY975" s="106"/>
      <c r="OZZ975" s="106"/>
      <c r="PAA975" s="106"/>
      <c r="PAB975" s="106"/>
      <c r="PAC975" s="106"/>
      <c r="PAD975" s="106"/>
      <c r="PAE975" s="106"/>
      <c r="PAF975" s="106"/>
      <c r="PAG975" s="106"/>
      <c r="PAH975" s="106"/>
      <c r="PAI975" s="106"/>
      <c r="PAJ975" s="106"/>
      <c r="PAK975" s="106"/>
      <c r="PAL975" s="106"/>
      <c r="PAM975" s="106"/>
      <c r="PAN975" s="106"/>
      <c r="PAO975" s="106"/>
      <c r="PAP975" s="106"/>
      <c r="PAQ975" s="106"/>
      <c r="PAR975" s="106"/>
      <c r="PAS975" s="106"/>
      <c r="PAT975" s="106"/>
      <c r="PAU975" s="106"/>
      <c r="PAV975" s="106"/>
      <c r="PAW975" s="106"/>
      <c r="PAX975" s="106"/>
      <c r="PAY975" s="106"/>
      <c r="PAZ975" s="106"/>
      <c r="PBA975" s="106"/>
      <c r="PBB975" s="106"/>
      <c r="PBC975" s="106"/>
      <c r="PBD975" s="106"/>
      <c r="PBE975" s="106"/>
      <c r="PBF975" s="106"/>
      <c r="PBG975" s="106"/>
      <c r="PBH975" s="106"/>
      <c r="PBI975" s="106"/>
      <c r="PBJ975" s="106"/>
      <c r="PBK975" s="106"/>
      <c r="PBL975" s="106"/>
      <c r="PBM975" s="106"/>
      <c r="PBN975" s="106"/>
      <c r="PBO975" s="106"/>
      <c r="PBP975" s="106"/>
      <c r="PBQ975" s="106"/>
      <c r="PBR975" s="106"/>
      <c r="PBS975" s="106"/>
      <c r="PBT975" s="106"/>
      <c r="PBU975" s="106"/>
      <c r="PBV975" s="106"/>
      <c r="PBW975" s="106"/>
      <c r="PBX975" s="106"/>
      <c r="PBY975" s="106"/>
      <c r="PBZ975" s="106"/>
      <c r="PCA975" s="106"/>
      <c r="PCB975" s="106"/>
      <c r="PCC975" s="106"/>
      <c r="PCD975" s="106"/>
      <c r="PCE975" s="106"/>
      <c r="PCF975" s="106"/>
      <c r="PCG975" s="106"/>
      <c r="PCH975" s="106"/>
      <c r="PCI975" s="106"/>
      <c r="PCJ975" s="106"/>
      <c r="PCK975" s="106"/>
      <c r="PCL975" s="106"/>
      <c r="PCM975" s="106"/>
      <c r="PCN975" s="106"/>
      <c r="PCO975" s="106"/>
      <c r="PCP975" s="106"/>
      <c r="PCQ975" s="106"/>
      <c r="PCR975" s="106"/>
      <c r="PCS975" s="106"/>
      <c r="PCT975" s="106"/>
      <c r="PCU975" s="106"/>
      <c r="PCV975" s="106"/>
      <c r="PCW975" s="106"/>
      <c r="PCX975" s="106"/>
      <c r="PCY975" s="106"/>
      <c r="PCZ975" s="106"/>
      <c r="PDA975" s="106"/>
      <c r="PDB975" s="106"/>
      <c r="PDC975" s="106"/>
      <c r="PDD975" s="106"/>
      <c r="PDE975" s="106"/>
      <c r="PDF975" s="106"/>
      <c r="PDG975" s="106"/>
      <c r="PDH975" s="106"/>
      <c r="PDI975" s="106"/>
      <c r="PDJ975" s="106"/>
      <c r="PDK975" s="106"/>
      <c r="PDL975" s="106"/>
      <c r="PDM975" s="106"/>
      <c r="PDN975" s="106"/>
      <c r="PDO975" s="106"/>
      <c r="PDP975" s="106"/>
      <c r="PDQ975" s="106"/>
      <c r="PDR975" s="106"/>
      <c r="PDS975" s="106"/>
      <c r="PDT975" s="106"/>
      <c r="PDU975" s="106"/>
      <c r="PDV975" s="106"/>
      <c r="PDW975" s="106"/>
      <c r="PDX975" s="106"/>
      <c r="PDY975" s="106"/>
      <c r="PDZ975" s="106"/>
      <c r="PEA975" s="106"/>
      <c r="PEB975" s="106"/>
      <c r="PEC975" s="106"/>
      <c r="PED975" s="106"/>
      <c r="PEE975" s="106"/>
      <c r="PEF975" s="106"/>
      <c r="PEG975" s="106"/>
      <c r="PEH975" s="106"/>
      <c r="PEI975" s="106"/>
      <c r="PEJ975" s="106"/>
      <c r="PEK975" s="106"/>
      <c r="PEL975" s="106"/>
      <c r="PEM975" s="106"/>
      <c r="PEN975" s="106"/>
      <c r="PEO975" s="106"/>
      <c r="PEP975" s="106"/>
      <c r="PEQ975" s="106"/>
      <c r="PER975" s="106"/>
      <c r="PES975" s="106"/>
      <c r="PET975" s="106"/>
      <c r="PEU975" s="106"/>
      <c r="PEV975" s="106"/>
      <c r="PEW975" s="106"/>
      <c r="PEX975" s="106"/>
      <c r="PEY975" s="106"/>
      <c r="PEZ975" s="106"/>
      <c r="PFA975" s="106"/>
      <c r="PFB975" s="106"/>
      <c r="PFC975" s="106"/>
      <c r="PFD975" s="106"/>
      <c r="PFE975" s="106"/>
      <c r="PFF975" s="106"/>
      <c r="PFG975" s="106"/>
      <c r="PFH975" s="106"/>
      <c r="PFI975" s="106"/>
      <c r="PFJ975" s="106"/>
      <c r="PFK975" s="106"/>
      <c r="PFL975" s="106"/>
      <c r="PFM975" s="106"/>
      <c r="PFN975" s="106"/>
      <c r="PFO975" s="106"/>
      <c r="PFP975" s="106"/>
      <c r="PFQ975" s="106"/>
      <c r="PFR975" s="106"/>
      <c r="PFS975" s="106"/>
      <c r="PFT975" s="106"/>
      <c r="PFU975" s="106"/>
      <c r="PFV975" s="106"/>
      <c r="PFW975" s="106"/>
      <c r="PFX975" s="106"/>
      <c r="PFY975" s="106"/>
      <c r="PFZ975" s="106"/>
      <c r="PGA975" s="106"/>
      <c r="PGB975" s="106"/>
      <c r="PGC975" s="106"/>
      <c r="PGD975" s="106"/>
      <c r="PGE975" s="106"/>
      <c r="PGF975" s="106"/>
      <c r="PGG975" s="106"/>
      <c r="PGH975" s="106"/>
      <c r="PGI975" s="106"/>
      <c r="PGJ975" s="106"/>
      <c r="PGK975" s="106"/>
      <c r="PGL975" s="106"/>
      <c r="PGM975" s="106"/>
      <c r="PGN975" s="106"/>
      <c r="PGO975" s="106"/>
      <c r="PGP975" s="106"/>
      <c r="PGQ975" s="106"/>
      <c r="PGR975" s="106"/>
      <c r="PGS975" s="106"/>
      <c r="PGT975" s="106"/>
      <c r="PGU975" s="106"/>
      <c r="PGV975" s="106"/>
      <c r="PGW975" s="106"/>
      <c r="PGX975" s="106"/>
      <c r="PGY975" s="106"/>
      <c r="PGZ975" s="106"/>
      <c r="PHA975" s="106"/>
      <c r="PHB975" s="106"/>
      <c r="PHC975" s="106"/>
      <c r="PHD975" s="106"/>
      <c r="PHE975" s="106"/>
      <c r="PHF975" s="106"/>
      <c r="PHG975" s="106"/>
      <c r="PHH975" s="106"/>
      <c r="PHI975" s="106"/>
      <c r="PHJ975" s="106"/>
      <c r="PHK975" s="106"/>
      <c r="PHL975" s="106"/>
      <c r="PHM975" s="106"/>
      <c r="PHN975" s="106"/>
      <c r="PHO975" s="106"/>
      <c r="PHP975" s="106"/>
      <c r="PHQ975" s="106"/>
      <c r="PHR975" s="106"/>
      <c r="PHS975" s="106"/>
      <c r="PHT975" s="106"/>
      <c r="PHU975" s="106"/>
      <c r="PHV975" s="106"/>
      <c r="PHW975" s="106"/>
      <c r="PHX975" s="106"/>
      <c r="PHY975" s="106"/>
      <c r="PHZ975" s="106"/>
      <c r="PIA975" s="106"/>
      <c r="PIB975" s="106"/>
      <c r="PIC975" s="106"/>
      <c r="PID975" s="106"/>
      <c r="PIE975" s="106"/>
      <c r="PIF975" s="106"/>
      <c r="PIG975" s="106"/>
      <c r="PIH975" s="106"/>
      <c r="PII975" s="106"/>
      <c r="PIJ975" s="106"/>
      <c r="PIK975" s="106"/>
      <c r="PIL975" s="106"/>
      <c r="PIM975" s="106"/>
      <c r="PIN975" s="106"/>
      <c r="PIO975" s="106"/>
      <c r="PIP975" s="106"/>
      <c r="PIQ975" s="106"/>
      <c r="PIR975" s="106"/>
      <c r="PIS975" s="106"/>
      <c r="PIT975" s="106"/>
      <c r="PIU975" s="106"/>
      <c r="PIV975" s="106"/>
      <c r="PIW975" s="106"/>
      <c r="PIX975" s="106"/>
      <c r="PIY975" s="106"/>
      <c r="PIZ975" s="106"/>
      <c r="PJA975" s="106"/>
      <c r="PJB975" s="106"/>
      <c r="PJC975" s="106"/>
      <c r="PJD975" s="106"/>
      <c r="PJE975" s="106"/>
      <c r="PJF975" s="106"/>
      <c r="PJG975" s="106"/>
      <c r="PJH975" s="106"/>
      <c r="PJI975" s="106"/>
      <c r="PJJ975" s="106"/>
      <c r="PJK975" s="106"/>
      <c r="PJL975" s="106"/>
      <c r="PJM975" s="106"/>
      <c r="PJN975" s="106"/>
      <c r="PJO975" s="106"/>
      <c r="PJP975" s="106"/>
      <c r="PJQ975" s="106"/>
      <c r="PJR975" s="106"/>
      <c r="PJS975" s="106"/>
      <c r="PJT975" s="106"/>
      <c r="PJU975" s="106"/>
      <c r="PJV975" s="106"/>
      <c r="PJW975" s="106"/>
      <c r="PJX975" s="106"/>
      <c r="PJY975" s="106"/>
      <c r="PJZ975" s="106"/>
      <c r="PKA975" s="106"/>
      <c r="PKB975" s="106"/>
      <c r="PKC975" s="106"/>
      <c r="PKD975" s="106"/>
      <c r="PKE975" s="106"/>
      <c r="PKF975" s="106"/>
      <c r="PKG975" s="106"/>
      <c r="PKH975" s="106"/>
      <c r="PKI975" s="106"/>
      <c r="PKJ975" s="106"/>
      <c r="PKK975" s="106"/>
      <c r="PKL975" s="106"/>
      <c r="PKM975" s="106"/>
      <c r="PKN975" s="106"/>
      <c r="PKO975" s="106"/>
      <c r="PKP975" s="106"/>
      <c r="PKQ975" s="106"/>
      <c r="PKR975" s="106"/>
      <c r="PKS975" s="106"/>
      <c r="PKT975" s="106"/>
      <c r="PKU975" s="106"/>
      <c r="PKV975" s="106"/>
      <c r="PKW975" s="106"/>
      <c r="PKX975" s="106"/>
      <c r="PKY975" s="106"/>
      <c r="PKZ975" s="106"/>
      <c r="PLA975" s="106"/>
      <c r="PLB975" s="106"/>
      <c r="PLC975" s="106"/>
      <c r="PLD975" s="106"/>
      <c r="PLE975" s="106"/>
      <c r="PLF975" s="106"/>
      <c r="PLG975" s="106"/>
      <c r="PLH975" s="106"/>
      <c r="PLI975" s="106"/>
      <c r="PLJ975" s="106"/>
      <c r="PLK975" s="106"/>
      <c r="PLL975" s="106"/>
      <c r="PLM975" s="106"/>
      <c r="PLN975" s="106"/>
      <c r="PLO975" s="106"/>
      <c r="PLP975" s="106"/>
      <c r="PLQ975" s="106"/>
      <c r="PLR975" s="106"/>
      <c r="PLS975" s="106"/>
      <c r="PLT975" s="106"/>
      <c r="PLU975" s="106"/>
      <c r="PLV975" s="106"/>
      <c r="PLW975" s="106"/>
      <c r="PLX975" s="106"/>
      <c r="PLY975" s="106"/>
      <c r="PLZ975" s="106"/>
      <c r="PMA975" s="106"/>
      <c r="PMB975" s="106"/>
      <c r="PMC975" s="106"/>
      <c r="PMD975" s="106"/>
      <c r="PME975" s="106"/>
      <c r="PMF975" s="106"/>
      <c r="PMG975" s="106"/>
      <c r="PMH975" s="106"/>
      <c r="PMI975" s="106"/>
      <c r="PMJ975" s="106"/>
      <c r="PMK975" s="106"/>
      <c r="PML975" s="106"/>
      <c r="PMM975" s="106"/>
      <c r="PMN975" s="106"/>
      <c r="PMO975" s="106"/>
      <c r="PMP975" s="106"/>
      <c r="PMQ975" s="106"/>
      <c r="PMR975" s="106"/>
      <c r="PMS975" s="106"/>
      <c r="PMT975" s="106"/>
      <c r="PMU975" s="106"/>
      <c r="PMV975" s="106"/>
      <c r="PMW975" s="106"/>
      <c r="PMX975" s="106"/>
      <c r="PMY975" s="106"/>
      <c r="PMZ975" s="106"/>
      <c r="PNA975" s="106"/>
      <c r="PNB975" s="106"/>
      <c r="PNC975" s="106"/>
      <c r="PND975" s="106"/>
      <c r="PNE975" s="106"/>
      <c r="PNF975" s="106"/>
      <c r="PNG975" s="106"/>
      <c r="PNH975" s="106"/>
      <c r="PNI975" s="106"/>
      <c r="PNJ975" s="106"/>
      <c r="PNK975" s="106"/>
      <c r="PNL975" s="106"/>
      <c r="PNM975" s="106"/>
      <c r="PNN975" s="106"/>
      <c r="PNO975" s="106"/>
      <c r="PNP975" s="106"/>
      <c r="PNQ975" s="106"/>
      <c r="PNR975" s="106"/>
      <c r="PNS975" s="106"/>
      <c r="PNT975" s="106"/>
      <c r="PNU975" s="106"/>
      <c r="PNV975" s="106"/>
      <c r="PNW975" s="106"/>
      <c r="PNX975" s="106"/>
      <c r="PNY975" s="106"/>
      <c r="PNZ975" s="106"/>
      <c r="POA975" s="106"/>
      <c r="POB975" s="106"/>
      <c r="POC975" s="106"/>
      <c r="POD975" s="106"/>
      <c r="POE975" s="106"/>
      <c r="POF975" s="106"/>
      <c r="POG975" s="106"/>
      <c r="POH975" s="106"/>
      <c r="POI975" s="106"/>
      <c r="POJ975" s="106"/>
      <c r="POK975" s="106"/>
      <c r="POL975" s="106"/>
      <c r="POM975" s="106"/>
      <c r="PON975" s="106"/>
      <c r="POO975" s="106"/>
      <c r="POP975" s="106"/>
      <c r="POQ975" s="106"/>
      <c r="POR975" s="106"/>
      <c r="POS975" s="106"/>
      <c r="POT975" s="106"/>
      <c r="POU975" s="106"/>
      <c r="POV975" s="106"/>
      <c r="POW975" s="106"/>
      <c r="POX975" s="106"/>
      <c r="POY975" s="106"/>
      <c r="POZ975" s="106"/>
      <c r="PPA975" s="106"/>
      <c r="PPB975" s="106"/>
      <c r="PPC975" s="106"/>
      <c r="PPD975" s="106"/>
      <c r="PPE975" s="106"/>
      <c r="PPF975" s="106"/>
      <c r="PPG975" s="106"/>
      <c r="PPH975" s="106"/>
      <c r="PPI975" s="106"/>
      <c r="PPJ975" s="106"/>
      <c r="PPK975" s="106"/>
      <c r="PPL975" s="106"/>
      <c r="PPM975" s="106"/>
      <c r="PPN975" s="106"/>
      <c r="PPO975" s="106"/>
      <c r="PPP975" s="106"/>
      <c r="PPQ975" s="106"/>
      <c r="PPR975" s="106"/>
      <c r="PPS975" s="106"/>
      <c r="PPT975" s="106"/>
      <c r="PPU975" s="106"/>
      <c r="PPV975" s="106"/>
      <c r="PPW975" s="106"/>
      <c r="PPX975" s="106"/>
      <c r="PPY975" s="106"/>
      <c r="PPZ975" s="106"/>
      <c r="PQA975" s="106"/>
      <c r="PQB975" s="106"/>
      <c r="PQC975" s="106"/>
      <c r="PQD975" s="106"/>
      <c r="PQE975" s="106"/>
      <c r="PQF975" s="106"/>
      <c r="PQG975" s="106"/>
      <c r="PQH975" s="106"/>
      <c r="PQI975" s="106"/>
      <c r="PQJ975" s="106"/>
      <c r="PQK975" s="106"/>
      <c r="PQL975" s="106"/>
      <c r="PQM975" s="106"/>
      <c r="PQN975" s="106"/>
      <c r="PQO975" s="106"/>
      <c r="PQP975" s="106"/>
      <c r="PQQ975" s="106"/>
      <c r="PQR975" s="106"/>
      <c r="PQS975" s="106"/>
      <c r="PQT975" s="106"/>
      <c r="PQU975" s="106"/>
      <c r="PQV975" s="106"/>
      <c r="PQW975" s="106"/>
      <c r="PQX975" s="106"/>
      <c r="PQY975" s="106"/>
      <c r="PQZ975" s="106"/>
      <c r="PRA975" s="106"/>
      <c r="PRB975" s="106"/>
      <c r="PRC975" s="106"/>
      <c r="PRD975" s="106"/>
      <c r="PRE975" s="106"/>
      <c r="PRF975" s="106"/>
      <c r="PRG975" s="106"/>
      <c r="PRH975" s="106"/>
      <c r="PRI975" s="106"/>
      <c r="PRJ975" s="106"/>
      <c r="PRK975" s="106"/>
      <c r="PRL975" s="106"/>
      <c r="PRM975" s="106"/>
      <c r="PRN975" s="106"/>
      <c r="PRO975" s="106"/>
      <c r="PRP975" s="106"/>
      <c r="PRQ975" s="106"/>
      <c r="PRR975" s="106"/>
      <c r="PRS975" s="106"/>
      <c r="PRT975" s="106"/>
      <c r="PRU975" s="106"/>
      <c r="PRV975" s="106"/>
      <c r="PRW975" s="106"/>
      <c r="PRX975" s="106"/>
      <c r="PRY975" s="106"/>
      <c r="PRZ975" s="106"/>
      <c r="PSA975" s="106"/>
      <c r="PSB975" s="106"/>
      <c r="PSC975" s="106"/>
      <c r="PSD975" s="106"/>
      <c r="PSE975" s="106"/>
      <c r="PSF975" s="106"/>
      <c r="PSG975" s="106"/>
      <c r="PSH975" s="106"/>
      <c r="PSI975" s="106"/>
      <c r="PSJ975" s="106"/>
      <c r="PSK975" s="106"/>
      <c r="PSL975" s="106"/>
      <c r="PSM975" s="106"/>
      <c r="PSN975" s="106"/>
      <c r="PSO975" s="106"/>
      <c r="PSP975" s="106"/>
      <c r="PSQ975" s="106"/>
      <c r="PSR975" s="106"/>
      <c r="PSS975" s="106"/>
      <c r="PST975" s="106"/>
      <c r="PSU975" s="106"/>
      <c r="PSV975" s="106"/>
      <c r="PSW975" s="106"/>
      <c r="PSX975" s="106"/>
      <c r="PSY975" s="106"/>
      <c r="PSZ975" s="106"/>
      <c r="PTA975" s="106"/>
      <c r="PTB975" s="106"/>
      <c r="PTC975" s="106"/>
      <c r="PTD975" s="106"/>
      <c r="PTE975" s="106"/>
      <c r="PTF975" s="106"/>
      <c r="PTG975" s="106"/>
      <c r="PTH975" s="106"/>
      <c r="PTI975" s="106"/>
      <c r="PTJ975" s="106"/>
      <c r="PTK975" s="106"/>
      <c r="PTL975" s="106"/>
      <c r="PTM975" s="106"/>
      <c r="PTN975" s="106"/>
      <c r="PTO975" s="106"/>
      <c r="PTP975" s="106"/>
      <c r="PTQ975" s="106"/>
      <c r="PTR975" s="106"/>
      <c r="PTS975" s="106"/>
      <c r="PTT975" s="106"/>
      <c r="PTU975" s="106"/>
      <c r="PTV975" s="106"/>
      <c r="PTW975" s="106"/>
      <c r="PTX975" s="106"/>
      <c r="PTY975" s="106"/>
      <c r="PTZ975" s="106"/>
      <c r="PUA975" s="106"/>
      <c r="PUB975" s="106"/>
      <c r="PUC975" s="106"/>
      <c r="PUD975" s="106"/>
      <c r="PUE975" s="106"/>
      <c r="PUF975" s="106"/>
      <c r="PUG975" s="106"/>
      <c r="PUH975" s="106"/>
      <c r="PUI975" s="106"/>
      <c r="PUJ975" s="106"/>
      <c r="PUK975" s="106"/>
      <c r="PUL975" s="106"/>
      <c r="PUM975" s="106"/>
      <c r="PUN975" s="106"/>
      <c r="PUO975" s="106"/>
      <c r="PUP975" s="106"/>
      <c r="PUQ975" s="106"/>
      <c r="PUR975" s="106"/>
      <c r="PUS975" s="106"/>
      <c r="PUT975" s="106"/>
      <c r="PUU975" s="106"/>
      <c r="PUV975" s="106"/>
      <c r="PUW975" s="106"/>
      <c r="PUX975" s="106"/>
      <c r="PUY975" s="106"/>
      <c r="PUZ975" s="106"/>
      <c r="PVA975" s="106"/>
      <c r="PVB975" s="106"/>
      <c r="PVC975" s="106"/>
      <c r="PVD975" s="106"/>
      <c r="PVE975" s="106"/>
      <c r="PVF975" s="106"/>
      <c r="PVG975" s="106"/>
      <c r="PVH975" s="106"/>
      <c r="PVI975" s="106"/>
      <c r="PVJ975" s="106"/>
      <c r="PVK975" s="106"/>
      <c r="PVL975" s="106"/>
      <c r="PVM975" s="106"/>
      <c r="PVN975" s="106"/>
      <c r="PVO975" s="106"/>
      <c r="PVP975" s="106"/>
      <c r="PVQ975" s="106"/>
      <c r="PVR975" s="106"/>
      <c r="PVS975" s="106"/>
      <c r="PVT975" s="106"/>
      <c r="PVU975" s="106"/>
      <c r="PVV975" s="106"/>
      <c r="PVW975" s="106"/>
      <c r="PVX975" s="106"/>
      <c r="PVY975" s="106"/>
      <c r="PVZ975" s="106"/>
      <c r="PWA975" s="106"/>
      <c r="PWB975" s="106"/>
      <c r="PWC975" s="106"/>
      <c r="PWD975" s="106"/>
      <c r="PWE975" s="106"/>
      <c r="PWF975" s="106"/>
      <c r="PWG975" s="106"/>
      <c r="PWH975" s="106"/>
      <c r="PWI975" s="106"/>
      <c r="PWJ975" s="106"/>
      <c r="PWK975" s="106"/>
      <c r="PWL975" s="106"/>
      <c r="PWM975" s="106"/>
      <c r="PWN975" s="106"/>
      <c r="PWO975" s="106"/>
      <c r="PWP975" s="106"/>
      <c r="PWQ975" s="106"/>
      <c r="PWR975" s="106"/>
      <c r="PWS975" s="106"/>
      <c r="PWT975" s="106"/>
      <c r="PWU975" s="106"/>
      <c r="PWV975" s="106"/>
      <c r="PWW975" s="106"/>
      <c r="PWX975" s="106"/>
      <c r="PWY975" s="106"/>
      <c r="PWZ975" s="106"/>
      <c r="PXA975" s="106"/>
      <c r="PXB975" s="106"/>
      <c r="PXC975" s="106"/>
      <c r="PXD975" s="106"/>
      <c r="PXE975" s="106"/>
      <c r="PXF975" s="106"/>
      <c r="PXG975" s="106"/>
      <c r="PXH975" s="106"/>
      <c r="PXI975" s="106"/>
      <c r="PXJ975" s="106"/>
      <c r="PXK975" s="106"/>
      <c r="PXL975" s="106"/>
      <c r="PXM975" s="106"/>
      <c r="PXN975" s="106"/>
      <c r="PXO975" s="106"/>
      <c r="PXP975" s="106"/>
      <c r="PXQ975" s="106"/>
      <c r="PXR975" s="106"/>
      <c r="PXS975" s="106"/>
      <c r="PXT975" s="106"/>
      <c r="PXU975" s="106"/>
      <c r="PXV975" s="106"/>
      <c r="PXW975" s="106"/>
      <c r="PXX975" s="106"/>
      <c r="PXY975" s="106"/>
      <c r="PXZ975" s="106"/>
      <c r="PYA975" s="106"/>
      <c r="PYB975" s="106"/>
      <c r="PYC975" s="106"/>
      <c r="PYD975" s="106"/>
      <c r="PYE975" s="106"/>
      <c r="PYF975" s="106"/>
      <c r="PYG975" s="106"/>
      <c r="PYH975" s="106"/>
      <c r="PYI975" s="106"/>
      <c r="PYJ975" s="106"/>
      <c r="PYK975" s="106"/>
      <c r="PYL975" s="106"/>
      <c r="PYM975" s="106"/>
      <c r="PYN975" s="106"/>
      <c r="PYO975" s="106"/>
      <c r="PYP975" s="106"/>
      <c r="PYQ975" s="106"/>
      <c r="PYR975" s="106"/>
      <c r="PYS975" s="106"/>
      <c r="PYT975" s="106"/>
      <c r="PYU975" s="106"/>
      <c r="PYV975" s="106"/>
      <c r="PYW975" s="106"/>
      <c r="PYX975" s="106"/>
      <c r="PYY975" s="106"/>
      <c r="PYZ975" s="106"/>
      <c r="PZA975" s="106"/>
      <c r="PZB975" s="106"/>
      <c r="PZC975" s="106"/>
      <c r="PZD975" s="106"/>
      <c r="PZE975" s="106"/>
      <c r="PZF975" s="106"/>
      <c r="PZG975" s="106"/>
      <c r="PZH975" s="106"/>
      <c r="PZI975" s="106"/>
      <c r="PZJ975" s="106"/>
      <c r="PZK975" s="106"/>
      <c r="PZL975" s="106"/>
      <c r="PZM975" s="106"/>
      <c r="PZN975" s="106"/>
      <c r="PZO975" s="106"/>
      <c r="PZP975" s="106"/>
      <c r="PZQ975" s="106"/>
      <c r="PZR975" s="106"/>
      <c r="PZS975" s="106"/>
      <c r="PZT975" s="106"/>
      <c r="PZU975" s="106"/>
      <c r="PZV975" s="106"/>
      <c r="PZW975" s="106"/>
      <c r="PZX975" s="106"/>
      <c r="PZY975" s="106"/>
      <c r="PZZ975" s="106"/>
      <c r="QAA975" s="106"/>
      <c r="QAB975" s="106"/>
      <c r="QAC975" s="106"/>
      <c r="QAD975" s="106"/>
      <c r="QAE975" s="106"/>
      <c r="QAF975" s="106"/>
      <c r="QAG975" s="106"/>
      <c r="QAH975" s="106"/>
      <c r="QAI975" s="106"/>
      <c r="QAJ975" s="106"/>
      <c r="QAK975" s="106"/>
      <c r="QAL975" s="106"/>
      <c r="QAM975" s="106"/>
      <c r="QAN975" s="106"/>
      <c r="QAO975" s="106"/>
      <c r="QAP975" s="106"/>
      <c r="QAQ975" s="106"/>
      <c r="QAR975" s="106"/>
      <c r="QAS975" s="106"/>
      <c r="QAT975" s="106"/>
      <c r="QAU975" s="106"/>
      <c r="QAV975" s="106"/>
      <c r="QAW975" s="106"/>
      <c r="QAX975" s="106"/>
      <c r="QAY975" s="106"/>
      <c r="QAZ975" s="106"/>
      <c r="QBA975" s="106"/>
      <c r="QBB975" s="106"/>
      <c r="QBC975" s="106"/>
      <c r="QBD975" s="106"/>
      <c r="QBE975" s="106"/>
      <c r="QBF975" s="106"/>
      <c r="QBG975" s="106"/>
      <c r="QBH975" s="106"/>
      <c r="QBI975" s="106"/>
      <c r="QBJ975" s="106"/>
      <c r="QBK975" s="106"/>
      <c r="QBL975" s="106"/>
      <c r="QBM975" s="106"/>
      <c r="QBN975" s="106"/>
      <c r="QBO975" s="106"/>
      <c r="QBP975" s="106"/>
      <c r="QBQ975" s="106"/>
      <c r="QBR975" s="106"/>
      <c r="QBS975" s="106"/>
      <c r="QBT975" s="106"/>
      <c r="QBU975" s="106"/>
      <c r="QBV975" s="106"/>
      <c r="QBW975" s="106"/>
      <c r="QBX975" s="106"/>
      <c r="QBY975" s="106"/>
      <c r="QBZ975" s="106"/>
      <c r="QCA975" s="106"/>
      <c r="QCB975" s="106"/>
      <c r="QCC975" s="106"/>
      <c r="QCD975" s="106"/>
      <c r="QCE975" s="106"/>
      <c r="QCF975" s="106"/>
      <c r="QCG975" s="106"/>
      <c r="QCH975" s="106"/>
      <c r="QCI975" s="106"/>
      <c r="QCJ975" s="106"/>
      <c r="QCK975" s="106"/>
      <c r="QCL975" s="106"/>
      <c r="QCM975" s="106"/>
      <c r="QCN975" s="106"/>
      <c r="QCO975" s="106"/>
      <c r="QCP975" s="106"/>
      <c r="QCQ975" s="106"/>
      <c r="QCR975" s="106"/>
      <c r="QCS975" s="106"/>
      <c r="QCT975" s="106"/>
      <c r="QCU975" s="106"/>
      <c r="QCV975" s="106"/>
      <c r="QCW975" s="106"/>
      <c r="QCX975" s="106"/>
      <c r="QCY975" s="106"/>
      <c r="QCZ975" s="106"/>
      <c r="QDA975" s="106"/>
      <c r="QDB975" s="106"/>
      <c r="QDC975" s="106"/>
      <c r="QDD975" s="106"/>
      <c r="QDE975" s="106"/>
      <c r="QDF975" s="106"/>
      <c r="QDG975" s="106"/>
      <c r="QDH975" s="106"/>
      <c r="QDI975" s="106"/>
      <c r="QDJ975" s="106"/>
      <c r="QDK975" s="106"/>
      <c r="QDL975" s="106"/>
      <c r="QDM975" s="106"/>
      <c r="QDN975" s="106"/>
      <c r="QDO975" s="106"/>
      <c r="QDP975" s="106"/>
      <c r="QDQ975" s="106"/>
      <c r="QDR975" s="106"/>
      <c r="QDS975" s="106"/>
      <c r="QDT975" s="106"/>
      <c r="QDU975" s="106"/>
      <c r="QDV975" s="106"/>
      <c r="QDW975" s="106"/>
      <c r="QDX975" s="106"/>
      <c r="QDY975" s="106"/>
      <c r="QDZ975" s="106"/>
      <c r="QEA975" s="106"/>
      <c r="QEB975" s="106"/>
      <c r="QEC975" s="106"/>
      <c r="QED975" s="106"/>
      <c r="QEE975" s="106"/>
      <c r="QEF975" s="106"/>
      <c r="QEG975" s="106"/>
      <c r="QEH975" s="106"/>
      <c r="QEI975" s="106"/>
      <c r="QEJ975" s="106"/>
      <c r="QEK975" s="106"/>
      <c r="QEL975" s="106"/>
      <c r="QEM975" s="106"/>
      <c r="QEN975" s="106"/>
      <c r="QEO975" s="106"/>
      <c r="QEP975" s="106"/>
      <c r="QEQ975" s="106"/>
      <c r="QER975" s="106"/>
      <c r="QES975" s="106"/>
      <c r="QET975" s="106"/>
      <c r="QEU975" s="106"/>
      <c r="QEV975" s="106"/>
      <c r="QEW975" s="106"/>
      <c r="QEX975" s="106"/>
      <c r="QEY975" s="106"/>
      <c r="QEZ975" s="106"/>
      <c r="QFA975" s="106"/>
      <c r="QFB975" s="106"/>
      <c r="QFC975" s="106"/>
      <c r="QFD975" s="106"/>
      <c r="QFE975" s="106"/>
      <c r="QFF975" s="106"/>
      <c r="QFG975" s="106"/>
      <c r="QFH975" s="106"/>
      <c r="QFI975" s="106"/>
      <c r="QFJ975" s="106"/>
      <c r="QFK975" s="106"/>
      <c r="QFL975" s="106"/>
      <c r="QFM975" s="106"/>
      <c r="QFN975" s="106"/>
      <c r="QFO975" s="106"/>
      <c r="QFP975" s="106"/>
      <c r="QFQ975" s="106"/>
      <c r="QFR975" s="106"/>
      <c r="QFS975" s="106"/>
      <c r="QFT975" s="106"/>
      <c r="QFU975" s="106"/>
      <c r="QFV975" s="106"/>
      <c r="QFW975" s="106"/>
      <c r="QFX975" s="106"/>
      <c r="QFY975" s="106"/>
      <c r="QFZ975" s="106"/>
      <c r="QGA975" s="106"/>
      <c r="QGB975" s="106"/>
      <c r="QGC975" s="106"/>
      <c r="QGD975" s="106"/>
      <c r="QGE975" s="106"/>
      <c r="QGF975" s="106"/>
      <c r="QGG975" s="106"/>
      <c r="QGH975" s="106"/>
      <c r="QGI975" s="106"/>
      <c r="QGJ975" s="106"/>
      <c r="QGK975" s="106"/>
      <c r="QGL975" s="106"/>
      <c r="QGM975" s="106"/>
      <c r="QGN975" s="106"/>
      <c r="QGO975" s="106"/>
      <c r="QGP975" s="106"/>
      <c r="QGQ975" s="106"/>
      <c r="QGR975" s="106"/>
      <c r="QGS975" s="106"/>
      <c r="QGT975" s="106"/>
      <c r="QGU975" s="106"/>
      <c r="QGV975" s="106"/>
      <c r="QGW975" s="106"/>
      <c r="QGX975" s="106"/>
      <c r="QGY975" s="106"/>
      <c r="QGZ975" s="106"/>
      <c r="QHA975" s="106"/>
      <c r="QHB975" s="106"/>
      <c r="QHC975" s="106"/>
      <c r="QHD975" s="106"/>
      <c r="QHE975" s="106"/>
      <c r="QHF975" s="106"/>
      <c r="QHG975" s="106"/>
      <c r="QHH975" s="106"/>
      <c r="QHI975" s="106"/>
      <c r="QHJ975" s="106"/>
      <c r="QHK975" s="106"/>
      <c r="QHL975" s="106"/>
      <c r="QHM975" s="106"/>
      <c r="QHN975" s="106"/>
      <c r="QHO975" s="106"/>
      <c r="QHP975" s="106"/>
      <c r="QHQ975" s="106"/>
      <c r="QHR975" s="106"/>
      <c r="QHS975" s="106"/>
      <c r="QHT975" s="106"/>
      <c r="QHU975" s="106"/>
      <c r="QHV975" s="106"/>
      <c r="QHW975" s="106"/>
      <c r="QHX975" s="106"/>
      <c r="QHY975" s="106"/>
      <c r="QHZ975" s="106"/>
      <c r="QIA975" s="106"/>
      <c r="QIB975" s="106"/>
      <c r="QIC975" s="106"/>
      <c r="QID975" s="106"/>
      <c r="QIE975" s="106"/>
      <c r="QIF975" s="106"/>
      <c r="QIG975" s="106"/>
      <c r="QIH975" s="106"/>
      <c r="QII975" s="106"/>
      <c r="QIJ975" s="106"/>
      <c r="QIK975" s="106"/>
      <c r="QIL975" s="106"/>
      <c r="QIM975" s="106"/>
      <c r="QIN975" s="106"/>
      <c r="QIO975" s="106"/>
      <c r="QIP975" s="106"/>
      <c r="QIQ975" s="106"/>
      <c r="QIR975" s="106"/>
      <c r="QIS975" s="106"/>
      <c r="QIT975" s="106"/>
      <c r="QIU975" s="106"/>
      <c r="QIV975" s="106"/>
      <c r="QIW975" s="106"/>
      <c r="QIX975" s="106"/>
      <c r="QIY975" s="106"/>
      <c r="QIZ975" s="106"/>
      <c r="QJA975" s="106"/>
      <c r="QJB975" s="106"/>
      <c r="QJC975" s="106"/>
      <c r="QJD975" s="106"/>
      <c r="QJE975" s="106"/>
      <c r="QJF975" s="106"/>
      <c r="QJG975" s="106"/>
      <c r="QJH975" s="106"/>
      <c r="QJI975" s="106"/>
      <c r="QJJ975" s="106"/>
      <c r="QJK975" s="106"/>
      <c r="QJL975" s="106"/>
      <c r="QJM975" s="106"/>
      <c r="QJN975" s="106"/>
      <c r="QJO975" s="106"/>
      <c r="QJP975" s="106"/>
      <c r="QJQ975" s="106"/>
      <c r="QJR975" s="106"/>
      <c r="QJS975" s="106"/>
      <c r="QJT975" s="106"/>
      <c r="QJU975" s="106"/>
      <c r="QJV975" s="106"/>
      <c r="QJW975" s="106"/>
      <c r="QJX975" s="106"/>
      <c r="QJY975" s="106"/>
      <c r="QJZ975" s="106"/>
      <c r="QKA975" s="106"/>
      <c r="QKB975" s="106"/>
      <c r="QKC975" s="106"/>
      <c r="QKD975" s="106"/>
      <c r="QKE975" s="106"/>
      <c r="QKF975" s="106"/>
      <c r="QKG975" s="106"/>
      <c r="QKH975" s="106"/>
      <c r="QKI975" s="106"/>
      <c r="QKJ975" s="106"/>
      <c r="QKK975" s="106"/>
      <c r="QKL975" s="106"/>
      <c r="QKM975" s="106"/>
      <c r="QKN975" s="106"/>
      <c r="QKO975" s="106"/>
      <c r="QKP975" s="106"/>
      <c r="QKQ975" s="106"/>
      <c r="QKR975" s="106"/>
      <c r="QKS975" s="106"/>
      <c r="QKT975" s="106"/>
      <c r="QKU975" s="106"/>
      <c r="QKV975" s="106"/>
      <c r="QKW975" s="106"/>
      <c r="QKX975" s="106"/>
      <c r="QKY975" s="106"/>
      <c r="QKZ975" s="106"/>
      <c r="QLA975" s="106"/>
      <c r="QLB975" s="106"/>
      <c r="QLC975" s="106"/>
      <c r="QLD975" s="106"/>
      <c r="QLE975" s="106"/>
      <c r="QLF975" s="106"/>
      <c r="QLG975" s="106"/>
      <c r="QLH975" s="106"/>
      <c r="QLI975" s="106"/>
      <c r="QLJ975" s="106"/>
      <c r="QLK975" s="106"/>
      <c r="QLL975" s="106"/>
      <c r="QLM975" s="106"/>
      <c r="QLN975" s="106"/>
      <c r="QLO975" s="106"/>
      <c r="QLP975" s="106"/>
      <c r="QLQ975" s="106"/>
      <c r="QLR975" s="106"/>
      <c r="QLS975" s="106"/>
      <c r="QLT975" s="106"/>
      <c r="QLU975" s="106"/>
      <c r="QLV975" s="106"/>
      <c r="QLW975" s="106"/>
      <c r="QLX975" s="106"/>
      <c r="QLY975" s="106"/>
      <c r="QLZ975" s="106"/>
      <c r="QMA975" s="106"/>
      <c r="QMB975" s="106"/>
      <c r="QMC975" s="106"/>
      <c r="QMD975" s="106"/>
      <c r="QME975" s="106"/>
      <c r="QMF975" s="106"/>
      <c r="QMG975" s="106"/>
      <c r="QMH975" s="106"/>
      <c r="QMI975" s="106"/>
      <c r="QMJ975" s="106"/>
      <c r="QMK975" s="106"/>
      <c r="QML975" s="106"/>
      <c r="QMM975" s="106"/>
      <c r="QMN975" s="106"/>
      <c r="QMO975" s="106"/>
      <c r="QMP975" s="106"/>
      <c r="QMQ975" s="106"/>
      <c r="QMR975" s="106"/>
      <c r="QMS975" s="106"/>
      <c r="QMT975" s="106"/>
      <c r="QMU975" s="106"/>
      <c r="QMV975" s="106"/>
      <c r="QMW975" s="106"/>
      <c r="QMX975" s="106"/>
      <c r="QMY975" s="106"/>
      <c r="QMZ975" s="106"/>
      <c r="QNA975" s="106"/>
      <c r="QNB975" s="106"/>
      <c r="QNC975" s="106"/>
      <c r="QND975" s="106"/>
      <c r="QNE975" s="106"/>
      <c r="QNF975" s="106"/>
      <c r="QNG975" s="106"/>
      <c r="QNH975" s="106"/>
      <c r="QNI975" s="106"/>
      <c r="QNJ975" s="106"/>
      <c r="QNK975" s="106"/>
      <c r="QNL975" s="106"/>
      <c r="QNM975" s="106"/>
      <c r="QNN975" s="106"/>
      <c r="QNO975" s="106"/>
      <c r="QNP975" s="106"/>
      <c r="QNQ975" s="106"/>
      <c r="QNR975" s="106"/>
      <c r="QNS975" s="106"/>
      <c r="QNT975" s="106"/>
      <c r="QNU975" s="106"/>
      <c r="QNV975" s="106"/>
      <c r="QNW975" s="106"/>
      <c r="QNX975" s="106"/>
      <c r="QNY975" s="106"/>
      <c r="QNZ975" s="106"/>
      <c r="QOA975" s="106"/>
      <c r="QOB975" s="106"/>
      <c r="QOC975" s="106"/>
      <c r="QOD975" s="106"/>
      <c r="QOE975" s="106"/>
      <c r="QOF975" s="106"/>
      <c r="QOG975" s="106"/>
      <c r="QOH975" s="106"/>
      <c r="QOI975" s="106"/>
      <c r="QOJ975" s="106"/>
      <c r="QOK975" s="106"/>
      <c r="QOL975" s="106"/>
      <c r="QOM975" s="106"/>
      <c r="QON975" s="106"/>
      <c r="QOO975" s="106"/>
      <c r="QOP975" s="106"/>
      <c r="QOQ975" s="106"/>
      <c r="QOR975" s="106"/>
      <c r="QOS975" s="106"/>
      <c r="QOT975" s="106"/>
      <c r="QOU975" s="106"/>
      <c r="QOV975" s="106"/>
      <c r="QOW975" s="106"/>
      <c r="QOX975" s="106"/>
      <c r="QOY975" s="106"/>
      <c r="QOZ975" s="106"/>
      <c r="QPA975" s="106"/>
      <c r="QPB975" s="106"/>
      <c r="QPC975" s="106"/>
      <c r="QPD975" s="106"/>
      <c r="QPE975" s="106"/>
      <c r="QPF975" s="106"/>
      <c r="QPG975" s="106"/>
      <c r="QPH975" s="106"/>
      <c r="QPI975" s="106"/>
      <c r="QPJ975" s="106"/>
      <c r="QPK975" s="106"/>
      <c r="QPL975" s="106"/>
      <c r="QPM975" s="106"/>
      <c r="QPN975" s="106"/>
      <c r="QPO975" s="106"/>
      <c r="QPP975" s="106"/>
      <c r="QPQ975" s="106"/>
      <c r="QPR975" s="106"/>
      <c r="QPS975" s="106"/>
      <c r="QPT975" s="106"/>
      <c r="QPU975" s="106"/>
      <c r="QPV975" s="106"/>
      <c r="QPW975" s="106"/>
      <c r="QPX975" s="106"/>
      <c r="QPY975" s="106"/>
      <c r="QPZ975" s="106"/>
      <c r="QQA975" s="106"/>
      <c r="QQB975" s="106"/>
      <c r="QQC975" s="106"/>
      <c r="QQD975" s="106"/>
      <c r="QQE975" s="106"/>
      <c r="QQF975" s="106"/>
      <c r="QQG975" s="106"/>
      <c r="QQH975" s="106"/>
      <c r="QQI975" s="106"/>
      <c r="QQJ975" s="106"/>
      <c r="QQK975" s="106"/>
      <c r="QQL975" s="106"/>
      <c r="QQM975" s="106"/>
      <c r="QQN975" s="106"/>
      <c r="QQO975" s="106"/>
      <c r="QQP975" s="106"/>
      <c r="QQQ975" s="106"/>
      <c r="QQR975" s="106"/>
      <c r="QQS975" s="106"/>
      <c r="QQT975" s="106"/>
      <c r="QQU975" s="106"/>
      <c r="QQV975" s="106"/>
      <c r="QQW975" s="106"/>
      <c r="QQX975" s="106"/>
      <c r="QQY975" s="106"/>
      <c r="QQZ975" s="106"/>
      <c r="QRA975" s="106"/>
      <c r="QRB975" s="106"/>
      <c r="QRC975" s="106"/>
      <c r="QRD975" s="106"/>
      <c r="QRE975" s="106"/>
      <c r="QRF975" s="106"/>
      <c r="QRG975" s="106"/>
      <c r="QRH975" s="106"/>
      <c r="QRI975" s="106"/>
      <c r="QRJ975" s="106"/>
      <c r="QRK975" s="106"/>
      <c r="QRL975" s="106"/>
      <c r="QRM975" s="106"/>
      <c r="QRN975" s="106"/>
      <c r="QRO975" s="106"/>
      <c r="QRP975" s="106"/>
      <c r="QRQ975" s="106"/>
      <c r="QRR975" s="106"/>
      <c r="QRS975" s="106"/>
      <c r="QRT975" s="106"/>
      <c r="QRU975" s="106"/>
      <c r="QRV975" s="106"/>
      <c r="QRW975" s="106"/>
      <c r="QRX975" s="106"/>
      <c r="QRY975" s="106"/>
      <c r="QRZ975" s="106"/>
      <c r="QSA975" s="106"/>
      <c r="QSB975" s="106"/>
      <c r="QSC975" s="106"/>
      <c r="QSD975" s="106"/>
      <c r="QSE975" s="106"/>
      <c r="QSF975" s="106"/>
      <c r="QSG975" s="106"/>
      <c r="QSH975" s="106"/>
      <c r="QSI975" s="106"/>
      <c r="QSJ975" s="106"/>
      <c r="QSK975" s="106"/>
      <c r="QSL975" s="106"/>
      <c r="QSM975" s="106"/>
      <c r="QSN975" s="106"/>
      <c r="QSO975" s="106"/>
      <c r="QSP975" s="106"/>
      <c r="QSQ975" s="106"/>
      <c r="QSR975" s="106"/>
      <c r="QSS975" s="106"/>
      <c r="QST975" s="106"/>
      <c r="QSU975" s="106"/>
      <c r="QSV975" s="106"/>
      <c r="QSW975" s="106"/>
      <c r="QSX975" s="106"/>
      <c r="QSY975" s="106"/>
      <c r="QSZ975" s="106"/>
      <c r="QTA975" s="106"/>
      <c r="QTB975" s="106"/>
      <c r="QTC975" s="106"/>
      <c r="QTD975" s="106"/>
      <c r="QTE975" s="106"/>
      <c r="QTF975" s="106"/>
      <c r="QTG975" s="106"/>
      <c r="QTH975" s="106"/>
      <c r="QTI975" s="106"/>
      <c r="QTJ975" s="106"/>
      <c r="QTK975" s="106"/>
      <c r="QTL975" s="106"/>
      <c r="QTM975" s="106"/>
      <c r="QTN975" s="106"/>
      <c r="QTO975" s="106"/>
      <c r="QTP975" s="106"/>
      <c r="QTQ975" s="106"/>
      <c r="QTR975" s="106"/>
      <c r="QTS975" s="106"/>
      <c r="QTT975" s="106"/>
      <c r="QTU975" s="106"/>
      <c r="QTV975" s="106"/>
      <c r="QTW975" s="106"/>
      <c r="QTX975" s="106"/>
      <c r="QTY975" s="106"/>
      <c r="QTZ975" s="106"/>
      <c r="QUA975" s="106"/>
      <c r="QUB975" s="106"/>
      <c r="QUC975" s="106"/>
      <c r="QUD975" s="106"/>
      <c r="QUE975" s="106"/>
      <c r="QUF975" s="106"/>
      <c r="QUG975" s="106"/>
      <c r="QUH975" s="106"/>
      <c r="QUI975" s="106"/>
      <c r="QUJ975" s="106"/>
      <c r="QUK975" s="106"/>
      <c r="QUL975" s="106"/>
      <c r="QUM975" s="106"/>
      <c r="QUN975" s="106"/>
      <c r="QUO975" s="106"/>
      <c r="QUP975" s="106"/>
      <c r="QUQ975" s="106"/>
      <c r="QUR975" s="106"/>
      <c r="QUS975" s="106"/>
      <c r="QUT975" s="106"/>
      <c r="QUU975" s="106"/>
      <c r="QUV975" s="106"/>
      <c r="QUW975" s="106"/>
      <c r="QUX975" s="106"/>
      <c r="QUY975" s="106"/>
      <c r="QUZ975" s="106"/>
      <c r="QVA975" s="106"/>
      <c r="QVB975" s="106"/>
      <c r="QVC975" s="106"/>
      <c r="QVD975" s="106"/>
      <c r="QVE975" s="106"/>
      <c r="QVF975" s="106"/>
      <c r="QVG975" s="106"/>
      <c r="QVH975" s="106"/>
      <c r="QVI975" s="106"/>
      <c r="QVJ975" s="106"/>
      <c r="QVK975" s="106"/>
      <c r="QVL975" s="106"/>
      <c r="QVM975" s="106"/>
      <c r="QVN975" s="106"/>
      <c r="QVO975" s="106"/>
      <c r="QVP975" s="106"/>
      <c r="QVQ975" s="106"/>
      <c r="QVR975" s="106"/>
      <c r="QVS975" s="106"/>
      <c r="QVT975" s="106"/>
      <c r="QVU975" s="106"/>
      <c r="QVV975" s="106"/>
      <c r="QVW975" s="106"/>
      <c r="QVX975" s="106"/>
      <c r="QVY975" s="106"/>
      <c r="QVZ975" s="106"/>
      <c r="QWA975" s="106"/>
      <c r="QWB975" s="106"/>
      <c r="QWC975" s="106"/>
      <c r="QWD975" s="106"/>
      <c r="QWE975" s="106"/>
      <c r="QWF975" s="106"/>
      <c r="QWG975" s="106"/>
      <c r="QWH975" s="106"/>
      <c r="QWI975" s="106"/>
      <c r="QWJ975" s="106"/>
      <c r="QWK975" s="106"/>
      <c r="QWL975" s="106"/>
      <c r="QWM975" s="106"/>
      <c r="QWN975" s="106"/>
      <c r="QWO975" s="106"/>
      <c r="QWP975" s="106"/>
      <c r="QWQ975" s="106"/>
      <c r="QWR975" s="106"/>
      <c r="QWS975" s="106"/>
      <c r="QWT975" s="106"/>
      <c r="QWU975" s="106"/>
      <c r="QWV975" s="106"/>
      <c r="QWW975" s="106"/>
      <c r="QWX975" s="106"/>
      <c r="QWY975" s="106"/>
      <c r="QWZ975" s="106"/>
      <c r="QXA975" s="106"/>
      <c r="QXB975" s="106"/>
      <c r="QXC975" s="106"/>
      <c r="QXD975" s="106"/>
      <c r="QXE975" s="106"/>
      <c r="QXF975" s="106"/>
      <c r="QXG975" s="106"/>
      <c r="QXH975" s="106"/>
      <c r="QXI975" s="106"/>
      <c r="QXJ975" s="106"/>
      <c r="QXK975" s="106"/>
      <c r="QXL975" s="106"/>
      <c r="QXM975" s="106"/>
      <c r="QXN975" s="106"/>
      <c r="QXO975" s="106"/>
      <c r="QXP975" s="106"/>
      <c r="QXQ975" s="106"/>
      <c r="QXR975" s="106"/>
      <c r="QXS975" s="106"/>
      <c r="QXT975" s="106"/>
      <c r="QXU975" s="106"/>
      <c r="QXV975" s="106"/>
      <c r="QXW975" s="106"/>
      <c r="QXX975" s="106"/>
      <c r="QXY975" s="106"/>
      <c r="QXZ975" s="106"/>
      <c r="QYA975" s="106"/>
      <c r="QYB975" s="106"/>
      <c r="QYC975" s="106"/>
      <c r="QYD975" s="106"/>
      <c r="QYE975" s="106"/>
      <c r="QYF975" s="106"/>
      <c r="QYG975" s="106"/>
      <c r="QYH975" s="106"/>
      <c r="QYI975" s="106"/>
      <c r="QYJ975" s="106"/>
      <c r="QYK975" s="106"/>
      <c r="QYL975" s="106"/>
      <c r="QYM975" s="106"/>
      <c r="QYN975" s="106"/>
      <c r="QYO975" s="106"/>
      <c r="QYP975" s="106"/>
      <c r="QYQ975" s="106"/>
      <c r="QYR975" s="106"/>
      <c r="QYS975" s="106"/>
      <c r="QYT975" s="106"/>
      <c r="QYU975" s="106"/>
      <c r="QYV975" s="106"/>
      <c r="QYW975" s="106"/>
      <c r="QYX975" s="106"/>
      <c r="QYY975" s="106"/>
      <c r="QYZ975" s="106"/>
      <c r="QZA975" s="106"/>
      <c r="QZB975" s="106"/>
      <c r="QZC975" s="106"/>
      <c r="QZD975" s="106"/>
      <c r="QZE975" s="106"/>
      <c r="QZF975" s="106"/>
      <c r="QZG975" s="106"/>
      <c r="QZH975" s="106"/>
      <c r="QZI975" s="106"/>
      <c r="QZJ975" s="106"/>
      <c r="QZK975" s="106"/>
      <c r="QZL975" s="106"/>
      <c r="QZM975" s="106"/>
      <c r="QZN975" s="106"/>
      <c r="QZO975" s="106"/>
      <c r="QZP975" s="106"/>
      <c r="QZQ975" s="106"/>
      <c r="QZR975" s="106"/>
      <c r="QZS975" s="106"/>
      <c r="QZT975" s="106"/>
      <c r="QZU975" s="106"/>
      <c r="QZV975" s="106"/>
      <c r="QZW975" s="106"/>
      <c r="QZX975" s="106"/>
      <c r="QZY975" s="106"/>
      <c r="QZZ975" s="106"/>
      <c r="RAA975" s="106"/>
      <c r="RAB975" s="106"/>
      <c r="RAC975" s="106"/>
      <c r="RAD975" s="106"/>
      <c r="RAE975" s="106"/>
      <c r="RAF975" s="106"/>
      <c r="RAG975" s="106"/>
      <c r="RAH975" s="106"/>
      <c r="RAI975" s="106"/>
      <c r="RAJ975" s="106"/>
      <c r="RAK975" s="106"/>
      <c r="RAL975" s="106"/>
      <c r="RAM975" s="106"/>
      <c r="RAN975" s="106"/>
      <c r="RAO975" s="106"/>
      <c r="RAP975" s="106"/>
      <c r="RAQ975" s="106"/>
      <c r="RAR975" s="106"/>
      <c r="RAS975" s="106"/>
      <c r="RAT975" s="106"/>
      <c r="RAU975" s="106"/>
      <c r="RAV975" s="106"/>
      <c r="RAW975" s="106"/>
      <c r="RAX975" s="106"/>
      <c r="RAY975" s="106"/>
      <c r="RAZ975" s="106"/>
      <c r="RBA975" s="106"/>
      <c r="RBB975" s="106"/>
      <c r="RBC975" s="106"/>
      <c r="RBD975" s="106"/>
      <c r="RBE975" s="106"/>
      <c r="RBF975" s="106"/>
      <c r="RBG975" s="106"/>
      <c r="RBH975" s="106"/>
      <c r="RBI975" s="106"/>
      <c r="RBJ975" s="106"/>
      <c r="RBK975" s="106"/>
      <c r="RBL975" s="106"/>
      <c r="RBM975" s="106"/>
      <c r="RBN975" s="106"/>
      <c r="RBO975" s="106"/>
      <c r="RBP975" s="106"/>
      <c r="RBQ975" s="106"/>
      <c r="RBR975" s="106"/>
      <c r="RBS975" s="106"/>
      <c r="RBT975" s="106"/>
      <c r="RBU975" s="106"/>
      <c r="RBV975" s="106"/>
      <c r="RBW975" s="106"/>
      <c r="RBX975" s="106"/>
      <c r="RBY975" s="106"/>
      <c r="RBZ975" s="106"/>
      <c r="RCA975" s="106"/>
      <c r="RCB975" s="106"/>
      <c r="RCC975" s="106"/>
      <c r="RCD975" s="106"/>
      <c r="RCE975" s="106"/>
      <c r="RCF975" s="106"/>
      <c r="RCG975" s="106"/>
      <c r="RCH975" s="106"/>
      <c r="RCI975" s="106"/>
      <c r="RCJ975" s="106"/>
      <c r="RCK975" s="106"/>
      <c r="RCL975" s="106"/>
      <c r="RCM975" s="106"/>
      <c r="RCN975" s="106"/>
      <c r="RCO975" s="106"/>
      <c r="RCP975" s="106"/>
      <c r="RCQ975" s="106"/>
      <c r="RCR975" s="106"/>
      <c r="RCS975" s="106"/>
      <c r="RCT975" s="106"/>
      <c r="RCU975" s="106"/>
      <c r="RCV975" s="106"/>
      <c r="RCW975" s="106"/>
      <c r="RCX975" s="106"/>
      <c r="RCY975" s="106"/>
      <c r="RCZ975" s="106"/>
      <c r="RDA975" s="106"/>
      <c r="RDB975" s="106"/>
      <c r="RDC975" s="106"/>
      <c r="RDD975" s="106"/>
      <c r="RDE975" s="106"/>
      <c r="RDF975" s="106"/>
      <c r="RDG975" s="106"/>
      <c r="RDH975" s="106"/>
      <c r="RDI975" s="106"/>
      <c r="RDJ975" s="106"/>
      <c r="RDK975" s="106"/>
      <c r="RDL975" s="106"/>
      <c r="RDM975" s="106"/>
      <c r="RDN975" s="106"/>
      <c r="RDO975" s="106"/>
      <c r="RDP975" s="106"/>
      <c r="RDQ975" s="106"/>
      <c r="RDR975" s="106"/>
      <c r="RDS975" s="106"/>
      <c r="RDT975" s="106"/>
      <c r="RDU975" s="106"/>
      <c r="RDV975" s="106"/>
      <c r="RDW975" s="106"/>
      <c r="RDX975" s="106"/>
      <c r="RDY975" s="106"/>
      <c r="RDZ975" s="106"/>
      <c r="REA975" s="106"/>
      <c r="REB975" s="106"/>
      <c r="REC975" s="106"/>
      <c r="RED975" s="106"/>
      <c r="REE975" s="106"/>
      <c r="REF975" s="106"/>
      <c r="REG975" s="106"/>
      <c r="REH975" s="106"/>
      <c r="REI975" s="106"/>
      <c r="REJ975" s="106"/>
      <c r="REK975" s="106"/>
      <c r="REL975" s="106"/>
      <c r="REM975" s="106"/>
      <c r="REN975" s="106"/>
      <c r="REO975" s="106"/>
      <c r="REP975" s="106"/>
      <c r="REQ975" s="106"/>
      <c r="RER975" s="106"/>
      <c r="RES975" s="106"/>
      <c r="RET975" s="106"/>
      <c r="REU975" s="106"/>
      <c r="REV975" s="106"/>
      <c r="REW975" s="106"/>
      <c r="REX975" s="106"/>
      <c r="REY975" s="106"/>
      <c r="REZ975" s="106"/>
      <c r="RFA975" s="106"/>
      <c r="RFB975" s="106"/>
      <c r="RFC975" s="106"/>
      <c r="RFD975" s="106"/>
      <c r="RFE975" s="106"/>
      <c r="RFF975" s="106"/>
      <c r="RFG975" s="106"/>
      <c r="RFH975" s="106"/>
      <c r="RFI975" s="106"/>
      <c r="RFJ975" s="106"/>
      <c r="RFK975" s="106"/>
      <c r="RFL975" s="106"/>
      <c r="RFM975" s="106"/>
      <c r="RFN975" s="106"/>
      <c r="RFO975" s="106"/>
      <c r="RFP975" s="106"/>
      <c r="RFQ975" s="106"/>
      <c r="RFR975" s="106"/>
      <c r="RFS975" s="106"/>
      <c r="RFT975" s="106"/>
      <c r="RFU975" s="106"/>
      <c r="RFV975" s="106"/>
      <c r="RFW975" s="106"/>
      <c r="RFX975" s="106"/>
      <c r="RFY975" s="106"/>
      <c r="RFZ975" s="106"/>
      <c r="RGA975" s="106"/>
      <c r="RGB975" s="106"/>
      <c r="RGC975" s="106"/>
      <c r="RGD975" s="106"/>
      <c r="RGE975" s="106"/>
      <c r="RGF975" s="106"/>
      <c r="RGG975" s="106"/>
      <c r="RGH975" s="106"/>
      <c r="RGI975" s="106"/>
      <c r="RGJ975" s="106"/>
      <c r="RGK975" s="106"/>
      <c r="RGL975" s="106"/>
      <c r="RGM975" s="106"/>
      <c r="RGN975" s="106"/>
      <c r="RGO975" s="106"/>
      <c r="RGP975" s="106"/>
      <c r="RGQ975" s="106"/>
      <c r="RGR975" s="106"/>
      <c r="RGS975" s="106"/>
      <c r="RGT975" s="106"/>
      <c r="RGU975" s="106"/>
      <c r="RGV975" s="106"/>
      <c r="RGW975" s="106"/>
      <c r="RGX975" s="106"/>
      <c r="RGY975" s="106"/>
      <c r="RGZ975" s="106"/>
      <c r="RHA975" s="106"/>
      <c r="RHB975" s="106"/>
      <c r="RHC975" s="106"/>
      <c r="RHD975" s="106"/>
      <c r="RHE975" s="106"/>
      <c r="RHF975" s="106"/>
      <c r="RHG975" s="106"/>
      <c r="RHH975" s="106"/>
      <c r="RHI975" s="106"/>
      <c r="RHJ975" s="106"/>
      <c r="RHK975" s="106"/>
      <c r="RHL975" s="106"/>
      <c r="RHM975" s="106"/>
      <c r="RHN975" s="106"/>
      <c r="RHO975" s="106"/>
      <c r="RHP975" s="106"/>
      <c r="RHQ975" s="106"/>
      <c r="RHR975" s="106"/>
      <c r="RHS975" s="106"/>
      <c r="RHT975" s="106"/>
      <c r="RHU975" s="106"/>
      <c r="RHV975" s="106"/>
      <c r="RHW975" s="106"/>
      <c r="RHX975" s="106"/>
      <c r="RHY975" s="106"/>
      <c r="RHZ975" s="106"/>
      <c r="RIA975" s="106"/>
      <c r="RIB975" s="106"/>
      <c r="RIC975" s="106"/>
      <c r="RID975" s="106"/>
      <c r="RIE975" s="106"/>
      <c r="RIF975" s="106"/>
      <c r="RIG975" s="106"/>
      <c r="RIH975" s="106"/>
      <c r="RII975" s="106"/>
      <c r="RIJ975" s="106"/>
      <c r="RIK975" s="106"/>
      <c r="RIL975" s="106"/>
      <c r="RIM975" s="106"/>
      <c r="RIN975" s="106"/>
      <c r="RIO975" s="106"/>
      <c r="RIP975" s="106"/>
      <c r="RIQ975" s="106"/>
      <c r="RIR975" s="106"/>
      <c r="RIS975" s="106"/>
      <c r="RIT975" s="106"/>
      <c r="RIU975" s="106"/>
      <c r="RIV975" s="106"/>
      <c r="RIW975" s="106"/>
      <c r="RIX975" s="106"/>
      <c r="RIY975" s="106"/>
      <c r="RIZ975" s="106"/>
      <c r="RJA975" s="106"/>
      <c r="RJB975" s="106"/>
      <c r="RJC975" s="106"/>
      <c r="RJD975" s="106"/>
      <c r="RJE975" s="106"/>
      <c r="RJF975" s="106"/>
      <c r="RJG975" s="106"/>
      <c r="RJH975" s="106"/>
      <c r="RJI975" s="106"/>
      <c r="RJJ975" s="106"/>
      <c r="RJK975" s="106"/>
      <c r="RJL975" s="106"/>
      <c r="RJM975" s="106"/>
      <c r="RJN975" s="106"/>
      <c r="RJO975" s="106"/>
      <c r="RJP975" s="106"/>
      <c r="RJQ975" s="106"/>
      <c r="RJR975" s="106"/>
      <c r="RJS975" s="106"/>
      <c r="RJT975" s="106"/>
      <c r="RJU975" s="106"/>
      <c r="RJV975" s="106"/>
      <c r="RJW975" s="106"/>
      <c r="RJX975" s="106"/>
      <c r="RJY975" s="106"/>
      <c r="RJZ975" s="106"/>
      <c r="RKA975" s="106"/>
      <c r="RKB975" s="106"/>
      <c r="RKC975" s="106"/>
      <c r="RKD975" s="106"/>
      <c r="RKE975" s="106"/>
      <c r="RKF975" s="106"/>
      <c r="RKG975" s="106"/>
      <c r="RKH975" s="106"/>
      <c r="RKI975" s="106"/>
      <c r="RKJ975" s="106"/>
      <c r="RKK975" s="106"/>
      <c r="RKL975" s="106"/>
      <c r="RKM975" s="106"/>
      <c r="RKN975" s="106"/>
      <c r="RKO975" s="106"/>
      <c r="RKP975" s="106"/>
      <c r="RKQ975" s="106"/>
      <c r="RKR975" s="106"/>
      <c r="RKS975" s="106"/>
      <c r="RKT975" s="106"/>
      <c r="RKU975" s="106"/>
      <c r="RKV975" s="106"/>
      <c r="RKW975" s="106"/>
      <c r="RKX975" s="106"/>
      <c r="RKY975" s="106"/>
      <c r="RKZ975" s="106"/>
      <c r="RLA975" s="106"/>
      <c r="RLB975" s="106"/>
      <c r="RLC975" s="106"/>
      <c r="RLD975" s="106"/>
      <c r="RLE975" s="106"/>
      <c r="RLF975" s="106"/>
      <c r="RLG975" s="106"/>
      <c r="RLH975" s="106"/>
      <c r="RLI975" s="106"/>
      <c r="RLJ975" s="106"/>
      <c r="RLK975" s="106"/>
      <c r="RLL975" s="106"/>
      <c r="RLM975" s="106"/>
      <c r="RLN975" s="106"/>
      <c r="RLO975" s="106"/>
      <c r="RLP975" s="106"/>
      <c r="RLQ975" s="106"/>
      <c r="RLR975" s="106"/>
      <c r="RLS975" s="106"/>
      <c r="RLT975" s="106"/>
      <c r="RLU975" s="106"/>
      <c r="RLV975" s="106"/>
      <c r="RLW975" s="106"/>
      <c r="RLX975" s="106"/>
      <c r="RLY975" s="106"/>
      <c r="RLZ975" s="106"/>
      <c r="RMA975" s="106"/>
      <c r="RMB975" s="106"/>
      <c r="RMC975" s="106"/>
      <c r="RMD975" s="106"/>
      <c r="RME975" s="106"/>
      <c r="RMF975" s="106"/>
      <c r="RMG975" s="106"/>
      <c r="RMH975" s="106"/>
      <c r="RMI975" s="106"/>
      <c r="RMJ975" s="106"/>
      <c r="RMK975" s="106"/>
      <c r="RML975" s="106"/>
      <c r="RMM975" s="106"/>
      <c r="RMN975" s="106"/>
      <c r="RMO975" s="106"/>
      <c r="RMP975" s="106"/>
      <c r="RMQ975" s="106"/>
      <c r="RMR975" s="106"/>
      <c r="RMS975" s="106"/>
      <c r="RMT975" s="106"/>
      <c r="RMU975" s="106"/>
      <c r="RMV975" s="106"/>
      <c r="RMW975" s="106"/>
      <c r="RMX975" s="106"/>
      <c r="RMY975" s="106"/>
      <c r="RMZ975" s="106"/>
      <c r="RNA975" s="106"/>
      <c r="RNB975" s="106"/>
      <c r="RNC975" s="106"/>
      <c r="RND975" s="106"/>
      <c r="RNE975" s="106"/>
      <c r="RNF975" s="106"/>
      <c r="RNG975" s="106"/>
      <c r="RNH975" s="106"/>
      <c r="RNI975" s="106"/>
      <c r="RNJ975" s="106"/>
      <c r="RNK975" s="106"/>
      <c r="RNL975" s="106"/>
      <c r="RNM975" s="106"/>
      <c r="RNN975" s="106"/>
      <c r="RNO975" s="106"/>
      <c r="RNP975" s="106"/>
      <c r="RNQ975" s="106"/>
      <c r="RNR975" s="106"/>
      <c r="RNS975" s="106"/>
      <c r="RNT975" s="106"/>
      <c r="RNU975" s="106"/>
      <c r="RNV975" s="106"/>
      <c r="RNW975" s="106"/>
      <c r="RNX975" s="106"/>
      <c r="RNY975" s="106"/>
      <c r="RNZ975" s="106"/>
      <c r="ROA975" s="106"/>
      <c r="ROB975" s="106"/>
      <c r="ROC975" s="106"/>
      <c r="ROD975" s="106"/>
      <c r="ROE975" s="106"/>
      <c r="ROF975" s="106"/>
      <c r="ROG975" s="106"/>
      <c r="ROH975" s="106"/>
      <c r="ROI975" s="106"/>
      <c r="ROJ975" s="106"/>
      <c r="ROK975" s="106"/>
      <c r="ROL975" s="106"/>
      <c r="ROM975" s="106"/>
      <c r="RON975" s="106"/>
      <c r="ROO975" s="106"/>
      <c r="ROP975" s="106"/>
      <c r="ROQ975" s="106"/>
      <c r="ROR975" s="106"/>
      <c r="ROS975" s="106"/>
      <c r="ROT975" s="106"/>
      <c r="ROU975" s="106"/>
      <c r="ROV975" s="106"/>
      <c r="ROW975" s="106"/>
      <c r="ROX975" s="106"/>
      <c r="ROY975" s="106"/>
      <c r="ROZ975" s="106"/>
      <c r="RPA975" s="106"/>
      <c r="RPB975" s="106"/>
      <c r="RPC975" s="106"/>
      <c r="RPD975" s="106"/>
      <c r="RPE975" s="106"/>
      <c r="RPF975" s="106"/>
      <c r="RPG975" s="106"/>
      <c r="RPH975" s="106"/>
      <c r="RPI975" s="106"/>
      <c r="RPJ975" s="106"/>
      <c r="RPK975" s="106"/>
      <c r="RPL975" s="106"/>
      <c r="RPM975" s="106"/>
      <c r="RPN975" s="106"/>
      <c r="RPO975" s="106"/>
      <c r="RPP975" s="106"/>
      <c r="RPQ975" s="106"/>
      <c r="RPR975" s="106"/>
      <c r="RPS975" s="106"/>
      <c r="RPT975" s="106"/>
      <c r="RPU975" s="106"/>
      <c r="RPV975" s="106"/>
      <c r="RPW975" s="106"/>
      <c r="RPX975" s="106"/>
      <c r="RPY975" s="106"/>
      <c r="RPZ975" s="106"/>
      <c r="RQA975" s="106"/>
      <c r="RQB975" s="106"/>
      <c r="RQC975" s="106"/>
      <c r="RQD975" s="106"/>
      <c r="RQE975" s="106"/>
      <c r="RQF975" s="106"/>
      <c r="RQG975" s="106"/>
      <c r="RQH975" s="106"/>
      <c r="RQI975" s="106"/>
      <c r="RQJ975" s="106"/>
      <c r="RQK975" s="106"/>
      <c r="RQL975" s="106"/>
      <c r="RQM975" s="106"/>
      <c r="RQN975" s="106"/>
      <c r="RQO975" s="106"/>
      <c r="RQP975" s="106"/>
      <c r="RQQ975" s="106"/>
      <c r="RQR975" s="106"/>
      <c r="RQS975" s="106"/>
      <c r="RQT975" s="106"/>
      <c r="RQU975" s="106"/>
      <c r="RQV975" s="106"/>
      <c r="RQW975" s="106"/>
      <c r="RQX975" s="106"/>
      <c r="RQY975" s="106"/>
      <c r="RQZ975" s="106"/>
      <c r="RRA975" s="106"/>
      <c r="RRB975" s="106"/>
      <c r="RRC975" s="106"/>
      <c r="RRD975" s="106"/>
      <c r="RRE975" s="106"/>
      <c r="RRF975" s="106"/>
      <c r="RRG975" s="106"/>
      <c r="RRH975" s="106"/>
      <c r="RRI975" s="106"/>
      <c r="RRJ975" s="106"/>
      <c r="RRK975" s="106"/>
      <c r="RRL975" s="106"/>
      <c r="RRM975" s="106"/>
      <c r="RRN975" s="106"/>
      <c r="RRO975" s="106"/>
      <c r="RRP975" s="106"/>
      <c r="RRQ975" s="106"/>
      <c r="RRR975" s="106"/>
      <c r="RRS975" s="106"/>
      <c r="RRT975" s="106"/>
      <c r="RRU975" s="106"/>
      <c r="RRV975" s="106"/>
      <c r="RRW975" s="106"/>
      <c r="RRX975" s="106"/>
      <c r="RRY975" s="106"/>
      <c r="RRZ975" s="106"/>
      <c r="RSA975" s="106"/>
      <c r="RSB975" s="106"/>
      <c r="RSC975" s="106"/>
      <c r="RSD975" s="106"/>
      <c r="RSE975" s="106"/>
      <c r="RSF975" s="106"/>
      <c r="RSG975" s="106"/>
      <c r="RSH975" s="106"/>
      <c r="RSI975" s="106"/>
      <c r="RSJ975" s="106"/>
      <c r="RSK975" s="106"/>
      <c r="RSL975" s="106"/>
      <c r="RSM975" s="106"/>
      <c r="RSN975" s="106"/>
      <c r="RSO975" s="106"/>
      <c r="RSP975" s="106"/>
      <c r="RSQ975" s="106"/>
      <c r="RSR975" s="106"/>
      <c r="RSS975" s="106"/>
      <c r="RST975" s="106"/>
      <c r="RSU975" s="106"/>
      <c r="RSV975" s="106"/>
      <c r="RSW975" s="106"/>
      <c r="RSX975" s="106"/>
      <c r="RSY975" s="106"/>
      <c r="RSZ975" s="106"/>
      <c r="RTA975" s="106"/>
      <c r="RTB975" s="106"/>
      <c r="RTC975" s="106"/>
      <c r="RTD975" s="106"/>
      <c r="RTE975" s="106"/>
      <c r="RTF975" s="106"/>
      <c r="RTG975" s="106"/>
      <c r="RTH975" s="106"/>
      <c r="RTI975" s="106"/>
      <c r="RTJ975" s="106"/>
      <c r="RTK975" s="106"/>
      <c r="RTL975" s="106"/>
      <c r="RTM975" s="106"/>
      <c r="RTN975" s="106"/>
      <c r="RTO975" s="106"/>
      <c r="RTP975" s="106"/>
      <c r="RTQ975" s="106"/>
      <c r="RTR975" s="106"/>
      <c r="RTS975" s="106"/>
      <c r="RTT975" s="106"/>
      <c r="RTU975" s="106"/>
      <c r="RTV975" s="106"/>
      <c r="RTW975" s="106"/>
      <c r="RTX975" s="106"/>
      <c r="RTY975" s="106"/>
      <c r="RTZ975" s="106"/>
      <c r="RUA975" s="106"/>
      <c r="RUB975" s="106"/>
      <c r="RUC975" s="106"/>
      <c r="RUD975" s="106"/>
      <c r="RUE975" s="106"/>
      <c r="RUF975" s="106"/>
      <c r="RUG975" s="106"/>
      <c r="RUH975" s="106"/>
      <c r="RUI975" s="106"/>
      <c r="RUJ975" s="106"/>
      <c r="RUK975" s="106"/>
      <c r="RUL975" s="106"/>
      <c r="RUM975" s="106"/>
      <c r="RUN975" s="106"/>
      <c r="RUO975" s="106"/>
      <c r="RUP975" s="106"/>
      <c r="RUQ975" s="106"/>
      <c r="RUR975" s="106"/>
      <c r="RUS975" s="106"/>
      <c r="RUT975" s="106"/>
      <c r="RUU975" s="106"/>
      <c r="RUV975" s="106"/>
      <c r="RUW975" s="106"/>
      <c r="RUX975" s="106"/>
      <c r="RUY975" s="106"/>
      <c r="RUZ975" s="106"/>
      <c r="RVA975" s="106"/>
      <c r="RVB975" s="106"/>
      <c r="RVC975" s="106"/>
      <c r="RVD975" s="106"/>
      <c r="RVE975" s="106"/>
      <c r="RVF975" s="106"/>
      <c r="RVG975" s="106"/>
      <c r="RVH975" s="106"/>
      <c r="RVI975" s="106"/>
      <c r="RVJ975" s="106"/>
      <c r="RVK975" s="106"/>
      <c r="RVL975" s="106"/>
      <c r="RVM975" s="106"/>
      <c r="RVN975" s="106"/>
      <c r="RVO975" s="106"/>
      <c r="RVP975" s="106"/>
      <c r="RVQ975" s="106"/>
      <c r="RVR975" s="106"/>
      <c r="RVS975" s="106"/>
      <c r="RVT975" s="106"/>
      <c r="RVU975" s="106"/>
      <c r="RVV975" s="106"/>
      <c r="RVW975" s="106"/>
      <c r="RVX975" s="106"/>
      <c r="RVY975" s="106"/>
      <c r="RVZ975" s="106"/>
      <c r="RWA975" s="106"/>
      <c r="RWB975" s="106"/>
      <c r="RWC975" s="106"/>
      <c r="RWD975" s="106"/>
      <c r="RWE975" s="106"/>
      <c r="RWF975" s="106"/>
      <c r="RWG975" s="106"/>
      <c r="RWH975" s="106"/>
      <c r="RWI975" s="106"/>
      <c r="RWJ975" s="106"/>
      <c r="RWK975" s="106"/>
      <c r="RWL975" s="106"/>
      <c r="RWM975" s="106"/>
      <c r="RWN975" s="106"/>
      <c r="RWO975" s="106"/>
      <c r="RWP975" s="106"/>
      <c r="RWQ975" s="106"/>
      <c r="RWR975" s="106"/>
      <c r="RWS975" s="106"/>
      <c r="RWT975" s="106"/>
      <c r="RWU975" s="106"/>
      <c r="RWV975" s="106"/>
      <c r="RWW975" s="106"/>
      <c r="RWX975" s="106"/>
      <c r="RWY975" s="106"/>
      <c r="RWZ975" s="106"/>
      <c r="RXA975" s="106"/>
      <c r="RXB975" s="106"/>
      <c r="RXC975" s="106"/>
      <c r="RXD975" s="106"/>
      <c r="RXE975" s="106"/>
      <c r="RXF975" s="106"/>
      <c r="RXG975" s="106"/>
      <c r="RXH975" s="106"/>
      <c r="RXI975" s="106"/>
      <c r="RXJ975" s="106"/>
      <c r="RXK975" s="106"/>
      <c r="RXL975" s="106"/>
      <c r="RXM975" s="106"/>
      <c r="RXN975" s="106"/>
      <c r="RXO975" s="106"/>
      <c r="RXP975" s="106"/>
      <c r="RXQ975" s="106"/>
      <c r="RXR975" s="106"/>
      <c r="RXS975" s="106"/>
      <c r="RXT975" s="106"/>
      <c r="RXU975" s="106"/>
      <c r="RXV975" s="106"/>
      <c r="RXW975" s="106"/>
      <c r="RXX975" s="106"/>
      <c r="RXY975" s="106"/>
      <c r="RXZ975" s="106"/>
      <c r="RYA975" s="106"/>
      <c r="RYB975" s="106"/>
      <c r="RYC975" s="106"/>
      <c r="RYD975" s="106"/>
      <c r="RYE975" s="106"/>
      <c r="RYF975" s="106"/>
      <c r="RYG975" s="106"/>
      <c r="RYH975" s="106"/>
      <c r="RYI975" s="106"/>
      <c r="RYJ975" s="106"/>
      <c r="RYK975" s="106"/>
      <c r="RYL975" s="106"/>
      <c r="RYM975" s="106"/>
      <c r="RYN975" s="106"/>
      <c r="RYO975" s="106"/>
      <c r="RYP975" s="106"/>
      <c r="RYQ975" s="106"/>
      <c r="RYR975" s="106"/>
      <c r="RYS975" s="106"/>
      <c r="RYT975" s="106"/>
      <c r="RYU975" s="106"/>
      <c r="RYV975" s="106"/>
      <c r="RYW975" s="106"/>
      <c r="RYX975" s="106"/>
      <c r="RYY975" s="106"/>
      <c r="RYZ975" s="106"/>
      <c r="RZA975" s="106"/>
      <c r="RZB975" s="106"/>
      <c r="RZC975" s="106"/>
      <c r="RZD975" s="106"/>
      <c r="RZE975" s="106"/>
      <c r="RZF975" s="106"/>
      <c r="RZG975" s="106"/>
      <c r="RZH975" s="106"/>
      <c r="RZI975" s="106"/>
      <c r="RZJ975" s="106"/>
      <c r="RZK975" s="106"/>
      <c r="RZL975" s="106"/>
      <c r="RZM975" s="106"/>
      <c r="RZN975" s="106"/>
      <c r="RZO975" s="106"/>
      <c r="RZP975" s="106"/>
      <c r="RZQ975" s="106"/>
      <c r="RZR975" s="106"/>
      <c r="RZS975" s="106"/>
      <c r="RZT975" s="106"/>
      <c r="RZU975" s="106"/>
      <c r="RZV975" s="106"/>
      <c r="RZW975" s="106"/>
      <c r="RZX975" s="106"/>
      <c r="RZY975" s="106"/>
      <c r="RZZ975" s="106"/>
      <c r="SAA975" s="106"/>
      <c r="SAB975" s="106"/>
      <c r="SAC975" s="106"/>
      <c r="SAD975" s="106"/>
      <c r="SAE975" s="106"/>
      <c r="SAF975" s="106"/>
      <c r="SAG975" s="106"/>
      <c r="SAH975" s="106"/>
      <c r="SAI975" s="106"/>
      <c r="SAJ975" s="106"/>
      <c r="SAK975" s="106"/>
      <c r="SAL975" s="106"/>
      <c r="SAM975" s="106"/>
      <c r="SAN975" s="106"/>
      <c r="SAO975" s="106"/>
      <c r="SAP975" s="106"/>
      <c r="SAQ975" s="106"/>
      <c r="SAR975" s="106"/>
      <c r="SAS975" s="106"/>
      <c r="SAT975" s="106"/>
      <c r="SAU975" s="106"/>
      <c r="SAV975" s="106"/>
      <c r="SAW975" s="106"/>
      <c r="SAX975" s="106"/>
      <c r="SAY975" s="106"/>
      <c r="SAZ975" s="106"/>
      <c r="SBA975" s="106"/>
      <c r="SBB975" s="106"/>
      <c r="SBC975" s="106"/>
      <c r="SBD975" s="106"/>
      <c r="SBE975" s="106"/>
      <c r="SBF975" s="106"/>
      <c r="SBG975" s="106"/>
      <c r="SBH975" s="106"/>
      <c r="SBI975" s="106"/>
      <c r="SBJ975" s="106"/>
      <c r="SBK975" s="106"/>
      <c r="SBL975" s="106"/>
      <c r="SBM975" s="106"/>
      <c r="SBN975" s="106"/>
      <c r="SBO975" s="106"/>
      <c r="SBP975" s="106"/>
      <c r="SBQ975" s="106"/>
      <c r="SBR975" s="106"/>
      <c r="SBS975" s="106"/>
      <c r="SBT975" s="106"/>
      <c r="SBU975" s="106"/>
      <c r="SBV975" s="106"/>
      <c r="SBW975" s="106"/>
      <c r="SBX975" s="106"/>
      <c r="SBY975" s="106"/>
      <c r="SBZ975" s="106"/>
      <c r="SCA975" s="106"/>
      <c r="SCB975" s="106"/>
      <c r="SCC975" s="106"/>
      <c r="SCD975" s="106"/>
      <c r="SCE975" s="106"/>
      <c r="SCF975" s="106"/>
      <c r="SCG975" s="106"/>
      <c r="SCH975" s="106"/>
      <c r="SCI975" s="106"/>
      <c r="SCJ975" s="106"/>
      <c r="SCK975" s="106"/>
      <c r="SCL975" s="106"/>
      <c r="SCM975" s="106"/>
      <c r="SCN975" s="106"/>
      <c r="SCO975" s="106"/>
      <c r="SCP975" s="106"/>
      <c r="SCQ975" s="106"/>
      <c r="SCR975" s="106"/>
      <c r="SCS975" s="106"/>
      <c r="SCT975" s="106"/>
      <c r="SCU975" s="106"/>
      <c r="SCV975" s="106"/>
      <c r="SCW975" s="106"/>
      <c r="SCX975" s="106"/>
      <c r="SCY975" s="106"/>
      <c r="SCZ975" s="106"/>
      <c r="SDA975" s="106"/>
      <c r="SDB975" s="106"/>
      <c r="SDC975" s="106"/>
      <c r="SDD975" s="106"/>
      <c r="SDE975" s="106"/>
      <c r="SDF975" s="106"/>
      <c r="SDG975" s="106"/>
      <c r="SDH975" s="106"/>
      <c r="SDI975" s="106"/>
      <c r="SDJ975" s="106"/>
      <c r="SDK975" s="106"/>
      <c r="SDL975" s="106"/>
      <c r="SDM975" s="106"/>
      <c r="SDN975" s="106"/>
      <c r="SDO975" s="106"/>
      <c r="SDP975" s="106"/>
      <c r="SDQ975" s="106"/>
      <c r="SDR975" s="106"/>
      <c r="SDS975" s="106"/>
      <c r="SDT975" s="106"/>
      <c r="SDU975" s="106"/>
      <c r="SDV975" s="106"/>
      <c r="SDW975" s="106"/>
      <c r="SDX975" s="106"/>
      <c r="SDY975" s="106"/>
      <c r="SDZ975" s="106"/>
      <c r="SEA975" s="106"/>
      <c r="SEB975" s="106"/>
      <c r="SEC975" s="106"/>
      <c r="SED975" s="106"/>
      <c r="SEE975" s="106"/>
      <c r="SEF975" s="106"/>
      <c r="SEG975" s="106"/>
      <c r="SEH975" s="106"/>
      <c r="SEI975" s="106"/>
      <c r="SEJ975" s="106"/>
      <c r="SEK975" s="106"/>
      <c r="SEL975" s="106"/>
      <c r="SEM975" s="106"/>
      <c r="SEN975" s="106"/>
      <c r="SEO975" s="106"/>
      <c r="SEP975" s="106"/>
      <c r="SEQ975" s="106"/>
      <c r="SER975" s="106"/>
      <c r="SES975" s="106"/>
      <c r="SET975" s="106"/>
      <c r="SEU975" s="106"/>
      <c r="SEV975" s="106"/>
      <c r="SEW975" s="106"/>
      <c r="SEX975" s="106"/>
      <c r="SEY975" s="106"/>
      <c r="SEZ975" s="106"/>
      <c r="SFA975" s="106"/>
      <c r="SFB975" s="106"/>
      <c r="SFC975" s="106"/>
      <c r="SFD975" s="106"/>
      <c r="SFE975" s="106"/>
      <c r="SFF975" s="106"/>
      <c r="SFG975" s="106"/>
      <c r="SFH975" s="106"/>
      <c r="SFI975" s="106"/>
      <c r="SFJ975" s="106"/>
      <c r="SFK975" s="106"/>
      <c r="SFL975" s="106"/>
      <c r="SFM975" s="106"/>
      <c r="SFN975" s="106"/>
      <c r="SFO975" s="106"/>
      <c r="SFP975" s="106"/>
      <c r="SFQ975" s="106"/>
      <c r="SFR975" s="106"/>
      <c r="SFS975" s="106"/>
      <c r="SFT975" s="106"/>
      <c r="SFU975" s="106"/>
      <c r="SFV975" s="106"/>
      <c r="SFW975" s="106"/>
      <c r="SFX975" s="106"/>
      <c r="SFY975" s="106"/>
      <c r="SFZ975" s="106"/>
      <c r="SGA975" s="106"/>
      <c r="SGB975" s="106"/>
      <c r="SGC975" s="106"/>
      <c r="SGD975" s="106"/>
      <c r="SGE975" s="106"/>
      <c r="SGF975" s="106"/>
      <c r="SGG975" s="106"/>
      <c r="SGH975" s="106"/>
      <c r="SGI975" s="106"/>
      <c r="SGJ975" s="106"/>
      <c r="SGK975" s="106"/>
      <c r="SGL975" s="106"/>
      <c r="SGM975" s="106"/>
      <c r="SGN975" s="106"/>
      <c r="SGO975" s="106"/>
      <c r="SGP975" s="106"/>
      <c r="SGQ975" s="106"/>
      <c r="SGR975" s="106"/>
      <c r="SGS975" s="106"/>
      <c r="SGT975" s="106"/>
      <c r="SGU975" s="106"/>
      <c r="SGV975" s="106"/>
      <c r="SGW975" s="106"/>
      <c r="SGX975" s="106"/>
      <c r="SGY975" s="106"/>
      <c r="SGZ975" s="106"/>
      <c r="SHA975" s="106"/>
      <c r="SHB975" s="106"/>
      <c r="SHC975" s="106"/>
      <c r="SHD975" s="106"/>
      <c r="SHE975" s="106"/>
      <c r="SHF975" s="106"/>
      <c r="SHG975" s="106"/>
      <c r="SHH975" s="106"/>
      <c r="SHI975" s="106"/>
      <c r="SHJ975" s="106"/>
      <c r="SHK975" s="106"/>
      <c r="SHL975" s="106"/>
      <c r="SHM975" s="106"/>
      <c r="SHN975" s="106"/>
      <c r="SHO975" s="106"/>
      <c r="SHP975" s="106"/>
      <c r="SHQ975" s="106"/>
      <c r="SHR975" s="106"/>
      <c r="SHS975" s="106"/>
      <c r="SHT975" s="106"/>
      <c r="SHU975" s="106"/>
      <c r="SHV975" s="106"/>
      <c r="SHW975" s="106"/>
      <c r="SHX975" s="106"/>
      <c r="SHY975" s="106"/>
      <c r="SHZ975" s="106"/>
      <c r="SIA975" s="106"/>
      <c r="SIB975" s="106"/>
      <c r="SIC975" s="106"/>
      <c r="SID975" s="106"/>
      <c r="SIE975" s="106"/>
      <c r="SIF975" s="106"/>
      <c r="SIG975" s="106"/>
      <c r="SIH975" s="106"/>
      <c r="SII975" s="106"/>
      <c r="SIJ975" s="106"/>
      <c r="SIK975" s="106"/>
      <c r="SIL975" s="106"/>
      <c r="SIM975" s="106"/>
      <c r="SIN975" s="106"/>
      <c r="SIO975" s="106"/>
      <c r="SIP975" s="106"/>
      <c r="SIQ975" s="106"/>
      <c r="SIR975" s="106"/>
      <c r="SIS975" s="106"/>
      <c r="SIT975" s="106"/>
      <c r="SIU975" s="106"/>
      <c r="SIV975" s="106"/>
      <c r="SIW975" s="106"/>
      <c r="SIX975" s="106"/>
      <c r="SIY975" s="106"/>
      <c r="SIZ975" s="106"/>
      <c r="SJA975" s="106"/>
      <c r="SJB975" s="106"/>
      <c r="SJC975" s="106"/>
      <c r="SJD975" s="106"/>
      <c r="SJE975" s="106"/>
      <c r="SJF975" s="106"/>
      <c r="SJG975" s="106"/>
      <c r="SJH975" s="106"/>
      <c r="SJI975" s="106"/>
      <c r="SJJ975" s="106"/>
      <c r="SJK975" s="106"/>
      <c r="SJL975" s="106"/>
      <c r="SJM975" s="106"/>
      <c r="SJN975" s="106"/>
      <c r="SJO975" s="106"/>
      <c r="SJP975" s="106"/>
      <c r="SJQ975" s="106"/>
      <c r="SJR975" s="106"/>
      <c r="SJS975" s="106"/>
      <c r="SJT975" s="106"/>
      <c r="SJU975" s="106"/>
      <c r="SJV975" s="106"/>
      <c r="SJW975" s="106"/>
      <c r="SJX975" s="106"/>
      <c r="SJY975" s="106"/>
      <c r="SJZ975" s="106"/>
      <c r="SKA975" s="106"/>
      <c r="SKB975" s="106"/>
      <c r="SKC975" s="106"/>
      <c r="SKD975" s="106"/>
      <c r="SKE975" s="106"/>
      <c r="SKF975" s="106"/>
      <c r="SKG975" s="106"/>
      <c r="SKH975" s="106"/>
      <c r="SKI975" s="106"/>
      <c r="SKJ975" s="106"/>
      <c r="SKK975" s="106"/>
      <c r="SKL975" s="106"/>
      <c r="SKM975" s="106"/>
      <c r="SKN975" s="106"/>
      <c r="SKO975" s="106"/>
      <c r="SKP975" s="106"/>
      <c r="SKQ975" s="106"/>
      <c r="SKR975" s="106"/>
      <c r="SKS975" s="106"/>
      <c r="SKT975" s="106"/>
      <c r="SKU975" s="106"/>
      <c r="SKV975" s="106"/>
      <c r="SKW975" s="106"/>
      <c r="SKX975" s="106"/>
      <c r="SKY975" s="106"/>
      <c r="SKZ975" s="106"/>
      <c r="SLA975" s="106"/>
      <c r="SLB975" s="106"/>
      <c r="SLC975" s="106"/>
      <c r="SLD975" s="106"/>
      <c r="SLE975" s="106"/>
      <c r="SLF975" s="106"/>
      <c r="SLG975" s="106"/>
      <c r="SLH975" s="106"/>
      <c r="SLI975" s="106"/>
      <c r="SLJ975" s="106"/>
      <c r="SLK975" s="106"/>
      <c r="SLL975" s="106"/>
      <c r="SLM975" s="106"/>
      <c r="SLN975" s="106"/>
      <c r="SLO975" s="106"/>
      <c r="SLP975" s="106"/>
      <c r="SLQ975" s="106"/>
      <c r="SLR975" s="106"/>
      <c r="SLS975" s="106"/>
      <c r="SLT975" s="106"/>
      <c r="SLU975" s="106"/>
      <c r="SLV975" s="106"/>
      <c r="SLW975" s="106"/>
      <c r="SLX975" s="106"/>
      <c r="SLY975" s="106"/>
      <c r="SLZ975" s="106"/>
      <c r="SMA975" s="106"/>
      <c r="SMB975" s="106"/>
      <c r="SMC975" s="106"/>
      <c r="SMD975" s="106"/>
      <c r="SME975" s="106"/>
      <c r="SMF975" s="106"/>
      <c r="SMG975" s="106"/>
      <c r="SMH975" s="106"/>
      <c r="SMI975" s="106"/>
      <c r="SMJ975" s="106"/>
      <c r="SMK975" s="106"/>
      <c r="SML975" s="106"/>
      <c r="SMM975" s="106"/>
      <c r="SMN975" s="106"/>
      <c r="SMO975" s="106"/>
      <c r="SMP975" s="106"/>
      <c r="SMQ975" s="106"/>
      <c r="SMR975" s="106"/>
      <c r="SMS975" s="106"/>
      <c r="SMT975" s="106"/>
      <c r="SMU975" s="106"/>
      <c r="SMV975" s="106"/>
      <c r="SMW975" s="106"/>
      <c r="SMX975" s="106"/>
      <c r="SMY975" s="106"/>
      <c r="SMZ975" s="106"/>
      <c r="SNA975" s="106"/>
      <c r="SNB975" s="106"/>
      <c r="SNC975" s="106"/>
      <c r="SND975" s="106"/>
      <c r="SNE975" s="106"/>
      <c r="SNF975" s="106"/>
      <c r="SNG975" s="106"/>
      <c r="SNH975" s="106"/>
      <c r="SNI975" s="106"/>
      <c r="SNJ975" s="106"/>
      <c r="SNK975" s="106"/>
      <c r="SNL975" s="106"/>
      <c r="SNM975" s="106"/>
      <c r="SNN975" s="106"/>
      <c r="SNO975" s="106"/>
      <c r="SNP975" s="106"/>
      <c r="SNQ975" s="106"/>
      <c r="SNR975" s="106"/>
      <c r="SNS975" s="106"/>
      <c r="SNT975" s="106"/>
      <c r="SNU975" s="106"/>
      <c r="SNV975" s="106"/>
      <c r="SNW975" s="106"/>
      <c r="SNX975" s="106"/>
      <c r="SNY975" s="106"/>
      <c r="SNZ975" s="106"/>
      <c r="SOA975" s="106"/>
      <c r="SOB975" s="106"/>
      <c r="SOC975" s="106"/>
      <c r="SOD975" s="106"/>
      <c r="SOE975" s="106"/>
      <c r="SOF975" s="106"/>
      <c r="SOG975" s="106"/>
      <c r="SOH975" s="106"/>
      <c r="SOI975" s="106"/>
      <c r="SOJ975" s="106"/>
      <c r="SOK975" s="106"/>
      <c r="SOL975" s="106"/>
      <c r="SOM975" s="106"/>
      <c r="SON975" s="106"/>
      <c r="SOO975" s="106"/>
      <c r="SOP975" s="106"/>
      <c r="SOQ975" s="106"/>
      <c r="SOR975" s="106"/>
      <c r="SOS975" s="106"/>
      <c r="SOT975" s="106"/>
      <c r="SOU975" s="106"/>
      <c r="SOV975" s="106"/>
      <c r="SOW975" s="106"/>
      <c r="SOX975" s="106"/>
      <c r="SOY975" s="106"/>
      <c r="SOZ975" s="106"/>
      <c r="SPA975" s="106"/>
      <c r="SPB975" s="106"/>
      <c r="SPC975" s="106"/>
      <c r="SPD975" s="106"/>
      <c r="SPE975" s="106"/>
      <c r="SPF975" s="106"/>
      <c r="SPG975" s="106"/>
      <c r="SPH975" s="106"/>
      <c r="SPI975" s="106"/>
      <c r="SPJ975" s="106"/>
      <c r="SPK975" s="106"/>
      <c r="SPL975" s="106"/>
      <c r="SPM975" s="106"/>
      <c r="SPN975" s="106"/>
      <c r="SPO975" s="106"/>
      <c r="SPP975" s="106"/>
      <c r="SPQ975" s="106"/>
      <c r="SPR975" s="106"/>
      <c r="SPS975" s="106"/>
      <c r="SPT975" s="106"/>
      <c r="SPU975" s="106"/>
      <c r="SPV975" s="106"/>
      <c r="SPW975" s="106"/>
      <c r="SPX975" s="106"/>
      <c r="SPY975" s="106"/>
      <c r="SPZ975" s="106"/>
      <c r="SQA975" s="106"/>
      <c r="SQB975" s="106"/>
      <c r="SQC975" s="106"/>
      <c r="SQD975" s="106"/>
      <c r="SQE975" s="106"/>
      <c r="SQF975" s="106"/>
      <c r="SQG975" s="106"/>
      <c r="SQH975" s="106"/>
      <c r="SQI975" s="106"/>
      <c r="SQJ975" s="106"/>
      <c r="SQK975" s="106"/>
      <c r="SQL975" s="106"/>
      <c r="SQM975" s="106"/>
      <c r="SQN975" s="106"/>
      <c r="SQO975" s="106"/>
      <c r="SQP975" s="106"/>
      <c r="SQQ975" s="106"/>
      <c r="SQR975" s="106"/>
      <c r="SQS975" s="106"/>
      <c r="SQT975" s="106"/>
      <c r="SQU975" s="106"/>
      <c r="SQV975" s="106"/>
      <c r="SQW975" s="106"/>
      <c r="SQX975" s="106"/>
      <c r="SQY975" s="106"/>
      <c r="SQZ975" s="106"/>
      <c r="SRA975" s="106"/>
      <c r="SRB975" s="106"/>
      <c r="SRC975" s="106"/>
      <c r="SRD975" s="106"/>
      <c r="SRE975" s="106"/>
      <c r="SRF975" s="106"/>
      <c r="SRG975" s="106"/>
      <c r="SRH975" s="106"/>
      <c r="SRI975" s="106"/>
      <c r="SRJ975" s="106"/>
      <c r="SRK975" s="106"/>
      <c r="SRL975" s="106"/>
      <c r="SRM975" s="106"/>
      <c r="SRN975" s="106"/>
      <c r="SRO975" s="106"/>
      <c r="SRP975" s="106"/>
      <c r="SRQ975" s="106"/>
      <c r="SRR975" s="106"/>
      <c r="SRS975" s="106"/>
      <c r="SRT975" s="106"/>
      <c r="SRU975" s="106"/>
      <c r="SRV975" s="106"/>
      <c r="SRW975" s="106"/>
      <c r="SRX975" s="106"/>
      <c r="SRY975" s="106"/>
      <c r="SRZ975" s="106"/>
      <c r="SSA975" s="106"/>
      <c r="SSB975" s="106"/>
      <c r="SSC975" s="106"/>
      <c r="SSD975" s="106"/>
      <c r="SSE975" s="106"/>
      <c r="SSF975" s="106"/>
      <c r="SSG975" s="106"/>
      <c r="SSH975" s="106"/>
      <c r="SSI975" s="106"/>
      <c r="SSJ975" s="106"/>
      <c r="SSK975" s="106"/>
      <c r="SSL975" s="106"/>
      <c r="SSM975" s="106"/>
      <c r="SSN975" s="106"/>
      <c r="SSO975" s="106"/>
      <c r="SSP975" s="106"/>
      <c r="SSQ975" s="106"/>
      <c r="SSR975" s="106"/>
      <c r="SSS975" s="106"/>
      <c r="SST975" s="106"/>
      <c r="SSU975" s="106"/>
      <c r="SSV975" s="106"/>
      <c r="SSW975" s="106"/>
      <c r="SSX975" s="106"/>
      <c r="SSY975" s="106"/>
      <c r="SSZ975" s="106"/>
      <c r="STA975" s="106"/>
      <c r="STB975" s="106"/>
      <c r="STC975" s="106"/>
      <c r="STD975" s="106"/>
      <c r="STE975" s="106"/>
      <c r="STF975" s="106"/>
      <c r="STG975" s="106"/>
      <c r="STH975" s="106"/>
      <c r="STI975" s="106"/>
      <c r="STJ975" s="106"/>
      <c r="STK975" s="106"/>
      <c r="STL975" s="106"/>
      <c r="STM975" s="106"/>
      <c r="STN975" s="106"/>
      <c r="STO975" s="106"/>
      <c r="STP975" s="106"/>
      <c r="STQ975" s="106"/>
      <c r="STR975" s="106"/>
      <c r="STS975" s="106"/>
      <c r="STT975" s="106"/>
      <c r="STU975" s="106"/>
      <c r="STV975" s="106"/>
      <c r="STW975" s="106"/>
      <c r="STX975" s="106"/>
      <c r="STY975" s="106"/>
      <c r="STZ975" s="106"/>
      <c r="SUA975" s="106"/>
      <c r="SUB975" s="106"/>
      <c r="SUC975" s="106"/>
      <c r="SUD975" s="106"/>
      <c r="SUE975" s="106"/>
      <c r="SUF975" s="106"/>
      <c r="SUG975" s="106"/>
      <c r="SUH975" s="106"/>
      <c r="SUI975" s="106"/>
      <c r="SUJ975" s="106"/>
      <c r="SUK975" s="106"/>
      <c r="SUL975" s="106"/>
      <c r="SUM975" s="106"/>
      <c r="SUN975" s="106"/>
      <c r="SUO975" s="106"/>
      <c r="SUP975" s="106"/>
      <c r="SUQ975" s="106"/>
      <c r="SUR975" s="106"/>
      <c r="SUS975" s="106"/>
      <c r="SUT975" s="106"/>
      <c r="SUU975" s="106"/>
      <c r="SUV975" s="106"/>
      <c r="SUW975" s="106"/>
      <c r="SUX975" s="106"/>
      <c r="SUY975" s="106"/>
      <c r="SUZ975" s="106"/>
      <c r="SVA975" s="106"/>
      <c r="SVB975" s="106"/>
      <c r="SVC975" s="106"/>
      <c r="SVD975" s="106"/>
      <c r="SVE975" s="106"/>
      <c r="SVF975" s="106"/>
      <c r="SVG975" s="106"/>
      <c r="SVH975" s="106"/>
      <c r="SVI975" s="106"/>
      <c r="SVJ975" s="106"/>
      <c r="SVK975" s="106"/>
      <c r="SVL975" s="106"/>
      <c r="SVM975" s="106"/>
      <c r="SVN975" s="106"/>
      <c r="SVO975" s="106"/>
      <c r="SVP975" s="106"/>
      <c r="SVQ975" s="106"/>
      <c r="SVR975" s="106"/>
      <c r="SVS975" s="106"/>
      <c r="SVT975" s="106"/>
      <c r="SVU975" s="106"/>
      <c r="SVV975" s="106"/>
      <c r="SVW975" s="106"/>
      <c r="SVX975" s="106"/>
      <c r="SVY975" s="106"/>
      <c r="SVZ975" s="106"/>
      <c r="SWA975" s="106"/>
      <c r="SWB975" s="106"/>
      <c r="SWC975" s="106"/>
      <c r="SWD975" s="106"/>
      <c r="SWE975" s="106"/>
      <c r="SWF975" s="106"/>
      <c r="SWG975" s="106"/>
      <c r="SWH975" s="106"/>
      <c r="SWI975" s="106"/>
      <c r="SWJ975" s="106"/>
      <c r="SWK975" s="106"/>
      <c r="SWL975" s="106"/>
      <c r="SWM975" s="106"/>
      <c r="SWN975" s="106"/>
      <c r="SWO975" s="106"/>
      <c r="SWP975" s="106"/>
      <c r="SWQ975" s="106"/>
      <c r="SWR975" s="106"/>
      <c r="SWS975" s="106"/>
      <c r="SWT975" s="106"/>
      <c r="SWU975" s="106"/>
      <c r="SWV975" s="106"/>
      <c r="SWW975" s="106"/>
      <c r="SWX975" s="106"/>
      <c r="SWY975" s="106"/>
      <c r="SWZ975" s="106"/>
      <c r="SXA975" s="106"/>
      <c r="SXB975" s="106"/>
      <c r="SXC975" s="106"/>
      <c r="SXD975" s="106"/>
      <c r="SXE975" s="106"/>
      <c r="SXF975" s="106"/>
      <c r="SXG975" s="106"/>
      <c r="SXH975" s="106"/>
      <c r="SXI975" s="106"/>
      <c r="SXJ975" s="106"/>
      <c r="SXK975" s="106"/>
      <c r="SXL975" s="106"/>
      <c r="SXM975" s="106"/>
      <c r="SXN975" s="106"/>
      <c r="SXO975" s="106"/>
      <c r="SXP975" s="106"/>
      <c r="SXQ975" s="106"/>
      <c r="SXR975" s="106"/>
      <c r="SXS975" s="106"/>
      <c r="SXT975" s="106"/>
      <c r="SXU975" s="106"/>
      <c r="SXV975" s="106"/>
      <c r="SXW975" s="106"/>
      <c r="SXX975" s="106"/>
      <c r="SXY975" s="106"/>
      <c r="SXZ975" s="106"/>
      <c r="SYA975" s="106"/>
      <c r="SYB975" s="106"/>
      <c r="SYC975" s="106"/>
      <c r="SYD975" s="106"/>
      <c r="SYE975" s="106"/>
      <c r="SYF975" s="106"/>
      <c r="SYG975" s="106"/>
      <c r="SYH975" s="106"/>
      <c r="SYI975" s="106"/>
      <c r="SYJ975" s="106"/>
      <c r="SYK975" s="106"/>
      <c r="SYL975" s="106"/>
      <c r="SYM975" s="106"/>
      <c r="SYN975" s="106"/>
      <c r="SYO975" s="106"/>
      <c r="SYP975" s="106"/>
      <c r="SYQ975" s="106"/>
      <c r="SYR975" s="106"/>
      <c r="SYS975" s="106"/>
      <c r="SYT975" s="106"/>
      <c r="SYU975" s="106"/>
      <c r="SYV975" s="106"/>
      <c r="SYW975" s="106"/>
      <c r="SYX975" s="106"/>
      <c r="SYY975" s="106"/>
      <c r="SYZ975" s="106"/>
      <c r="SZA975" s="106"/>
      <c r="SZB975" s="106"/>
      <c r="SZC975" s="106"/>
      <c r="SZD975" s="106"/>
      <c r="SZE975" s="106"/>
      <c r="SZF975" s="106"/>
      <c r="SZG975" s="106"/>
      <c r="SZH975" s="106"/>
      <c r="SZI975" s="106"/>
      <c r="SZJ975" s="106"/>
      <c r="SZK975" s="106"/>
      <c r="SZL975" s="106"/>
      <c r="SZM975" s="106"/>
      <c r="SZN975" s="106"/>
      <c r="SZO975" s="106"/>
      <c r="SZP975" s="106"/>
      <c r="SZQ975" s="106"/>
      <c r="SZR975" s="106"/>
      <c r="SZS975" s="106"/>
      <c r="SZT975" s="106"/>
      <c r="SZU975" s="106"/>
      <c r="SZV975" s="106"/>
      <c r="SZW975" s="106"/>
      <c r="SZX975" s="106"/>
      <c r="SZY975" s="106"/>
      <c r="SZZ975" s="106"/>
      <c r="TAA975" s="106"/>
      <c r="TAB975" s="106"/>
      <c r="TAC975" s="106"/>
      <c r="TAD975" s="106"/>
      <c r="TAE975" s="106"/>
      <c r="TAF975" s="106"/>
      <c r="TAG975" s="106"/>
      <c r="TAH975" s="106"/>
      <c r="TAI975" s="106"/>
      <c r="TAJ975" s="106"/>
      <c r="TAK975" s="106"/>
      <c r="TAL975" s="106"/>
      <c r="TAM975" s="106"/>
      <c r="TAN975" s="106"/>
      <c r="TAO975" s="106"/>
      <c r="TAP975" s="106"/>
      <c r="TAQ975" s="106"/>
      <c r="TAR975" s="106"/>
      <c r="TAS975" s="106"/>
      <c r="TAT975" s="106"/>
      <c r="TAU975" s="106"/>
      <c r="TAV975" s="106"/>
      <c r="TAW975" s="106"/>
      <c r="TAX975" s="106"/>
      <c r="TAY975" s="106"/>
      <c r="TAZ975" s="106"/>
      <c r="TBA975" s="106"/>
      <c r="TBB975" s="106"/>
      <c r="TBC975" s="106"/>
      <c r="TBD975" s="106"/>
      <c r="TBE975" s="106"/>
      <c r="TBF975" s="106"/>
      <c r="TBG975" s="106"/>
      <c r="TBH975" s="106"/>
      <c r="TBI975" s="106"/>
      <c r="TBJ975" s="106"/>
      <c r="TBK975" s="106"/>
      <c r="TBL975" s="106"/>
      <c r="TBM975" s="106"/>
      <c r="TBN975" s="106"/>
      <c r="TBO975" s="106"/>
      <c r="TBP975" s="106"/>
      <c r="TBQ975" s="106"/>
      <c r="TBR975" s="106"/>
      <c r="TBS975" s="106"/>
      <c r="TBT975" s="106"/>
      <c r="TBU975" s="106"/>
      <c r="TBV975" s="106"/>
      <c r="TBW975" s="106"/>
      <c r="TBX975" s="106"/>
      <c r="TBY975" s="106"/>
      <c r="TBZ975" s="106"/>
      <c r="TCA975" s="106"/>
      <c r="TCB975" s="106"/>
      <c r="TCC975" s="106"/>
      <c r="TCD975" s="106"/>
      <c r="TCE975" s="106"/>
      <c r="TCF975" s="106"/>
      <c r="TCG975" s="106"/>
      <c r="TCH975" s="106"/>
      <c r="TCI975" s="106"/>
      <c r="TCJ975" s="106"/>
      <c r="TCK975" s="106"/>
      <c r="TCL975" s="106"/>
      <c r="TCM975" s="106"/>
      <c r="TCN975" s="106"/>
      <c r="TCO975" s="106"/>
      <c r="TCP975" s="106"/>
      <c r="TCQ975" s="106"/>
      <c r="TCR975" s="106"/>
      <c r="TCS975" s="106"/>
      <c r="TCT975" s="106"/>
      <c r="TCU975" s="106"/>
      <c r="TCV975" s="106"/>
      <c r="TCW975" s="106"/>
      <c r="TCX975" s="106"/>
      <c r="TCY975" s="106"/>
      <c r="TCZ975" s="106"/>
      <c r="TDA975" s="106"/>
      <c r="TDB975" s="106"/>
      <c r="TDC975" s="106"/>
      <c r="TDD975" s="106"/>
      <c r="TDE975" s="106"/>
      <c r="TDF975" s="106"/>
      <c r="TDG975" s="106"/>
      <c r="TDH975" s="106"/>
      <c r="TDI975" s="106"/>
      <c r="TDJ975" s="106"/>
      <c r="TDK975" s="106"/>
      <c r="TDL975" s="106"/>
      <c r="TDM975" s="106"/>
      <c r="TDN975" s="106"/>
      <c r="TDO975" s="106"/>
      <c r="TDP975" s="106"/>
      <c r="TDQ975" s="106"/>
      <c r="TDR975" s="106"/>
      <c r="TDS975" s="106"/>
      <c r="TDT975" s="106"/>
      <c r="TDU975" s="106"/>
      <c r="TDV975" s="106"/>
      <c r="TDW975" s="106"/>
      <c r="TDX975" s="106"/>
      <c r="TDY975" s="106"/>
      <c r="TDZ975" s="106"/>
      <c r="TEA975" s="106"/>
      <c r="TEB975" s="106"/>
      <c r="TEC975" s="106"/>
      <c r="TED975" s="106"/>
      <c r="TEE975" s="106"/>
      <c r="TEF975" s="106"/>
      <c r="TEG975" s="106"/>
      <c r="TEH975" s="106"/>
      <c r="TEI975" s="106"/>
      <c r="TEJ975" s="106"/>
      <c r="TEK975" s="106"/>
      <c r="TEL975" s="106"/>
      <c r="TEM975" s="106"/>
      <c r="TEN975" s="106"/>
      <c r="TEO975" s="106"/>
      <c r="TEP975" s="106"/>
      <c r="TEQ975" s="106"/>
      <c r="TER975" s="106"/>
      <c r="TES975" s="106"/>
      <c r="TET975" s="106"/>
      <c r="TEU975" s="106"/>
      <c r="TEV975" s="106"/>
      <c r="TEW975" s="106"/>
      <c r="TEX975" s="106"/>
      <c r="TEY975" s="106"/>
      <c r="TEZ975" s="106"/>
      <c r="TFA975" s="106"/>
      <c r="TFB975" s="106"/>
      <c r="TFC975" s="106"/>
      <c r="TFD975" s="106"/>
      <c r="TFE975" s="106"/>
      <c r="TFF975" s="106"/>
      <c r="TFG975" s="106"/>
      <c r="TFH975" s="106"/>
      <c r="TFI975" s="106"/>
      <c r="TFJ975" s="106"/>
      <c r="TFK975" s="106"/>
      <c r="TFL975" s="106"/>
      <c r="TFM975" s="106"/>
      <c r="TFN975" s="106"/>
      <c r="TFO975" s="106"/>
      <c r="TFP975" s="106"/>
      <c r="TFQ975" s="106"/>
      <c r="TFR975" s="106"/>
      <c r="TFS975" s="106"/>
      <c r="TFT975" s="106"/>
      <c r="TFU975" s="106"/>
      <c r="TFV975" s="106"/>
      <c r="TFW975" s="106"/>
      <c r="TFX975" s="106"/>
      <c r="TFY975" s="106"/>
      <c r="TFZ975" s="106"/>
      <c r="TGA975" s="106"/>
      <c r="TGB975" s="106"/>
      <c r="TGC975" s="106"/>
      <c r="TGD975" s="106"/>
      <c r="TGE975" s="106"/>
      <c r="TGF975" s="106"/>
      <c r="TGG975" s="106"/>
      <c r="TGH975" s="106"/>
      <c r="TGI975" s="106"/>
      <c r="TGJ975" s="106"/>
      <c r="TGK975" s="106"/>
      <c r="TGL975" s="106"/>
      <c r="TGM975" s="106"/>
      <c r="TGN975" s="106"/>
      <c r="TGO975" s="106"/>
      <c r="TGP975" s="106"/>
      <c r="TGQ975" s="106"/>
      <c r="TGR975" s="106"/>
      <c r="TGS975" s="106"/>
      <c r="TGT975" s="106"/>
      <c r="TGU975" s="106"/>
      <c r="TGV975" s="106"/>
      <c r="TGW975" s="106"/>
      <c r="TGX975" s="106"/>
      <c r="TGY975" s="106"/>
      <c r="TGZ975" s="106"/>
      <c r="THA975" s="106"/>
      <c r="THB975" s="106"/>
      <c r="THC975" s="106"/>
      <c r="THD975" s="106"/>
      <c r="THE975" s="106"/>
      <c r="THF975" s="106"/>
      <c r="THG975" s="106"/>
      <c r="THH975" s="106"/>
      <c r="THI975" s="106"/>
      <c r="THJ975" s="106"/>
      <c r="THK975" s="106"/>
      <c r="THL975" s="106"/>
      <c r="THM975" s="106"/>
      <c r="THN975" s="106"/>
      <c r="THO975" s="106"/>
      <c r="THP975" s="106"/>
      <c r="THQ975" s="106"/>
      <c r="THR975" s="106"/>
      <c r="THS975" s="106"/>
      <c r="THT975" s="106"/>
      <c r="THU975" s="106"/>
      <c r="THV975" s="106"/>
      <c r="THW975" s="106"/>
      <c r="THX975" s="106"/>
      <c r="THY975" s="106"/>
      <c r="THZ975" s="106"/>
      <c r="TIA975" s="106"/>
      <c r="TIB975" s="106"/>
      <c r="TIC975" s="106"/>
      <c r="TID975" s="106"/>
      <c r="TIE975" s="106"/>
      <c r="TIF975" s="106"/>
      <c r="TIG975" s="106"/>
      <c r="TIH975" s="106"/>
      <c r="TII975" s="106"/>
      <c r="TIJ975" s="106"/>
      <c r="TIK975" s="106"/>
      <c r="TIL975" s="106"/>
      <c r="TIM975" s="106"/>
      <c r="TIN975" s="106"/>
      <c r="TIO975" s="106"/>
      <c r="TIP975" s="106"/>
      <c r="TIQ975" s="106"/>
      <c r="TIR975" s="106"/>
      <c r="TIS975" s="106"/>
      <c r="TIT975" s="106"/>
      <c r="TIU975" s="106"/>
      <c r="TIV975" s="106"/>
      <c r="TIW975" s="106"/>
      <c r="TIX975" s="106"/>
      <c r="TIY975" s="106"/>
      <c r="TIZ975" s="106"/>
      <c r="TJA975" s="106"/>
      <c r="TJB975" s="106"/>
      <c r="TJC975" s="106"/>
      <c r="TJD975" s="106"/>
      <c r="TJE975" s="106"/>
      <c r="TJF975" s="106"/>
      <c r="TJG975" s="106"/>
      <c r="TJH975" s="106"/>
      <c r="TJI975" s="106"/>
      <c r="TJJ975" s="106"/>
      <c r="TJK975" s="106"/>
      <c r="TJL975" s="106"/>
      <c r="TJM975" s="106"/>
      <c r="TJN975" s="106"/>
      <c r="TJO975" s="106"/>
      <c r="TJP975" s="106"/>
      <c r="TJQ975" s="106"/>
      <c r="TJR975" s="106"/>
      <c r="TJS975" s="106"/>
      <c r="TJT975" s="106"/>
      <c r="TJU975" s="106"/>
      <c r="TJV975" s="106"/>
      <c r="TJW975" s="106"/>
      <c r="TJX975" s="106"/>
      <c r="TJY975" s="106"/>
      <c r="TJZ975" s="106"/>
      <c r="TKA975" s="106"/>
      <c r="TKB975" s="106"/>
      <c r="TKC975" s="106"/>
      <c r="TKD975" s="106"/>
      <c r="TKE975" s="106"/>
      <c r="TKF975" s="106"/>
      <c r="TKG975" s="106"/>
      <c r="TKH975" s="106"/>
      <c r="TKI975" s="106"/>
      <c r="TKJ975" s="106"/>
      <c r="TKK975" s="106"/>
      <c r="TKL975" s="106"/>
      <c r="TKM975" s="106"/>
      <c r="TKN975" s="106"/>
      <c r="TKO975" s="106"/>
      <c r="TKP975" s="106"/>
      <c r="TKQ975" s="106"/>
      <c r="TKR975" s="106"/>
      <c r="TKS975" s="106"/>
      <c r="TKT975" s="106"/>
      <c r="TKU975" s="106"/>
      <c r="TKV975" s="106"/>
      <c r="TKW975" s="106"/>
      <c r="TKX975" s="106"/>
      <c r="TKY975" s="106"/>
      <c r="TKZ975" s="106"/>
      <c r="TLA975" s="106"/>
      <c r="TLB975" s="106"/>
      <c r="TLC975" s="106"/>
      <c r="TLD975" s="106"/>
      <c r="TLE975" s="106"/>
      <c r="TLF975" s="106"/>
      <c r="TLG975" s="106"/>
      <c r="TLH975" s="106"/>
      <c r="TLI975" s="106"/>
      <c r="TLJ975" s="106"/>
      <c r="TLK975" s="106"/>
      <c r="TLL975" s="106"/>
      <c r="TLM975" s="106"/>
      <c r="TLN975" s="106"/>
      <c r="TLO975" s="106"/>
      <c r="TLP975" s="106"/>
      <c r="TLQ975" s="106"/>
      <c r="TLR975" s="106"/>
      <c r="TLS975" s="106"/>
      <c r="TLT975" s="106"/>
      <c r="TLU975" s="106"/>
      <c r="TLV975" s="106"/>
      <c r="TLW975" s="106"/>
      <c r="TLX975" s="106"/>
      <c r="TLY975" s="106"/>
      <c r="TLZ975" s="106"/>
      <c r="TMA975" s="106"/>
      <c r="TMB975" s="106"/>
      <c r="TMC975" s="106"/>
      <c r="TMD975" s="106"/>
      <c r="TME975" s="106"/>
      <c r="TMF975" s="106"/>
      <c r="TMG975" s="106"/>
      <c r="TMH975" s="106"/>
      <c r="TMI975" s="106"/>
      <c r="TMJ975" s="106"/>
      <c r="TMK975" s="106"/>
      <c r="TML975" s="106"/>
      <c r="TMM975" s="106"/>
      <c r="TMN975" s="106"/>
      <c r="TMO975" s="106"/>
      <c r="TMP975" s="106"/>
      <c r="TMQ975" s="106"/>
      <c r="TMR975" s="106"/>
      <c r="TMS975" s="106"/>
      <c r="TMT975" s="106"/>
      <c r="TMU975" s="106"/>
      <c r="TMV975" s="106"/>
      <c r="TMW975" s="106"/>
      <c r="TMX975" s="106"/>
      <c r="TMY975" s="106"/>
      <c r="TMZ975" s="106"/>
      <c r="TNA975" s="106"/>
      <c r="TNB975" s="106"/>
      <c r="TNC975" s="106"/>
      <c r="TND975" s="106"/>
      <c r="TNE975" s="106"/>
      <c r="TNF975" s="106"/>
      <c r="TNG975" s="106"/>
      <c r="TNH975" s="106"/>
      <c r="TNI975" s="106"/>
      <c r="TNJ975" s="106"/>
      <c r="TNK975" s="106"/>
      <c r="TNL975" s="106"/>
      <c r="TNM975" s="106"/>
      <c r="TNN975" s="106"/>
      <c r="TNO975" s="106"/>
      <c r="TNP975" s="106"/>
      <c r="TNQ975" s="106"/>
      <c r="TNR975" s="106"/>
      <c r="TNS975" s="106"/>
      <c r="TNT975" s="106"/>
      <c r="TNU975" s="106"/>
      <c r="TNV975" s="106"/>
      <c r="TNW975" s="106"/>
      <c r="TNX975" s="106"/>
      <c r="TNY975" s="106"/>
      <c r="TNZ975" s="106"/>
      <c r="TOA975" s="106"/>
      <c r="TOB975" s="106"/>
      <c r="TOC975" s="106"/>
      <c r="TOD975" s="106"/>
      <c r="TOE975" s="106"/>
      <c r="TOF975" s="106"/>
      <c r="TOG975" s="106"/>
      <c r="TOH975" s="106"/>
      <c r="TOI975" s="106"/>
      <c r="TOJ975" s="106"/>
      <c r="TOK975" s="106"/>
      <c r="TOL975" s="106"/>
      <c r="TOM975" s="106"/>
      <c r="TON975" s="106"/>
      <c r="TOO975" s="106"/>
      <c r="TOP975" s="106"/>
      <c r="TOQ975" s="106"/>
      <c r="TOR975" s="106"/>
      <c r="TOS975" s="106"/>
      <c r="TOT975" s="106"/>
      <c r="TOU975" s="106"/>
      <c r="TOV975" s="106"/>
      <c r="TOW975" s="106"/>
      <c r="TOX975" s="106"/>
      <c r="TOY975" s="106"/>
      <c r="TOZ975" s="106"/>
      <c r="TPA975" s="106"/>
      <c r="TPB975" s="106"/>
      <c r="TPC975" s="106"/>
      <c r="TPD975" s="106"/>
      <c r="TPE975" s="106"/>
      <c r="TPF975" s="106"/>
      <c r="TPG975" s="106"/>
      <c r="TPH975" s="106"/>
      <c r="TPI975" s="106"/>
      <c r="TPJ975" s="106"/>
      <c r="TPK975" s="106"/>
      <c r="TPL975" s="106"/>
      <c r="TPM975" s="106"/>
      <c r="TPN975" s="106"/>
      <c r="TPO975" s="106"/>
      <c r="TPP975" s="106"/>
      <c r="TPQ975" s="106"/>
      <c r="TPR975" s="106"/>
      <c r="TPS975" s="106"/>
      <c r="TPT975" s="106"/>
      <c r="TPU975" s="106"/>
      <c r="TPV975" s="106"/>
      <c r="TPW975" s="106"/>
      <c r="TPX975" s="106"/>
      <c r="TPY975" s="106"/>
      <c r="TPZ975" s="106"/>
      <c r="TQA975" s="106"/>
      <c r="TQB975" s="106"/>
      <c r="TQC975" s="106"/>
      <c r="TQD975" s="106"/>
      <c r="TQE975" s="106"/>
      <c r="TQF975" s="106"/>
      <c r="TQG975" s="106"/>
      <c r="TQH975" s="106"/>
      <c r="TQI975" s="106"/>
      <c r="TQJ975" s="106"/>
      <c r="TQK975" s="106"/>
      <c r="TQL975" s="106"/>
      <c r="TQM975" s="106"/>
      <c r="TQN975" s="106"/>
      <c r="TQO975" s="106"/>
      <c r="TQP975" s="106"/>
      <c r="TQQ975" s="106"/>
      <c r="TQR975" s="106"/>
      <c r="TQS975" s="106"/>
      <c r="TQT975" s="106"/>
      <c r="TQU975" s="106"/>
      <c r="TQV975" s="106"/>
      <c r="TQW975" s="106"/>
      <c r="TQX975" s="106"/>
      <c r="TQY975" s="106"/>
      <c r="TQZ975" s="106"/>
      <c r="TRA975" s="106"/>
      <c r="TRB975" s="106"/>
      <c r="TRC975" s="106"/>
      <c r="TRD975" s="106"/>
      <c r="TRE975" s="106"/>
      <c r="TRF975" s="106"/>
      <c r="TRG975" s="106"/>
      <c r="TRH975" s="106"/>
      <c r="TRI975" s="106"/>
      <c r="TRJ975" s="106"/>
      <c r="TRK975" s="106"/>
      <c r="TRL975" s="106"/>
      <c r="TRM975" s="106"/>
      <c r="TRN975" s="106"/>
      <c r="TRO975" s="106"/>
      <c r="TRP975" s="106"/>
      <c r="TRQ975" s="106"/>
      <c r="TRR975" s="106"/>
      <c r="TRS975" s="106"/>
      <c r="TRT975" s="106"/>
      <c r="TRU975" s="106"/>
      <c r="TRV975" s="106"/>
      <c r="TRW975" s="106"/>
      <c r="TRX975" s="106"/>
      <c r="TRY975" s="106"/>
      <c r="TRZ975" s="106"/>
      <c r="TSA975" s="106"/>
      <c r="TSB975" s="106"/>
      <c r="TSC975" s="106"/>
      <c r="TSD975" s="106"/>
      <c r="TSE975" s="106"/>
      <c r="TSF975" s="106"/>
      <c r="TSG975" s="106"/>
      <c r="TSH975" s="106"/>
      <c r="TSI975" s="106"/>
      <c r="TSJ975" s="106"/>
      <c r="TSK975" s="106"/>
      <c r="TSL975" s="106"/>
      <c r="TSM975" s="106"/>
      <c r="TSN975" s="106"/>
      <c r="TSO975" s="106"/>
      <c r="TSP975" s="106"/>
      <c r="TSQ975" s="106"/>
      <c r="TSR975" s="106"/>
      <c r="TSS975" s="106"/>
      <c r="TST975" s="106"/>
      <c r="TSU975" s="106"/>
      <c r="TSV975" s="106"/>
      <c r="TSW975" s="106"/>
      <c r="TSX975" s="106"/>
      <c r="TSY975" s="106"/>
      <c r="TSZ975" s="106"/>
      <c r="TTA975" s="106"/>
      <c r="TTB975" s="106"/>
      <c r="TTC975" s="106"/>
      <c r="TTD975" s="106"/>
      <c r="TTE975" s="106"/>
      <c r="TTF975" s="106"/>
      <c r="TTG975" s="106"/>
      <c r="TTH975" s="106"/>
      <c r="TTI975" s="106"/>
      <c r="TTJ975" s="106"/>
      <c r="TTK975" s="106"/>
      <c r="TTL975" s="106"/>
      <c r="TTM975" s="106"/>
      <c r="TTN975" s="106"/>
      <c r="TTO975" s="106"/>
      <c r="TTP975" s="106"/>
      <c r="TTQ975" s="106"/>
      <c r="TTR975" s="106"/>
      <c r="TTS975" s="106"/>
      <c r="TTT975" s="106"/>
      <c r="TTU975" s="106"/>
      <c r="TTV975" s="106"/>
      <c r="TTW975" s="106"/>
      <c r="TTX975" s="106"/>
      <c r="TTY975" s="106"/>
      <c r="TTZ975" s="106"/>
      <c r="TUA975" s="106"/>
      <c r="TUB975" s="106"/>
      <c r="TUC975" s="106"/>
      <c r="TUD975" s="106"/>
      <c r="TUE975" s="106"/>
      <c r="TUF975" s="106"/>
      <c r="TUG975" s="106"/>
      <c r="TUH975" s="106"/>
      <c r="TUI975" s="106"/>
      <c r="TUJ975" s="106"/>
      <c r="TUK975" s="106"/>
      <c r="TUL975" s="106"/>
      <c r="TUM975" s="106"/>
      <c r="TUN975" s="106"/>
      <c r="TUO975" s="106"/>
      <c r="TUP975" s="106"/>
      <c r="TUQ975" s="106"/>
      <c r="TUR975" s="106"/>
      <c r="TUS975" s="106"/>
      <c r="TUT975" s="106"/>
      <c r="TUU975" s="106"/>
      <c r="TUV975" s="106"/>
      <c r="TUW975" s="106"/>
      <c r="TUX975" s="106"/>
      <c r="TUY975" s="106"/>
      <c r="TUZ975" s="106"/>
      <c r="TVA975" s="106"/>
      <c r="TVB975" s="106"/>
      <c r="TVC975" s="106"/>
      <c r="TVD975" s="106"/>
      <c r="TVE975" s="106"/>
      <c r="TVF975" s="106"/>
      <c r="TVG975" s="106"/>
      <c r="TVH975" s="106"/>
      <c r="TVI975" s="106"/>
      <c r="TVJ975" s="106"/>
      <c r="TVK975" s="106"/>
      <c r="TVL975" s="106"/>
      <c r="TVM975" s="106"/>
      <c r="TVN975" s="106"/>
      <c r="TVO975" s="106"/>
      <c r="TVP975" s="106"/>
      <c r="TVQ975" s="106"/>
      <c r="TVR975" s="106"/>
      <c r="TVS975" s="106"/>
      <c r="TVT975" s="106"/>
      <c r="TVU975" s="106"/>
      <c r="TVV975" s="106"/>
      <c r="TVW975" s="106"/>
      <c r="TVX975" s="106"/>
      <c r="TVY975" s="106"/>
      <c r="TVZ975" s="106"/>
      <c r="TWA975" s="106"/>
      <c r="TWB975" s="106"/>
      <c r="TWC975" s="106"/>
      <c r="TWD975" s="106"/>
      <c r="TWE975" s="106"/>
      <c r="TWF975" s="106"/>
      <c r="TWG975" s="106"/>
      <c r="TWH975" s="106"/>
      <c r="TWI975" s="106"/>
      <c r="TWJ975" s="106"/>
      <c r="TWK975" s="106"/>
      <c r="TWL975" s="106"/>
      <c r="TWM975" s="106"/>
      <c r="TWN975" s="106"/>
      <c r="TWO975" s="106"/>
      <c r="TWP975" s="106"/>
      <c r="TWQ975" s="106"/>
      <c r="TWR975" s="106"/>
      <c r="TWS975" s="106"/>
      <c r="TWT975" s="106"/>
      <c r="TWU975" s="106"/>
      <c r="TWV975" s="106"/>
      <c r="TWW975" s="106"/>
      <c r="TWX975" s="106"/>
      <c r="TWY975" s="106"/>
      <c r="TWZ975" s="106"/>
      <c r="TXA975" s="106"/>
      <c r="TXB975" s="106"/>
      <c r="TXC975" s="106"/>
      <c r="TXD975" s="106"/>
      <c r="TXE975" s="106"/>
      <c r="TXF975" s="106"/>
      <c r="TXG975" s="106"/>
      <c r="TXH975" s="106"/>
      <c r="TXI975" s="106"/>
      <c r="TXJ975" s="106"/>
      <c r="TXK975" s="106"/>
      <c r="TXL975" s="106"/>
      <c r="TXM975" s="106"/>
      <c r="TXN975" s="106"/>
      <c r="TXO975" s="106"/>
      <c r="TXP975" s="106"/>
      <c r="TXQ975" s="106"/>
      <c r="TXR975" s="106"/>
      <c r="TXS975" s="106"/>
      <c r="TXT975" s="106"/>
      <c r="TXU975" s="106"/>
      <c r="TXV975" s="106"/>
      <c r="TXW975" s="106"/>
      <c r="TXX975" s="106"/>
      <c r="TXY975" s="106"/>
      <c r="TXZ975" s="106"/>
      <c r="TYA975" s="106"/>
      <c r="TYB975" s="106"/>
      <c r="TYC975" s="106"/>
      <c r="TYD975" s="106"/>
      <c r="TYE975" s="106"/>
      <c r="TYF975" s="106"/>
      <c r="TYG975" s="106"/>
      <c r="TYH975" s="106"/>
      <c r="TYI975" s="106"/>
      <c r="TYJ975" s="106"/>
      <c r="TYK975" s="106"/>
      <c r="TYL975" s="106"/>
      <c r="TYM975" s="106"/>
      <c r="TYN975" s="106"/>
      <c r="TYO975" s="106"/>
      <c r="TYP975" s="106"/>
      <c r="TYQ975" s="106"/>
      <c r="TYR975" s="106"/>
      <c r="TYS975" s="106"/>
      <c r="TYT975" s="106"/>
      <c r="TYU975" s="106"/>
      <c r="TYV975" s="106"/>
      <c r="TYW975" s="106"/>
      <c r="TYX975" s="106"/>
      <c r="TYY975" s="106"/>
      <c r="TYZ975" s="106"/>
      <c r="TZA975" s="106"/>
      <c r="TZB975" s="106"/>
      <c r="TZC975" s="106"/>
      <c r="TZD975" s="106"/>
      <c r="TZE975" s="106"/>
      <c r="TZF975" s="106"/>
      <c r="TZG975" s="106"/>
      <c r="TZH975" s="106"/>
      <c r="TZI975" s="106"/>
      <c r="TZJ975" s="106"/>
      <c r="TZK975" s="106"/>
      <c r="TZL975" s="106"/>
      <c r="TZM975" s="106"/>
      <c r="TZN975" s="106"/>
      <c r="TZO975" s="106"/>
      <c r="TZP975" s="106"/>
      <c r="TZQ975" s="106"/>
      <c r="TZR975" s="106"/>
      <c r="TZS975" s="106"/>
      <c r="TZT975" s="106"/>
      <c r="TZU975" s="106"/>
      <c r="TZV975" s="106"/>
      <c r="TZW975" s="106"/>
      <c r="TZX975" s="106"/>
      <c r="TZY975" s="106"/>
      <c r="TZZ975" s="106"/>
      <c r="UAA975" s="106"/>
      <c r="UAB975" s="106"/>
      <c r="UAC975" s="106"/>
      <c r="UAD975" s="106"/>
      <c r="UAE975" s="106"/>
      <c r="UAF975" s="106"/>
      <c r="UAG975" s="106"/>
      <c r="UAH975" s="106"/>
      <c r="UAI975" s="106"/>
      <c r="UAJ975" s="106"/>
      <c r="UAK975" s="106"/>
      <c r="UAL975" s="106"/>
      <c r="UAM975" s="106"/>
      <c r="UAN975" s="106"/>
      <c r="UAO975" s="106"/>
      <c r="UAP975" s="106"/>
      <c r="UAQ975" s="106"/>
      <c r="UAR975" s="106"/>
      <c r="UAS975" s="106"/>
      <c r="UAT975" s="106"/>
      <c r="UAU975" s="106"/>
      <c r="UAV975" s="106"/>
      <c r="UAW975" s="106"/>
      <c r="UAX975" s="106"/>
      <c r="UAY975" s="106"/>
      <c r="UAZ975" s="106"/>
      <c r="UBA975" s="106"/>
      <c r="UBB975" s="106"/>
      <c r="UBC975" s="106"/>
      <c r="UBD975" s="106"/>
      <c r="UBE975" s="106"/>
      <c r="UBF975" s="106"/>
      <c r="UBG975" s="106"/>
      <c r="UBH975" s="106"/>
      <c r="UBI975" s="106"/>
      <c r="UBJ975" s="106"/>
      <c r="UBK975" s="106"/>
      <c r="UBL975" s="106"/>
      <c r="UBM975" s="106"/>
      <c r="UBN975" s="106"/>
      <c r="UBO975" s="106"/>
      <c r="UBP975" s="106"/>
      <c r="UBQ975" s="106"/>
      <c r="UBR975" s="106"/>
      <c r="UBS975" s="106"/>
      <c r="UBT975" s="106"/>
      <c r="UBU975" s="106"/>
      <c r="UBV975" s="106"/>
      <c r="UBW975" s="106"/>
      <c r="UBX975" s="106"/>
      <c r="UBY975" s="106"/>
      <c r="UBZ975" s="106"/>
      <c r="UCA975" s="106"/>
      <c r="UCB975" s="106"/>
      <c r="UCC975" s="106"/>
      <c r="UCD975" s="106"/>
      <c r="UCE975" s="106"/>
      <c r="UCF975" s="106"/>
      <c r="UCG975" s="106"/>
      <c r="UCH975" s="106"/>
      <c r="UCI975" s="106"/>
      <c r="UCJ975" s="106"/>
      <c r="UCK975" s="106"/>
      <c r="UCL975" s="106"/>
      <c r="UCM975" s="106"/>
      <c r="UCN975" s="106"/>
      <c r="UCO975" s="106"/>
      <c r="UCP975" s="106"/>
      <c r="UCQ975" s="106"/>
      <c r="UCR975" s="106"/>
      <c r="UCS975" s="106"/>
      <c r="UCT975" s="106"/>
      <c r="UCU975" s="106"/>
      <c r="UCV975" s="106"/>
      <c r="UCW975" s="106"/>
      <c r="UCX975" s="106"/>
      <c r="UCY975" s="106"/>
      <c r="UCZ975" s="106"/>
      <c r="UDA975" s="106"/>
      <c r="UDB975" s="106"/>
      <c r="UDC975" s="106"/>
      <c r="UDD975" s="106"/>
      <c r="UDE975" s="106"/>
      <c r="UDF975" s="106"/>
      <c r="UDG975" s="106"/>
      <c r="UDH975" s="106"/>
      <c r="UDI975" s="106"/>
      <c r="UDJ975" s="106"/>
      <c r="UDK975" s="106"/>
      <c r="UDL975" s="106"/>
      <c r="UDM975" s="106"/>
      <c r="UDN975" s="106"/>
      <c r="UDO975" s="106"/>
      <c r="UDP975" s="106"/>
      <c r="UDQ975" s="106"/>
      <c r="UDR975" s="106"/>
      <c r="UDS975" s="106"/>
      <c r="UDT975" s="106"/>
      <c r="UDU975" s="106"/>
      <c r="UDV975" s="106"/>
      <c r="UDW975" s="106"/>
      <c r="UDX975" s="106"/>
      <c r="UDY975" s="106"/>
      <c r="UDZ975" s="106"/>
      <c r="UEA975" s="106"/>
      <c r="UEB975" s="106"/>
      <c r="UEC975" s="106"/>
      <c r="UED975" s="106"/>
      <c r="UEE975" s="106"/>
      <c r="UEF975" s="106"/>
      <c r="UEG975" s="106"/>
      <c r="UEH975" s="106"/>
      <c r="UEI975" s="106"/>
      <c r="UEJ975" s="106"/>
      <c r="UEK975" s="106"/>
      <c r="UEL975" s="106"/>
      <c r="UEM975" s="106"/>
      <c r="UEN975" s="106"/>
      <c r="UEO975" s="106"/>
      <c r="UEP975" s="106"/>
      <c r="UEQ975" s="106"/>
      <c r="UER975" s="106"/>
      <c r="UES975" s="106"/>
      <c r="UET975" s="106"/>
      <c r="UEU975" s="106"/>
      <c r="UEV975" s="106"/>
      <c r="UEW975" s="106"/>
      <c r="UEX975" s="106"/>
      <c r="UEY975" s="106"/>
      <c r="UEZ975" s="106"/>
      <c r="UFA975" s="106"/>
      <c r="UFB975" s="106"/>
      <c r="UFC975" s="106"/>
      <c r="UFD975" s="106"/>
      <c r="UFE975" s="106"/>
      <c r="UFF975" s="106"/>
      <c r="UFG975" s="106"/>
      <c r="UFH975" s="106"/>
      <c r="UFI975" s="106"/>
      <c r="UFJ975" s="106"/>
      <c r="UFK975" s="106"/>
      <c r="UFL975" s="106"/>
      <c r="UFM975" s="106"/>
      <c r="UFN975" s="106"/>
      <c r="UFO975" s="106"/>
      <c r="UFP975" s="106"/>
      <c r="UFQ975" s="106"/>
      <c r="UFR975" s="106"/>
      <c r="UFS975" s="106"/>
      <c r="UFT975" s="106"/>
      <c r="UFU975" s="106"/>
      <c r="UFV975" s="106"/>
      <c r="UFW975" s="106"/>
      <c r="UFX975" s="106"/>
      <c r="UFY975" s="106"/>
      <c r="UFZ975" s="106"/>
      <c r="UGA975" s="106"/>
      <c r="UGB975" s="106"/>
      <c r="UGC975" s="106"/>
      <c r="UGD975" s="106"/>
      <c r="UGE975" s="106"/>
      <c r="UGF975" s="106"/>
      <c r="UGG975" s="106"/>
      <c r="UGH975" s="106"/>
      <c r="UGI975" s="106"/>
      <c r="UGJ975" s="106"/>
      <c r="UGK975" s="106"/>
      <c r="UGL975" s="106"/>
      <c r="UGM975" s="106"/>
      <c r="UGN975" s="106"/>
      <c r="UGO975" s="106"/>
      <c r="UGP975" s="106"/>
      <c r="UGQ975" s="106"/>
      <c r="UGR975" s="106"/>
      <c r="UGS975" s="106"/>
      <c r="UGT975" s="106"/>
      <c r="UGU975" s="106"/>
      <c r="UGV975" s="106"/>
      <c r="UGW975" s="106"/>
      <c r="UGX975" s="106"/>
      <c r="UGY975" s="106"/>
      <c r="UGZ975" s="106"/>
      <c r="UHA975" s="106"/>
      <c r="UHB975" s="106"/>
      <c r="UHC975" s="106"/>
      <c r="UHD975" s="106"/>
      <c r="UHE975" s="106"/>
      <c r="UHF975" s="106"/>
      <c r="UHG975" s="106"/>
      <c r="UHH975" s="106"/>
      <c r="UHI975" s="106"/>
      <c r="UHJ975" s="106"/>
      <c r="UHK975" s="106"/>
      <c r="UHL975" s="106"/>
      <c r="UHM975" s="106"/>
      <c r="UHN975" s="106"/>
      <c r="UHO975" s="106"/>
      <c r="UHP975" s="106"/>
      <c r="UHQ975" s="106"/>
      <c r="UHR975" s="106"/>
      <c r="UHS975" s="106"/>
      <c r="UHT975" s="106"/>
      <c r="UHU975" s="106"/>
      <c r="UHV975" s="106"/>
      <c r="UHW975" s="106"/>
      <c r="UHX975" s="106"/>
      <c r="UHY975" s="106"/>
      <c r="UHZ975" s="106"/>
      <c r="UIA975" s="106"/>
      <c r="UIB975" s="106"/>
      <c r="UIC975" s="106"/>
      <c r="UID975" s="106"/>
      <c r="UIE975" s="106"/>
      <c r="UIF975" s="106"/>
      <c r="UIG975" s="106"/>
      <c r="UIH975" s="106"/>
      <c r="UII975" s="106"/>
      <c r="UIJ975" s="106"/>
      <c r="UIK975" s="106"/>
      <c r="UIL975" s="106"/>
      <c r="UIM975" s="106"/>
      <c r="UIN975" s="106"/>
      <c r="UIO975" s="106"/>
      <c r="UIP975" s="106"/>
      <c r="UIQ975" s="106"/>
      <c r="UIR975" s="106"/>
      <c r="UIS975" s="106"/>
      <c r="UIT975" s="106"/>
      <c r="UIU975" s="106"/>
      <c r="UIV975" s="106"/>
      <c r="UIW975" s="106"/>
      <c r="UIX975" s="106"/>
      <c r="UIY975" s="106"/>
      <c r="UIZ975" s="106"/>
      <c r="UJA975" s="106"/>
      <c r="UJB975" s="106"/>
      <c r="UJC975" s="106"/>
      <c r="UJD975" s="106"/>
      <c r="UJE975" s="106"/>
      <c r="UJF975" s="106"/>
      <c r="UJG975" s="106"/>
      <c r="UJH975" s="106"/>
      <c r="UJI975" s="106"/>
      <c r="UJJ975" s="106"/>
      <c r="UJK975" s="106"/>
      <c r="UJL975" s="106"/>
      <c r="UJM975" s="106"/>
      <c r="UJN975" s="106"/>
      <c r="UJO975" s="106"/>
      <c r="UJP975" s="106"/>
      <c r="UJQ975" s="106"/>
      <c r="UJR975" s="106"/>
      <c r="UJS975" s="106"/>
      <c r="UJT975" s="106"/>
      <c r="UJU975" s="106"/>
      <c r="UJV975" s="106"/>
      <c r="UJW975" s="106"/>
      <c r="UJX975" s="106"/>
      <c r="UJY975" s="106"/>
      <c r="UJZ975" s="106"/>
      <c r="UKA975" s="106"/>
      <c r="UKB975" s="106"/>
      <c r="UKC975" s="106"/>
      <c r="UKD975" s="106"/>
      <c r="UKE975" s="106"/>
      <c r="UKF975" s="106"/>
      <c r="UKG975" s="106"/>
      <c r="UKH975" s="106"/>
      <c r="UKI975" s="106"/>
      <c r="UKJ975" s="106"/>
      <c r="UKK975" s="106"/>
      <c r="UKL975" s="106"/>
      <c r="UKM975" s="106"/>
      <c r="UKN975" s="106"/>
      <c r="UKO975" s="106"/>
      <c r="UKP975" s="106"/>
      <c r="UKQ975" s="106"/>
      <c r="UKR975" s="106"/>
      <c r="UKS975" s="106"/>
      <c r="UKT975" s="106"/>
      <c r="UKU975" s="106"/>
      <c r="UKV975" s="106"/>
      <c r="UKW975" s="106"/>
      <c r="UKX975" s="106"/>
      <c r="UKY975" s="106"/>
      <c r="UKZ975" s="106"/>
      <c r="ULA975" s="106"/>
      <c r="ULB975" s="106"/>
      <c r="ULC975" s="106"/>
      <c r="ULD975" s="106"/>
      <c r="ULE975" s="106"/>
      <c r="ULF975" s="106"/>
      <c r="ULG975" s="106"/>
      <c r="ULH975" s="106"/>
      <c r="ULI975" s="106"/>
      <c r="ULJ975" s="106"/>
      <c r="ULK975" s="106"/>
      <c r="ULL975" s="106"/>
      <c r="ULM975" s="106"/>
      <c r="ULN975" s="106"/>
      <c r="ULO975" s="106"/>
      <c r="ULP975" s="106"/>
      <c r="ULQ975" s="106"/>
      <c r="ULR975" s="106"/>
      <c r="ULS975" s="106"/>
      <c r="ULT975" s="106"/>
      <c r="ULU975" s="106"/>
      <c r="ULV975" s="106"/>
      <c r="ULW975" s="106"/>
      <c r="ULX975" s="106"/>
      <c r="ULY975" s="106"/>
      <c r="ULZ975" s="106"/>
      <c r="UMA975" s="106"/>
      <c r="UMB975" s="106"/>
      <c r="UMC975" s="106"/>
      <c r="UMD975" s="106"/>
      <c r="UME975" s="106"/>
      <c r="UMF975" s="106"/>
      <c r="UMG975" s="106"/>
      <c r="UMH975" s="106"/>
      <c r="UMI975" s="106"/>
      <c r="UMJ975" s="106"/>
      <c r="UMK975" s="106"/>
      <c r="UML975" s="106"/>
      <c r="UMM975" s="106"/>
      <c r="UMN975" s="106"/>
      <c r="UMO975" s="106"/>
      <c r="UMP975" s="106"/>
      <c r="UMQ975" s="106"/>
      <c r="UMR975" s="106"/>
      <c r="UMS975" s="106"/>
      <c r="UMT975" s="106"/>
      <c r="UMU975" s="106"/>
      <c r="UMV975" s="106"/>
      <c r="UMW975" s="106"/>
      <c r="UMX975" s="106"/>
      <c r="UMY975" s="106"/>
      <c r="UMZ975" s="106"/>
      <c r="UNA975" s="106"/>
      <c r="UNB975" s="106"/>
      <c r="UNC975" s="106"/>
      <c r="UND975" s="106"/>
      <c r="UNE975" s="106"/>
      <c r="UNF975" s="106"/>
      <c r="UNG975" s="106"/>
      <c r="UNH975" s="106"/>
      <c r="UNI975" s="106"/>
      <c r="UNJ975" s="106"/>
      <c r="UNK975" s="106"/>
      <c r="UNL975" s="106"/>
      <c r="UNM975" s="106"/>
      <c r="UNN975" s="106"/>
      <c r="UNO975" s="106"/>
      <c r="UNP975" s="106"/>
      <c r="UNQ975" s="106"/>
      <c r="UNR975" s="106"/>
      <c r="UNS975" s="106"/>
      <c r="UNT975" s="106"/>
      <c r="UNU975" s="106"/>
      <c r="UNV975" s="106"/>
      <c r="UNW975" s="106"/>
      <c r="UNX975" s="106"/>
      <c r="UNY975" s="106"/>
      <c r="UNZ975" s="106"/>
      <c r="UOA975" s="106"/>
      <c r="UOB975" s="106"/>
      <c r="UOC975" s="106"/>
      <c r="UOD975" s="106"/>
      <c r="UOE975" s="106"/>
      <c r="UOF975" s="106"/>
      <c r="UOG975" s="106"/>
      <c r="UOH975" s="106"/>
      <c r="UOI975" s="106"/>
      <c r="UOJ975" s="106"/>
      <c r="UOK975" s="106"/>
      <c r="UOL975" s="106"/>
      <c r="UOM975" s="106"/>
      <c r="UON975" s="106"/>
      <c r="UOO975" s="106"/>
      <c r="UOP975" s="106"/>
      <c r="UOQ975" s="106"/>
      <c r="UOR975" s="106"/>
      <c r="UOS975" s="106"/>
      <c r="UOT975" s="106"/>
      <c r="UOU975" s="106"/>
      <c r="UOV975" s="106"/>
      <c r="UOW975" s="106"/>
      <c r="UOX975" s="106"/>
      <c r="UOY975" s="106"/>
      <c r="UOZ975" s="106"/>
      <c r="UPA975" s="106"/>
      <c r="UPB975" s="106"/>
      <c r="UPC975" s="106"/>
      <c r="UPD975" s="106"/>
      <c r="UPE975" s="106"/>
      <c r="UPF975" s="106"/>
      <c r="UPG975" s="106"/>
      <c r="UPH975" s="106"/>
      <c r="UPI975" s="106"/>
      <c r="UPJ975" s="106"/>
      <c r="UPK975" s="106"/>
      <c r="UPL975" s="106"/>
      <c r="UPM975" s="106"/>
      <c r="UPN975" s="106"/>
      <c r="UPO975" s="106"/>
      <c r="UPP975" s="106"/>
      <c r="UPQ975" s="106"/>
      <c r="UPR975" s="106"/>
      <c r="UPS975" s="106"/>
      <c r="UPT975" s="106"/>
      <c r="UPU975" s="106"/>
      <c r="UPV975" s="106"/>
      <c r="UPW975" s="106"/>
      <c r="UPX975" s="106"/>
      <c r="UPY975" s="106"/>
      <c r="UPZ975" s="106"/>
      <c r="UQA975" s="106"/>
      <c r="UQB975" s="106"/>
      <c r="UQC975" s="106"/>
      <c r="UQD975" s="106"/>
      <c r="UQE975" s="106"/>
      <c r="UQF975" s="106"/>
      <c r="UQG975" s="106"/>
      <c r="UQH975" s="106"/>
      <c r="UQI975" s="106"/>
      <c r="UQJ975" s="106"/>
      <c r="UQK975" s="106"/>
      <c r="UQL975" s="106"/>
      <c r="UQM975" s="106"/>
      <c r="UQN975" s="106"/>
      <c r="UQO975" s="106"/>
      <c r="UQP975" s="106"/>
      <c r="UQQ975" s="106"/>
      <c r="UQR975" s="106"/>
      <c r="UQS975" s="106"/>
      <c r="UQT975" s="106"/>
      <c r="UQU975" s="106"/>
      <c r="UQV975" s="106"/>
      <c r="UQW975" s="106"/>
      <c r="UQX975" s="106"/>
      <c r="UQY975" s="106"/>
      <c r="UQZ975" s="106"/>
      <c r="URA975" s="106"/>
      <c r="URB975" s="106"/>
      <c r="URC975" s="106"/>
      <c r="URD975" s="106"/>
      <c r="URE975" s="106"/>
      <c r="URF975" s="106"/>
      <c r="URG975" s="106"/>
      <c r="URH975" s="106"/>
      <c r="URI975" s="106"/>
      <c r="URJ975" s="106"/>
      <c r="URK975" s="106"/>
      <c r="URL975" s="106"/>
      <c r="URM975" s="106"/>
      <c r="URN975" s="106"/>
      <c r="URO975" s="106"/>
      <c r="URP975" s="106"/>
      <c r="URQ975" s="106"/>
      <c r="URR975" s="106"/>
      <c r="URS975" s="106"/>
      <c r="URT975" s="106"/>
      <c r="URU975" s="106"/>
      <c r="URV975" s="106"/>
      <c r="URW975" s="106"/>
      <c r="URX975" s="106"/>
      <c r="URY975" s="106"/>
      <c r="URZ975" s="106"/>
      <c r="USA975" s="106"/>
      <c r="USB975" s="106"/>
      <c r="USC975" s="106"/>
      <c r="USD975" s="106"/>
      <c r="USE975" s="106"/>
      <c r="USF975" s="106"/>
      <c r="USG975" s="106"/>
      <c r="USH975" s="106"/>
      <c r="USI975" s="106"/>
      <c r="USJ975" s="106"/>
      <c r="USK975" s="106"/>
      <c r="USL975" s="106"/>
      <c r="USM975" s="106"/>
      <c r="USN975" s="106"/>
      <c r="USO975" s="106"/>
      <c r="USP975" s="106"/>
      <c r="USQ975" s="106"/>
      <c r="USR975" s="106"/>
      <c r="USS975" s="106"/>
      <c r="UST975" s="106"/>
      <c r="USU975" s="106"/>
      <c r="USV975" s="106"/>
      <c r="USW975" s="106"/>
      <c r="USX975" s="106"/>
      <c r="USY975" s="106"/>
      <c r="USZ975" s="106"/>
      <c r="UTA975" s="106"/>
      <c r="UTB975" s="106"/>
      <c r="UTC975" s="106"/>
      <c r="UTD975" s="106"/>
      <c r="UTE975" s="106"/>
      <c r="UTF975" s="106"/>
      <c r="UTG975" s="106"/>
      <c r="UTH975" s="106"/>
      <c r="UTI975" s="106"/>
      <c r="UTJ975" s="106"/>
      <c r="UTK975" s="106"/>
      <c r="UTL975" s="106"/>
      <c r="UTM975" s="106"/>
      <c r="UTN975" s="106"/>
      <c r="UTO975" s="106"/>
      <c r="UTP975" s="106"/>
      <c r="UTQ975" s="106"/>
      <c r="UTR975" s="106"/>
      <c r="UTS975" s="106"/>
      <c r="UTT975" s="106"/>
      <c r="UTU975" s="106"/>
      <c r="UTV975" s="106"/>
      <c r="UTW975" s="106"/>
      <c r="UTX975" s="106"/>
      <c r="UTY975" s="106"/>
      <c r="UTZ975" s="106"/>
      <c r="UUA975" s="106"/>
      <c r="UUB975" s="106"/>
      <c r="UUC975" s="106"/>
      <c r="UUD975" s="106"/>
      <c r="UUE975" s="106"/>
      <c r="UUF975" s="106"/>
      <c r="UUG975" s="106"/>
      <c r="UUH975" s="106"/>
      <c r="UUI975" s="106"/>
      <c r="UUJ975" s="106"/>
      <c r="UUK975" s="106"/>
      <c r="UUL975" s="106"/>
      <c r="UUM975" s="106"/>
      <c r="UUN975" s="106"/>
      <c r="UUO975" s="106"/>
      <c r="UUP975" s="106"/>
      <c r="UUQ975" s="106"/>
      <c r="UUR975" s="106"/>
      <c r="UUS975" s="106"/>
      <c r="UUT975" s="106"/>
      <c r="UUU975" s="106"/>
      <c r="UUV975" s="106"/>
      <c r="UUW975" s="106"/>
      <c r="UUX975" s="106"/>
      <c r="UUY975" s="106"/>
      <c r="UUZ975" s="106"/>
      <c r="UVA975" s="106"/>
      <c r="UVB975" s="106"/>
      <c r="UVC975" s="106"/>
      <c r="UVD975" s="106"/>
      <c r="UVE975" s="106"/>
      <c r="UVF975" s="106"/>
      <c r="UVG975" s="106"/>
      <c r="UVH975" s="106"/>
      <c r="UVI975" s="106"/>
      <c r="UVJ975" s="106"/>
      <c r="UVK975" s="106"/>
      <c r="UVL975" s="106"/>
      <c r="UVM975" s="106"/>
      <c r="UVN975" s="106"/>
      <c r="UVO975" s="106"/>
      <c r="UVP975" s="106"/>
      <c r="UVQ975" s="106"/>
      <c r="UVR975" s="106"/>
      <c r="UVS975" s="106"/>
      <c r="UVT975" s="106"/>
      <c r="UVU975" s="106"/>
      <c r="UVV975" s="106"/>
      <c r="UVW975" s="106"/>
      <c r="UVX975" s="106"/>
      <c r="UVY975" s="106"/>
      <c r="UVZ975" s="106"/>
      <c r="UWA975" s="106"/>
      <c r="UWB975" s="106"/>
      <c r="UWC975" s="106"/>
      <c r="UWD975" s="106"/>
      <c r="UWE975" s="106"/>
      <c r="UWF975" s="106"/>
      <c r="UWG975" s="106"/>
      <c r="UWH975" s="106"/>
      <c r="UWI975" s="106"/>
      <c r="UWJ975" s="106"/>
      <c r="UWK975" s="106"/>
      <c r="UWL975" s="106"/>
      <c r="UWM975" s="106"/>
      <c r="UWN975" s="106"/>
      <c r="UWO975" s="106"/>
      <c r="UWP975" s="106"/>
      <c r="UWQ975" s="106"/>
      <c r="UWR975" s="106"/>
      <c r="UWS975" s="106"/>
      <c r="UWT975" s="106"/>
      <c r="UWU975" s="106"/>
      <c r="UWV975" s="106"/>
      <c r="UWW975" s="106"/>
      <c r="UWX975" s="106"/>
      <c r="UWY975" s="106"/>
      <c r="UWZ975" s="106"/>
      <c r="UXA975" s="106"/>
      <c r="UXB975" s="106"/>
      <c r="UXC975" s="106"/>
      <c r="UXD975" s="106"/>
      <c r="UXE975" s="106"/>
      <c r="UXF975" s="106"/>
      <c r="UXG975" s="106"/>
      <c r="UXH975" s="106"/>
      <c r="UXI975" s="106"/>
      <c r="UXJ975" s="106"/>
      <c r="UXK975" s="106"/>
      <c r="UXL975" s="106"/>
      <c r="UXM975" s="106"/>
      <c r="UXN975" s="106"/>
      <c r="UXO975" s="106"/>
      <c r="UXP975" s="106"/>
      <c r="UXQ975" s="106"/>
      <c r="UXR975" s="106"/>
      <c r="UXS975" s="106"/>
      <c r="UXT975" s="106"/>
      <c r="UXU975" s="106"/>
      <c r="UXV975" s="106"/>
      <c r="UXW975" s="106"/>
      <c r="UXX975" s="106"/>
      <c r="UXY975" s="106"/>
      <c r="UXZ975" s="106"/>
      <c r="UYA975" s="106"/>
      <c r="UYB975" s="106"/>
      <c r="UYC975" s="106"/>
      <c r="UYD975" s="106"/>
      <c r="UYE975" s="106"/>
      <c r="UYF975" s="106"/>
      <c r="UYG975" s="106"/>
      <c r="UYH975" s="106"/>
      <c r="UYI975" s="106"/>
      <c r="UYJ975" s="106"/>
      <c r="UYK975" s="106"/>
      <c r="UYL975" s="106"/>
      <c r="UYM975" s="106"/>
      <c r="UYN975" s="106"/>
      <c r="UYO975" s="106"/>
      <c r="UYP975" s="106"/>
      <c r="UYQ975" s="106"/>
      <c r="UYR975" s="106"/>
      <c r="UYS975" s="106"/>
      <c r="UYT975" s="106"/>
      <c r="UYU975" s="106"/>
      <c r="UYV975" s="106"/>
      <c r="UYW975" s="106"/>
      <c r="UYX975" s="106"/>
      <c r="UYY975" s="106"/>
      <c r="UYZ975" s="106"/>
      <c r="UZA975" s="106"/>
      <c r="UZB975" s="106"/>
      <c r="UZC975" s="106"/>
      <c r="UZD975" s="106"/>
      <c r="UZE975" s="106"/>
      <c r="UZF975" s="106"/>
      <c r="UZG975" s="106"/>
      <c r="UZH975" s="106"/>
      <c r="UZI975" s="106"/>
      <c r="UZJ975" s="106"/>
      <c r="UZK975" s="106"/>
      <c r="UZL975" s="106"/>
      <c r="UZM975" s="106"/>
      <c r="UZN975" s="106"/>
      <c r="UZO975" s="106"/>
      <c r="UZP975" s="106"/>
      <c r="UZQ975" s="106"/>
      <c r="UZR975" s="106"/>
      <c r="UZS975" s="106"/>
      <c r="UZT975" s="106"/>
      <c r="UZU975" s="106"/>
      <c r="UZV975" s="106"/>
      <c r="UZW975" s="106"/>
      <c r="UZX975" s="106"/>
      <c r="UZY975" s="106"/>
      <c r="UZZ975" s="106"/>
      <c r="VAA975" s="106"/>
      <c r="VAB975" s="106"/>
      <c r="VAC975" s="106"/>
      <c r="VAD975" s="106"/>
      <c r="VAE975" s="106"/>
      <c r="VAF975" s="106"/>
      <c r="VAG975" s="106"/>
      <c r="VAH975" s="106"/>
      <c r="VAI975" s="106"/>
      <c r="VAJ975" s="106"/>
      <c r="VAK975" s="106"/>
      <c r="VAL975" s="106"/>
      <c r="VAM975" s="106"/>
      <c r="VAN975" s="106"/>
      <c r="VAO975" s="106"/>
      <c r="VAP975" s="106"/>
      <c r="VAQ975" s="106"/>
      <c r="VAR975" s="106"/>
      <c r="VAS975" s="106"/>
      <c r="VAT975" s="106"/>
      <c r="VAU975" s="106"/>
      <c r="VAV975" s="106"/>
      <c r="VAW975" s="106"/>
      <c r="VAX975" s="106"/>
      <c r="VAY975" s="106"/>
      <c r="VAZ975" s="106"/>
      <c r="VBA975" s="106"/>
      <c r="VBB975" s="106"/>
      <c r="VBC975" s="106"/>
      <c r="VBD975" s="106"/>
      <c r="VBE975" s="106"/>
      <c r="VBF975" s="106"/>
      <c r="VBG975" s="106"/>
      <c r="VBH975" s="106"/>
      <c r="VBI975" s="106"/>
      <c r="VBJ975" s="106"/>
      <c r="VBK975" s="106"/>
      <c r="VBL975" s="106"/>
      <c r="VBM975" s="106"/>
      <c r="VBN975" s="106"/>
      <c r="VBO975" s="106"/>
      <c r="VBP975" s="106"/>
      <c r="VBQ975" s="106"/>
      <c r="VBR975" s="106"/>
      <c r="VBS975" s="106"/>
      <c r="VBT975" s="106"/>
      <c r="VBU975" s="106"/>
      <c r="VBV975" s="106"/>
      <c r="VBW975" s="106"/>
      <c r="VBX975" s="106"/>
      <c r="VBY975" s="106"/>
      <c r="VBZ975" s="106"/>
      <c r="VCA975" s="106"/>
      <c r="VCB975" s="106"/>
      <c r="VCC975" s="106"/>
      <c r="VCD975" s="106"/>
      <c r="VCE975" s="106"/>
      <c r="VCF975" s="106"/>
      <c r="VCG975" s="106"/>
      <c r="VCH975" s="106"/>
      <c r="VCI975" s="106"/>
      <c r="VCJ975" s="106"/>
      <c r="VCK975" s="106"/>
      <c r="VCL975" s="106"/>
      <c r="VCM975" s="106"/>
      <c r="VCN975" s="106"/>
      <c r="VCO975" s="106"/>
      <c r="VCP975" s="106"/>
      <c r="VCQ975" s="106"/>
      <c r="VCR975" s="106"/>
      <c r="VCS975" s="106"/>
      <c r="VCT975" s="106"/>
      <c r="VCU975" s="106"/>
      <c r="VCV975" s="106"/>
      <c r="VCW975" s="106"/>
      <c r="VCX975" s="106"/>
      <c r="VCY975" s="106"/>
      <c r="VCZ975" s="106"/>
      <c r="VDA975" s="106"/>
      <c r="VDB975" s="106"/>
      <c r="VDC975" s="106"/>
      <c r="VDD975" s="106"/>
      <c r="VDE975" s="106"/>
      <c r="VDF975" s="106"/>
      <c r="VDG975" s="106"/>
      <c r="VDH975" s="106"/>
      <c r="VDI975" s="106"/>
      <c r="VDJ975" s="106"/>
      <c r="VDK975" s="106"/>
      <c r="VDL975" s="106"/>
      <c r="VDM975" s="106"/>
      <c r="VDN975" s="106"/>
      <c r="VDO975" s="106"/>
      <c r="VDP975" s="106"/>
      <c r="VDQ975" s="106"/>
      <c r="VDR975" s="106"/>
      <c r="VDS975" s="106"/>
      <c r="VDT975" s="106"/>
      <c r="VDU975" s="106"/>
      <c r="VDV975" s="106"/>
      <c r="VDW975" s="106"/>
      <c r="VDX975" s="106"/>
      <c r="VDY975" s="106"/>
      <c r="VDZ975" s="106"/>
      <c r="VEA975" s="106"/>
      <c r="VEB975" s="106"/>
      <c r="VEC975" s="106"/>
      <c r="VED975" s="106"/>
      <c r="VEE975" s="106"/>
      <c r="VEF975" s="106"/>
      <c r="VEG975" s="106"/>
      <c r="VEH975" s="106"/>
      <c r="VEI975" s="106"/>
      <c r="VEJ975" s="106"/>
      <c r="VEK975" s="106"/>
      <c r="VEL975" s="106"/>
      <c r="VEM975" s="106"/>
      <c r="VEN975" s="106"/>
      <c r="VEO975" s="106"/>
      <c r="VEP975" s="106"/>
      <c r="VEQ975" s="106"/>
      <c r="VER975" s="106"/>
      <c r="VES975" s="106"/>
      <c r="VET975" s="106"/>
      <c r="VEU975" s="106"/>
      <c r="VEV975" s="106"/>
      <c r="VEW975" s="106"/>
      <c r="VEX975" s="106"/>
      <c r="VEY975" s="106"/>
      <c r="VEZ975" s="106"/>
      <c r="VFA975" s="106"/>
      <c r="VFB975" s="106"/>
      <c r="VFC975" s="106"/>
      <c r="VFD975" s="106"/>
      <c r="VFE975" s="106"/>
      <c r="VFF975" s="106"/>
      <c r="VFG975" s="106"/>
      <c r="VFH975" s="106"/>
      <c r="VFI975" s="106"/>
      <c r="VFJ975" s="106"/>
      <c r="VFK975" s="106"/>
      <c r="VFL975" s="106"/>
      <c r="VFM975" s="106"/>
      <c r="VFN975" s="106"/>
      <c r="VFO975" s="106"/>
      <c r="VFP975" s="106"/>
      <c r="VFQ975" s="106"/>
      <c r="VFR975" s="106"/>
      <c r="VFS975" s="106"/>
      <c r="VFT975" s="106"/>
      <c r="VFU975" s="106"/>
      <c r="VFV975" s="106"/>
      <c r="VFW975" s="106"/>
      <c r="VFX975" s="106"/>
      <c r="VFY975" s="106"/>
      <c r="VFZ975" s="106"/>
      <c r="VGA975" s="106"/>
      <c r="VGB975" s="106"/>
      <c r="VGC975" s="106"/>
      <c r="VGD975" s="106"/>
      <c r="VGE975" s="106"/>
      <c r="VGF975" s="106"/>
      <c r="VGG975" s="106"/>
      <c r="VGH975" s="106"/>
      <c r="VGI975" s="106"/>
      <c r="VGJ975" s="106"/>
      <c r="VGK975" s="106"/>
      <c r="VGL975" s="106"/>
      <c r="VGM975" s="106"/>
      <c r="VGN975" s="106"/>
      <c r="VGO975" s="106"/>
      <c r="VGP975" s="106"/>
      <c r="VGQ975" s="106"/>
      <c r="VGR975" s="106"/>
      <c r="VGS975" s="106"/>
      <c r="VGT975" s="106"/>
      <c r="VGU975" s="106"/>
      <c r="VGV975" s="106"/>
      <c r="VGW975" s="106"/>
      <c r="VGX975" s="106"/>
      <c r="VGY975" s="106"/>
      <c r="VGZ975" s="106"/>
      <c r="VHA975" s="106"/>
      <c r="VHB975" s="106"/>
      <c r="VHC975" s="106"/>
      <c r="VHD975" s="106"/>
      <c r="VHE975" s="106"/>
      <c r="VHF975" s="106"/>
      <c r="VHG975" s="106"/>
      <c r="VHH975" s="106"/>
      <c r="VHI975" s="106"/>
      <c r="VHJ975" s="106"/>
      <c r="VHK975" s="106"/>
      <c r="VHL975" s="106"/>
      <c r="VHM975" s="106"/>
      <c r="VHN975" s="106"/>
      <c r="VHO975" s="106"/>
      <c r="VHP975" s="106"/>
      <c r="VHQ975" s="106"/>
      <c r="VHR975" s="106"/>
      <c r="VHS975" s="106"/>
      <c r="VHT975" s="106"/>
      <c r="VHU975" s="106"/>
      <c r="VHV975" s="106"/>
      <c r="VHW975" s="106"/>
      <c r="VHX975" s="106"/>
      <c r="VHY975" s="106"/>
      <c r="VHZ975" s="106"/>
      <c r="VIA975" s="106"/>
      <c r="VIB975" s="106"/>
      <c r="VIC975" s="106"/>
      <c r="VID975" s="106"/>
      <c r="VIE975" s="106"/>
      <c r="VIF975" s="106"/>
      <c r="VIG975" s="106"/>
      <c r="VIH975" s="106"/>
      <c r="VII975" s="106"/>
      <c r="VIJ975" s="106"/>
      <c r="VIK975" s="106"/>
      <c r="VIL975" s="106"/>
      <c r="VIM975" s="106"/>
      <c r="VIN975" s="106"/>
      <c r="VIO975" s="106"/>
      <c r="VIP975" s="106"/>
      <c r="VIQ975" s="106"/>
      <c r="VIR975" s="106"/>
      <c r="VIS975" s="106"/>
      <c r="VIT975" s="106"/>
      <c r="VIU975" s="106"/>
      <c r="VIV975" s="106"/>
      <c r="VIW975" s="106"/>
      <c r="VIX975" s="106"/>
      <c r="VIY975" s="106"/>
      <c r="VIZ975" s="106"/>
      <c r="VJA975" s="106"/>
      <c r="VJB975" s="106"/>
      <c r="VJC975" s="106"/>
      <c r="VJD975" s="106"/>
      <c r="VJE975" s="106"/>
      <c r="VJF975" s="106"/>
      <c r="VJG975" s="106"/>
      <c r="VJH975" s="106"/>
      <c r="VJI975" s="106"/>
      <c r="VJJ975" s="106"/>
      <c r="VJK975" s="106"/>
      <c r="VJL975" s="106"/>
      <c r="VJM975" s="106"/>
      <c r="VJN975" s="106"/>
      <c r="VJO975" s="106"/>
      <c r="VJP975" s="106"/>
      <c r="VJQ975" s="106"/>
      <c r="VJR975" s="106"/>
      <c r="VJS975" s="106"/>
      <c r="VJT975" s="106"/>
      <c r="VJU975" s="106"/>
      <c r="VJV975" s="106"/>
      <c r="VJW975" s="106"/>
      <c r="VJX975" s="106"/>
      <c r="VJY975" s="106"/>
      <c r="VJZ975" s="106"/>
      <c r="VKA975" s="106"/>
      <c r="VKB975" s="106"/>
      <c r="VKC975" s="106"/>
      <c r="VKD975" s="106"/>
      <c r="VKE975" s="106"/>
      <c r="VKF975" s="106"/>
      <c r="VKG975" s="106"/>
      <c r="VKH975" s="106"/>
      <c r="VKI975" s="106"/>
      <c r="VKJ975" s="106"/>
      <c r="VKK975" s="106"/>
      <c r="VKL975" s="106"/>
      <c r="VKM975" s="106"/>
      <c r="VKN975" s="106"/>
      <c r="VKO975" s="106"/>
      <c r="VKP975" s="106"/>
      <c r="VKQ975" s="106"/>
      <c r="VKR975" s="106"/>
      <c r="VKS975" s="106"/>
      <c r="VKT975" s="106"/>
      <c r="VKU975" s="106"/>
      <c r="VKV975" s="106"/>
      <c r="VKW975" s="106"/>
      <c r="VKX975" s="106"/>
      <c r="VKY975" s="106"/>
      <c r="VKZ975" s="106"/>
      <c r="VLA975" s="106"/>
      <c r="VLB975" s="106"/>
      <c r="VLC975" s="106"/>
      <c r="VLD975" s="106"/>
      <c r="VLE975" s="106"/>
      <c r="VLF975" s="106"/>
      <c r="VLG975" s="106"/>
      <c r="VLH975" s="106"/>
      <c r="VLI975" s="106"/>
      <c r="VLJ975" s="106"/>
      <c r="VLK975" s="106"/>
      <c r="VLL975" s="106"/>
      <c r="VLM975" s="106"/>
      <c r="VLN975" s="106"/>
      <c r="VLO975" s="106"/>
      <c r="VLP975" s="106"/>
      <c r="VLQ975" s="106"/>
      <c r="VLR975" s="106"/>
      <c r="VLS975" s="106"/>
      <c r="VLT975" s="106"/>
      <c r="VLU975" s="106"/>
      <c r="VLV975" s="106"/>
      <c r="VLW975" s="106"/>
      <c r="VLX975" s="106"/>
      <c r="VLY975" s="106"/>
      <c r="VLZ975" s="106"/>
      <c r="VMA975" s="106"/>
      <c r="VMB975" s="106"/>
      <c r="VMC975" s="106"/>
      <c r="VMD975" s="106"/>
      <c r="VME975" s="106"/>
      <c r="VMF975" s="106"/>
      <c r="VMG975" s="106"/>
      <c r="VMH975" s="106"/>
      <c r="VMI975" s="106"/>
      <c r="VMJ975" s="106"/>
      <c r="VMK975" s="106"/>
      <c r="VML975" s="106"/>
      <c r="VMM975" s="106"/>
      <c r="VMN975" s="106"/>
      <c r="VMO975" s="106"/>
      <c r="VMP975" s="106"/>
      <c r="VMQ975" s="106"/>
      <c r="VMR975" s="106"/>
      <c r="VMS975" s="106"/>
      <c r="VMT975" s="106"/>
      <c r="VMU975" s="106"/>
      <c r="VMV975" s="106"/>
      <c r="VMW975" s="106"/>
      <c r="VMX975" s="106"/>
      <c r="VMY975" s="106"/>
      <c r="VMZ975" s="106"/>
      <c r="VNA975" s="106"/>
      <c r="VNB975" s="106"/>
      <c r="VNC975" s="106"/>
      <c r="VND975" s="106"/>
      <c r="VNE975" s="106"/>
      <c r="VNF975" s="106"/>
      <c r="VNG975" s="106"/>
      <c r="VNH975" s="106"/>
      <c r="VNI975" s="106"/>
      <c r="VNJ975" s="106"/>
      <c r="VNK975" s="106"/>
      <c r="VNL975" s="106"/>
      <c r="VNM975" s="106"/>
      <c r="VNN975" s="106"/>
      <c r="VNO975" s="106"/>
      <c r="VNP975" s="106"/>
      <c r="VNQ975" s="106"/>
      <c r="VNR975" s="106"/>
      <c r="VNS975" s="106"/>
      <c r="VNT975" s="106"/>
      <c r="VNU975" s="106"/>
      <c r="VNV975" s="106"/>
      <c r="VNW975" s="106"/>
      <c r="VNX975" s="106"/>
      <c r="VNY975" s="106"/>
      <c r="VNZ975" s="106"/>
      <c r="VOA975" s="106"/>
      <c r="VOB975" s="106"/>
      <c r="VOC975" s="106"/>
      <c r="VOD975" s="106"/>
      <c r="VOE975" s="106"/>
      <c r="VOF975" s="106"/>
      <c r="VOG975" s="106"/>
      <c r="VOH975" s="106"/>
      <c r="VOI975" s="106"/>
      <c r="VOJ975" s="106"/>
      <c r="VOK975" s="106"/>
      <c r="VOL975" s="106"/>
      <c r="VOM975" s="106"/>
      <c r="VON975" s="106"/>
      <c r="VOO975" s="106"/>
      <c r="VOP975" s="106"/>
      <c r="VOQ975" s="106"/>
      <c r="VOR975" s="106"/>
      <c r="VOS975" s="106"/>
      <c r="VOT975" s="106"/>
      <c r="VOU975" s="106"/>
      <c r="VOV975" s="106"/>
      <c r="VOW975" s="106"/>
      <c r="VOX975" s="106"/>
      <c r="VOY975" s="106"/>
      <c r="VOZ975" s="106"/>
      <c r="VPA975" s="106"/>
      <c r="VPB975" s="106"/>
      <c r="VPC975" s="106"/>
      <c r="VPD975" s="106"/>
      <c r="VPE975" s="106"/>
      <c r="VPF975" s="106"/>
      <c r="VPG975" s="106"/>
      <c r="VPH975" s="106"/>
      <c r="VPI975" s="106"/>
      <c r="VPJ975" s="106"/>
      <c r="VPK975" s="106"/>
      <c r="VPL975" s="106"/>
      <c r="VPM975" s="106"/>
      <c r="VPN975" s="106"/>
      <c r="VPO975" s="106"/>
      <c r="VPP975" s="106"/>
      <c r="VPQ975" s="106"/>
      <c r="VPR975" s="106"/>
      <c r="VPS975" s="106"/>
      <c r="VPT975" s="106"/>
      <c r="VPU975" s="106"/>
      <c r="VPV975" s="106"/>
      <c r="VPW975" s="106"/>
      <c r="VPX975" s="106"/>
      <c r="VPY975" s="106"/>
      <c r="VPZ975" s="106"/>
      <c r="VQA975" s="106"/>
      <c r="VQB975" s="106"/>
      <c r="VQC975" s="106"/>
      <c r="VQD975" s="106"/>
      <c r="VQE975" s="106"/>
      <c r="VQF975" s="106"/>
      <c r="VQG975" s="106"/>
      <c r="VQH975" s="106"/>
      <c r="VQI975" s="106"/>
      <c r="VQJ975" s="106"/>
      <c r="VQK975" s="106"/>
      <c r="VQL975" s="106"/>
      <c r="VQM975" s="106"/>
      <c r="VQN975" s="106"/>
      <c r="VQO975" s="106"/>
      <c r="VQP975" s="106"/>
      <c r="VQQ975" s="106"/>
      <c r="VQR975" s="106"/>
      <c r="VQS975" s="106"/>
      <c r="VQT975" s="106"/>
      <c r="VQU975" s="106"/>
      <c r="VQV975" s="106"/>
      <c r="VQW975" s="106"/>
      <c r="VQX975" s="106"/>
      <c r="VQY975" s="106"/>
      <c r="VQZ975" s="106"/>
      <c r="VRA975" s="106"/>
      <c r="VRB975" s="106"/>
      <c r="VRC975" s="106"/>
      <c r="VRD975" s="106"/>
      <c r="VRE975" s="106"/>
      <c r="VRF975" s="106"/>
      <c r="VRG975" s="106"/>
      <c r="VRH975" s="106"/>
      <c r="VRI975" s="106"/>
      <c r="VRJ975" s="106"/>
      <c r="VRK975" s="106"/>
      <c r="VRL975" s="106"/>
      <c r="VRM975" s="106"/>
      <c r="VRN975" s="106"/>
      <c r="VRO975" s="106"/>
      <c r="VRP975" s="106"/>
      <c r="VRQ975" s="106"/>
      <c r="VRR975" s="106"/>
      <c r="VRS975" s="106"/>
      <c r="VRT975" s="106"/>
      <c r="VRU975" s="106"/>
      <c r="VRV975" s="106"/>
      <c r="VRW975" s="106"/>
      <c r="VRX975" s="106"/>
      <c r="VRY975" s="106"/>
      <c r="VRZ975" s="106"/>
      <c r="VSA975" s="106"/>
      <c r="VSB975" s="106"/>
      <c r="VSC975" s="106"/>
      <c r="VSD975" s="106"/>
      <c r="VSE975" s="106"/>
      <c r="VSF975" s="106"/>
      <c r="VSG975" s="106"/>
      <c r="VSH975" s="106"/>
      <c r="VSI975" s="106"/>
      <c r="VSJ975" s="106"/>
      <c r="VSK975" s="106"/>
      <c r="VSL975" s="106"/>
      <c r="VSM975" s="106"/>
      <c r="VSN975" s="106"/>
      <c r="VSO975" s="106"/>
      <c r="VSP975" s="106"/>
      <c r="VSQ975" s="106"/>
      <c r="VSR975" s="106"/>
      <c r="VSS975" s="106"/>
      <c r="VST975" s="106"/>
      <c r="VSU975" s="106"/>
      <c r="VSV975" s="106"/>
      <c r="VSW975" s="106"/>
      <c r="VSX975" s="106"/>
      <c r="VSY975" s="106"/>
      <c r="VSZ975" s="106"/>
      <c r="VTA975" s="106"/>
      <c r="VTB975" s="106"/>
      <c r="VTC975" s="106"/>
      <c r="VTD975" s="106"/>
      <c r="VTE975" s="106"/>
      <c r="VTF975" s="106"/>
      <c r="VTG975" s="106"/>
      <c r="VTH975" s="106"/>
      <c r="VTI975" s="106"/>
      <c r="VTJ975" s="106"/>
      <c r="VTK975" s="106"/>
      <c r="VTL975" s="106"/>
      <c r="VTM975" s="106"/>
      <c r="VTN975" s="106"/>
      <c r="VTO975" s="106"/>
      <c r="VTP975" s="106"/>
      <c r="VTQ975" s="106"/>
      <c r="VTR975" s="106"/>
      <c r="VTS975" s="106"/>
      <c r="VTT975" s="106"/>
      <c r="VTU975" s="106"/>
      <c r="VTV975" s="106"/>
      <c r="VTW975" s="106"/>
      <c r="VTX975" s="106"/>
      <c r="VTY975" s="106"/>
      <c r="VTZ975" s="106"/>
      <c r="VUA975" s="106"/>
      <c r="VUB975" s="106"/>
      <c r="VUC975" s="106"/>
      <c r="VUD975" s="106"/>
      <c r="VUE975" s="106"/>
      <c r="VUF975" s="106"/>
      <c r="VUG975" s="106"/>
      <c r="VUH975" s="106"/>
      <c r="VUI975" s="106"/>
      <c r="VUJ975" s="106"/>
      <c r="VUK975" s="106"/>
      <c r="VUL975" s="106"/>
      <c r="VUM975" s="106"/>
      <c r="VUN975" s="106"/>
      <c r="VUO975" s="106"/>
      <c r="VUP975" s="106"/>
      <c r="VUQ975" s="106"/>
      <c r="VUR975" s="106"/>
      <c r="VUS975" s="106"/>
      <c r="VUT975" s="106"/>
      <c r="VUU975" s="106"/>
      <c r="VUV975" s="106"/>
      <c r="VUW975" s="106"/>
      <c r="VUX975" s="106"/>
      <c r="VUY975" s="106"/>
      <c r="VUZ975" s="106"/>
      <c r="VVA975" s="106"/>
      <c r="VVB975" s="106"/>
      <c r="VVC975" s="106"/>
      <c r="VVD975" s="106"/>
      <c r="VVE975" s="106"/>
      <c r="VVF975" s="106"/>
      <c r="VVG975" s="106"/>
      <c r="VVH975" s="106"/>
      <c r="VVI975" s="106"/>
      <c r="VVJ975" s="106"/>
      <c r="VVK975" s="106"/>
      <c r="VVL975" s="106"/>
      <c r="VVM975" s="106"/>
      <c r="VVN975" s="106"/>
      <c r="VVO975" s="106"/>
      <c r="VVP975" s="106"/>
      <c r="VVQ975" s="106"/>
      <c r="VVR975" s="106"/>
      <c r="VVS975" s="106"/>
      <c r="VVT975" s="106"/>
      <c r="VVU975" s="106"/>
      <c r="VVV975" s="106"/>
      <c r="VVW975" s="106"/>
      <c r="VVX975" s="106"/>
      <c r="VVY975" s="106"/>
      <c r="VVZ975" s="106"/>
      <c r="VWA975" s="106"/>
      <c r="VWB975" s="106"/>
      <c r="VWC975" s="106"/>
      <c r="VWD975" s="106"/>
      <c r="VWE975" s="106"/>
      <c r="VWF975" s="106"/>
      <c r="VWG975" s="106"/>
      <c r="VWH975" s="106"/>
      <c r="VWI975" s="106"/>
      <c r="VWJ975" s="106"/>
      <c r="VWK975" s="106"/>
      <c r="VWL975" s="106"/>
      <c r="VWM975" s="106"/>
      <c r="VWN975" s="106"/>
      <c r="VWO975" s="106"/>
      <c r="VWP975" s="106"/>
      <c r="VWQ975" s="106"/>
      <c r="VWR975" s="106"/>
      <c r="VWS975" s="106"/>
      <c r="VWT975" s="106"/>
      <c r="VWU975" s="106"/>
      <c r="VWV975" s="106"/>
      <c r="VWW975" s="106"/>
      <c r="VWX975" s="106"/>
      <c r="VWY975" s="106"/>
      <c r="VWZ975" s="106"/>
      <c r="VXA975" s="106"/>
      <c r="VXB975" s="106"/>
      <c r="VXC975" s="106"/>
      <c r="VXD975" s="106"/>
      <c r="VXE975" s="106"/>
      <c r="VXF975" s="106"/>
      <c r="VXG975" s="106"/>
      <c r="VXH975" s="106"/>
      <c r="VXI975" s="106"/>
      <c r="VXJ975" s="106"/>
      <c r="VXK975" s="106"/>
      <c r="VXL975" s="106"/>
      <c r="VXM975" s="106"/>
      <c r="VXN975" s="106"/>
      <c r="VXO975" s="106"/>
      <c r="VXP975" s="106"/>
      <c r="VXQ975" s="106"/>
      <c r="VXR975" s="106"/>
      <c r="VXS975" s="106"/>
      <c r="VXT975" s="106"/>
      <c r="VXU975" s="106"/>
      <c r="VXV975" s="106"/>
      <c r="VXW975" s="106"/>
      <c r="VXX975" s="106"/>
      <c r="VXY975" s="106"/>
      <c r="VXZ975" s="106"/>
      <c r="VYA975" s="106"/>
      <c r="VYB975" s="106"/>
      <c r="VYC975" s="106"/>
      <c r="VYD975" s="106"/>
      <c r="VYE975" s="106"/>
      <c r="VYF975" s="106"/>
      <c r="VYG975" s="106"/>
      <c r="VYH975" s="106"/>
      <c r="VYI975" s="106"/>
      <c r="VYJ975" s="106"/>
      <c r="VYK975" s="106"/>
      <c r="VYL975" s="106"/>
      <c r="VYM975" s="106"/>
      <c r="VYN975" s="106"/>
      <c r="VYO975" s="106"/>
      <c r="VYP975" s="106"/>
      <c r="VYQ975" s="106"/>
      <c r="VYR975" s="106"/>
      <c r="VYS975" s="106"/>
      <c r="VYT975" s="106"/>
      <c r="VYU975" s="106"/>
      <c r="VYV975" s="106"/>
      <c r="VYW975" s="106"/>
      <c r="VYX975" s="106"/>
      <c r="VYY975" s="106"/>
      <c r="VYZ975" s="106"/>
      <c r="VZA975" s="106"/>
      <c r="VZB975" s="106"/>
      <c r="VZC975" s="106"/>
      <c r="VZD975" s="106"/>
      <c r="VZE975" s="106"/>
      <c r="VZF975" s="106"/>
      <c r="VZG975" s="106"/>
      <c r="VZH975" s="106"/>
      <c r="VZI975" s="106"/>
      <c r="VZJ975" s="106"/>
      <c r="VZK975" s="106"/>
      <c r="VZL975" s="106"/>
      <c r="VZM975" s="106"/>
      <c r="VZN975" s="106"/>
      <c r="VZO975" s="106"/>
      <c r="VZP975" s="106"/>
      <c r="VZQ975" s="106"/>
      <c r="VZR975" s="106"/>
      <c r="VZS975" s="106"/>
      <c r="VZT975" s="106"/>
      <c r="VZU975" s="106"/>
      <c r="VZV975" s="106"/>
      <c r="VZW975" s="106"/>
      <c r="VZX975" s="106"/>
      <c r="VZY975" s="106"/>
      <c r="VZZ975" s="106"/>
      <c r="WAA975" s="106"/>
      <c r="WAB975" s="106"/>
      <c r="WAC975" s="106"/>
      <c r="WAD975" s="106"/>
      <c r="WAE975" s="106"/>
      <c r="WAF975" s="106"/>
      <c r="WAG975" s="106"/>
      <c r="WAH975" s="106"/>
      <c r="WAI975" s="106"/>
      <c r="WAJ975" s="106"/>
      <c r="WAK975" s="106"/>
      <c r="WAL975" s="106"/>
      <c r="WAM975" s="106"/>
      <c r="WAN975" s="106"/>
      <c r="WAO975" s="106"/>
      <c r="WAP975" s="106"/>
      <c r="WAQ975" s="106"/>
      <c r="WAR975" s="106"/>
      <c r="WAS975" s="106"/>
      <c r="WAT975" s="106"/>
      <c r="WAU975" s="106"/>
      <c r="WAV975" s="106"/>
      <c r="WAW975" s="106"/>
      <c r="WAX975" s="106"/>
      <c r="WAY975" s="106"/>
      <c r="WAZ975" s="106"/>
      <c r="WBA975" s="106"/>
      <c r="WBB975" s="106"/>
      <c r="WBC975" s="106"/>
      <c r="WBD975" s="106"/>
      <c r="WBE975" s="106"/>
      <c r="WBF975" s="106"/>
      <c r="WBG975" s="106"/>
      <c r="WBH975" s="106"/>
      <c r="WBI975" s="106"/>
      <c r="WBJ975" s="106"/>
      <c r="WBK975" s="106"/>
      <c r="WBL975" s="106"/>
      <c r="WBM975" s="106"/>
      <c r="WBN975" s="106"/>
      <c r="WBO975" s="106"/>
      <c r="WBP975" s="106"/>
      <c r="WBQ975" s="106"/>
      <c r="WBR975" s="106"/>
      <c r="WBS975" s="106"/>
      <c r="WBT975" s="106"/>
      <c r="WBU975" s="106"/>
      <c r="WBV975" s="106"/>
      <c r="WBW975" s="106"/>
      <c r="WBX975" s="106"/>
      <c r="WBY975" s="106"/>
      <c r="WBZ975" s="106"/>
      <c r="WCA975" s="106"/>
      <c r="WCB975" s="106"/>
      <c r="WCC975" s="106"/>
      <c r="WCD975" s="106"/>
      <c r="WCE975" s="106"/>
      <c r="WCF975" s="106"/>
      <c r="WCG975" s="106"/>
      <c r="WCH975" s="106"/>
      <c r="WCI975" s="106"/>
      <c r="WCJ975" s="106"/>
      <c r="WCK975" s="106"/>
      <c r="WCL975" s="106"/>
      <c r="WCM975" s="106"/>
      <c r="WCN975" s="106"/>
      <c r="WCO975" s="106"/>
      <c r="WCP975" s="106"/>
      <c r="WCQ975" s="106"/>
      <c r="WCR975" s="106"/>
      <c r="WCS975" s="106"/>
      <c r="WCT975" s="106"/>
      <c r="WCU975" s="106"/>
      <c r="WCV975" s="106"/>
      <c r="WCW975" s="106"/>
      <c r="WCX975" s="106"/>
      <c r="WCY975" s="106"/>
      <c r="WCZ975" s="106"/>
      <c r="WDA975" s="106"/>
      <c r="WDB975" s="106"/>
      <c r="WDC975" s="106"/>
      <c r="WDD975" s="106"/>
      <c r="WDE975" s="106"/>
      <c r="WDF975" s="106"/>
      <c r="WDG975" s="106"/>
      <c r="WDH975" s="106"/>
      <c r="WDI975" s="106"/>
      <c r="WDJ975" s="106"/>
      <c r="WDK975" s="106"/>
      <c r="WDL975" s="106"/>
      <c r="WDM975" s="106"/>
      <c r="WDN975" s="106"/>
      <c r="WDO975" s="106"/>
      <c r="WDP975" s="106"/>
      <c r="WDQ975" s="106"/>
      <c r="WDR975" s="106"/>
      <c r="WDS975" s="106"/>
      <c r="WDT975" s="106"/>
      <c r="WDU975" s="106"/>
      <c r="WDV975" s="106"/>
      <c r="WDW975" s="106"/>
      <c r="WDX975" s="106"/>
      <c r="WDY975" s="106"/>
      <c r="WDZ975" s="106"/>
      <c r="WEA975" s="106"/>
      <c r="WEB975" s="106"/>
      <c r="WEC975" s="106"/>
      <c r="WED975" s="106"/>
      <c r="WEE975" s="106"/>
      <c r="WEF975" s="106"/>
      <c r="WEG975" s="106"/>
      <c r="WEH975" s="106"/>
      <c r="WEI975" s="106"/>
      <c r="WEJ975" s="106"/>
      <c r="WEK975" s="106"/>
      <c r="WEL975" s="106"/>
      <c r="WEM975" s="106"/>
      <c r="WEN975" s="106"/>
      <c r="WEO975" s="106"/>
      <c r="WEP975" s="106"/>
      <c r="WEQ975" s="106"/>
      <c r="WER975" s="106"/>
      <c r="WES975" s="106"/>
      <c r="WET975" s="106"/>
      <c r="WEU975" s="106"/>
      <c r="WEV975" s="106"/>
      <c r="WEW975" s="106"/>
      <c r="WEX975" s="106"/>
      <c r="WEY975" s="106"/>
      <c r="WEZ975" s="106"/>
      <c r="WFA975" s="106"/>
      <c r="WFB975" s="106"/>
      <c r="WFC975" s="106"/>
      <c r="WFD975" s="106"/>
      <c r="WFE975" s="106"/>
      <c r="WFF975" s="106"/>
      <c r="WFG975" s="106"/>
      <c r="WFH975" s="106"/>
      <c r="WFI975" s="106"/>
      <c r="WFJ975" s="106"/>
      <c r="WFK975" s="106"/>
      <c r="WFL975" s="106"/>
      <c r="WFM975" s="106"/>
      <c r="WFN975" s="106"/>
      <c r="WFO975" s="106"/>
      <c r="WFP975" s="106"/>
      <c r="WFQ975" s="106"/>
      <c r="WFR975" s="106"/>
      <c r="WFS975" s="106"/>
      <c r="WFT975" s="106"/>
      <c r="WFU975" s="106"/>
      <c r="WFV975" s="106"/>
      <c r="WFW975" s="106"/>
      <c r="WFX975" s="106"/>
      <c r="WFY975" s="106"/>
      <c r="WFZ975" s="106"/>
      <c r="WGA975" s="106"/>
      <c r="WGB975" s="106"/>
      <c r="WGC975" s="106"/>
      <c r="WGD975" s="106"/>
      <c r="WGE975" s="106"/>
      <c r="WGF975" s="106"/>
      <c r="WGG975" s="106"/>
      <c r="WGH975" s="106"/>
      <c r="WGI975" s="106"/>
      <c r="WGJ975" s="106"/>
      <c r="WGK975" s="106"/>
      <c r="WGL975" s="106"/>
      <c r="WGM975" s="106"/>
      <c r="WGN975" s="106"/>
      <c r="WGO975" s="106"/>
      <c r="WGP975" s="106"/>
      <c r="WGQ975" s="106"/>
      <c r="WGR975" s="106"/>
      <c r="WGS975" s="106"/>
      <c r="WGT975" s="106"/>
      <c r="WGU975" s="106"/>
      <c r="WGV975" s="106"/>
      <c r="WGW975" s="106"/>
      <c r="WGX975" s="106"/>
      <c r="WGY975" s="106"/>
      <c r="WGZ975" s="106"/>
      <c r="WHA975" s="106"/>
      <c r="WHB975" s="106"/>
      <c r="WHC975" s="106"/>
      <c r="WHD975" s="106"/>
      <c r="WHE975" s="106"/>
      <c r="WHF975" s="106"/>
      <c r="WHG975" s="106"/>
      <c r="WHH975" s="106"/>
      <c r="WHI975" s="106"/>
      <c r="WHJ975" s="106"/>
      <c r="WHK975" s="106"/>
      <c r="WHL975" s="106"/>
      <c r="WHM975" s="106"/>
      <c r="WHN975" s="106"/>
      <c r="WHO975" s="106"/>
      <c r="WHP975" s="106"/>
      <c r="WHQ975" s="106"/>
      <c r="WHR975" s="106"/>
      <c r="WHS975" s="106"/>
      <c r="WHT975" s="106"/>
      <c r="WHU975" s="106"/>
      <c r="WHV975" s="106"/>
      <c r="WHW975" s="106"/>
      <c r="WHX975" s="106"/>
      <c r="WHY975" s="106"/>
      <c r="WHZ975" s="106"/>
      <c r="WIA975" s="106"/>
      <c r="WIB975" s="106"/>
      <c r="WIC975" s="106"/>
      <c r="WID975" s="106"/>
      <c r="WIE975" s="106"/>
      <c r="WIF975" s="106"/>
      <c r="WIG975" s="106"/>
      <c r="WIH975" s="106"/>
      <c r="WII975" s="106"/>
      <c r="WIJ975" s="106"/>
      <c r="WIK975" s="106"/>
      <c r="WIL975" s="106"/>
      <c r="WIM975" s="106"/>
      <c r="WIN975" s="106"/>
      <c r="WIO975" s="106"/>
      <c r="WIP975" s="106"/>
      <c r="WIQ975" s="106"/>
      <c r="WIR975" s="106"/>
      <c r="WIS975" s="106"/>
      <c r="WIT975" s="106"/>
      <c r="WIU975" s="106"/>
      <c r="WIV975" s="106"/>
      <c r="WIW975" s="106"/>
      <c r="WIX975" s="106"/>
      <c r="WIY975" s="106"/>
      <c r="WIZ975" s="106"/>
      <c r="WJA975" s="106"/>
      <c r="WJB975" s="106"/>
      <c r="WJC975" s="106"/>
      <c r="WJD975" s="106"/>
      <c r="WJE975" s="106"/>
      <c r="WJF975" s="106"/>
      <c r="WJG975" s="106"/>
      <c r="WJH975" s="106"/>
      <c r="WJI975" s="106"/>
      <c r="WJJ975" s="106"/>
      <c r="WJK975" s="106"/>
      <c r="WJL975" s="106"/>
      <c r="WJM975" s="106"/>
      <c r="WJN975" s="106"/>
      <c r="WJO975" s="106"/>
      <c r="WJP975" s="106"/>
      <c r="WJQ975" s="106"/>
      <c r="WJR975" s="106"/>
      <c r="WJS975" s="106"/>
      <c r="WJT975" s="106"/>
      <c r="WJU975" s="106"/>
      <c r="WJV975" s="106"/>
      <c r="WJW975" s="106"/>
      <c r="WJX975" s="106"/>
      <c r="WJY975" s="106"/>
      <c r="WJZ975" s="106"/>
      <c r="WKA975" s="106"/>
      <c r="WKB975" s="106"/>
      <c r="WKC975" s="106"/>
      <c r="WKD975" s="106"/>
      <c r="WKE975" s="106"/>
      <c r="WKF975" s="106"/>
      <c r="WKG975" s="106"/>
      <c r="WKH975" s="106"/>
      <c r="WKI975" s="106"/>
      <c r="WKJ975" s="106"/>
      <c r="WKK975" s="106"/>
      <c r="WKL975" s="106"/>
      <c r="WKM975" s="106"/>
      <c r="WKN975" s="106"/>
      <c r="WKO975" s="106"/>
      <c r="WKP975" s="106"/>
      <c r="WKQ975" s="106"/>
      <c r="WKR975" s="106"/>
      <c r="WKS975" s="106"/>
      <c r="WKT975" s="106"/>
      <c r="WKU975" s="106"/>
      <c r="WKV975" s="106"/>
      <c r="WKW975" s="106"/>
      <c r="WKX975" s="106"/>
      <c r="WKY975" s="106"/>
      <c r="WKZ975" s="106"/>
      <c r="WLA975" s="106"/>
      <c r="WLB975" s="106"/>
      <c r="WLC975" s="106"/>
      <c r="WLD975" s="106"/>
      <c r="WLE975" s="106"/>
      <c r="WLF975" s="106"/>
      <c r="WLG975" s="106"/>
      <c r="WLH975" s="106"/>
      <c r="WLI975" s="106"/>
      <c r="WLJ975" s="106"/>
      <c r="WLK975" s="106"/>
      <c r="WLL975" s="106"/>
      <c r="WLM975" s="106"/>
      <c r="WLN975" s="106"/>
      <c r="WLO975" s="106"/>
      <c r="WLP975" s="106"/>
      <c r="WLQ975" s="106"/>
      <c r="WLR975" s="106"/>
      <c r="WLS975" s="106"/>
      <c r="WLT975" s="106"/>
      <c r="WLU975" s="106"/>
      <c r="WLV975" s="106"/>
      <c r="WLW975" s="106"/>
      <c r="WLX975" s="106"/>
      <c r="WLY975" s="106"/>
      <c r="WLZ975" s="106"/>
      <c r="WMA975" s="106"/>
      <c r="WMB975" s="106"/>
      <c r="WMC975" s="106"/>
      <c r="WMD975" s="106"/>
      <c r="WME975" s="106"/>
      <c r="WMF975" s="106"/>
      <c r="WMG975" s="106"/>
      <c r="WMH975" s="106"/>
      <c r="WMI975" s="106"/>
      <c r="WMJ975" s="106"/>
      <c r="WMK975" s="106"/>
      <c r="WML975" s="106"/>
      <c r="WMM975" s="106"/>
      <c r="WMN975" s="106"/>
      <c r="WMO975" s="106"/>
      <c r="WMP975" s="106"/>
      <c r="WMQ975" s="106"/>
      <c r="WMR975" s="106"/>
      <c r="WMS975" s="106"/>
      <c r="WMT975" s="106"/>
      <c r="WMU975" s="106"/>
      <c r="WMV975" s="106"/>
      <c r="WMW975" s="106"/>
      <c r="WMX975" s="106"/>
      <c r="WMY975" s="106"/>
      <c r="WMZ975" s="106"/>
      <c r="WNA975" s="106"/>
      <c r="WNB975" s="106"/>
      <c r="WNC975" s="106"/>
      <c r="WND975" s="106"/>
      <c r="WNE975" s="106"/>
      <c r="WNF975" s="106"/>
      <c r="WNG975" s="106"/>
      <c r="WNH975" s="106"/>
      <c r="WNI975" s="106"/>
      <c r="WNJ975" s="106"/>
      <c r="WNK975" s="106"/>
      <c r="WNL975" s="106"/>
      <c r="WNM975" s="106"/>
      <c r="WNN975" s="106"/>
      <c r="WNO975" s="106"/>
      <c r="WNP975" s="106"/>
      <c r="WNQ975" s="106"/>
      <c r="WNR975" s="106"/>
      <c r="WNS975" s="106"/>
      <c r="WNT975" s="106"/>
      <c r="WNU975" s="106"/>
      <c r="WNV975" s="106"/>
      <c r="WNW975" s="106"/>
      <c r="WNX975" s="106"/>
      <c r="WNY975" s="106"/>
      <c r="WNZ975" s="106"/>
      <c r="WOA975" s="106"/>
      <c r="WOB975" s="106"/>
      <c r="WOC975" s="106"/>
      <c r="WOD975" s="106"/>
      <c r="WOE975" s="106"/>
      <c r="WOF975" s="106"/>
      <c r="WOG975" s="106"/>
      <c r="WOH975" s="106"/>
      <c r="WOI975" s="106"/>
      <c r="WOJ975" s="106"/>
      <c r="WOK975" s="106"/>
      <c r="WOL975" s="106"/>
      <c r="WOM975" s="106"/>
      <c r="WON975" s="106"/>
      <c r="WOO975" s="106"/>
      <c r="WOP975" s="106"/>
      <c r="WOQ975" s="106"/>
      <c r="WOR975" s="106"/>
      <c r="WOS975" s="106"/>
      <c r="WOT975" s="106"/>
      <c r="WOU975" s="106"/>
      <c r="WOV975" s="106"/>
      <c r="WOW975" s="106"/>
      <c r="WOX975" s="106"/>
      <c r="WOY975" s="106"/>
      <c r="WOZ975" s="106"/>
      <c r="WPA975" s="106"/>
      <c r="WPB975" s="106"/>
      <c r="WPC975" s="106"/>
      <c r="WPD975" s="106"/>
      <c r="WPE975" s="106"/>
      <c r="WPF975" s="106"/>
      <c r="WPG975" s="106"/>
      <c r="WPH975" s="106"/>
      <c r="WPI975" s="106"/>
      <c r="WPJ975" s="106"/>
      <c r="WPK975" s="106"/>
      <c r="WPL975" s="106"/>
      <c r="WPM975" s="106"/>
      <c r="WPN975" s="106"/>
      <c r="WPO975" s="106"/>
      <c r="WPP975" s="106"/>
      <c r="WPQ975" s="106"/>
      <c r="WPR975" s="106"/>
      <c r="WPS975" s="106"/>
      <c r="WPT975" s="106"/>
      <c r="WPU975" s="106"/>
      <c r="WPV975" s="106"/>
      <c r="WPW975" s="106"/>
      <c r="WPX975" s="106"/>
      <c r="WPY975" s="106"/>
      <c r="WPZ975" s="106"/>
      <c r="WQA975" s="106"/>
      <c r="WQB975" s="106"/>
      <c r="WQC975" s="106"/>
      <c r="WQD975" s="106"/>
      <c r="WQE975" s="106"/>
      <c r="WQF975" s="106"/>
      <c r="WQG975" s="106"/>
      <c r="WQH975" s="106"/>
      <c r="WQI975" s="106"/>
      <c r="WQJ975" s="106"/>
      <c r="WQK975" s="106"/>
      <c r="WQL975" s="106"/>
      <c r="WQM975" s="106"/>
      <c r="WQN975" s="106"/>
      <c r="WQO975" s="106"/>
      <c r="WQP975" s="106"/>
      <c r="WQQ975" s="106"/>
      <c r="WQR975" s="106"/>
      <c r="WQS975" s="106"/>
      <c r="WQT975" s="106"/>
      <c r="WQU975" s="106"/>
      <c r="WQV975" s="106"/>
      <c r="WQW975" s="106"/>
      <c r="WQX975" s="106"/>
      <c r="WQY975" s="106"/>
      <c r="WQZ975" s="106"/>
      <c r="WRA975" s="106"/>
      <c r="WRB975" s="106"/>
      <c r="WRC975" s="106"/>
      <c r="WRD975" s="106"/>
      <c r="WRE975" s="106"/>
      <c r="WRF975" s="106"/>
      <c r="WRG975" s="106"/>
      <c r="WRH975" s="106"/>
      <c r="WRI975" s="106"/>
      <c r="WRJ975" s="106"/>
      <c r="WRK975" s="106"/>
      <c r="WRL975" s="106"/>
      <c r="WRM975" s="106"/>
      <c r="WRN975" s="106"/>
      <c r="WRO975" s="106"/>
      <c r="WRP975" s="106"/>
      <c r="WRQ975" s="106"/>
      <c r="WRR975" s="106"/>
      <c r="WRS975" s="106"/>
      <c r="WRT975" s="106"/>
      <c r="WRU975" s="106"/>
      <c r="WRV975" s="106"/>
      <c r="WRW975" s="106"/>
      <c r="WRX975" s="106"/>
      <c r="WRY975" s="106"/>
      <c r="WRZ975" s="106"/>
      <c r="WSA975" s="106"/>
      <c r="WSB975" s="106"/>
      <c r="WSC975" s="106"/>
      <c r="WSD975" s="106"/>
      <c r="WSE975" s="106"/>
      <c r="WSF975" s="106"/>
      <c r="WSG975" s="106"/>
      <c r="WSH975" s="106"/>
      <c r="WSI975" s="106"/>
      <c r="WSJ975" s="106"/>
      <c r="WSK975" s="106"/>
      <c r="WSL975" s="106"/>
      <c r="WSM975" s="106"/>
      <c r="WSN975" s="106"/>
      <c r="WSO975" s="106"/>
      <c r="WSP975" s="106"/>
      <c r="WSQ975" s="106"/>
      <c r="WSR975" s="106"/>
      <c r="WSS975" s="106"/>
      <c r="WST975" s="106"/>
      <c r="WSU975" s="106"/>
      <c r="WSV975" s="106"/>
      <c r="WSW975" s="106"/>
      <c r="WSX975" s="106"/>
      <c r="WSY975" s="106"/>
      <c r="WSZ975" s="106"/>
      <c r="WTA975" s="106"/>
      <c r="WTB975" s="106"/>
      <c r="WTC975" s="106"/>
      <c r="WTD975" s="106"/>
      <c r="WTE975" s="106"/>
      <c r="WTF975" s="106"/>
      <c r="WTG975" s="106"/>
      <c r="WTH975" s="106"/>
      <c r="WTI975" s="106"/>
      <c r="WTJ975" s="106"/>
      <c r="WTK975" s="106"/>
      <c r="WTL975" s="106"/>
      <c r="WTM975" s="106"/>
      <c r="WTN975" s="106"/>
      <c r="WTO975" s="106"/>
      <c r="WTP975" s="106"/>
      <c r="WTQ975" s="106"/>
      <c r="WTR975" s="106"/>
      <c r="WTS975" s="106"/>
      <c r="WTT975" s="106"/>
      <c r="WTU975" s="106"/>
      <c r="WTV975" s="106"/>
      <c r="WTW975" s="106"/>
      <c r="WTX975" s="106"/>
      <c r="WTY975" s="106"/>
      <c r="WTZ975" s="106"/>
      <c r="WUA975" s="106"/>
      <c r="WUB975" s="106"/>
      <c r="WUC975" s="106"/>
      <c r="WUD975" s="106"/>
      <c r="WUE975" s="106"/>
      <c r="WUF975" s="106"/>
      <c r="WUG975" s="106"/>
      <c r="WUH975" s="106"/>
      <c r="WUI975" s="106"/>
      <c r="WUJ975" s="106"/>
      <c r="WUK975" s="106"/>
      <c r="WUL975" s="106"/>
      <c r="WUM975" s="106"/>
      <c r="WUN975" s="106"/>
      <c r="WUO975" s="106"/>
      <c r="WUP975" s="106"/>
      <c r="WUQ975" s="106"/>
      <c r="WUR975" s="106"/>
      <c r="WUS975" s="106"/>
      <c r="WUT975" s="106"/>
      <c r="WUU975" s="106"/>
      <c r="WUV975" s="106"/>
      <c r="WUW975" s="106"/>
      <c r="WUX975" s="106"/>
      <c r="WUY975" s="106"/>
      <c r="WUZ975" s="106"/>
      <c r="WVA975" s="106"/>
      <c r="WVB975" s="106"/>
      <c r="WVC975" s="106"/>
      <c r="WVD975" s="106"/>
      <c r="WVE975" s="106"/>
      <c r="WVF975" s="106"/>
      <c r="WVG975" s="106"/>
      <c r="WVH975" s="106"/>
      <c r="WVI975" s="106"/>
      <c r="WVJ975" s="106"/>
      <c r="WVK975" s="106"/>
      <c r="WVL975" s="106"/>
      <c r="WVM975" s="106"/>
      <c r="WVN975" s="106"/>
      <c r="WVO975" s="106"/>
      <c r="WVP975" s="106"/>
      <c r="WVQ975" s="106"/>
      <c r="WVR975" s="106"/>
      <c r="WVS975" s="106"/>
      <c r="WVT975" s="106"/>
      <c r="WVU975" s="106"/>
      <c r="WVV975" s="106"/>
      <c r="WVW975" s="106"/>
      <c r="WVX975" s="106"/>
      <c r="WVY975" s="106"/>
      <c r="WVZ975" s="106"/>
      <c r="WWA975" s="106"/>
      <c r="WWB975" s="106"/>
      <c r="WWC975" s="106"/>
      <c r="WWD975" s="106"/>
      <c r="WWE975" s="106"/>
      <c r="WWF975" s="106"/>
      <c r="WWG975" s="106"/>
      <c r="WWH975" s="106"/>
      <c r="WWI975" s="106"/>
      <c r="WWJ975" s="106"/>
      <c r="WWK975" s="106"/>
      <c r="WWL975" s="106"/>
      <c r="WWM975" s="106"/>
      <c r="WWN975" s="106"/>
      <c r="WWO975" s="106"/>
      <c r="WWP975" s="106"/>
      <c r="WWQ975" s="106"/>
      <c r="WWR975" s="106"/>
      <c r="WWS975" s="106"/>
      <c r="WWT975" s="106"/>
      <c r="WWU975" s="106"/>
      <c r="WWV975" s="106"/>
      <c r="WWW975" s="106"/>
      <c r="WWX975" s="106"/>
      <c r="WWY975" s="106"/>
      <c r="WWZ975" s="106"/>
      <c r="WXA975" s="106"/>
      <c r="WXB975" s="106"/>
      <c r="WXC975" s="106"/>
      <c r="WXD975" s="106"/>
      <c r="WXE975" s="106"/>
      <c r="WXF975" s="106"/>
      <c r="WXG975" s="106"/>
      <c r="WXH975" s="106"/>
      <c r="WXI975" s="106"/>
      <c r="WXJ975" s="106"/>
      <c r="WXK975" s="106"/>
      <c r="WXL975" s="106"/>
      <c r="WXM975" s="106"/>
      <c r="WXN975" s="106"/>
      <c r="WXO975" s="106"/>
      <c r="WXP975" s="106"/>
      <c r="WXQ975" s="106"/>
      <c r="WXR975" s="106"/>
      <c r="WXS975" s="106"/>
      <c r="WXT975" s="106"/>
      <c r="WXU975" s="106"/>
      <c r="WXV975" s="106"/>
      <c r="WXW975" s="106"/>
      <c r="WXX975" s="106"/>
      <c r="WXY975" s="106"/>
      <c r="WXZ975" s="106"/>
      <c r="WYA975" s="106"/>
      <c r="WYB975" s="106"/>
      <c r="WYC975" s="106"/>
      <c r="WYD975" s="106"/>
      <c r="WYE975" s="106"/>
      <c r="WYF975" s="106"/>
      <c r="WYG975" s="106"/>
      <c r="WYH975" s="106"/>
      <c r="WYI975" s="106"/>
      <c r="WYJ975" s="106"/>
      <c r="WYK975" s="106"/>
      <c r="WYL975" s="106"/>
      <c r="WYM975" s="106"/>
      <c r="WYN975" s="106"/>
      <c r="WYO975" s="106"/>
      <c r="WYP975" s="106"/>
      <c r="WYQ975" s="106"/>
      <c r="WYR975" s="106"/>
      <c r="WYS975" s="106"/>
      <c r="WYT975" s="106"/>
      <c r="WYU975" s="106"/>
      <c r="WYV975" s="106"/>
      <c r="WYW975" s="106"/>
      <c r="WYX975" s="106"/>
      <c r="WYY975" s="106"/>
      <c r="WYZ975" s="106"/>
      <c r="WZA975" s="106"/>
      <c r="WZB975" s="106"/>
      <c r="WZC975" s="106"/>
      <c r="WZD975" s="106"/>
      <c r="WZE975" s="106"/>
      <c r="WZF975" s="106"/>
      <c r="WZG975" s="106"/>
      <c r="WZH975" s="106"/>
      <c r="WZI975" s="106"/>
      <c r="WZJ975" s="106"/>
      <c r="WZK975" s="106"/>
      <c r="WZL975" s="106"/>
      <c r="WZM975" s="106"/>
      <c r="WZN975" s="106"/>
      <c r="WZO975" s="106"/>
      <c r="WZP975" s="106"/>
      <c r="WZQ975" s="106"/>
      <c r="WZR975" s="106"/>
      <c r="WZS975" s="106"/>
      <c r="WZT975" s="106"/>
      <c r="WZU975" s="106"/>
      <c r="WZV975" s="106"/>
      <c r="WZW975" s="106"/>
      <c r="WZX975" s="106"/>
      <c r="WZY975" s="106"/>
      <c r="WZZ975" s="106"/>
      <c r="XAA975" s="106"/>
      <c r="XAB975" s="106"/>
      <c r="XAC975" s="106"/>
      <c r="XAD975" s="106"/>
      <c r="XAE975" s="106"/>
      <c r="XAF975" s="106"/>
      <c r="XAG975" s="106"/>
      <c r="XAH975" s="106"/>
      <c r="XAI975" s="106"/>
      <c r="XAJ975" s="106"/>
      <c r="XAK975" s="106"/>
      <c r="XAL975" s="106"/>
      <c r="XAM975" s="106"/>
      <c r="XAN975" s="106"/>
      <c r="XAO975" s="106"/>
      <c r="XAP975" s="106"/>
      <c r="XAQ975" s="106"/>
      <c r="XAR975" s="106"/>
      <c r="XAS975" s="106"/>
      <c r="XAT975" s="106"/>
      <c r="XAU975" s="106"/>
      <c r="XAV975" s="106"/>
      <c r="XAW975" s="106"/>
      <c r="XAX975" s="106"/>
      <c r="XAY975" s="106"/>
      <c r="XAZ975" s="106"/>
      <c r="XBA975" s="106"/>
      <c r="XBB975" s="106"/>
      <c r="XBC975" s="106"/>
      <c r="XBD975" s="106"/>
      <c r="XBE975" s="106"/>
      <c r="XBF975" s="106"/>
      <c r="XBG975" s="106"/>
      <c r="XBH975" s="106"/>
      <c r="XBI975" s="106"/>
      <c r="XBJ975" s="106"/>
      <c r="XBK975" s="106"/>
      <c r="XBL975" s="106"/>
      <c r="XBM975" s="106"/>
      <c r="XBN975" s="106"/>
      <c r="XBO975" s="106"/>
      <c r="XBP975" s="106"/>
      <c r="XBQ975" s="106"/>
      <c r="XBR975" s="106"/>
      <c r="XBS975" s="106"/>
      <c r="XBT975" s="106"/>
      <c r="XBU975" s="106"/>
      <c r="XBV975" s="106"/>
      <c r="XBW975" s="106"/>
      <c r="XBX975" s="106"/>
      <c r="XBY975" s="106"/>
      <c r="XBZ975" s="106"/>
      <c r="XCA975" s="106"/>
      <c r="XCB975" s="106"/>
      <c r="XCC975" s="106"/>
      <c r="XCD975" s="106"/>
      <c r="XCE975" s="106"/>
      <c r="XCF975" s="106"/>
      <c r="XCG975" s="106"/>
      <c r="XCH975" s="106"/>
      <c r="XCI975" s="106"/>
      <c r="XCJ975" s="106"/>
      <c r="XCK975" s="106"/>
      <c r="XCL975" s="106"/>
      <c r="XCM975" s="106"/>
      <c r="XCN975" s="106"/>
      <c r="XCO975" s="106"/>
      <c r="XCP975" s="106"/>
      <c r="XCQ975" s="106"/>
      <c r="XCR975" s="106"/>
      <c r="XCS975" s="106"/>
      <c r="XCT975" s="106"/>
      <c r="XCU975" s="106"/>
      <c r="XCV975" s="106"/>
      <c r="XCW975" s="106"/>
      <c r="XCX975" s="106"/>
      <c r="XCY975" s="106"/>
      <c r="XCZ975" s="106"/>
      <c r="XDA975" s="106"/>
      <c r="XDB975" s="106"/>
      <c r="XDC975" s="106"/>
      <c r="XDD975" s="106"/>
      <c r="XDE975" s="106"/>
      <c r="XDF975" s="106"/>
      <c r="XDG975" s="106"/>
      <c r="XDH975" s="106"/>
      <c r="XDI975" s="106"/>
      <c r="XDJ975" s="106"/>
      <c r="XDK975" s="106"/>
      <c r="XDL975" s="106"/>
      <c r="XDM975" s="106"/>
      <c r="XDN975" s="106"/>
      <c r="XDO975" s="106"/>
      <c r="XDP975" s="106"/>
      <c r="XDQ975" s="106"/>
      <c r="XDR975" s="106"/>
      <c r="XDS975" s="106"/>
      <c r="XDT975" s="106"/>
      <c r="XDU975" s="106"/>
      <c r="XDV975" s="106"/>
      <c r="XDW975" s="106"/>
      <c r="XDX975" s="106"/>
      <c r="XDY975" s="106"/>
      <c r="XDZ975" s="106"/>
      <c r="XEA975" s="106"/>
      <c r="XEB975" s="106"/>
      <c r="XEC975" s="106"/>
      <c r="XED975" s="106"/>
      <c r="XEE975" s="106"/>
      <c r="XEF975" s="106"/>
      <c r="XEG975" s="106"/>
      <c r="XEH975" s="106"/>
      <c r="XEI975" s="106"/>
      <c r="XEJ975" s="106"/>
      <c r="XEK975" s="106"/>
      <c r="XEL975" s="106"/>
      <c r="XEM975" s="106"/>
      <c r="XEN975" s="106"/>
      <c r="XEO975" s="106"/>
      <c r="XEP975" s="106"/>
      <c r="XEQ975" s="106"/>
      <c r="XER975" s="106"/>
      <c r="XES975" s="106"/>
      <c r="XET975" s="106"/>
      <c r="XEU975" s="106"/>
      <c r="XEV975" s="106"/>
      <c r="XEW975" s="106"/>
      <c r="XEX975" s="106"/>
      <c r="XEY975" s="106"/>
      <c r="XEZ975" s="106"/>
      <c r="XFA975" s="106"/>
      <c r="XFB975" s="106"/>
      <c r="XFC975" s="106"/>
      <c r="XFD975" s="106"/>
    </row>
    <row r="976" spans="1:16384" s="99" customFormat="1" ht="14.25">
      <c r="A976" s="94" t="s">
        <v>698</v>
      </c>
      <c r="B976" s="95" t="s">
        <v>699</v>
      </c>
      <c r="C976" s="96" t="s">
        <v>14</v>
      </c>
      <c r="D976" s="97">
        <v>12000</v>
      </c>
      <c r="E976" s="97">
        <v>32</v>
      </c>
      <c r="F976" s="96">
        <v>32.299999999999997</v>
      </c>
      <c r="G976" s="96">
        <v>32.6</v>
      </c>
      <c r="H976" s="96">
        <v>33.1</v>
      </c>
      <c r="I976" s="98">
        <f t="shared" ref="I976" si="2159">SUM(F976-E976)*D976</f>
        <v>3599.9999999999659</v>
      </c>
      <c r="J976" s="96">
        <f>SUM(G976-F976)*D976</f>
        <v>3600.0000000000509</v>
      </c>
      <c r="K976" s="96">
        <f t="shared" si="2153"/>
        <v>6000</v>
      </c>
      <c r="L976" s="98">
        <f t="shared" ref="L976" si="2160">SUM(I976:K976)</f>
        <v>13200.000000000016</v>
      </c>
    </row>
    <row r="977" spans="1:12" s="99" customFormat="1" ht="14.25">
      <c r="A977" s="94" t="s">
        <v>698</v>
      </c>
      <c r="B977" s="95" t="s">
        <v>28</v>
      </c>
      <c r="C977" s="96" t="s">
        <v>14</v>
      </c>
      <c r="D977" s="97">
        <v>500</v>
      </c>
      <c r="E977" s="97">
        <v>790</v>
      </c>
      <c r="F977" s="96">
        <v>782</v>
      </c>
      <c r="G977" s="96">
        <v>0</v>
      </c>
      <c r="H977" s="96">
        <v>0</v>
      </c>
      <c r="I977" s="98">
        <f t="shared" ref="I977" si="2161">SUM(F977-E977)*D977</f>
        <v>-4000</v>
      </c>
      <c r="J977" s="96">
        <v>0</v>
      </c>
      <c r="K977" s="96">
        <f t="shared" si="2153"/>
        <v>0</v>
      </c>
      <c r="L977" s="98">
        <f t="shared" ref="L977" si="2162">SUM(I977:K977)</f>
        <v>-4000</v>
      </c>
    </row>
    <row r="978" spans="1:12" s="99" customFormat="1" ht="14.25">
      <c r="A978" s="94" t="s">
        <v>697</v>
      </c>
      <c r="B978" s="95" t="s">
        <v>693</v>
      </c>
      <c r="C978" s="96" t="s">
        <v>14</v>
      </c>
      <c r="D978" s="97">
        <v>1000</v>
      </c>
      <c r="E978" s="97">
        <v>384</v>
      </c>
      <c r="F978" s="96">
        <v>387</v>
      </c>
      <c r="G978" s="96">
        <v>0</v>
      </c>
      <c r="H978" s="96">
        <v>0</v>
      </c>
      <c r="I978" s="98">
        <f t="shared" ref="I978" si="2163">SUM(F978-E978)*D978</f>
        <v>3000</v>
      </c>
      <c r="J978" s="96">
        <v>0</v>
      </c>
      <c r="K978" s="96">
        <f t="shared" si="2153"/>
        <v>0</v>
      </c>
      <c r="L978" s="98">
        <f t="shared" ref="L978" si="2164">SUM(I978:K978)</f>
        <v>3000</v>
      </c>
    </row>
    <row r="979" spans="1:12" s="99" customFormat="1" ht="14.25">
      <c r="A979" s="94" t="s">
        <v>697</v>
      </c>
      <c r="B979" s="95" t="s">
        <v>23</v>
      </c>
      <c r="C979" s="96" t="s">
        <v>14</v>
      </c>
      <c r="D979" s="97">
        <v>2000</v>
      </c>
      <c r="E979" s="97">
        <v>191</v>
      </c>
      <c r="F979" s="96">
        <v>191</v>
      </c>
      <c r="G979" s="96">
        <v>0</v>
      </c>
      <c r="H979" s="96">
        <v>0</v>
      </c>
      <c r="I979" s="98">
        <f t="shared" ref="I979" si="2165">SUM(F979-E979)*D979</f>
        <v>0</v>
      </c>
      <c r="J979" s="96">
        <v>0</v>
      </c>
      <c r="K979" s="96">
        <f t="shared" si="2153"/>
        <v>0</v>
      </c>
      <c r="L979" s="98">
        <f t="shared" ref="L979" si="2166">SUM(I979:K979)</f>
        <v>0</v>
      </c>
    </row>
    <row r="980" spans="1:12" s="99" customFormat="1" ht="14.25">
      <c r="A980" s="94" t="s">
        <v>694</v>
      </c>
      <c r="B980" s="95" t="s">
        <v>30</v>
      </c>
      <c r="C980" s="96" t="s">
        <v>14</v>
      </c>
      <c r="D980" s="97">
        <v>4000</v>
      </c>
      <c r="E980" s="97">
        <v>74</v>
      </c>
      <c r="F980" s="96">
        <v>75</v>
      </c>
      <c r="G980" s="96">
        <v>76</v>
      </c>
      <c r="H980" s="96">
        <v>77</v>
      </c>
      <c r="I980" s="98">
        <f t="shared" ref="I980:I991" si="2167">SUM(F980-E980)*D980</f>
        <v>4000</v>
      </c>
      <c r="J980" s="96">
        <f>SUM(G980-F980)*D980</f>
        <v>4000</v>
      </c>
      <c r="K980" s="96">
        <f t="shared" si="2153"/>
        <v>4000</v>
      </c>
      <c r="L980" s="98">
        <f t="shared" ref="L980:L987" si="2168">SUM(I980:K980)</f>
        <v>12000</v>
      </c>
    </row>
    <row r="981" spans="1:12" s="99" customFormat="1" ht="14.25">
      <c r="A981" s="94" t="s">
        <v>694</v>
      </c>
      <c r="B981" s="95" t="s">
        <v>75</v>
      </c>
      <c r="C981" s="96" t="s">
        <v>14</v>
      </c>
      <c r="D981" s="97">
        <v>2000</v>
      </c>
      <c r="E981" s="97">
        <v>234</v>
      </c>
      <c r="F981" s="96">
        <v>236</v>
      </c>
      <c r="G981" s="96">
        <v>238</v>
      </c>
      <c r="H981" s="96">
        <v>0</v>
      </c>
      <c r="I981" s="98">
        <f t="shared" si="2167"/>
        <v>4000</v>
      </c>
      <c r="J981" s="96">
        <f>SUM(G981-F981)*D981</f>
        <v>4000</v>
      </c>
      <c r="K981" s="96">
        <v>0</v>
      </c>
      <c r="L981" s="98">
        <f t="shared" si="2168"/>
        <v>8000</v>
      </c>
    </row>
    <row r="982" spans="1:12" s="99" customFormat="1" ht="14.25">
      <c r="A982" s="94" t="s">
        <v>694</v>
      </c>
      <c r="B982" s="95" t="s">
        <v>695</v>
      </c>
      <c r="C982" s="96" t="s">
        <v>14</v>
      </c>
      <c r="D982" s="97">
        <v>2000</v>
      </c>
      <c r="E982" s="97">
        <v>169.25</v>
      </c>
      <c r="F982" s="96">
        <v>171.5</v>
      </c>
      <c r="G982" s="96">
        <v>173</v>
      </c>
      <c r="H982" s="96">
        <v>0</v>
      </c>
      <c r="I982" s="98">
        <f t="shared" si="2167"/>
        <v>4500</v>
      </c>
      <c r="J982" s="96">
        <f>SUM(G982-F982)*D982</f>
        <v>3000</v>
      </c>
      <c r="K982" s="96">
        <v>0</v>
      </c>
      <c r="L982" s="98">
        <f t="shared" si="2168"/>
        <v>7500</v>
      </c>
    </row>
    <row r="983" spans="1:12" s="99" customFormat="1" ht="14.25">
      <c r="A983" s="94" t="s">
        <v>694</v>
      </c>
      <c r="B983" s="95" t="s">
        <v>41</v>
      </c>
      <c r="C983" s="96" t="s">
        <v>14</v>
      </c>
      <c r="D983" s="97">
        <v>1000</v>
      </c>
      <c r="E983" s="97">
        <v>395</v>
      </c>
      <c r="F983" s="96">
        <v>398</v>
      </c>
      <c r="G983" s="96">
        <v>0</v>
      </c>
      <c r="H983" s="96">
        <v>0</v>
      </c>
      <c r="I983" s="98">
        <f t="shared" si="2167"/>
        <v>3000</v>
      </c>
      <c r="J983" s="96">
        <v>0</v>
      </c>
      <c r="K983" s="96">
        <v>0</v>
      </c>
      <c r="L983" s="98">
        <f t="shared" si="2168"/>
        <v>3000</v>
      </c>
    </row>
    <row r="984" spans="1:12" s="99" customFormat="1" ht="14.25">
      <c r="A984" s="94" t="s">
        <v>694</v>
      </c>
      <c r="B984" s="95" t="s">
        <v>693</v>
      </c>
      <c r="C984" s="96" t="s">
        <v>14</v>
      </c>
      <c r="D984" s="97">
        <v>1000</v>
      </c>
      <c r="E984" s="97">
        <v>358</v>
      </c>
      <c r="F984" s="96">
        <v>361</v>
      </c>
      <c r="G984" s="96">
        <v>0</v>
      </c>
      <c r="H984" s="96">
        <v>0</v>
      </c>
      <c r="I984" s="98">
        <f t="shared" si="2167"/>
        <v>3000</v>
      </c>
      <c r="J984" s="96">
        <v>0</v>
      </c>
      <c r="K984" s="96">
        <v>0</v>
      </c>
      <c r="L984" s="98">
        <f t="shared" si="2168"/>
        <v>3000</v>
      </c>
    </row>
    <row r="985" spans="1:12" s="99" customFormat="1" ht="14.25">
      <c r="A985" s="94" t="s">
        <v>694</v>
      </c>
      <c r="B985" s="95" t="s">
        <v>696</v>
      </c>
      <c r="C985" s="96" t="s">
        <v>14</v>
      </c>
      <c r="D985" s="97">
        <v>500</v>
      </c>
      <c r="E985" s="97">
        <v>1173</v>
      </c>
      <c r="F985" s="96">
        <v>1184</v>
      </c>
      <c r="G985" s="96">
        <v>0</v>
      </c>
      <c r="H985" s="96">
        <v>0</v>
      </c>
      <c r="I985" s="98">
        <f t="shared" si="2167"/>
        <v>5500</v>
      </c>
      <c r="J985" s="96">
        <v>0</v>
      </c>
      <c r="K985" s="96">
        <v>0</v>
      </c>
      <c r="L985" s="98">
        <f t="shared" si="2168"/>
        <v>5500</v>
      </c>
    </row>
    <row r="986" spans="1:12" s="99" customFormat="1" ht="14.25">
      <c r="A986" s="94" t="s">
        <v>694</v>
      </c>
      <c r="B986" s="95" t="s">
        <v>664</v>
      </c>
      <c r="C986" s="96" t="s">
        <v>14</v>
      </c>
      <c r="D986" s="97">
        <v>2000</v>
      </c>
      <c r="E986" s="97">
        <v>135</v>
      </c>
      <c r="F986" s="96">
        <v>135</v>
      </c>
      <c r="G986" s="96">
        <v>0</v>
      </c>
      <c r="H986" s="96">
        <v>0</v>
      </c>
      <c r="I986" s="98">
        <f t="shared" si="2167"/>
        <v>0</v>
      </c>
      <c r="J986" s="96">
        <v>0</v>
      </c>
      <c r="K986" s="96">
        <v>0</v>
      </c>
      <c r="L986" s="98">
        <f t="shared" si="2168"/>
        <v>0</v>
      </c>
    </row>
    <row r="987" spans="1:12" s="99" customFormat="1" ht="14.25">
      <c r="A987" s="94" t="s">
        <v>691</v>
      </c>
      <c r="B987" s="95" t="s">
        <v>665</v>
      </c>
      <c r="C987" s="96" t="s">
        <v>14</v>
      </c>
      <c r="D987" s="97">
        <v>2000</v>
      </c>
      <c r="E987" s="97">
        <v>175.5</v>
      </c>
      <c r="F987" s="96">
        <v>177</v>
      </c>
      <c r="G987" s="96">
        <v>179</v>
      </c>
      <c r="H987" s="96">
        <v>182</v>
      </c>
      <c r="I987" s="98">
        <f t="shared" si="2167"/>
        <v>3000</v>
      </c>
      <c r="J987" s="96">
        <f>SUM(G987-F987)*D987</f>
        <v>4000</v>
      </c>
      <c r="K987" s="96">
        <f>SUM(H987-G987)*D987</f>
        <v>6000</v>
      </c>
      <c r="L987" s="98">
        <f t="shared" si="2168"/>
        <v>13000</v>
      </c>
    </row>
    <row r="988" spans="1:12" s="99" customFormat="1" ht="14.25">
      <c r="A988" s="94" t="s">
        <v>691</v>
      </c>
      <c r="B988" s="95" t="s">
        <v>41</v>
      </c>
      <c r="C988" s="96" t="s">
        <v>14</v>
      </c>
      <c r="D988" s="97">
        <v>1000</v>
      </c>
      <c r="E988" s="97">
        <v>377</v>
      </c>
      <c r="F988" s="96">
        <v>380</v>
      </c>
      <c r="G988" s="96">
        <v>383</v>
      </c>
      <c r="H988" s="96">
        <v>0</v>
      </c>
      <c r="I988" s="98">
        <f t="shared" si="2167"/>
        <v>3000</v>
      </c>
      <c r="J988" s="96">
        <f>SUM(G988-F988)*D988</f>
        <v>3000</v>
      </c>
      <c r="K988" s="96">
        <v>0</v>
      </c>
      <c r="L988" s="98">
        <f t="shared" ref="L988:L1056" si="2169">SUM(I988:K988)</f>
        <v>6000</v>
      </c>
    </row>
    <row r="989" spans="1:12" s="99" customFormat="1" ht="14.25">
      <c r="A989" s="94" t="s">
        <v>691</v>
      </c>
      <c r="B989" s="95" t="s">
        <v>692</v>
      </c>
      <c r="C989" s="96" t="s">
        <v>14</v>
      </c>
      <c r="D989" s="97">
        <v>500</v>
      </c>
      <c r="E989" s="97">
        <v>518</v>
      </c>
      <c r="F989" s="96">
        <v>521</v>
      </c>
      <c r="G989" s="96">
        <v>0</v>
      </c>
      <c r="H989" s="96">
        <v>0</v>
      </c>
      <c r="I989" s="98">
        <f t="shared" si="2167"/>
        <v>1500</v>
      </c>
      <c r="J989" s="96">
        <v>0</v>
      </c>
      <c r="K989" s="96">
        <v>0</v>
      </c>
      <c r="L989" s="98">
        <f t="shared" si="2169"/>
        <v>1500</v>
      </c>
    </row>
    <row r="990" spans="1:12" s="99" customFormat="1" ht="14.25">
      <c r="A990" s="94" t="s">
        <v>691</v>
      </c>
      <c r="B990" s="95" t="s">
        <v>693</v>
      </c>
      <c r="C990" s="96" t="s">
        <v>14</v>
      </c>
      <c r="D990" s="97">
        <v>1000</v>
      </c>
      <c r="E990" s="97">
        <v>347</v>
      </c>
      <c r="F990" s="96">
        <v>350</v>
      </c>
      <c r="G990" s="96">
        <v>0</v>
      </c>
      <c r="H990" s="96">
        <v>0</v>
      </c>
      <c r="I990" s="98">
        <f t="shared" si="2167"/>
        <v>3000</v>
      </c>
      <c r="J990" s="96">
        <v>0</v>
      </c>
      <c r="K990" s="96">
        <v>0</v>
      </c>
      <c r="L990" s="98">
        <f t="shared" si="2169"/>
        <v>3000</v>
      </c>
    </row>
    <row r="991" spans="1:12" s="99" customFormat="1" ht="14.25">
      <c r="A991" s="94" t="s">
        <v>691</v>
      </c>
      <c r="B991" s="95" t="s">
        <v>671</v>
      </c>
      <c r="C991" s="96" t="s">
        <v>14</v>
      </c>
      <c r="D991" s="97">
        <v>500</v>
      </c>
      <c r="E991" s="97">
        <v>1272</v>
      </c>
      <c r="F991" s="96">
        <v>1258</v>
      </c>
      <c r="G991" s="96">
        <v>0</v>
      </c>
      <c r="H991" s="96">
        <v>0</v>
      </c>
      <c r="I991" s="98">
        <f t="shared" si="2167"/>
        <v>-7000</v>
      </c>
      <c r="J991" s="96">
        <v>0</v>
      </c>
      <c r="K991" s="96">
        <v>0</v>
      </c>
      <c r="L991" s="98">
        <f t="shared" si="2169"/>
        <v>-7000</v>
      </c>
    </row>
    <row r="992" spans="1:12" s="99" customFormat="1" ht="14.25">
      <c r="A992" s="94"/>
      <c r="B992" s="95"/>
      <c r="C992" s="96"/>
      <c r="D992" s="97"/>
      <c r="E992" s="97"/>
      <c r="F992" s="96"/>
      <c r="G992" s="96"/>
      <c r="H992" s="96"/>
      <c r="I992" s="98"/>
      <c r="J992" s="96"/>
      <c r="K992" s="96"/>
      <c r="L992" s="98"/>
    </row>
    <row r="993" spans="1:12" s="99" customFormat="1" ht="14.25">
      <c r="A993" s="123"/>
      <c r="B993" s="124"/>
      <c r="C993" s="124"/>
      <c r="D993" s="124"/>
      <c r="E993" s="124"/>
      <c r="F993" s="124"/>
      <c r="G993" s="125" t="s">
        <v>676</v>
      </c>
      <c r="H993" s="124"/>
      <c r="I993" s="126">
        <f>SUM(I924:I991)</f>
        <v>125450</v>
      </c>
      <c r="J993" s="127"/>
      <c r="K993" s="127"/>
      <c r="L993" s="126">
        <f>SUM(L924:L991)</f>
        <v>282350.00000000012</v>
      </c>
    </row>
    <row r="994" spans="1:12" s="99" customFormat="1" ht="14.25"/>
    <row r="995" spans="1:12" s="99" customFormat="1" ht="14.25">
      <c r="A995" s="101"/>
      <c r="B995" s="102"/>
      <c r="C995" s="102"/>
      <c r="D995" s="103"/>
      <c r="E995" s="103"/>
      <c r="F995" s="129">
        <v>43497</v>
      </c>
      <c r="G995" s="102"/>
      <c r="H995" s="102"/>
      <c r="I995" s="104"/>
      <c r="J995" s="104"/>
      <c r="K995" s="104"/>
      <c r="L995" s="104"/>
    </row>
    <row r="996" spans="1:12" s="99" customFormat="1" ht="14.25">
      <c r="A996" s="94"/>
      <c r="B996" s="95"/>
      <c r="C996" s="96"/>
      <c r="D996" s="97"/>
      <c r="E996" s="97"/>
      <c r="F996" s="96"/>
      <c r="G996" s="96"/>
      <c r="H996" s="96"/>
      <c r="I996" s="98"/>
      <c r="J996" s="105" t="s">
        <v>732</v>
      </c>
      <c r="K996" s="102"/>
      <c r="L996" s="130">
        <v>0.84</v>
      </c>
    </row>
    <row r="997" spans="1:12" s="99" customFormat="1" ht="14.25">
      <c r="A997" s="94" t="s">
        <v>682</v>
      </c>
      <c r="B997" s="95" t="s">
        <v>679</v>
      </c>
      <c r="C997" s="96" t="s">
        <v>14</v>
      </c>
      <c r="D997" s="97">
        <v>4000</v>
      </c>
      <c r="E997" s="97">
        <v>97</v>
      </c>
      <c r="F997" s="96">
        <v>97.6</v>
      </c>
      <c r="G997" s="96">
        <v>0</v>
      </c>
      <c r="H997" s="96">
        <v>0</v>
      </c>
      <c r="I997" s="98">
        <f>SUM(F997-E997)*D997</f>
        <v>2399.9999999999773</v>
      </c>
      <c r="J997" s="96">
        <v>0</v>
      </c>
      <c r="K997" s="96">
        <v>0</v>
      </c>
      <c r="L997" s="98">
        <f t="shared" si="2169"/>
        <v>2399.9999999999773</v>
      </c>
    </row>
    <row r="998" spans="1:12" s="99" customFormat="1" ht="14.25">
      <c r="A998" s="94" t="s">
        <v>682</v>
      </c>
      <c r="B998" s="95" t="s">
        <v>680</v>
      </c>
      <c r="C998" s="96" t="s">
        <v>14</v>
      </c>
      <c r="D998" s="97">
        <v>2000</v>
      </c>
      <c r="E998" s="97">
        <v>229</v>
      </c>
      <c r="F998" s="96">
        <v>229</v>
      </c>
      <c r="G998" s="96">
        <v>0</v>
      </c>
      <c r="H998" s="96">
        <v>0</v>
      </c>
      <c r="I998" s="98">
        <f>SUM(F998-E998)*D998</f>
        <v>0</v>
      </c>
      <c r="J998" s="96">
        <v>0</v>
      </c>
      <c r="K998" s="96">
        <v>0</v>
      </c>
      <c r="L998" s="98">
        <f t="shared" si="2169"/>
        <v>0</v>
      </c>
    </row>
    <row r="999" spans="1:12" s="99" customFormat="1" ht="14.25">
      <c r="A999" s="94" t="s">
        <v>682</v>
      </c>
      <c r="B999" s="95" t="s">
        <v>63</v>
      </c>
      <c r="C999" s="96" t="s">
        <v>14</v>
      </c>
      <c r="D999" s="97">
        <v>500</v>
      </c>
      <c r="E999" s="97">
        <v>1293.5</v>
      </c>
      <c r="F999" s="96">
        <v>1280</v>
      </c>
      <c r="G999" s="96">
        <v>0</v>
      </c>
      <c r="H999" s="96">
        <v>0</v>
      </c>
      <c r="I999" s="98">
        <f>SUM(F999-E999)*D999</f>
        <v>-6750</v>
      </c>
      <c r="J999" s="96">
        <v>0</v>
      </c>
      <c r="K999" s="96">
        <v>0</v>
      </c>
      <c r="L999" s="98">
        <f t="shared" si="2169"/>
        <v>-6750</v>
      </c>
    </row>
    <row r="1000" spans="1:12" s="99" customFormat="1" ht="14.25">
      <c r="A1000" s="94" t="s">
        <v>684</v>
      </c>
      <c r="B1000" s="95" t="s">
        <v>664</v>
      </c>
      <c r="C1000" s="96" t="s">
        <v>14</v>
      </c>
      <c r="D1000" s="97">
        <v>2000</v>
      </c>
      <c r="E1000" s="97">
        <v>135</v>
      </c>
      <c r="F1000" s="96">
        <v>136</v>
      </c>
      <c r="G1000" s="96">
        <v>0</v>
      </c>
      <c r="H1000" s="96">
        <v>0</v>
      </c>
      <c r="I1000" s="98">
        <f>SUM(F1000-E1000)*D1000</f>
        <v>2000</v>
      </c>
      <c r="J1000" s="96">
        <v>0</v>
      </c>
      <c r="K1000" s="96">
        <v>0</v>
      </c>
      <c r="L1000" s="98">
        <f t="shared" si="2169"/>
        <v>2000</v>
      </c>
    </row>
    <row r="1001" spans="1:12" s="99" customFormat="1" ht="14.25">
      <c r="A1001" s="94" t="s">
        <v>684</v>
      </c>
      <c r="B1001" s="95" t="s">
        <v>91</v>
      </c>
      <c r="C1001" s="96" t="s">
        <v>14</v>
      </c>
      <c r="D1001" s="97">
        <v>1000</v>
      </c>
      <c r="E1001" s="97">
        <v>332</v>
      </c>
      <c r="F1001" s="96">
        <v>334.5</v>
      </c>
      <c r="G1001" s="96">
        <v>0</v>
      </c>
      <c r="H1001" s="96">
        <v>0</v>
      </c>
      <c r="I1001" s="98">
        <f t="shared" ref="I1001:I1064" si="2170">SUM(F1001-E1001)*D1001</f>
        <v>2500</v>
      </c>
      <c r="J1001" s="96">
        <v>0</v>
      </c>
      <c r="K1001" s="96">
        <v>0</v>
      </c>
      <c r="L1001" s="98">
        <f t="shared" si="2169"/>
        <v>2500</v>
      </c>
    </row>
    <row r="1002" spans="1:12" s="99" customFormat="1" ht="14.25">
      <c r="A1002" s="94" t="s">
        <v>685</v>
      </c>
      <c r="B1002" s="95" t="s">
        <v>83</v>
      </c>
      <c r="C1002" s="96" t="s">
        <v>14</v>
      </c>
      <c r="D1002" s="97">
        <v>2000</v>
      </c>
      <c r="E1002" s="97">
        <v>228</v>
      </c>
      <c r="F1002" s="96">
        <v>230</v>
      </c>
      <c r="G1002" s="96">
        <v>232</v>
      </c>
      <c r="H1002" s="96">
        <v>234</v>
      </c>
      <c r="I1002" s="98">
        <f t="shared" si="2170"/>
        <v>4000</v>
      </c>
      <c r="J1002" s="96">
        <v>4000</v>
      </c>
      <c r="K1002" s="96">
        <v>4000</v>
      </c>
      <c r="L1002" s="98">
        <f t="shared" si="2169"/>
        <v>12000</v>
      </c>
    </row>
    <row r="1003" spans="1:12" s="99" customFormat="1" ht="14.25">
      <c r="A1003" s="94" t="s">
        <v>685</v>
      </c>
      <c r="B1003" s="95" t="s">
        <v>665</v>
      </c>
      <c r="C1003" s="96" t="s">
        <v>14</v>
      </c>
      <c r="D1003" s="97">
        <v>2000</v>
      </c>
      <c r="E1003" s="97">
        <v>168</v>
      </c>
      <c r="F1003" s="96">
        <v>169.5</v>
      </c>
      <c r="G1003" s="96">
        <v>171</v>
      </c>
      <c r="H1003" s="96">
        <v>173</v>
      </c>
      <c r="I1003" s="98">
        <f t="shared" si="2170"/>
        <v>3000</v>
      </c>
      <c r="J1003" s="96">
        <v>3000</v>
      </c>
      <c r="K1003" s="96">
        <v>4000</v>
      </c>
      <c r="L1003" s="98">
        <f t="shared" si="2169"/>
        <v>10000</v>
      </c>
    </row>
    <row r="1004" spans="1:12" s="99" customFormat="1" ht="14.25">
      <c r="A1004" s="94" t="s">
        <v>685</v>
      </c>
      <c r="B1004" s="95" t="s">
        <v>666</v>
      </c>
      <c r="C1004" s="96" t="s">
        <v>14</v>
      </c>
      <c r="D1004" s="97">
        <v>500</v>
      </c>
      <c r="E1004" s="97">
        <v>665</v>
      </c>
      <c r="F1004" s="96">
        <v>658</v>
      </c>
      <c r="G1004" s="96">
        <v>0</v>
      </c>
      <c r="H1004" s="96">
        <v>0</v>
      </c>
      <c r="I1004" s="98">
        <f t="shared" si="2170"/>
        <v>-3500</v>
      </c>
      <c r="J1004" s="96">
        <v>0</v>
      </c>
      <c r="K1004" s="96">
        <v>0</v>
      </c>
      <c r="L1004" s="98">
        <f t="shared" si="2169"/>
        <v>-3500</v>
      </c>
    </row>
    <row r="1005" spans="1:12" s="99" customFormat="1" ht="14.25">
      <c r="A1005" s="94" t="s">
        <v>685</v>
      </c>
      <c r="B1005" s="95" t="s">
        <v>101</v>
      </c>
      <c r="C1005" s="96" t="s">
        <v>14</v>
      </c>
      <c r="D1005" s="97">
        <v>500</v>
      </c>
      <c r="E1005" s="97">
        <v>1490</v>
      </c>
      <c r="F1005" s="96">
        <v>1475</v>
      </c>
      <c r="G1005" s="96">
        <v>0</v>
      </c>
      <c r="H1005" s="96">
        <v>0</v>
      </c>
      <c r="I1005" s="98">
        <f t="shared" si="2170"/>
        <v>-7500</v>
      </c>
      <c r="J1005" s="96">
        <v>0</v>
      </c>
      <c r="K1005" s="96">
        <v>0</v>
      </c>
      <c r="L1005" s="98">
        <f t="shared" si="2169"/>
        <v>-7500</v>
      </c>
    </row>
    <row r="1006" spans="1:12" s="99" customFormat="1" ht="14.25">
      <c r="A1006" s="94" t="s">
        <v>686</v>
      </c>
      <c r="B1006" s="95" t="s">
        <v>667</v>
      </c>
      <c r="C1006" s="96" t="s">
        <v>14</v>
      </c>
      <c r="D1006" s="97">
        <v>2000</v>
      </c>
      <c r="E1006" s="97">
        <v>147.5</v>
      </c>
      <c r="F1006" s="96">
        <v>148.5</v>
      </c>
      <c r="G1006" s="96">
        <v>149.5</v>
      </c>
      <c r="H1006" s="96">
        <v>150.5</v>
      </c>
      <c r="I1006" s="98">
        <f t="shared" si="2170"/>
        <v>2000</v>
      </c>
      <c r="J1006" s="96">
        <v>2000</v>
      </c>
      <c r="K1006" s="96">
        <v>2000</v>
      </c>
      <c r="L1006" s="98">
        <f t="shared" si="2169"/>
        <v>6000</v>
      </c>
    </row>
    <row r="1007" spans="1:12" s="99" customFormat="1" ht="14.25">
      <c r="A1007" s="94" t="s">
        <v>686</v>
      </c>
      <c r="B1007" s="95" t="s">
        <v>23</v>
      </c>
      <c r="C1007" s="96" t="s">
        <v>14</v>
      </c>
      <c r="D1007" s="97">
        <v>2000</v>
      </c>
      <c r="E1007" s="97">
        <v>186</v>
      </c>
      <c r="F1007" s="96">
        <v>188</v>
      </c>
      <c r="G1007" s="96">
        <v>0</v>
      </c>
      <c r="H1007" s="96">
        <v>0</v>
      </c>
      <c r="I1007" s="98">
        <f t="shared" si="2170"/>
        <v>4000</v>
      </c>
      <c r="J1007" s="96">
        <v>0</v>
      </c>
      <c r="K1007" s="96">
        <v>0</v>
      </c>
      <c r="L1007" s="98">
        <f t="shared" si="2169"/>
        <v>4000</v>
      </c>
    </row>
    <row r="1008" spans="1:12" s="99" customFormat="1" ht="14.25">
      <c r="A1008" s="94" t="s">
        <v>686</v>
      </c>
      <c r="B1008" s="95" t="s">
        <v>133</v>
      </c>
      <c r="C1008" s="96" t="s">
        <v>14</v>
      </c>
      <c r="D1008" s="97">
        <v>500</v>
      </c>
      <c r="E1008" s="97">
        <v>1076</v>
      </c>
      <c r="F1008" s="96">
        <v>1084</v>
      </c>
      <c r="G1008" s="96">
        <v>0</v>
      </c>
      <c r="H1008" s="96">
        <v>0</v>
      </c>
      <c r="I1008" s="98">
        <f t="shared" si="2170"/>
        <v>4000</v>
      </c>
      <c r="J1008" s="96">
        <v>0</v>
      </c>
      <c r="K1008" s="96">
        <v>0</v>
      </c>
      <c r="L1008" s="98">
        <f t="shared" si="2169"/>
        <v>4000</v>
      </c>
    </row>
    <row r="1009" spans="1:12" s="99" customFormat="1" ht="14.25">
      <c r="A1009" s="94" t="s">
        <v>686</v>
      </c>
      <c r="B1009" s="95" t="s">
        <v>16</v>
      </c>
      <c r="C1009" s="96" t="s">
        <v>14</v>
      </c>
      <c r="D1009" s="97">
        <v>2000</v>
      </c>
      <c r="E1009" s="97">
        <v>63</v>
      </c>
      <c r="F1009" s="96">
        <v>63.95</v>
      </c>
      <c r="G1009" s="96">
        <v>0</v>
      </c>
      <c r="H1009" s="96">
        <v>0</v>
      </c>
      <c r="I1009" s="98">
        <f t="shared" si="2170"/>
        <v>1900.0000000000057</v>
      </c>
      <c r="J1009" s="96">
        <v>0</v>
      </c>
      <c r="K1009" s="96">
        <v>0</v>
      </c>
      <c r="L1009" s="98">
        <f t="shared" si="2169"/>
        <v>1900.0000000000057</v>
      </c>
    </row>
    <row r="1010" spans="1:12" s="99" customFormat="1" ht="14.25">
      <c r="A1010" s="94" t="s">
        <v>687</v>
      </c>
      <c r="B1010" s="95" t="s">
        <v>665</v>
      </c>
      <c r="C1010" s="96" t="s">
        <v>14</v>
      </c>
      <c r="D1010" s="97">
        <v>2000</v>
      </c>
      <c r="E1010" s="97">
        <v>164</v>
      </c>
      <c r="F1010" s="96">
        <v>165</v>
      </c>
      <c r="G1010" s="96">
        <v>166</v>
      </c>
      <c r="H1010" s="96">
        <v>167</v>
      </c>
      <c r="I1010" s="98">
        <f t="shared" si="2170"/>
        <v>2000</v>
      </c>
      <c r="J1010" s="96">
        <v>2000</v>
      </c>
      <c r="K1010" s="96">
        <v>2000</v>
      </c>
      <c r="L1010" s="98">
        <f t="shared" si="2169"/>
        <v>6000</v>
      </c>
    </row>
    <row r="1011" spans="1:12" s="99" customFormat="1" ht="14.25">
      <c r="A1011" s="94" t="s">
        <v>687</v>
      </c>
      <c r="B1011" s="95" t="s">
        <v>668</v>
      </c>
      <c r="C1011" s="96" t="s">
        <v>14</v>
      </c>
      <c r="D1011" s="97">
        <v>4000</v>
      </c>
      <c r="E1011" s="97">
        <v>45.5</v>
      </c>
      <c r="F1011" s="96">
        <v>45.5</v>
      </c>
      <c r="G1011" s="96">
        <v>0</v>
      </c>
      <c r="H1011" s="96">
        <v>0</v>
      </c>
      <c r="I1011" s="98">
        <f t="shared" si="2170"/>
        <v>0</v>
      </c>
      <c r="J1011" s="96">
        <v>0</v>
      </c>
      <c r="K1011" s="96">
        <v>0</v>
      </c>
      <c r="L1011" s="98">
        <f t="shared" si="2169"/>
        <v>0</v>
      </c>
    </row>
    <row r="1012" spans="1:12" s="99" customFormat="1" ht="14.25">
      <c r="A1012" s="94" t="s">
        <v>687</v>
      </c>
      <c r="B1012" s="95" t="s">
        <v>664</v>
      </c>
      <c r="C1012" s="96" t="s">
        <v>14</v>
      </c>
      <c r="D1012" s="97">
        <v>2000</v>
      </c>
      <c r="E1012" s="97">
        <v>142</v>
      </c>
      <c r="F1012" s="96">
        <v>140.5</v>
      </c>
      <c r="G1012" s="96">
        <v>0</v>
      </c>
      <c r="H1012" s="96">
        <v>0</v>
      </c>
      <c r="I1012" s="98">
        <f t="shared" si="2170"/>
        <v>-3000</v>
      </c>
      <c r="J1012" s="96">
        <v>0</v>
      </c>
      <c r="K1012" s="96">
        <v>0</v>
      </c>
      <c r="L1012" s="98">
        <f t="shared" si="2169"/>
        <v>-3000</v>
      </c>
    </row>
    <row r="1013" spans="1:12" s="99" customFormat="1" ht="14.25">
      <c r="A1013" s="94" t="s">
        <v>688</v>
      </c>
      <c r="B1013" s="95" t="s">
        <v>664</v>
      </c>
      <c r="C1013" s="96" t="s">
        <v>14</v>
      </c>
      <c r="D1013" s="97">
        <v>2000</v>
      </c>
      <c r="E1013" s="97">
        <v>136</v>
      </c>
      <c r="F1013" s="96">
        <v>137</v>
      </c>
      <c r="G1013" s="96">
        <v>138</v>
      </c>
      <c r="H1013" s="96">
        <v>139</v>
      </c>
      <c r="I1013" s="98">
        <f t="shared" si="2170"/>
        <v>2000</v>
      </c>
      <c r="J1013" s="96">
        <v>2000</v>
      </c>
      <c r="K1013" s="96">
        <v>2000</v>
      </c>
      <c r="L1013" s="98">
        <f t="shared" si="2169"/>
        <v>6000</v>
      </c>
    </row>
    <row r="1014" spans="1:12" s="99" customFormat="1" ht="14.25">
      <c r="A1014" s="94" t="s">
        <v>688</v>
      </c>
      <c r="B1014" s="95" t="s">
        <v>669</v>
      </c>
      <c r="C1014" s="96" t="s">
        <v>14</v>
      </c>
      <c r="D1014" s="97">
        <v>12000</v>
      </c>
      <c r="E1014" s="97">
        <v>31</v>
      </c>
      <c r="F1014" s="96">
        <v>31.3</v>
      </c>
      <c r="G1014" s="96">
        <v>31.6</v>
      </c>
      <c r="H1014" s="96">
        <v>32</v>
      </c>
      <c r="I1014" s="98">
        <f t="shared" si="2170"/>
        <v>3600.0000000000086</v>
      </c>
      <c r="J1014" s="96">
        <v>3600.0000000000086</v>
      </c>
      <c r="K1014" s="96">
        <v>4799.9999999999827</v>
      </c>
      <c r="L1014" s="98">
        <f t="shared" si="2169"/>
        <v>12000</v>
      </c>
    </row>
    <row r="1015" spans="1:12" s="99" customFormat="1" ht="14.25">
      <c r="A1015" s="94" t="s">
        <v>688</v>
      </c>
      <c r="B1015" s="95" t="s">
        <v>481</v>
      </c>
      <c r="C1015" s="96" t="s">
        <v>14</v>
      </c>
      <c r="D1015" s="97">
        <v>1000</v>
      </c>
      <c r="E1015" s="97">
        <v>497.2</v>
      </c>
      <c r="F1015" s="96">
        <v>501</v>
      </c>
      <c r="G1015" s="96">
        <v>0</v>
      </c>
      <c r="H1015" s="96">
        <v>0</v>
      </c>
      <c r="I1015" s="98">
        <f t="shared" si="2170"/>
        <v>3800.0000000000114</v>
      </c>
      <c r="J1015" s="96">
        <v>0</v>
      </c>
      <c r="K1015" s="96">
        <v>0</v>
      </c>
      <c r="L1015" s="98">
        <f t="shared" si="2169"/>
        <v>3800.0000000000114</v>
      </c>
    </row>
    <row r="1016" spans="1:12" s="99" customFormat="1" ht="14.25">
      <c r="A1016" s="94" t="s">
        <v>688</v>
      </c>
      <c r="B1016" s="95" t="s">
        <v>670</v>
      </c>
      <c r="C1016" s="96" t="s">
        <v>14</v>
      </c>
      <c r="D1016" s="97">
        <v>2000</v>
      </c>
      <c r="E1016" s="97">
        <v>114</v>
      </c>
      <c r="F1016" s="96">
        <v>115</v>
      </c>
      <c r="G1016" s="96">
        <v>0</v>
      </c>
      <c r="H1016" s="96">
        <v>0</v>
      </c>
      <c r="I1016" s="98">
        <f t="shared" si="2170"/>
        <v>2000</v>
      </c>
      <c r="J1016" s="96">
        <v>0</v>
      </c>
      <c r="K1016" s="96">
        <v>0</v>
      </c>
      <c r="L1016" s="98">
        <f t="shared" si="2169"/>
        <v>2000</v>
      </c>
    </row>
    <row r="1017" spans="1:12" s="99" customFormat="1" ht="14.25">
      <c r="A1017" s="94" t="s">
        <v>688</v>
      </c>
      <c r="B1017" s="95" t="s">
        <v>25</v>
      </c>
      <c r="C1017" s="96" t="s">
        <v>14</v>
      </c>
      <c r="D1017" s="97">
        <v>2000</v>
      </c>
      <c r="E1017" s="97">
        <v>166</v>
      </c>
      <c r="F1017" s="96">
        <v>166</v>
      </c>
      <c r="G1017" s="96">
        <v>0</v>
      </c>
      <c r="H1017" s="96">
        <v>0</v>
      </c>
      <c r="I1017" s="98">
        <f t="shared" si="2170"/>
        <v>0</v>
      </c>
      <c r="J1017" s="96">
        <v>0</v>
      </c>
      <c r="K1017" s="96">
        <v>0</v>
      </c>
      <c r="L1017" s="98">
        <f t="shared" si="2169"/>
        <v>0</v>
      </c>
    </row>
    <row r="1018" spans="1:12" s="99" customFormat="1" ht="14.25">
      <c r="A1018" s="94" t="s">
        <v>689</v>
      </c>
      <c r="B1018" s="95" t="s">
        <v>101</v>
      </c>
      <c r="C1018" s="96" t="s">
        <v>14</v>
      </c>
      <c r="D1018" s="97">
        <v>500</v>
      </c>
      <c r="E1018" s="97">
        <v>1480</v>
      </c>
      <c r="F1018" s="96">
        <v>1490</v>
      </c>
      <c r="G1018" s="96">
        <v>0</v>
      </c>
      <c r="H1018" s="96">
        <v>0</v>
      </c>
      <c r="I1018" s="98">
        <f t="shared" si="2170"/>
        <v>5000</v>
      </c>
      <c r="J1018" s="96">
        <v>0</v>
      </c>
      <c r="K1018" s="96">
        <v>0</v>
      </c>
      <c r="L1018" s="98">
        <f t="shared" si="2169"/>
        <v>5000</v>
      </c>
    </row>
    <row r="1019" spans="1:12" s="99" customFormat="1" ht="14.25">
      <c r="A1019" s="94" t="s">
        <v>689</v>
      </c>
      <c r="B1019" s="95" t="s">
        <v>330</v>
      </c>
      <c r="C1019" s="96" t="s">
        <v>14</v>
      </c>
      <c r="D1019" s="97">
        <v>4500</v>
      </c>
      <c r="E1019" s="97">
        <v>84.7</v>
      </c>
      <c r="F1019" s="96">
        <v>85.7</v>
      </c>
      <c r="G1019" s="96">
        <v>0</v>
      </c>
      <c r="H1019" s="96">
        <v>0</v>
      </c>
      <c r="I1019" s="98">
        <f t="shared" si="2170"/>
        <v>4500</v>
      </c>
      <c r="J1019" s="96">
        <v>0</v>
      </c>
      <c r="K1019" s="96">
        <v>0</v>
      </c>
      <c r="L1019" s="98">
        <f t="shared" si="2169"/>
        <v>4500</v>
      </c>
    </row>
    <row r="1020" spans="1:12" s="99" customFormat="1" ht="14.25">
      <c r="A1020" s="94" t="s">
        <v>689</v>
      </c>
      <c r="B1020" s="95" t="s">
        <v>671</v>
      </c>
      <c r="C1020" s="96" t="s">
        <v>14</v>
      </c>
      <c r="D1020" s="97">
        <v>500</v>
      </c>
      <c r="E1020" s="97">
        <v>1190</v>
      </c>
      <c r="F1020" s="96">
        <v>1175</v>
      </c>
      <c r="G1020" s="96">
        <v>0</v>
      </c>
      <c r="H1020" s="96">
        <v>0</v>
      </c>
      <c r="I1020" s="98">
        <f t="shared" si="2170"/>
        <v>-7500</v>
      </c>
      <c r="J1020" s="96">
        <v>0</v>
      </c>
      <c r="K1020" s="96">
        <v>0</v>
      </c>
      <c r="L1020" s="98">
        <f t="shared" si="2169"/>
        <v>-7500</v>
      </c>
    </row>
    <row r="1021" spans="1:12" s="99" customFormat="1" ht="14.25">
      <c r="A1021" s="94" t="s">
        <v>689</v>
      </c>
      <c r="B1021" s="95" t="s">
        <v>664</v>
      </c>
      <c r="C1021" s="96" t="s">
        <v>14</v>
      </c>
      <c r="D1021" s="97">
        <v>2000</v>
      </c>
      <c r="E1021" s="97">
        <v>131</v>
      </c>
      <c r="F1021" s="96">
        <v>131</v>
      </c>
      <c r="G1021" s="96">
        <v>0</v>
      </c>
      <c r="H1021" s="96">
        <v>0</v>
      </c>
      <c r="I1021" s="98">
        <f t="shared" si="2170"/>
        <v>0</v>
      </c>
      <c r="J1021" s="96">
        <v>0</v>
      </c>
      <c r="K1021" s="96">
        <v>0</v>
      </c>
      <c r="L1021" s="98">
        <f t="shared" si="2169"/>
        <v>0</v>
      </c>
    </row>
    <row r="1022" spans="1:12" s="99" customFormat="1" ht="14.25">
      <c r="A1022" s="94" t="s">
        <v>690</v>
      </c>
      <c r="B1022" s="95" t="s">
        <v>672</v>
      </c>
      <c r="C1022" s="96" t="s">
        <v>14</v>
      </c>
      <c r="D1022" s="97">
        <v>6000</v>
      </c>
      <c r="E1022" s="97">
        <v>122</v>
      </c>
      <c r="F1022" s="96">
        <v>123</v>
      </c>
      <c r="G1022" s="96">
        <v>124</v>
      </c>
      <c r="H1022" s="96">
        <v>125</v>
      </c>
      <c r="I1022" s="98">
        <f t="shared" si="2170"/>
        <v>6000</v>
      </c>
      <c r="J1022" s="96">
        <v>6000</v>
      </c>
      <c r="K1022" s="96">
        <v>6000</v>
      </c>
      <c r="L1022" s="98">
        <f t="shared" si="2169"/>
        <v>18000</v>
      </c>
    </row>
    <row r="1023" spans="1:12" s="99" customFormat="1" ht="14.25">
      <c r="A1023" s="94" t="s">
        <v>690</v>
      </c>
      <c r="B1023" s="95" t="s">
        <v>161</v>
      </c>
      <c r="C1023" s="96" t="s">
        <v>14</v>
      </c>
      <c r="D1023" s="97">
        <v>2000</v>
      </c>
      <c r="E1023" s="97">
        <v>224</v>
      </c>
      <c r="F1023" s="96">
        <v>226</v>
      </c>
      <c r="G1023" s="96">
        <v>228</v>
      </c>
      <c r="H1023" s="96">
        <v>230</v>
      </c>
      <c r="I1023" s="98">
        <f t="shared" si="2170"/>
        <v>4000</v>
      </c>
      <c r="J1023" s="96">
        <v>4000</v>
      </c>
      <c r="K1023" s="96">
        <v>4000</v>
      </c>
      <c r="L1023" s="98">
        <f t="shared" si="2169"/>
        <v>12000</v>
      </c>
    </row>
    <row r="1024" spans="1:12" s="99" customFormat="1" ht="14.25">
      <c r="A1024" s="94" t="s">
        <v>690</v>
      </c>
      <c r="B1024" s="95" t="s">
        <v>62</v>
      </c>
      <c r="C1024" s="96" t="s">
        <v>14</v>
      </c>
      <c r="D1024" s="97">
        <v>2000</v>
      </c>
      <c r="E1024" s="97">
        <v>212</v>
      </c>
      <c r="F1024" s="96">
        <v>214</v>
      </c>
      <c r="G1024" s="96">
        <v>216</v>
      </c>
      <c r="H1024" s="96">
        <v>218</v>
      </c>
      <c r="I1024" s="98">
        <f t="shared" si="2170"/>
        <v>4000</v>
      </c>
      <c r="J1024" s="96">
        <v>4000</v>
      </c>
      <c r="K1024" s="96">
        <v>4000</v>
      </c>
      <c r="L1024" s="98">
        <f t="shared" si="2169"/>
        <v>12000</v>
      </c>
    </row>
    <row r="1025" spans="1:12" s="99" customFormat="1" ht="14.25">
      <c r="A1025" s="94" t="s">
        <v>690</v>
      </c>
      <c r="B1025" s="95" t="s">
        <v>104</v>
      </c>
      <c r="C1025" s="96" t="s">
        <v>14</v>
      </c>
      <c r="D1025" s="97">
        <v>4000</v>
      </c>
      <c r="E1025" s="97">
        <v>102</v>
      </c>
      <c r="F1025" s="96">
        <v>103</v>
      </c>
      <c r="G1025" s="96">
        <v>104</v>
      </c>
      <c r="H1025" s="96">
        <v>0</v>
      </c>
      <c r="I1025" s="98">
        <f t="shared" si="2170"/>
        <v>4000</v>
      </c>
      <c r="J1025" s="96">
        <v>4000</v>
      </c>
      <c r="K1025" s="96">
        <v>0</v>
      </c>
      <c r="L1025" s="98">
        <f t="shared" si="2169"/>
        <v>8000</v>
      </c>
    </row>
    <row r="1026" spans="1:12" s="99" customFormat="1" ht="14.25">
      <c r="A1026" s="94" t="s">
        <v>683</v>
      </c>
      <c r="B1026" s="95" t="s">
        <v>664</v>
      </c>
      <c r="C1026" s="96" t="s">
        <v>14</v>
      </c>
      <c r="D1026" s="97">
        <v>2000</v>
      </c>
      <c r="E1026" s="97">
        <v>132</v>
      </c>
      <c r="F1026" s="96">
        <v>133</v>
      </c>
      <c r="G1026" s="96">
        <v>134</v>
      </c>
      <c r="H1026" s="96">
        <v>135</v>
      </c>
      <c r="I1026" s="98">
        <f t="shared" si="2170"/>
        <v>2000</v>
      </c>
      <c r="J1026" s="96">
        <v>2000</v>
      </c>
      <c r="K1026" s="96">
        <v>2000</v>
      </c>
      <c r="L1026" s="98">
        <f t="shared" si="2169"/>
        <v>6000</v>
      </c>
    </row>
    <row r="1027" spans="1:12" s="99" customFormat="1" ht="14.25">
      <c r="A1027" s="94" t="s">
        <v>683</v>
      </c>
      <c r="B1027" s="95" t="s">
        <v>673</v>
      </c>
      <c r="C1027" s="96" t="s">
        <v>14</v>
      </c>
      <c r="D1027" s="97">
        <v>1000</v>
      </c>
      <c r="E1027" s="97">
        <v>475</v>
      </c>
      <c r="F1027" s="96">
        <v>478</v>
      </c>
      <c r="G1027" s="96">
        <v>482</v>
      </c>
      <c r="H1027" s="96">
        <v>486</v>
      </c>
      <c r="I1027" s="98">
        <f t="shared" si="2170"/>
        <v>3000</v>
      </c>
      <c r="J1027" s="96">
        <v>4000</v>
      </c>
      <c r="K1027" s="96">
        <v>4000</v>
      </c>
      <c r="L1027" s="98">
        <f t="shared" si="2169"/>
        <v>11000</v>
      </c>
    </row>
    <row r="1028" spans="1:12" s="99" customFormat="1" ht="14.25">
      <c r="A1028" s="94" t="s">
        <v>683</v>
      </c>
      <c r="B1028" s="95" t="s">
        <v>83</v>
      </c>
      <c r="C1028" s="96" t="s">
        <v>14</v>
      </c>
      <c r="D1028" s="97">
        <v>2000</v>
      </c>
      <c r="E1028" s="97">
        <v>213</v>
      </c>
      <c r="F1028" s="96">
        <v>215</v>
      </c>
      <c r="G1028" s="96">
        <v>0</v>
      </c>
      <c r="H1028" s="96">
        <v>0</v>
      </c>
      <c r="I1028" s="98">
        <f t="shared" si="2170"/>
        <v>4000</v>
      </c>
      <c r="J1028" s="96">
        <v>0</v>
      </c>
      <c r="K1028" s="96">
        <v>0</v>
      </c>
      <c r="L1028" s="98">
        <f t="shared" si="2169"/>
        <v>4000</v>
      </c>
    </row>
    <row r="1029" spans="1:12" s="99" customFormat="1" ht="14.25">
      <c r="A1029" s="109">
        <v>43511</v>
      </c>
      <c r="B1029" s="110" t="s">
        <v>622</v>
      </c>
      <c r="C1029" s="110" t="s">
        <v>14</v>
      </c>
      <c r="D1029" s="111">
        <v>2000</v>
      </c>
      <c r="E1029" s="110">
        <v>321.3</v>
      </c>
      <c r="F1029" s="110">
        <v>323.5</v>
      </c>
      <c r="G1029" s="110">
        <v>326.39999999999998</v>
      </c>
      <c r="H1029" s="110">
        <v>329.35</v>
      </c>
      <c r="I1029" s="98">
        <f t="shared" si="2170"/>
        <v>4399.9999999999773</v>
      </c>
      <c r="J1029" s="96">
        <f t="shared" ref="J1029:J1064" si="2171">SUM(G1029-F1029)*D1029</f>
        <v>5799.9999999999545</v>
      </c>
      <c r="K1029" s="96">
        <f>SUM(H1029-G1029)*D1029</f>
        <v>5900.0000000000909</v>
      </c>
      <c r="L1029" s="98">
        <f t="shared" si="2169"/>
        <v>16100.000000000022</v>
      </c>
    </row>
    <row r="1030" spans="1:12" s="99" customFormat="1" ht="14.25">
      <c r="A1030" s="109">
        <v>43511</v>
      </c>
      <c r="B1030" s="110" t="s">
        <v>622</v>
      </c>
      <c r="C1030" s="110" t="s">
        <v>14</v>
      </c>
      <c r="D1030" s="111">
        <v>2000</v>
      </c>
      <c r="E1030" s="110">
        <v>148.5</v>
      </c>
      <c r="F1030" s="110">
        <v>149.5</v>
      </c>
      <c r="G1030" s="96">
        <v>0</v>
      </c>
      <c r="H1030" s="96">
        <v>0</v>
      </c>
      <c r="I1030" s="98">
        <f t="shared" si="2170"/>
        <v>2000</v>
      </c>
      <c r="J1030" s="96">
        <v>0</v>
      </c>
      <c r="K1030" s="96">
        <v>0</v>
      </c>
      <c r="L1030" s="98">
        <f t="shared" si="2169"/>
        <v>2000</v>
      </c>
    </row>
    <row r="1031" spans="1:12" s="99" customFormat="1" ht="14.25">
      <c r="A1031" s="109">
        <v>43511</v>
      </c>
      <c r="B1031" s="110" t="s">
        <v>653</v>
      </c>
      <c r="C1031" s="110" t="s">
        <v>14</v>
      </c>
      <c r="D1031" s="111">
        <v>4000</v>
      </c>
      <c r="E1031" s="110">
        <v>81</v>
      </c>
      <c r="F1031" s="110">
        <v>80.25</v>
      </c>
      <c r="G1031" s="96">
        <v>0</v>
      </c>
      <c r="H1031" s="96">
        <v>0</v>
      </c>
      <c r="I1031" s="98">
        <f>SUM(E1031-F1031)*D1031</f>
        <v>3000</v>
      </c>
      <c r="J1031" s="96">
        <v>0</v>
      </c>
      <c r="K1031" s="96">
        <v>0</v>
      </c>
      <c r="L1031" s="98">
        <f t="shared" si="2169"/>
        <v>3000</v>
      </c>
    </row>
    <row r="1032" spans="1:12" s="99" customFormat="1" ht="14.25">
      <c r="A1032" s="109">
        <v>43511</v>
      </c>
      <c r="B1032" s="110" t="s">
        <v>386</v>
      </c>
      <c r="C1032" s="110" t="s">
        <v>18</v>
      </c>
      <c r="D1032" s="111">
        <v>4000</v>
      </c>
      <c r="E1032" s="110">
        <v>82.75</v>
      </c>
      <c r="F1032" s="110">
        <v>82.15</v>
      </c>
      <c r="G1032" s="110">
        <v>81.400000000000006</v>
      </c>
      <c r="H1032" s="96">
        <v>0</v>
      </c>
      <c r="I1032" s="98">
        <f>SUM(E1032-F1032)*D1032</f>
        <v>2399.9999999999773</v>
      </c>
      <c r="J1032" s="96">
        <v>0</v>
      </c>
      <c r="K1032" s="96">
        <v>0</v>
      </c>
      <c r="L1032" s="98">
        <f t="shared" si="2169"/>
        <v>2399.9999999999773</v>
      </c>
    </row>
    <row r="1033" spans="1:12" s="99" customFormat="1" ht="14.25">
      <c r="A1033" s="109">
        <v>43511</v>
      </c>
      <c r="B1033" s="110" t="s">
        <v>622</v>
      </c>
      <c r="C1033" s="110" t="s">
        <v>18</v>
      </c>
      <c r="D1033" s="111">
        <v>2000</v>
      </c>
      <c r="E1033" s="110">
        <v>146</v>
      </c>
      <c r="F1033" s="110">
        <v>147.30000000000001</v>
      </c>
      <c r="G1033" s="96">
        <v>0</v>
      </c>
      <c r="H1033" s="96">
        <v>0</v>
      </c>
      <c r="I1033" s="98">
        <f t="shared" si="2170"/>
        <v>2600.0000000000227</v>
      </c>
      <c r="J1033" s="96">
        <v>0</v>
      </c>
      <c r="K1033" s="96">
        <v>0</v>
      </c>
      <c r="L1033" s="98">
        <f t="shared" si="2169"/>
        <v>2600.0000000000227</v>
      </c>
    </row>
    <row r="1034" spans="1:12" s="99" customFormat="1" ht="14.25">
      <c r="A1034" s="109">
        <v>43511</v>
      </c>
      <c r="B1034" s="110" t="s">
        <v>544</v>
      </c>
      <c r="C1034" s="110" t="s">
        <v>18</v>
      </c>
      <c r="D1034" s="111">
        <v>2000</v>
      </c>
      <c r="E1034" s="110">
        <v>273</v>
      </c>
      <c r="F1034" s="110">
        <v>271.10000000000002</v>
      </c>
      <c r="G1034" s="110">
        <v>268.64999999999998</v>
      </c>
      <c r="H1034" s="110">
        <v>266.2</v>
      </c>
      <c r="I1034" s="98">
        <f>SUM(E1034-F1034)*D1034</f>
        <v>3799.9999999999545</v>
      </c>
      <c r="J1034" s="96">
        <f>SUM(F1034-G1034)*D1034</f>
        <v>4900.0000000000909</v>
      </c>
      <c r="K1034" s="96">
        <f>SUM(G1034-H1034)*D1034</f>
        <v>4899.9999999999773</v>
      </c>
      <c r="L1034" s="98">
        <f t="shared" si="2169"/>
        <v>13600.000000000022</v>
      </c>
    </row>
    <row r="1035" spans="1:12" s="99" customFormat="1" ht="14.25">
      <c r="A1035" s="109">
        <v>43510</v>
      </c>
      <c r="B1035" s="110" t="s">
        <v>663</v>
      </c>
      <c r="C1035" s="110" t="s">
        <v>14</v>
      </c>
      <c r="D1035" s="111">
        <v>2000</v>
      </c>
      <c r="E1035" s="110">
        <v>190</v>
      </c>
      <c r="F1035" s="110">
        <v>191.5</v>
      </c>
      <c r="G1035" s="110">
        <v>194</v>
      </c>
      <c r="H1035" s="96">
        <v>0</v>
      </c>
      <c r="I1035" s="98">
        <f t="shared" si="2170"/>
        <v>3000</v>
      </c>
      <c r="J1035" s="96">
        <f t="shared" si="2171"/>
        <v>5000</v>
      </c>
      <c r="K1035" s="96">
        <v>0</v>
      </c>
      <c r="L1035" s="98">
        <f t="shared" si="2169"/>
        <v>8000</v>
      </c>
    </row>
    <row r="1036" spans="1:12" s="99" customFormat="1" ht="14.25">
      <c r="A1036" s="109">
        <v>43510</v>
      </c>
      <c r="B1036" s="110" t="s">
        <v>498</v>
      </c>
      <c r="C1036" s="110" t="s">
        <v>14</v>
      </c>
      <c r="E1036" s="110">
        <v>765</v>
      </c>
      <c r="F1036" s="110">
        <v>769.35</v>
      </c>
      <c r="G1036" s="110">
        <v>775</v>
      </c>
      <c r="H1036" s="96">
        <v>0</v>
      </c>
      <c r="I1036" s="98">
        <f t="shared" si="2170"/>
        <v>0</v>
      </c>
      <c r="J1036" s="96">
        <f t="shared" si="2171"/>
        <v>0</v>
      </c>
      <c r="K1036" s="96">
        <v>0</v>
      </c>
      <c r="L1036" s="98">
        <f t="shared" si="2169"/>
        <v>0</v>
      </c>
    </row>
    <row r="1037" spans="1:12" s="99" customFormat="1" ht="14.25">
      <c r="A1037" s="109">
        <v>43510</v>
      </c>
      <c r="B1037" s="110" t="s">
        <v>587</v>
      </c>
      <c r="C1037" s="110" t="s">
        <v>18</v>
      </c>
      <c r="D1037" s="111">
        <v>2000</v>
      </c>
      <c r="E1037" s="110">
        <v>237.65</v>
      </c>
      <c r="F1037" s="110">
        <v>236</v>
      </c>
      <c r="G1037" s="110">
        <v>233.85</v>
      </c>
      <c r="H1037" s="96">
        <v>0</v>
      </c>
      <c r="I1037" s="98">
        <f>SUM(E1037-F1037)*D1037</f>
        <v>3300.0000000000114</v>
      </c>
      <c r="J1037" s="96">
        <f>SUM(F1037-G1037)*D1037</f>
        <v>4300.0000000000109</v>
      </c>
      <c r="K1037" s="96">
        <v>0</v>
      </c>
      <c r="L1037" s="98">
        <f t="shared" si="2169"/>
        <v>7600.0000000000218</v>
      </c>
    </row>
    <row r="1038" spans="1:12" s="99" customFormat="1" ht="14.25">
      <c r="A1038" s="109">
        <v>43509</v>
      </c>
      <c r="B1038" s="110" t="s">
        <v>425</v>
      </c>
      <c r="C1038" s="110" t="s">
        <v>18</v>
      </c>
      <c r="D1038" s="111">
        <v>4000</v>
      </c>
      <c r="E1038" s="110">
        <v>79.599999999999994</v>
      </c>
      <c r="F1038" s="110">
        <v>79</v>
      </c>
      <c r="G1038" s="110">
        <v>78.3</v>
      </c>
      <c r="H1038" s="96">
        <v>0</v>
      </c>
      <c r="I1038" s="98">
        <f>SUM(E1038-F1038)*D1038</f>
        <v>2399.9999999999773</v>
      </c>
      <c r="J1038" s="96">
        <f>SUM(F1038-G1038)*D1038</f>
        <v>2800.0000000000114</v>
      </c>
      <c r="K1038" s="96">
        <v>0</v>
      </c>
      <c r="L1038" s="98">
        <f t="shared" si="2169"/>
        <v>5199.9999999999891</v>
      </c>
    </row>
    <row r="1039" spans="1:12" s="99" customFormat="1" ht="14.25">
      <c r="A1039" s="109">
        <v>43509</v>
      </c>
      <c r="B1039" s="110" t="s">
        <v>439</v>
      </c>
      <c r="C1039" s="110" t="s">
        <v>14</v>
      </c>
      <c r="D1039" s="111">
        <v>2000</v>
      </c>
      <c r="E1039" s="110">
        <v>124</v>
      </c>
      <c r="F1039" s="110">
        <v>125</v>
      </c>
      <c r="G1039" s="96">
        <v>0</v>
      </c>
      <c r="H1039" s="96">
        <v>0</v>
      </c>
      <c r="I1039" s="98">
        <f t="shared" si="2170"/>
        <v>2000</v>
      </c>
      <c r="J1039" s="96">
        <v>0</v>
      </c>
      <c r="K1039" s="96">
        <v>0</v>
      </c>
      <c r="L1039" s="98">
        <f t="shared" si="2169"/>
        <v>2000</v>
      </c>
    </row>
    <row r="1040" spans="1:12" s="99" customFormat="1" ht="14.25">
      <c r="A1040" s="109">
        <v>43509</v>
      </c>
      <c r="B1040" s="110" t="s">
        <v>421</v>
      </c>
      <c r="C1040" s="110" t="s">
        <v>14</v>
      </c>
      <c r="D1040" s="111">
        <v>2000</v>
      </c>
      <c r="E1040" s="110">
        <v>115</v>
      </c>
      <c r="F1040" s="110">
        <v>116</v>
      </c>
      <c r="G1040" s="96">
        <v>0</v>
      </c>
      <c r="H1040" s="110"/>
      <c r="I1040" s="98">
        <f t="shared" si="2170"/>
        <v>2000</v>
      </c>
      <c r="J1040" s="96">
        <v>0</v>
      </c>
      <c r="K1040" s="96">
        <v>0</v>
      </c>
      <c r="L1040" s="98">
        <f t="shared" si="2169"/>
        <v>2000</v>
      </c>
    </row>
    <row r="1041" spans="1:13" s="99" customFormat="1" ht="14.25">
      <c r="A1041" s="109">
        <v>43509</v>
      </c>
      <c r="B1041" s="110" t="s">
        <v>535</v>
      </c>
      <c r="C1041" s="110" t="s">
        <v>18</v>
      </c>
      <c r="D1041" s="111">
        <v>2000</v>
      </c>
      <c r="E1041" s="110">
        <v>132.69999999999999</v>
      </c>
      <c r="F1041" s="110">
        <v>131.75</v>
      </c>
      <c r="G1041" s="110">
        <v>130.65</v>
      </c>
      <c r="H1041" s="110">
        <v>129.4</v>
      </c>
      <c r="I1041" s="98">
        <f>SUM(E1041-F1041)*D1041</f>
        <v>1899.9999999999773</v>
      </c>
      <c r="J1041" s="96">
        <f>SUM(F1041-G1041)*D1041</f>
        <v>2199.9999999999886</v>
      </c>
      <c r="K1041" s="96">
        <f>SUM(G1041-H1041)*D1041</f>
        <v>2500</v>
      </c>
      <c r="L1041" s="98">
        <f t="shared" si="2169"/>
        <v>6599.9999999999654</v>
      </c>
    </row>
    <row r="1042" spans="1:13" s="99" customFormat="1" ht="14.25">
      <c r="A1042" s="109">
        <v>43508</v>
      </c>
      <c r="B1042" s="110" t="s">
        <v>388</v>
      </c>
      <c r="C1042" s="110" t="s">
        <v>14</v>
      </c>
      <c r="D1042" s="111">
        <v>2000</v>
      </c>
      <c r="E1042" s="110">
        <v>176</v>
      </c>
      <c r="F1042" s="110">
        <v>174</v>
      </c>
      <c r="G1042" s="96">
        <v>0</v>
      </c>
      <c r="H1042" s="96">
        <v>0</v>
      </c>
      <c r="I1042" s="98">
        <f t="shared" si="2170"/>
        <v>-4000</v>
      </c>
      <c r="J1042" s="96">
        <v>0</v>
      </c>
      <c r="K1042" s="96">
        <v>0</v>
      </c>
      <c r="L1042" s="98">
        <f t="shared" si="2169"/>
        <v>-4000</v>
      </c>
      <c r="M1042" s="104"/>
    </row>
    <row r="1043" spans="1:13" s="99" customFormat="1" ht="14.25">
      <c r="A1043" s="109">
        <v>43508</v>
      </c>
      <c r="B1043" s="110" t="s">
        <v>586</v>
      </c>
      <c r="C1043" s="110" t="s">
        <v>14</v>
      </c>
      <c r="D1043" s="111">
        <v>4000</v>
      </c>
      <c r="E1043" s="110">
        <v>80</v>
      </c>
      <c r="F1043" s="110">
        <v>80.599999999999994</v>
      </c>
      <c r="G1043" s="110">
        <v>81.5</v>
      </c>
      <c r="H1043" s="110">
        <v>82.25</v>
      </c>
      <c r="I1043" s="98">
        <f t="shared" si="2170"/>
        <v>2399.9999999999773</v>
      </c>
      <c r="J1043" s="96">
        <f t="shared" si="2171"/>
        <v>3600.0000000000227</v>
      </c>
      <c r="K1043" s="96">
        <f>SUM(H1043-G1043)*D1043</f>
        <v>3000</v>
      </c>
      <c r="L1043" s="98">
        <f t="shared" si="2169"/>
        <v>9000</v>
      </c>
    </row>
    <row r="1044" spans="1:13" s="99" customFormat="1" ht="14.25">
      <c r="A1044" s="109">
        <v>43508</v>
      </c>
      <c r="B1044" s="110" t="s">
        <v>472</v>
      </c>
      <c r="C1044" s="110" t="s">
        <v>18</v>
      </c>
      <c r="D1044" s="111">
        <v>500</v>
      </c>
      <c r="E1044" s="110">
        <v>1019</v>
      </c>
      <c r="F1044" s="110">
        <v>1011.85</v>
      </c>
      <c r="G1044" s="96">
        <v>0</v>
      </c>
      <c r="H1044" s="96">
        <v>0</v>
      </c>
      <c r="I1044" s="98">
        <f>SUM(E1044-F1044)*D1044</f>
        <v>3574.9999999999886</v>
      </c>
      <c r="J1044" s="96">
        <v>0</v>
      </c>
      <c r="K1044" s="96">
        <v>0</v>
      </c>
      <c r="L1044" s="98">
        <f t="shared" si="2169"/>
        <v>3574.9999999999886</v>
      </c>
      <c r="M1044" s="104"/>
    </row>
    <row r="1045" spans="1:13" s="99" customFormat="1" ht="14.25">
      <c r="A1045" s="109">
        <v>43508</v>
      </c>
      <c r="B1045" s="110" t="s">
        <v>533</v>
      </c>
      <c r="C1045" s="110" t="s">
        <v>18</v>
      </c>
      <c r="D1045" s="111">
        <v>500</v>
      </c>
      <c r="E1045" s="110">
        <v>1471.7</v>
      </c>
      <c r="F1045" s="110">
        <v>1461.4</v>
      </c>
      <c r="G1045" s="110">
        <v>1448.2</v>
      </c>
      <c r="H1045" s="110"/>
      <c r="I1045" s="98">
        <f>SUM(E1045-F1045)*D1045</f>
        <v>5149.9999999999773</v>
      </c>
      <c r="J1045" s="96">
        <f>SUM(F1045-G1045)*D1045</f>
        <v>6600.0000000000227</v>
      </c>
      <c r="K1045" s="96">
        <v>0</v>
      </c>
      <c r="L1045" s="98">
        <f t="shared" si="2169"/>
        <v>11750</v>
      </c>
      <c r="M1045" s="130">
        <v>0.84</v>
      </c>
    </row>
    <row r="1046" spans="1:13" s="99" customFormat="1" ht="14.25">
      <c r="A1046" s="109">
        <v>43508</v>
      </c>
      <c r="B1046" s="110" t="s">
        <v>494</v>
      </c>
      <c r="C1046" s="110" t="s">
        <v>18</v>
      </c>
      <c r="D1046" s="111">
        <v>500</v>
      </c>
      <c r="E1046" s="110">
        <v>635.4</v>
      </c>
      <c r="F1046" s="110">
        <v>630.95000000000005</v>
      </c>
      <c r="G1046" s="110">
        <v>625.25</v>
      </c>
      <c r="H1046" s="110">
        <v>619.6</v>
      </c>
      <c r="I1046" s="98">
        <f>SUM(E1046-F1046)*D1046</f>
        <v>2224.9999999999659</v>
      </c>
      <c r="J1046" s="96">
        <f>SUM(F1046-G1046)*D1046</f>
        <v>2850.0000000000227</v>
      </c>
      <c r="K1046" s="96">
        <f>SUM(G1046-H1046)*D1046</f>
        <v>2824.9999999999886</v>
      </c>
      <c r="L1046" s="98">
        <f t="shared" si="2169"/>
        <v>7899.9999999999782</v>
      </c>
      <c r="M1046" s="108">
        <f t="shared" ref="M1046:M1077" si="2172">L1069*C1069</f>
        <v>-1538.4615384615386</v>
      </c>
    </row>
    <row r="1047" spans="1:13" s="99" customFormat="1" ht="14.25">
      <c r="A1047" s="109">
        <v>43507</v>
      </c>
      <c r="B1047" s="110" t="s">
        <v>557</v>
      </c>
      <c r="C1047" s="110" t="s">
        <v>18</v>
      </c>
      <c r="D1047" s="111">
        <v>2000</v>
      </c>
      <c r="E1047" s="110">
        <v>118.1</v>
      </c>
      <c r="F1047" s="110">
        <v>117.25</v>
      </c>
      <c r="G1047" s="110">
        <v>116.2</v>
      </c>
      <c r="H1047" s="110">
        <v>115.15</v>
      </c>
      <c r="I1047" s="98">
        <f>SUM(E1047-F1047)*D1047</f>
        <v>1699.9999999999886</v>
      </c>
      <c r="J1047" s="96">
        <f>SUM(F1047-G1047)*D1047</f>
        <v>2099.9999999999945</v>
      </c>
      <c r="K1047" s="96">
        <f>SUM(G1047-H1047)*D1047</f>
        <v>2099.9999999999945</v>
      </c>
      <c r="L1047" s="98">
        <f t="shared" si="2169"/>
        <v>5899.9999999999782</v>
      </c>
      <c r="M1047" s="108">
        <f t="shared" si="2172"/>
        <v>1351.3513513513515</v>
      </c>
    </row>
    <row r="1048" spans="1:13" s="99" customFormat="1" ht="14.25">
      <c r="A1048" s="109">
        <v>43507</v>
      </c>
      <c r="B1048" s="110" t="s">
        <v>478</v>
      </c>
      <c r="C1048" s="110" t="s">
        <v>18</v>
      </c>
      <c r="D1048" s="112">
        <v>100</v>
      </c>
      <c r="E1048" s="110">
        <v>2129.75</v>
      </c>
      <c r="F1048" s="110">
        <v>2140.9</v>
      </c>
      <c r="G1048" s="96">
        <v>0</v>
      </c>
      <c r="H1048" s="96">
        <v>0</v>
      </c>
      <c r="I1048" s="98">
        <f t="shared" si="2170"/>
        <v>1115.0000000000091</v>
      </c>
      <c r="J1048" s="96">
        <v>0</v>
      </c>
      <c r="K1048" s="96">
        <v>0</v>
      </c>
      <c r="L1048" s="98">
        <f t="shared" si="2169"/>
        <v>1115.0000000000091</v>
      </c>
      <c r="M1048" s="108">
        <f t="shared" si="2172"/>
        <v>936.03744149764009</v>
      </c>
    </row>
    <row r="1049" spans="1:13" s="99" customFormat="1" ht="14.25">
      <c r="A1049" s="109">
        <v>43507</v>
      </c>
      <c r="B1049" s="110" t="s">
        <v>394</v>
      </c>
      <c r="C1049" s="110" t="s">
        <v>14</v>
      </c>
      <c r="D1049" s="111">
        <v>2000</v>
      </c>
      <c r="E1049" s="110">
        <v>129.5</v>
      </c>
      <c r="F1049" s="110">
        <v>130.5</v>
      </c>
      <c r="G1049" s="96">
        <v>0</v>
      </c>
      <c r="H1049" s="96">
        <v>0</v>
      </c>
      <c r="I1049" s="98">
        <f t="shared" si="2170"/>
        <v>2000</v>
      </c>
      <c r="J1049" s="96">
        <v>0</v>
      </c>
      <c r="K1049" s="96">
        <v>0</v>
      </c>
      <c r="L1049" s="98">
        <f t="shared" si="2169"/>
        <v>2000</v>
      </c>
      <c r="M1049" s="106">
        <f t="shared" si="2172"/>
        <v>3787.878787878788</v>
      </c>
    </row>
    <row r="1050" spans="1:13" s="99" customFormat="1" ht="14.25">
      <c r="A1050" s="109">
        <v>43507</v>
      </c>
      <c r="B1050" s="110" t="s">
        <v>445</v>
      </c>
      <c r="C1050" s="110" t="s">
        <v>18</v>
      </c>
      <c r="D1050" s="111">
        <v>2000</v>
      </c>
      <c r="E1050" s="110">
        <v>121.5</v>
      </c>
      <c r="F1050" s="110">
        <v>123.5</v>
      </c>
      <c r="G1050" s="96">
        <v>0</v>
      </c>
      <c r="H1050" s="96">
        <v>0</v>
      </c>
      <c r="I1050" s="98">
        <f t="shared" si="2170"/>
        <v>4000</v>
      </c>
      <c r="J1050" s="96">
        <v>0</v>
      </c>
      <c r="K1050" s="96">
        <v>0</v>
      </c>
      <c r="L1050" s="98">
        <f t="shared" si="2169"/>
        <v>4000</v>
      </c>
      <c r="M1050" s="108">
        <f t="shared" si="2172"/>
        <v>1043.4782608695555</v>
      </c>
    </row>
    <row r="1051" spans="1:13" s="99" customFormat="1" ht="14.25">
      <c r="A1051" s="109">
        <v>43507</v>
      </c>
      <c r="B1051" s="110" t="s">
        <v>419</v>
      </c>
      <c r="C1051" s="110" t="s">
        <v>14</v>
      </c>
      <c r="D1051" s="111">
        <v>500</v>
      </c>
      <c r="E1051" s="110">
        <v>1055</v>
      </c>
      <c r="F1051" s="110">
        <v>1065</v>
      </c>
      <c r="G1051" s="96">
        <v>0</v>
      </c>
      <c r="H1051" s="96">
        <v>0</v>
      </c>
      <c r="I1051" s="98">
        <f t="shared" si="2170"/>
        <v>5000</v>
      </c>
      <c r="J1051" s="96">
        <v>0</v>
      </c>
      <c r="K1051" s="96">
        <v>0</v>
      </c>
      <c r="L1051" s="98">
        <f t="shared" si="2169"/>
        <v>5000</v>
      </c>
      <c r="M1051" s="108">
        <f t="shared" si="2172"/>
        <v>-1359.2428513894483</v>
      </c>
    </row>
    <row r="1052" spans="1:13" s="99" customFormat="1" ht="14.25">
      <c r="A1052" s="109">
        <v>43504</v>
      </c>
      <c r="B1052" s="110" t="s">
        <v>658</v>
      </c>
      <c r="C1052" s="110" t="s">
        <v>14</v>
      </c>
      <c r="D1052" s="111">
        <v>500</v>
      </c>
      <c r="E1052" s="110">
        <v>747</v>
      </c>
      <c r="F1052" s="110">
        <v>740</v>
      </c>
      <c r="G1052" s="96">
        <v>0</v>
      </c>
      <c r="H1052" s="96">
        <v>0</v>
      </c>
      <c r="I1052" s="98">
        <f t="shared" si="2170"/>
        <v>-3500</v>
      </c>
      <c r="J1052" s="96">
        <v>0</v>
      </c>
      <c r="K1052" s="96">
        <v>0</v>
      </c>
      <c r="L1052" s="98">
        <f t="shared" si="2169"/>
        <v>-3500</v>
      </c>
      <c r="M1052" s="108">
        <f t="shared" si="2172"/>
        <v>1445.7831325301204</v>
      </c>
    </row>
    <row r="1053" spans="1:13" s="99" customFormat="1" ht="14.25">
      <c r="A1053" s="109">
        <v>43503</v>
      </c>
      <c r="B1053" s="110" t="s">
        <v>445</v>
      </c>
      <c r="C1053" s="110" t="s">
        <v>14</v>
      </c>
      <c r="D1053" s="111">
        <v>2000</v>
      </c>
      <c r="E1053" s="110">
        <v>132</v>
      </c>
      <c r="F1053" s="110">
        <v>130.5</v>
      </c>
      <c r="G1053" s="96">
        <v>0</v>
      </c>
      <c r="H1053" s="96">
        <v>0</v>
      </c>
      <c r="I1053" s="98">
        <f t="shared" si="2170"/>
        <v>-3000</v>
      </c>
      <c r="J1053" s="96">
        <v>0</v>
      </c>
      <c r="K1053" s="96">
        <v>0</v>
      </c>
      <c r="L1053" s="98">
        <f t="shared" si="2169"/>
        <v>-3000</v>
      </c>
      <c r="M1053" s="108">
        <f t="shared" si="2172"/>
        <v>1054.3245175125048</v>
      </c>
    </row>
    <row r="1054" spans="1:13" s="99" customFormat="1" ht="14.25">
      <c r="A1054" s="109">
        <v>43503</v>
      </c>
      <c r="B1054" s="110" t="s">
        <v>277</v>
      </c>
      <c r="C1054" s="110" t="s">
        <v>14</v>
      </c>
      <c r="D1054" s="111">
        <v>500</v>
      </c>
      <c r="E1054" s="110">
        <v>1130</v>
      </c>
      <c r="F1054" s="110">
        <v>1140</v>
      </c>
      <c r="G1054" s="110">
        <v>1145</v>
      </c>
      <c r="H1054" s="96">
        <v>0</v>
      </c>
      <c r="I1054" s="98">
        <f t="shared" si="2170"/>
        <v>5000</v>
      </c>
      <c r="J1054" s="96">
        <f t="shared" si="2171"/>
        <v>2500</v>
      </c>
      <c r="K1054" s="96">
        <v>0</v>
      </c>
      <c r="L1054" s="98">
        <f t="shared" si="2169"/>
        <v>7500</v>
      </c>
      <c r="M1054" s="108">
        <f t="shared" si="2172"/>
        <v>-1350.9033648268012</v>
      </c>
    </row>
    <row r="1055" spans="1:13" s="99" customFormat="1" ht="14.25">
      <c r="A1055" s="109">
        <v>43503</v>
      </c>
      <c r="B1055" s="110" t="s">
        <v>640</v>
      </c>
      <c r="C1055" s="110" t="s">
        <v>14</v>
      </c>
      <c r="D1055" s="111">
        <v>4000</v>
      </c>
      <c r="E1055" s="110">
        <v>76.5</v>
      </c>
      <c r="F1055" s="110">
        <v>75.5</v>
      </c>
      <c r="G1055" s="96">
        <v>0</v>
      </c>
      <c r="H1055" s="96">
        <v>0</v>
      </c>
      <c r="I1055" s="98">
        <f t="shared" si="2170"/>
        <v>-4000</v>
      </c>
      <c r="J1055" s="96">
        <v>0</v>
      </c>
      <c r="K1055" s="96">
        <v>0</v>
      </c>
      <c r="L1055" s="98">
        <f t="shared" si="2169"/>
        <v>-4000</v>
      </c>
      <c r="M1055" s="108">
        <f t="shared" si="2172"/>
        <v>949.36708860759495</v>
      </c>
    </row>
    <row r="1056" spans="1:13" s="99" customFormat="1" ht="14.25">
      <c r="A1056" s="109">
        <v>43503</v>
      </c>
      <c r="B1056" s="110" t="s">
        <v>662</v>
      </c>
      <c r="C1056" s="110" t="s">
        <v>14</v>
      </c>
      <c r="D1056" s="111">
        <v>2000</v>
      </c>
      <c r="E1056" s="110">
        <v>150.19999999999999</v>
      </c>
      <c r="F1056" s="110">
        <v>151.5</v>
      </c>
      <c r="G1056" s="110">
        <v>153</v>
      </c>
      <c r="H1056" s="110">
        <v>155</v>
      </c>
      <c r="I1056" s="98">
        <f t="shared" si="2170"/>
        <v>2600.0000000000227</v>
      </c>
      <c r="J1056" s="96">
        <f t="shared" si="2171"/>
        <v>3000</v>
      </c>
      <c r="K1056" s="96">
        <f>SUM(H1056-G1056)*D1056</f>
        <v>4000</v>
      </c>
      <c r="L1056" s="98">
        <f t="shared" si="2169"/>
        <v>9600.0000000000218</v>
      </c>
      <c r="M1056" s="108">
        <f t="shared" si="2172"/>
        <v>1666.6666666666665</v>
      </c>
    </row>
    <row r="1057" spans="1:16384" s="99" customFormat="1" ht="14.25">
      <c r="A1057" s="109">
        <v>43502</v>
      </c>
      <c r="B1057" s="110" t="s">
        <v>661</v>
      </c>
      <c r="C1057" s="110" t="s">
        <v>14</v>
      </c>
      <c r="D1057" s="111">
        <v>1000</v>
      </c>
      <c r="E1057" s="110">
        <v>430</v>
      </c>
      <c r="F1057" s="110">
        <v>424</v>
      </c>
      <c r="G1057" s="96">
        <v>0</v>
      </c>
      <c r="H1057" s="96">
        <v>0</v>
      </c>
      <c r="I1057" s="98">
        <f t="shared" si="2170"/>
        <v>-6000</v>
      </c>
      <c r="J1057" s="96">
        <v>0</v>
      </c>
      <c r="K1057" s="96">
        <v>0</v>
      </c>
      <c r="L1057" s="98">
        <f t="shared" ref="L1057:L1064" si="2173">SUM(I1057:K1057)</f>
        <v>-6000</v>
      </c>
      <c r="M1057" s="108">
        <f t="shared" si="2172"/>
        <v>526.67346245328281</v>
      </c>
    </row>
    <row r="1058" spans="1:16384" s="99" customFormat="1" ht="14.25">
      <c r="A1058" s="109">
        <v>43502</v>
      </c>
      <c r="B1058" s="110" t="s">
        <v>394</v>
      </c>
      <c r="C1058" s="110" t="s">
        <v>14</v>
      </c>
      <c r="D1058" s="111">
        <v>2000</v>
      </c>
      <c r="E1058" s="110">
        <v>132</v>
      </c>
      <c r="F1058" s="110">
        <v>132.4</v>
      </c>
      <c r="G1058" s="96">
        <v>0</v>
      </c>
      <c r="H1058" s="96">
        <v>0</v>
      </c>
      <c r="I1058" s="98">
        <f t="shared" si="2170"/>
        <v>800.00000000001137</v>
      </c>
      <c r="J1058" s="96">
        <v>0</v>
      </c>
      <c r="K1058" s="96">
        <v>0</v>
      </c>
      <c r="L1058" s="98">
        <f t="shared" si="2173"/>
        <v>800.00000000001137</v>
      </c>
      <c r="M1058" s="108">
        <f t="shared" si="2172"/>
        <v>1052.5859828467351</v>
      </c>
    </row>
    <row r="1059" spans="1:16384" s="99" customFormat="1" ht="14.25">
      <c r="A1059" s="109">
        <v>43501</v>
      </c>
      <c r="B1059" s="110" t="s">
        <v>247</v>
      </c>
      <c r="C1059" s="110" t="s">
        <v>14</v>
      </c>
      <c r="D1059" s="111">
        <v>2000</v>
      </c>
      <c r="E1059" s="110">
        <v>1340</v>
      </c>
      <c r="F1059" s="110">
        <v>1325</v>
      </c>
      <c r="G1059" s="96">
        <v>0</v>
      </c>
      <c r="H1059" s="96">
        <v>0</v>
      </c>
      <c r="I1059" s="98">
        <f t="shared" si="2170"/>
        <v>-30000</v>
      </c>
      <c r="J1059" s="96">
        <v>0</v>
      </c>
      <c r="K1059" s="96">
        <v>0</v>
      </c>
      <c r="L1059" s="98">
        <f t="shared" si="2173"/>
        <v>-30000</v>
      </c>
      <c r="M1059" s="108">
        <f t="shared" si="2172"/>
        <v>1049.6273680617605</v>
      </c>
    </row>
    <row r="1060" spans="1:16384" s="99" customFormat="1" ht="14.25">
      <c r="A1060" s="109">
        <v>43501</v>
      </c>
      <c r="B1060" s="110" t="s">
        <v>660</v>
      </c>
      <c r="C1060" s="110" t="s">
        <v>14</v>
      </c>
      <c r="D1060" s="111">
        <v>2000</v>
      </c>
      <c r="E1060" s="110">
        <v>214.5</v>
      </c>
      <c r="F1060" s="110">
        <v>216</v>
      </c>
      <c r="G1060" s="96">
        <v>0</v>
      </c>
      <c r="H1060" s="96">
        <v>0</v>
      </c>
      <c r="I1060" s="98">
        <f t="shared" si="2170"/>
        <v>3000</v>
      </c>
      <c r="J1060" s="96">
        <v>0</v>
      </c>
      <c r="K1060" s="96">
        <v>0</v>
      </c>
      <c r="L1060" s="98">
        <f t="shared" si="2173"/>
        <v>3000</v>
      </c>
      <c r="M1060" s="108">
        <f t="shared" si="2172"/>
        <v>1049.492611714443</v>
      </c>
    </row>
    <row r="1061" spans="1:16384" s="99" customFormat="1" ht="14.25">
      <c r="A1061" s="109">
        <v>43501</v>
      </c>
      <c r="B1061" s="110" t="s">
        <v>659</v>
      </c>
      <c r="C1061" s="110" t="s">
        <v>14</v>
      </c>
      <c r="D1061" s="111">
        <v>2000</v>
      </c>
      <c r="E1061" s="110">
        <v>126.5</v>
      </c>
      <c r="F1061" s="110">
        <v>127.5</v>
      </c>
      <c r="G1061" s="96">
        <v>0</v>
      </c>
      <c r="H1061" s="96">
        <v>0</v>
      </c>
      <c r="I1061" s="98">
        <f t="shared" si="2170"/>
        <v>2000</v>
      </c>
      <c r="J1061" s="96">
        <v>0</v>
      </c>
      <c r="K1061" s="96">
        <v>0</v>
      </c>
      <c r="L1061" s="98">
        <f t="shared" si="2173"/>
        <v>2000</v>
      </c>
      <c r="M1061" s="108">
        <f t="shared" si="2172"/>
        <v>1049.1803278688487</v>
      </c>
    </row>
    <row r="1062" spans="1:16384" s="99" customFormat="1" ht="14.25">
      <c r="A1062" s="109">
        <v>43500</v>
      </c>
      <c r="B1062" s="110" t="s">
        <v>658</v>
      </c>
      <c r="C1062" s="110" t="s">
        <v>14</v>
      </c>
      <c r="D1062" s="111">
        <v>500</v>
      </c>
      <c r="E1062" s="110">
        <v>730</v>
      </c>
      <c r="F1062" s="110">
        <v>736</v>
      </c>
      <c r="G1062" s="96">
        <v>0</v>
      </c>
      <c r="H1062" s="96">
        <v>0</v>
      </c>
      <c r="I1062" s="98">
        <f t="shared" si="2170"/>
        <v>3000</v>
      </c>
      <c r="J1062" s="96">
        <v>0</v>
      </c>
      <c r="K1062" s="96">
        <v>0</v>
      </c>
      <c r="L1062" s="98">
        <f t="shared" si="2173"/>
        <v>3000</v>
      </c>
      <c r="M1062" s="108">
        <f t="shared" si="2172"/>
        <v>1098.0073200488073</v>
      </c>
    </row>
    <row r="1063" spans="1:16384" s="99" customFormat="1" ht="14.25">
      <c r="A1063" s="109">
        <v>43500</v>
      </c>
      <c r="B1063" s="110" t="s">
        <v>657</v>
      </c>
      <c r="C1063" s="110" t="s">
        <v>14</v>
      </c>
      <c r="D1063" s="111">
        <v>1000</v>
      </c>
      <c r="E1063" s="110">
        <v>435.5</v>
      </c>
      <c r="F1063" s="110">
        <v>436.5</v>
      </c>
      <c r="G1063" s="96">
        <v>0</v>
      </c>
      <c r="H1063" s="96">
        <v>0</v>
      </c>
      <c r="I1063" s="98">
        <f t="shared" si="2170"/>
        <v>1000</v>
      </c>
      <c r="J1063" s="96">
        <v>0</v>
      </c>
      <c r="K1063" s="96">
        <v>0</v>
      </c>
      <c r="L1063" s="98">
        <f t="shared" si="2173"/>
        <v>1000</v>
      </c>
      <c r="M1063" s="108">
        <f t="shared" si="2172"/>
        <v>-1352.2083805209575</v>
      </c>
    </row>
    <row r="1064" spans="1:16384" s="99" customFormat="1" ht="14.25">
      <c r="A1064" s="109">
        <v>43497</v>
      </c>
      <c r="B1064" s="110" t="s">
        <v>656</v>
      </c>
      <c r="C1064" s="110" t="s">
        <v>14</v>
      </c>
      <c r="D1064" s="111">
        <v>4000</v>
      </c>
      <c r="E1064" s="110">
        <v>76</v>
      </c>
      <c r="F1064" s="110">
        <v>77</v>
      </c>
      <c r="G1064" s="110">
        <v>78</v>
      </c>
      <c r="H1064" s="110">
        <v>79</v>
      </c>
      <c r="I1064" s="98">
        <f t="shared" si="2170"/>
        <v>4000</v>
      </c>
      <c r="J1064" s="96">
        <f t="shared" si="2171"/>
        <v>4000</v>
      </c>
      <c r="K1064" s="96">
        <f>SUM(H1064-G1064)*D1064</f>
        <v>4000</v>
      </c>
      <c r="L1064" s="98">
        <f t="shared" si="2173"/>
        <v>12000</v>
      </c>
      <c r="M1064" s="108">
        <f t="shared" si="2172"/>
        <v>2397.1438286297407</v>
      </c>
    </row>
    <row r="1065" spans="1:16384" s="99" customFormat="1" ht="14.25">
      <c r="A1065" s="131"/>
      <c r="B1065" s="132"/>
      <c r="C1065" s="132"/>
      <c r="D1065" s="132"/>
      <c r="E1065" s="132"/>
      <c r="F1065" s="132"/>
      <c r="G1065" s="113" t="s">
        <v>676</v>
      </c>
      <c r="H1065" s="132"/>
      <c r="I1065" s="133">
        <f>SUM(I997:I1064)</f>
        <v>78314.999999999825</v>
      </c>
      <c r="J1065" s="134"/>
      <c r="K1065" s="135"/>
      <c r="L1065" s="133">
        <f>SUM(L997:L1064)</f>
        <v>236590.00000000003</v>
      </c>
      <c r="M1065" s="108">
        <f t="shared" si="2172"/>
        <v>1030.1109350237582</v>
      </c>
    </row>
    <row r="1066" spans="1:16384" s="99" customFormat="1" ht="14.25">
      <c r="M1066" s="108">
        <f t="shared" si="2172"/>
        <v>-1329.7872340425533</v>
      </c>
    </row>
    <row r="1067" spans="1:16384" s="99" customFormat="1" ht="14.25">
      <c r="A1067" s="101"/>
      <c r="B1067" s="102"/>
      <c r="C1067" s="102"/>
      <c r="D1067" s="103"/>
      <c r="E1067" s="103"/>
      <c r="F1067" s="129">
        <v>43466</v>
      </c>
      <c r="G1067" s="102"/>
      <c r="H1067" s="102"/>
      <c r="I1067" s="104"/>
      <c r="J1067" s="104"/>
      <c r="K1067" s="104"/>
      <c r="L1067" s="104"/>
      <c r="M1067" s="108">
        <f t="shared" si="2172"/>
        <v>-1350.5882352941092</v>
      </c>
    </row>
    <row r="1068" spans="1:16384" s="99" customFormat="1" ht="14.25">
      <c r="A1068" s="101"/>
      <c r="B1068" s="102"/>
      <c r="C1068" s="102"/>
      <c r="D1068" s="103"/>
      <c r="E1068" s="103"/>
      <c r="F1068" s="129"/>
      <c r="G1068" s="102"/>
      <c r="H1068" s="102"/>
      <c r="I1068" s="104"/>
      <c r="J1068" s="104"/>
      <c r="K1068" s="105" t="s">
        <v>732</v>
      </c>
      <c r="L1068" s="102"/>
      <c r="M1068" s="108">
        <f t="shared" si="2172"/>
        <v>-536.11238897341957</v>
      </c>
    </row>
    <row r="1069" spans="1:16384" s="99" customFormat="1" ht="14.25">
      <c r="A1069" s="109">
        <v>43496</v>
      </c>
      <c r="B1069" s="110" t="s">
        <v>622</v>
      </c>
      <c r="C1069" s="114">
        <f t="shared" ref="C1069:C1100" si="2174">150000/E1069</f>
        <v>769.23076923076928</v>
      </c>
      <c r="D1069" s="110" t="s">
        <v>14</v>
      </c>
      <c r="E1069" s="110">
        <v>195</v>
      </c>
      <c r="F1069" s="110">
        <v>193</v>
      </c>
      <c r="G1069" s="110"/>
      <c r="H1069" s="110">
        <v>329.35</v>
      </c>
      <c r="I1069" s="115">
        <f t="shared" ref="I1069:I1100" si="2175">(IF(D1069="SHORT",E1069-F1069,IF(D1069="LONG",F1069-E1069)))*C1069</f>
        <v>-1538.4615384615386</v>
      </c>
      <c r="J1069" s="116"/>
      <c r="K1069" s="116"/>
      <c r="L1069" s="116">
        <f t="shared" ref="L1069:L1100" si="2176">(J1069+I1069+K1069)/C1069</f>
        <v>-2</v>
      </c>
      <c r="M1069" s="108">
        <f t="shared" si="2172"/>
        <v>206.30467073774551</v>
      </c>
    </row>
    <row r="1070" spans="1:16384" s="99" customFormat="1" ht="14.25">
      <c r="A1070" s="109">
        <v>43495</v>
      </c>
      <c r="B1070" s="110" t="s">
        <v>655</v>
      </c>
      <c r="C1070" s="114">
        <f t="shared" si="2174"/>
        <v>150.15015015015015</v>
      </c>
      <c r="D1070" s="110" t="s">
        <v>14</v>
      </c>
      <c r="E1070" s="110">
        <v>999</v>
      </c>
      <c r="F1070" s="110">
        <v>1008</v>
      </c>
      <c r="G1070" s="110"/>
      <c r="H1070" s="110"/>
      <c r="I1070" s="115">
        <f t="shared" si="2175"/>
        <v>1351.3513513513515</v>
      </c>
      <c r="J1070" s="116"/>
      <c r="K1070" s="116"/>
      <c r="L1070" s="116">
        <f t="shared" si="2176"/>
        <v>9</v>
      </c>
      <c r="M1070" s="108">
        <f t="shared" si="2172"/>
        <v>1120.349492671902</v>
      </c>
    </row>
    <row r="1071" spans="1:16384" s="107" customFormat="1" ht="14.25">
      <c r="A1071" s="109">
        <v>43496</v>
      </c>
      <c r="B1071" s="110" t="s">
        <v>642</v>
      </c>
      <c r="C1071" s="114">
        <f t="shared" si="2174"/>
        <v>2340.0936037441502</v>
      </c>
      <c r="D1071" s="110" t="s">
        <v>18</v>
      </c>
      <c r="E1071" s="110">
        <v>64.099999999999994</v>
      </c>
      <c r="F1071" s="110">
        <v>63.7</v>
      </c>
      <c r="G1071" s="110"/>
      <c r="H1071" s="110"/>
      <c r="I1071" s="115">
        <f t="shared" si="2175"/>
        <v>936.03744149764009</v>
      </c>
      <c r="J1071" s="116"/>
      <c r="K1071" s="116"/>
      <c r="L1071" s="116">
        <f t="shared" si="2176"/>
        <v>0.39999999999999147</v>
      </c>
      <c r="M1071" s="108">
        <f t="shared" si="2172"/>
        <v>2404.909332153914</v>
      </c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  <c r="AJ1071" s="106"/>
      <c r="AK1071" s="106"/>
      <c r="AL1071" s="106"/>
      <c r="AM1071" s="106"/>
      <c r="AN1071" s="106"/>
      <c r="AO1071" s="106"/>
      <c r="AP1071" s="106"/>
      <c r="AQ1071" s="106"/>
      <c r="AR1071" s="106"/>
      <c r="AS1071" s="106"/>
      <c r="AT1071" s="106"/>
      <c r="AU1071" s="106"/>
      <c r="AV1071" s="106"/>
      <c r="AW1071" s="106"/>
      <c r="AX1071" s="106"/>
      <c r="AY1071" s="106"/>
      <c r="AZ1071" s="106"/>
      <c r="BA1071" s="106"/>
      <c r="BB1071" s="106"/>
      <c r="BC1071" s="106"/>
      <c r="BD1071" s="106"/>
      <c r="BE1071" s="106"/>
      <c r="BF1071" s="106"/>
      <c r="BG1071" s="106"/>
      <c r="BH1071" s="106"/>
      <c r="BI1071" s="106"/>
      <c r="BJ1071" s="106"/>
      <c r="BK1071" s="106"/>
      <c r="BL1071" s="106"/>
      <c r="BM1071" s="106"/>
      <c r="BN1071" s="106"/>
      <c r="BO1071" s="106"/>
      <c r="BP1071" s="106"/>
      <c r="BQ1071" s="106"/>
      <c r="BR1071" s="106"/>
      <c r="BS1071" s="106"/>
      <c r="BT1071" s="106"/>
      <c r="BU1071" s="106"/>
      <c r="BV1071" s="106"/>
      <c r="BW1071" s="106"/>
      <c r="BX1071" s="106"/>
      <c r="BY1071" s="106"/>
      <c r="BZ1071" s="106"/>
      <c r="CA1071" s="106"/>
      <c r="CB1071" s="106"/>
      <c r="CC1071" s="106"/>
      <c r="CD1071" s="106"/>
      <c r="CE1071" s="106"/>
      <c r="CF1071" s="106"/>
      <c r="CG1071" s="106"/>
      <c r="CH1071" s="106"/>
      <c r="CI1071" s="106"/>
      <c r="CJ1071" s="106"/>
      <c r="CK1071" s="106"/>
      <c r="CL1071" s="106"/>
      <c r="CM1071" s="106"/>
      <c r="CN1071" s="106"/>
      <c r="CO1071" s="106"/>
      <c r="CP1071" s="106"/>
      <c r="CQ1071" s="106"/>
      <c r="CR1071" s="106"/>
      <c r="CS1071" s="106"/>
      <c r="CT1071" s="106"/>
      <c r="CU1071" s="106"/>
      <c r="CV1071" s="106"/>
      <c r="CW1071" s="106"/>
      <c r="CX1071" s="106"/>
      <c r="CY1071" s="106"/>
      <c r="CZ1071" s="106"/>
      <c r="DA1071" s="106"/>
      <c r="DB1071" s="106"/>
      <c r="DC1071" s="106"/>
      <c r="DD1071" s="106"/>
      <c r="DE1071" s="106"/>
      <c r="DF1071" s="106"/>
      <c r="DG1071" s="106"/>
      <c r="DH1071" s="106"/>
      <c r="DI1071" s="106"/>
      <c r="DJ1071" s="106"/>
      <c r="DK1071" s="106"/>
      <c r="DL1071" s="106"/>
      <c r="DM1071" s="106"/>
      <c r="DN1071" s="106"/>
      <c r="DO1071" s="106"/>
      <c r="DP1071" s="106"/>
      <c r="DQ1071" s="106"/>
      <c r="DR1071" s="106"/>
      <c r="DS1071" s="106"/>
      <c r="DT1071" s="106"/>
      <c r="DU1071" s="106"/>
      <c r="DV1071" s="106"/>
      <c r="DW1071" s="106"/>
      <c r="DX1071" s="106"/>
      <c r="DY1071" s="106"/>
      <c r="DZ1071" s="106"/>
      <c r="EA1071" s="106"/>
      <c r="EB1071" s="106"/>
      <c r="EC1071" s="106"/>
      <c r="ED1071" s="106"/>
      <c r="EE1071" s="106"/>
      <c r="EF1071" s="106"/>
      <c r="EG1071" s="106"/>
      <c r="EH1071" s="106"/>
      <c r="EI1071" s="106"/>
      <c r="EJ1071" s="106"/>
      <c r="EK1071" s="106"/>
      <c r="EL1071" s="106"/>
      <c r="EM1071" s="106"/>
      <c r="EN1071" s="106"/>
      <c r="EO1071" s="106"/>
      <c r="EP1071" s="106"/>
      <c r="EQ1071" s="106"/>
      <c r="ER1071" s="106"/>
      <c r="ES1071" s="106"/>
      <c r="ET1071" s="106"/>
      <c r="EU1071" s="106"/>
      <c r="EV1071" s="106"/>
      <c r="EW1071" s="106"/>
      <c r="EX1071" s="106"/>
      <c r="EY1071" s="106"/>
      <c r="EZ1071" s="106"/>
      <c r="FA1071" s="106"/>
      <c r="FB1071" s="106"/>
      <c r="FC1071" s="106"/>
      <c r="FD1071" s="106"/>
      <c r="FE1071" s="106"/>
      <c r="FF1071" s="106"/>
      <c r="FG1071" s="106"/>
      <c r="FH1071" s="106"/>
      <c r="FI1071" s="106"/>
      <c r="FJ1071" s="106"/>
      <c r="FK1071" s="106"/>
      <c r="FL1071" s="106"/>
      <c r="FM1071" s="106"/>
      <c r="FN1071" s="106"/>
      <c r="FO1071" s="106"/>
      <c r="FP1071" s="106"/>
      <c r="FQ1071" s="106"/>
      <c r="FR1071" s="106"/>
      <c r="FS1071" s="106"/>
      <c r="FT1071" s="106"/>
      <c r="FU1071" s="106"/>
      <c r="FV1071" s="106"/>
      <c r="FW1071" s="106"/>
      <c r="FX1071" s="106"/>
      <c r="FY1071" s="106"/>
      <c r="FZ1071" s="106"/>
      <c r="GA1071" s="106"/>
      <c r="GB1071" s="106"/>
      <c r="GC1071" s="106"/>
      <c r="GD1071" s="106"/>
      <c r="GE1071" s="106"/>
      <c r="GF1071" s="106"/>
      <c r="GG1071" s="106"/>
      <c r="GH1071" s="106"/>
      <c r="GI1071" s="106"/>
      <c r="GJ1071" s="106"/>
      <c r="GK1071" s="106"/>
      <c r="GL1071" s="106"/>
      <c r="GM1071" s="106"/>
      <c r="GN1071" s="106"/>
      <c r="GO1071" s="106"/>
      <c r="GP1071" s="106"/>
      <c r="GQ1071" s="106"/>
      <c r="GR1071" s="106"/>
      <c r="GS1071" s="106"/>
      <c r="GT1071" s="106"/>
      <c r="GU1071" s="106"/>
      <c r="GV1071" s="106"/>
      <c r="GW1071" s="106"/>
      <c r="GX1071" s="106"/>
      <c r="GY1071" s="106"/>
      <c r="GZ1071" s="106"/>
      <c r="HA1071" s="106"/>
      <c r="HB1071" s="106"/>
      <c r="HC1071" s="106"/>
      <c r="HD1071" s="106"/>
      <c r="HE1071" s="106"/>
      <c r="HF1071" s="106"/>
      <c r="HG1071" s="106"/>
      <c r="HH1071" s="106"/>
      <c r="HI1071" s="106"/>
      <c r="HJ1071" s="106"/>
      <c r="HK1071" s="106"/>
      <c r="HL1071" s="106"/>
      <c r="HM1071" s="106"/>
      <c r="HN1071" s="106"/>
      <c r="HO1071" s="106"/>
      <c r="HP1071" s="106"/>
      <c r="HQ1071" s="106"/>
      <c r="HR1071" s="106"/>
      <c r="HS1071" s="106"/>
      <c r="HT1071" s="106"/>
      <c r="HU1071" s="106"/>
      <c r="HV1071" s="106"/>
      <c r="HW1071" s="106"/>
      <c r="HX1071" s="106"/>
      <c r="HY1071" s="106"/>
      <c r="HZ1071" s="106"/>
      <c r="IA1071" s="106"/>
      <c r="IB1071" s="106"/>
      <c r="IC1071" s="106"/>
      <c r="ID1071" s="106"/>
      <c r="IE1071" s="106"/>
      <c r="IF1071" s="106"/>
      <c r="IG1071" s="106"/>
      <c r="IH1071" s="106"/>
      <c r="II1071" s="106"/>
      <c r="IJ1071" s="106"/>
      <c r="IK1071" s="106"/>
      <c r="IL1071" s="106"/>
      <c r="IM1071" s="106"/>
      <c r="IN1071" s="106"/>
      <c r="IO1071" s="106"/>
      <c r="IP1071" s="106"/>
      <c r="IQ1071" s="106"/>
      <c r="IR1071" s="106"/>
      <c r="IS1071" s="106"/>
      <c r="IT1071" s="106"/>
      <c r="IU1071" s="106"/>
      <c r="IV1071" s="106"/>
      <c r="IW1071" s="106"/>
      <c r="IX1071" s="106"/>
      <c r="IY1071" s="106"/>
      <c r="IZ1071" s="106"/>
      <c r="JA1071" s="106"/>
      <c r="JB1071" s="106"/>
      <c r="JC1071" s="106"/>
      <c r="JD1071" s="106"/>
      <c r="JE1071" s="106"/>
      <c r="JF1071" s="106"/>
      <c r="JG1071" s="106"/>
      <c r="JH1071" s="106"/>
      <c r="JI1071" s="106"/>
      <c r="JJ1071" s="106"/>
      <c r="JK1071" s="106"/>
      <c r="JL1071" s="106"/>
      <c r="JM1071" s="106"/>
      <c r="JN1071" s="106"/>
      <c r="JO1071" s="106"/>
      <c r="JP1071" s="106"/>
      <c r="JQ1071" s="106"/>
      <c r="JR1071" s="106"/>
      <c r="JS1071" s="106"/>
      <c r="JT1071" s="106"/>
      <c r="JU1071" s="106"/>
      <c r="JV1071" s="106"/>
      <c r="JW1071" s="106"/>
      <c r="JX1071" s="106"/>
      <c r="JY1071" s="106"/>
      <c r="JZ1071" s="106"/>
      <c r="KA1071" s="106"/>
      <c r="KB1071" s="106"/>
      <c r="KC1071" s="106"/>
      <c r="KD1071" s="106"/>
      <c r="KE1071" s="106"/>
      <c r="KF1071" s="106"/>
      <c r="KG1071" s="106"/>
      <c r="KH1071" s="106"/>
      <c r="KI1071" s="106"/>
      <c r="KJ1071" s="106"/>
      <c r="KK1071" s="106"/>
      <c r="KL1071" s="106"/>
      <c r="KM1071" s="106"/>
      <c r="KN1071" s="106"/>
      <c r="KO1071" s="106"/>
      <c r="KP1071" s="106"/>
      <c r="KQ1071" s="106"/>
      <c r="KR1071" s="106"/>
      <c r="KS1071" s="106"/>
      <c r="KT1071" s="106"/>
      <c r="KU1071" s="106"/>
      <c r="KV1071" s="106"/>
      <c r="KW1071" s="106"/>
      <c r="KX1071" s="106"/>
      <c r="KY1071" s="106"/>
      <c r="KZ1071" s="106"/>
      <c r="LA1071" s="106"/>
      <c r="LB1071" s="106"/>
      <c r="LC1071" s="106"/>
      <c r="LD1071" s="106"/>
      <c r="LE1071" s="106"/>
      <c r="LF1071" s="106"/>
      <c r="LG1071" s="106"/>
      <c r="LH1071" s="106"/>
      <c r="LI1071" s="106"/>
      <c r="LJ1071" s="106"/>
      <c r="LK1071" s="106"/>
      <c r="LL1071" s="106"/>
      <c r="LM1071" s="106"/>
      <c r="LN1071" s="106"/>
      <c r="LO1071" s="106"/>
      <c r="LP1071" s="106"/>
      <c r="LQ1071" s="106"/>
      <c r="LR1071" s="106"/>
      <c r="LS1071" s="106"/>
      <c r="LT1071" s="106"/>
      <c r="LU1071" s="106"/>
      <c r="LV1071" s="106"/>
      <c r="LW1071" s="106"/>
      <c r="LX1071" s="106"/>
      <c r="LY1071" s="106"/>
      <c r="LZ1071" s="106"/>
      <c r="MA1071" s="106"/>
      <c r="MB1071" s="106"/>
      <c r="MC1071" s="106"/>
      <c r="MD1071" s="106"/>
      <c r="ME1071" s="106"/>
      <c r="MF1071" s="106"/>
      <c r="MG1071" s="106"/>
      <c r="MH1071" s="106"/>
      <c r="MI1071" s="106"/>
      <c r="MJ1071" s="106"/>
      <c r="MK1071" s="106"/>
      <c r="ML1071" s="106"/>
      <c r="MM1071" s="106"/>
      <c r="MN1071" s="106"/>
      <c r="MO1071" s="106"/>
      <c r="MP1071" s="106"/>
      <c r="MQ1071" s="106"/>
      <c r="MR1071" s="106"/>
      <c r="MS1071" s="106"/>
      <c r="MT1071" s="106"/>
      <c r="MU1071" s="106"/>
      <c r="MV1071" s="106"/>
      <c r="MW1071" s="106"/>
      <c r="MX1071" s="106"/>
      <c r="MY1071" s="106"/>
      <c r="MZ1071" s="106"/>
      <c r="NA1071" s="106"/>
      <c r="NB1071" s="106"/>
      <c r="NC1071" s="106"/>
      <c r="ND1071" s="106"/>
      <c r="NE1071" s="106"/>
      <c r="NF1071" s="106"/>
      <c r="NG1071" s="106"/>
      <c r="NH1071" s="106"/>
      <c r="NI1071" s="106"/>
      <c r="NJ1071" s="106"/>
      <c r="NK1071" s="106"/>
      <c r="NL1071" s="106"/>
      <c r="NM1071" s="106"/>
      <c r="NN1071" s="106"/>
      <c r="NO1071" s="106"/>
      <c r="NP1071" s="106"/>
      <c r="NQ1071" s="106"/>
      <c r="NR1071" s="106"/>
      <c r="NS1071" s="106"/>
      <c r="NT1071" s="106"/>
      <c r="NU1071" s="106"/>
      <c r="NV1071" s="106"/>
      <c r="NW1071" s="106"/>
      <c r="NX1071" s="106"/>
      <c r="NY1071" s="106"/>
      <c r="NZ1071" s="106"/>
      <c r="OA1071" s="106"/>
      <c r="OB1071" s="106"/>
      <c r="OC1071" s="106"/>
      <c r="OD1071" s="106"/>
      <c r="OE1071" s="106"/>
      <c r="OF1071" s="106"/>
      <c r="OG1071" s="106"/>
      <c r="OH1071" s="106"/>
      <c r="OI1071" s="106"/>
      <c r="OJ1071" s="106"/>
      <c r="OK1071" s="106"/>
      <c r="OL1071" s="106"/>
      <c r="OM1071" s="106"/>
      <c r="ON1071" s="106"/>
      <c r="OO1071" s="106"/>
      <c r="OP1071" s="106"/>
      <c r="OQ1071" s="106"/>
      <c r="OR1071" s="106"/>
      <c r="OS1071" s="106"/>
      <c r="OT1071" s="106"/>
      <c r="OU1071" s="106"/>
      <c r="OV1071" s="106"/>
      <c r="OW1071" s="106"/>
      <c r="OX1071" s="106"/>
      <c r="OY1071" s="106"/>
      <c r="OZ1071" s="106"/>
      <c r="PA1071" s="106"/>
      <c r="PB1071" s="106"/>
      <c r="PC1071" s="106"/>
      <c r="PD1071" s="106"/>
      <c r="PE1071" s="106"/>
      <c r="PF1071" s="106"/>
      <c r="PG1071" s="106"/>
      <c r="PH1071" s="106"/>
      <c r="PI1071" s="106"/>
      <c r="PJ1071" s="106"/>
      <c r="PK1071" s="106"/>
      <c r="PL1071" s="106"/>
      <c r="PM1071" s="106"/>
      <c r="PN1071" s="106"/>
      <c r="PO1071" s="106"/>
      <c r="PP1071" s="106"/>
      <c r="PQ1071" s="106"/>
      <c r="PR1071" s="106"/>
      <c r="PS1071" s="106"/>
      <c r="PT1071" s="106"/>
      <c r="PU1071" s="106"/>
      <c r="PV1071" s="106"/>
      <c r="PW1071" s="106"/>
      <c r="PX1071" s="106"/>
      <c r="PY1071" s="106"/>
      <c r="PZ1071" s="106"/>
      <c r="QA1071" s="106"/>
      <c r="QB1071" s="106"/>
      <c r="QC1071" s="106"/>
      <c r="QD1071" s="106"/>
      <c r="QE1071" s="106"/>
      <c r="QF1071" s="106"/>
      <c r="QG1071" s="106"/>
      <c r="QH1071" s="106"/>
      <c r="QI1071" s="106"/>
      <c r="QJ1071" s="106"/>
      <c r="QK1071" s="106"/>
      <c r="QL1071" s="106"/>
      <c r="QM1071" s="106"/>
      <c r="QN1071" s="106"/>
      <c r="QO1071" s="106"/>
      <c r="QP1071" s="106"/>
      <c r="QQ1071" s="106"/>
      <c r="QR1071" s="106"/>
      <c r="QS1071" s="106"/>
      <c r="QT1071" s="106"/>
      <c r="QU1071" s="106"/>
      <c r="QV1071" s="106"/>
      <c r="QW1071" s="106"/>
      <c r="QX1071" s="106"/>
      <c r="QY1071" s="106"/>
      <c r="QZ1071" s="106"/>
      <c r="RA1071" s="106"/>
      <c r="RB1071" s="106"/>
      <c r="RC1071" s="106"/>
      <c r="RD1071" s="106"/>
      <c r="RE1071" s="106"/>
      <c r="RF1071" s="106"/>
      <c r="RG1071" s="106"/>
      <c r="RH1071" s="106"/>
      <c r="RI1071" s="106"/>
      <c r="RJ1071" s="106"/>
      <c r="RK1071" s="106"/>
      <c r="RL1071" s="106"/>
      <c r="RM1071" s="106"/>
      <c r="RN1071" s="106"/>
      <c r="RO1071" s="106"/>
      <c r="RP1071" s="106"/>
      <c r="RQ1071" s="106"/>
      <c r="RR1071" s="106"/>
      <c r="RS1071" s="106"/>
      <c r="RT1071" s="106"/>
      <c r="RU1071" s="106"/>
      <c r="RV1071" s="106"/>
      <c r="RW1071" s="106"/>
      <c r="RX1071" s="106"/>
      <c r="RY1071" s="106"/>
      <c r="RZ1071" s="106"/>
      <c r="SA1071" s="106"/>
      <c r="SB1071" s="106"/>
      <c r="SC1071" s="106"/>
      <c r="SD1071" s="106"/>
      <c r="SE1071" s="106"/>
      <c r="SF1071" s="106"/>
      <c r="SG1071" s="106"/>
      <c r="SH1071" s="106"/>
      <c r="SI1071" s="106"/>
      <c r="SJ1071" s="106"/>
      <c r="SK1071" s="106"/>
      <c r="SL1071" s="106"/>
      <c r="SM1071" s="106"/>
      <c r="SN1071" s="106"/>
      <c r="SO1071" s="106"/>
      <c r="SP1071" s="106"/>
      <c r="SQ1071" s="106"/>
      <c r="SR1071" s="106"/>
      <c r="SS1071" s="106"/>
      <c r="ST1071" s="106"/>
      <c r="SU1071" s="106"/>
      <c r="SV1071" s="106"/>
      <c r="SW1071" s="106"/>
      <c r="SX1071" s="106"/>
      <c r="SY1071" s="106"/>
      <c r="SZ1071" s="106"/>
      <c r="TA1071" s="106"/>
      <c r="TB1071" s="106"/>
      <c r="TC1071" s="106"/>
      <c r="TD1071" s="106"/>
      <c r="TE1071" s="106"/>
      <c r="TF1071" s="106"/>
      <c r="TG1071" s="106"/>
      <c r="TH1071" s="106"/>
      <c r="TI1071" s="106"/>
      <c r="TJ1071" s="106"/>
      <c r="TK1071" s="106"/>
      <c r="TL1071" s="106"/>
      <c r="TM1071" s="106"/>
      <c r="TN1071" s="106"/>
      <c r="TO1071" s="106"/>
      <c r="TP1071" s="106"/>
      <c r="TQ1071" s="106"/>
      <c r="TR1071" s="106"/>
      <c r="TS1071" s="106"/>
      <c r="TT1071" s="106"/>
      <c r="TU1071" s="106"/>
      <c r="TV1071" s="106"/>
      <c r="TW1071" s="106"/>
      <c r="TX1071" s="106"/>
      <c r="TY1071" s="106"/>
      <c r="TZ1071" s="106"/>
      <c r="UA1071" s="106"/>
      <c r="UB1071" s="106"/>
      <c r="UC1071" s="106"/>
      <c r="UD1071" s="106"/>
      <c r="UE1071" s="106"/>
      <c r="UF1071" s="106"/>
      <c r="UG1071" s="106"/>
      <c r="UH1071" s="106"/>
      <c r="UI1071" s="106"/>
      <c r="UJ1071" s="106"/>
      <c r="UK1071" s="106"/>
      <c r="UL1071" s="106"/>
      <c r="UM1071" s="106"/>
      <c r="UN1071" s="106"/>
      <c r="UO1071" s="106"/>
      <c r="UP1071" s="106"/>
      <c r="UQ1071" s="106"/>
      <c r="UR1071" s="106"/>
      <c r="US1071" s="106"/>
      <c r="UT1071" s="106"/>
      <c r="UU1071" s="106"/>
      <c r="UV1071" s="106"/>
      <c r="UW1071" s="106"/>
      <c r="UX1071" s="106"/>
      <c r="UY1071" s="106"/>
      <c r="UZ1071" s="106"/>
      <c r="VA1071" s="106"/>
      <c r="VB1071" s="106"/>
      <c r="VC1071" s="106"/>
      <c r="VD1071" s="106"/>
      <c r="VE1071" s="106"/>
      <c r="VF1071" s="106"/>
      <c r="VG1071" s="106"/>
      <c r="VH1071" s="106"/>
      <c r="VI1071" s="106"/>
      <c r="VJ1071" s="106"/>
      <c r="VK1071" s="106"/>
      <c r="VL1071" s="106"/>
      <c r="VM1071" s="106"/>
      <c r="VN1071" s="106"/>
      <c r="VO1071" s="106"/>
      <c r="VP1071" s="106"/>
      <c r="VQ1071" s="106"/>
      <c r="VR1071" s="106"/>
      <c r="VS1071" s="106"/>
      <c r="VT1071" s="106"/>
      <c r="VU1071" s="106"/>
      <c r="VV1071" s="106"/>
      <c r="VW1071" s="106"/>
      <c r="VX1071" s="106"/>
      <c r="VY1071" s="106"/>
      <c r="VZ1071" s="106"/>
      <c r="WA1071" s="106"/>
      <c r="WB1071" s="106"/>
      <c r="WC1071" s="106"/>
      <c r="WD1071" s="106"/>
      <c r="WE1071" s="106"/>
      <c r="WF1071" s="106"/>
      <c r="WG1071" s="106"/>
      <c r="WH1071" s="106"/>
      <c r="WI1071" s="106"/>
      <c r="WJ1071" s="106"/>
      <c r="WK1071" s="106"/>
      <c r="WL1071" s="106"/>
      <c r="WM1071" s="106"/>
      <c r="WN1071" s="106"/>
      <c r="WO1071" s="106"/>
      <c r="WP1071" s="106"/>
      <c r="WQ1071" s="106"/>
      <c r="WR1071" s="106"/>
      <c r="WS1071" s="106"/>
      <c r="WT1071" s="106"/>
      <c r="WU1071" s="106"/>
      <c r="WV1071" s="106"/>
      <c r="WW1071" s="106"/>
      <c r="WX1071" s="106"/>
      <c r="WY1071" s="106"/>
      <c r="WZ1071" s="106"/>
      <c r="XA1071" s="106"/>
      <c r="XB1071" s="106"/>
      <c r="XC1071" s="106"/>
      <c r="XD1071" s="106"/>
      <c r="XE1071" s="106"/>
      <c r="XF1071" s="106"/>
      <c r="XG1071" s="106"/>
      <c r="XH1071" s="106"/>
      <c r="XI1071" s="106"/>
      <c r="XJ1071" s="106"/>
      <c r="XK1071" s="106"/>
      <c r="XL1071" s="106"/>
      <c r="XM1071" s="106"/>
      <c r="XN1071" s="106"/>
      <c r="XO1071" s="106"/>
      <c r="XP1071" s="106"/>
      <c r="XQ1071" s="106"/>
      <c r="XR1071" s="106"/>
      <c r="XS1071" s="106"/>
      <c r="XT1071" s="106"/>
      <c r="XU1071" s="106"/>
      <c r="XV1071" s="106"/>
      <c r="XW1071" s="106"/>
      <c r="XX1071" s="106"/>
      <c r="XY1071" s="106"/>
      <c r="XZ1071" s="106"/>
      <c r="YA1071" s="106"/>
      <c r="YB1071" s="106"/>
      <c r="YC1071" s="106"/>
      <c r="YD1071" s="106"/>
      <c r="YE1071" s="106"/>
      <c r="YF1071" s="106"/>
      <c r="YG1071" s="106"/>
      <c r="YH1071" s="106"/>
      <c r="YI1071" s="106"/>
      <c r="YJ1071" s="106"/>
      <c r="YK1071" s="106"/>
      <c r="YL1071" s="106"/>
      <c r="YM1071" s="106"/>
      <c r="YN1071" s="106"/>
      <c r="YO1071" s="106"/>
      <c r="YP1071" s="106"/>
      <c r="YQ1071" s="106"/>
      <c r="YR1071" s="106"/>
      <c r="YS1071" s="106"/>
      <c r="YT1071" s="106"/>
      <c r="YU1071" s="106"/>
      <c r="YV1071" s="106"/>
      <c r="YW1071" s="106"/>
      <c r="YX1071" s="106"/>
      <c r="YY1071" s="106"/>
      <c r="YZ1071" s="106"/>
      <c r="ZA1071" s="106"/>
      <c r="ZB1071" s="106"/>
      <c r="ZC1071" s="106"/>
      <c r="ZD1071" s="106"/>
      <c r="ZE1071" s="106"/>
      <c r="ZF1071" s="106"/>
      <c r="ZG1071" s="106"/>
      <c r="ZH1071" s="106"/>
      <c r="ZI1071" s="106"/>
      <c r="ZJ1071" s="106"/>
      <c r="ZK1071" s="106"/>
      <c r="ZL1071" s="106"/>
      <c r="ZM1071" s="106"/>
      <c r="ZN1071" s="106"/>
      <c r="ZO1071" s="106"/>
      <c r="ZP1071" s="106"/>
      <c r="ZQ1071" s="106"/>
      <c r="ZR1071" s="106"/>
      <c r="ZS1071" s="106"/>
      <c r="ZT1071" s="106"/>
      <c r="ZU1071" s="106"/>
      <c r="ZV1071" s="106"/>
      <c r="ZW1071" s="106"/>
      <c r="ZX1071" s="106"/>
      <c r="ZY1071" s="106"/>
      <c r="ZZ1071" s="106"/>
      <c r="AAA1071" s="106"/>
      <c r="AAB1071" s="106"/>
      <c r="AAC1071" s="106"/>
      <c r="AAD1071" s="106"/>
      <c r="AAE1071" s="106"/>
      <c r="AAF1071" s="106"/>
      <c r="AAG1071" s="106"/>
      <c r="AAH1071" s="106"/>
      <c r="AAI1071" s="106"/>
      <c r="AAJ1071" s="106"/>
      <c r="AAK1071" s="106"/>
      <c r="AAL1071" s="106"/>
      <c r="AAM1071" s="106"/>
      <c r="AAN1071" s="106"/>
      <c r="AAO1071" s="106"/>
      <c r="AAP1071" s="106"/>
      <c r="AAQ1071" s="106"/>
      <c r="AAR1071" s="106"/>
      <c r="AAS1071" s="106"/>
      <c r="AAT1071" s="106"/>
      <c r="AAU1071" s="106"/>
      <c r="AAV1071" s="106"/>
      <c r="AAW1071" s="106"/>
      <c r="AAX1071" s="106"/>
      <c r="AAY1071" s="106"/>
      <c r="AAZ1071" s="106"/>
      <c r="ABA1071" s="106"/>
      <c r="ABB1071" s="106"/>
      <c r="ABC1071" s="106"/>
      <c r="ABD1071" s="106"/>
      <c r="ABE1071" s="106"/>
      <c r="ABF1071" s="106"/>
      <c r="ABG1071" s="106"/>
      <c r="ABH1071" s="106"/>
      <c r="ABI1071" s="106"/>
      <c r="ABJ1071" s="106"/>
      <c r="ABK1071" s="106"/>
      <c r="ABL1071" s="106"/>
      <c r="ABM1071" s="106"/>
      <c r="ABN1071" s="106"/>
      <c r="ABO1071" s="106"/>
      <c r="ABP1071" s="106"/>
      <c r="ABQ1071" s="106"/>
      <c r="ABR1071" s="106"/>
      <c r="ABS1071" s="106"/>
      <c r="ABT1071" s="106"/>
      <c r="ABU1071" s="106"/>
      <c r="ABV1071" s="106"/>
      <c r="ABW1071" s="106"/>
      <c r="ABX1071" s="106"/>
      <c r="ABY1071" s="106"/>
      <c r="ABZ1071" s="106"/>
      <c r="ACA1071" s="106"/>
      <c r="ACB1071" s="106"/>
      <c r="ACC1071" s="106"/>
      <c r="ACD1071" s="106"/>
      <c r="ACE1071" s="106"/>
      <c r="ACF1071" s="106"/>
      <c r="ACG1071" s="106"/>
      <c r="ACH1071" s="106"/>
      <c r="ACI1071" s="106"/>
      <c r="ACJ1071" s="106"/>
      <c r="ACK1071" s="106"/>
      <c r="ACL1071" s="106"/>
      <c r="ACM1071" s="106"/>
      <c r="ACN1071" s="106"/>
      <c r="ACO1071" s="106"/>
      <c r="ACP1071" s="106"/>
      <c r="ACQ1071" s="106"/>
      <c r="ACR1071" s="106"/>
      <c r="ACS1071" s="106"/>
      <c r="ACT1071" s="106"/>
      <c r="ACU1071" s="106"/>
      <c r="ACV1071" s="106"/>
      <c r="ACW1071" s="106"/>
      <c r="ACX1071" s="106"/>
      <c r="ACY1071" s="106"/>
      <c r="ACZ1071" s="106"/>
      <c r="ADA1071" s="106"/>
      <c r="ADB1071" s="106"/>
      <c r="ADC1071" s="106"/>
      <c r="ADD1071" s="106"/>
      <c r="ADE1071" s="106"/>
      <c r="ADF1071" s="106"/>
      <c r="ADG1071" s="106"/>
      <c r="ADH1071" s="106"/>
      <c r="ADI1071" s="106"/>
      <c r="ADJ1071" s="106"/>
      <c r="ADK1071" s="106"/>
      <c r="ADL1071" s="106"/>
      <c r="ADM1071" s="106"/>
      <c r="ADN1071" s="106"/>
      <c r="ADO1071" s="106"/>
      <c r="ADP1071" s="106"/>
      <c r="ADQ1071" s="106"/>
      <c r="ADR1071" s="106"/>
      <c r="ADS1071" s="106"/>
      <c r="ADT1071" s="106"/>
      <c r="ADU1071" s="106"/>
      <c r="ADV1071" s="106"/>
      <c r="ADW1071" s="106"/>
      <c r="ADX1071" s="106"/>
      <c r="ADY1071" s="106"/>
      <c r="ADZ1071" s="106"/>
      <c r="AEA1071" s="106"/>
      <c r="AEB1071" s="106"/>
      <c r="AEC1071" s="106"/>
      <c r="AED1071" s="106"/>
      <c r="AEE1071" s="106"/>
      <c r="AEF1071" s="106"/>
      <c r="AEG1071" s="106"/>
      <c r="AEH1071" s="106"/>
      <c r="AEI1071" s="106"/>
      <c r="AEJ1071" s="106"/>
      <c r="AEK1071" s="106"/>
      <c r="AEL1071" s="106"/>
      <c r="AEM1071" s="106"/>
      <c r="AEN1071" s="106"/>
      <c r="AEO1071" s="106"/>
      <c r="AEP1071" s="106"/>
      <c r="AEQ1071" s="106"/>
      <c r="AER1071" s="106"/>
      <c r="AES1071" s="106"/>
      <c r="AET1071" s="106"/>
      <c r="AEU1071" s="106"/>
      <c r="AEV1071" s="106"/>
      <c r="AEW1071" s="106"/>
      <c r="AEX1071" s="106"/>
      <c r="AEY1071" s="106"/>
      <c r="AEZ1071" s="106"/>
      <c r="AFA1071" s="106"/>
      <c r="AFB1071" s="106"/>
      <c r="AFC1071" s="106"/>
      <c r="AFD1071" s="106"/>
      <c r="AFE1071" s="106"/>
      <c r="AFF1071" s="106"/>
      <c r="AFG1071" s="106"/>
      <c r="AFH1071" s="106"/>
      <c r="AFI1071" s="106"/>
      <c r="AFJ1071" s="106"/>
      <c r="AFK1071" s="106"/>
      <c r="AFL1071" s="106"/>
      <c r="AFM1071" s="106"/>
      <c r="AFN1071" s="106"/>
      <c r="AFO1071" s="106"/>
      <c r="AFP1071" s="106"/>
      <c r="AFQ1071" s="106"/>
      <c r="AFR1071" s="106"/>
      <c r="AFS1071" s="106"/>
      <c r="AFT1071" s="106"/>
      <c r="AFU1071" s="106"/>
      <c r="AFV1071" s="106"/>
      <c r="AFW1071" s="106"/>
      <c r="AFX1071" s="106"/>
      <c r="AFY1071" s="106"/>
      <c r="AFZ1071" s="106"/>
      <c r="AGA1071" s="106"/>
      <c r="AGB1071" s="106"/>
      <c r="AGC1071" s="106"/>
      <c r="AGD1071" s="106"/>
      <c r="AGE1071" s="106"/>
      <c r="AGF1071" s="106"/>
      <c r="AGG1071" s="106"/>
      <c r="AGH1071" s="106"/>
      <c r="AGI1071" s="106"/>
      <c r="AGJ1071" s="106"/>
      <c r="AGK1071" s="106"/>
      <c r="AGL1071" s="106"/>
      <c r="AGM1071" s="106"/>
      <c r="AGN1071" s="106"/>
      <c r="AGO1071" s="106"/>
      <c r="AGP1071" s="106"/>
      <c r="AGQ1071" s="106"/>
      <c r="AGR1071" s="106"/>
      <c r="AGS1071" s="106"/>
      <c r="AGT1071" s="106"/>
      <c r="AGU1071" s="106"/>
      <c r="AGV1071" s="106"/>
      <c r="AGW1071" s="106"/>
      <c r="AGX1071" s="106"/>
      <c r="AGY1071" s="106"/>
      <c r="AGZ1071" s="106"/>
      <c r="AHA1071" s="106"/>
      <c r="AHB1071" s="106"/>
      <c r="AHC1071" s="106"/>
      <c r="AHD1071" s="106"/>
      <c r="AHE1071" s="106"/>
      <c r="AHF1071" s="106"/>
      <c r="AHG1071" s="106"/>
      <c r="AHH1071" s="106"/>
      <c r="AHI1071" s="106"/>
      <c r="AHJ1071" s="106"/>
      <c r="AHK1071" s="106"/>
      <c r="AHL1071" s="106"/>
      <c r="AHM1071" s="106"/>
      <c r="AHN1071" s="106"/>
      <c r="AHO1071" s="106"/>
      <c r="AHP1071" s="106"/>
      <c r="AHQ1071" s="106"/>
      <c r="AHR1071" s="106"/>
      <c r="AHS1071" s="106"/>
      <c r="AHT1071" s="106"/>
      <c r="AHU1071" s="106"/>
      <c r="AHV1071" s="106"/>
      <c r="AHW1071" s="106"/>
      <c r="AHX1071" s="106"/>
      <c r="AHY1071" s="106"/>
      <c r="AHZ1071" s="106"/>
      <c r="AIA1071" s="106"/>
      <c r="AIB1071" s="106"/>
      <c r="AIC1071" s="106"/>
      <c r="AID1071" s="106"/>
      <c r="AIE1071" s="106"/>
      <c r="AIF1071" s="106"/>
      <c r="AIG1071" s="106"/>
      <c r="AIH1071" s="106"/>
      <c r="AII1071" s="106"/>
      <c r="AIJ1071" s="106"/>
      <c r="AIK1071" s="106"/>
      <c r="AIL1071" s="106"/>
      <c r="AIM1071" s="106"/>
      <c r="AIN1071" s="106"/>
      <c r="AIO1071" s="106"/>
      <c r="AIP1071" s="106"/>
      <c r="AIQ1071" s="106"/>
      <c r="AIR1071" s="106"/>
      <c r="AIS1071" s="106"/>
      <c r="AIT1071" s="106"/>
      <c r="AIU1071" s="106"/>
      <c r="AIV1071" s="106"/>
      <c r="AIW1071" s="106"/>
      <c r="AIX1071" s="106"/>
      <c r="AIY1071" s="106"/>
      <c r="AIZ1071" s="106"/>
      <c r="AJA1071" s="106"/>
      <c r="AJB1071" s="106"/>
      <c r="AJC1071" s="106"/>
      <c r="AJD1071" s="106"/>
      <c r="AJE1071" s="106"/>
      <c r="AJF1071" s="106"/>
      <c r="AJG1071" s="106"/>
      <c r="AJH1071" s="106"/>
      <c r="AJI1071" s="106"/>
      <c r="AJJ1071" s="106"/>
      <c r="AJK1071" s="106"/>
      <c r="AJL1071" s="106"/>
      <c r="AJM1071" s="106"/>
      <c r="AJN1071" s="106"/>
      <c r="AJO1071" s="106"/>
      <c r="AJP1071" s="106"/>
      <c r="AJQ1071" s="106"/>
      <c r="AJR1071" s="106"/>
      <c r="AJS1071" s="106"/>
      <c r="AJT1071" s="106"/>
      <c r="AJU1071" s="106"/>
      <c r="AJV1071" s="106"/>
      <c r="AJW1071" s="106"/>
      <c r="AJX1071" s="106"/>
      <c r="AJY1071" s="106"/>
      <c r="AJZ1071" s="106"/>
      <c r="AKA1071" s="106"/>
      <c r="AKB1071" s="106"/>
      <c r="AKC1071" s="106"/>
      <c r="AKD1071" s="106"/>
      <c r="AKE1071" s="106"/>
      <c r="AKF1071" s="106"/>
      <c r="AKG1071" s="106"/>
      <c r="AKH1071" s="106"/>
      <c r="AKI1071" s="106"/>
      <c r="AKJ1071" s="106"/>
      <c r="AKK1071" s="106"/>
      <c r="AKL1071" s="106"/>
      <c r="AKM1071" s="106"/>
      <c r="AKN1071" s="106"/>
      <c r="AKO1071" s="106"/>
      <c r="AKP1071" s="106"/>
      <c r="AKQ1071" s="106"/>
      <c r="AKR1071" s="106"/>
      <c r="AKS1071" s="106"/>
      <c r="AKT1071" s="106"/>
      <c r="AKU1071" s="106"/>
      <c r="AKV1071" s="106"/>
      <c r="AKW1071" s="106"/>
      <c r="AKX1071" s="106"/>
      <c r="AKY1071" s="106"/>
      <c r="AKZ1071" s="106"/>
      <c r="ALA1071" s="106"/>
      <c r="ALB1071" s="106"/>
      <c r="ALC1071" s="106"/>
      <c r="ALD1071" s="106"/>
      <c r="ALE1071" s="106"/>
      <c r="ALF1071" s="106"/>
      <c r="ALG1071" s="106"/>
      <c r="ALH1071" s="106"/>
      <c r="ALI1071" s="106"/>
      <c r="ALJ1071" s="106"/>
      <c r="ALK1071" s="106"/>
      <c r="ALL1071" s="106"/>
      <c r="ALM1071" s="106"/>
      <c r="ALN1071" s="106"/>
      <c r="ALO1071" s="106"/>
      <c r="ALP1071" s="106"/>
      <c r="ALQ1071" s="106"/>
      <c r="ALR1071" s="106"/>
      <c r="ALS1071" s="106"/>
      <c r="ALT1071" s="106"/>
      <c r="ALU1071" s="106"/>
      <c r="ALV1071" s="106"/>
      <c r="ALW1071" s="106"/>
      <c r="ALX1071" s="106"/>
      <c r="ALY1071" s="106"/>
      <c r="ALZ1071" s="106"/>
      <c r="AMA1071" s="106"/>
      <c r="AMB1071" s="106"/>
      <c r="AMC1071" s="106"/>
      <c r="AMD1071" s="106"/>
      <c r="AME1071" s="106"/>
      <c r="AMF1071" s="106"/>
      <c r="AMG1071" s="106"/>
      <c r="AMH1071" s="106"/>
      <c r="AMI1071" s="106"/>
      <c r="AMJ1071" s="106"/>
      <c r="AMK1071" s="106"/>
      <c r="AML1071" s="106"/>
      <c r="AMM1071" s="106"/>
      <c r="AMN1071" s="106"/>
      <c r="AMO1071" s="106"/>
      <c r="AMP1071" s="106"/>
      <c r="AMQ1071" s="106"/>
      <c r="AMR1071" s="106"/>
      <c r="AMS1071" s="106"/>
      <c r="AMT1071" s="106"/>
      <c r="AMU1071" s="106"/>
      <c r="AMV1071" s="106"/>
      <c r="AMW1071" s="106"/>
      <c r="AMX1071" s="106"/>
      <c r="AMY1071" s="106"/>
      <c r="AMZ1071" s="106"/>
      <c r="ANA1071" s="106"/>
      <c r="ANB1071" s="106"/>
      <c r="ANC1071" s="106"/>
      <c r="AND1071" s="106"/>
      <c r="ANE1071" s="106"/>
      <c r="ANF1071" s="106"/>
      <c r="ANG1071" s="106"/>
      <c r="ANH1071" s="106"/>
      <c r="ANI1071" s="106"/>
      <c r="ANJ1071" s="106"/>
      <c r="ANK1071" s="106"/>
      <c r="ANL1071" s="106"/>
      <c r="ANM1071" s="106"/>
      <c r="ANN1071" s="106"/>
      <c r="ANO1071" s="106"/>
      <c r="ANP1071" s="106"/>
      <c r="ANQ1071" s="106"/>
      <c r="ANR1071" s="106"/>
      <c r="ANS1071" s="106"/>
      <c r="ANT1071" s="106"/>
      <c r="ANU1071" s="106"/>
      <c r="ANV1071" s="106"/>
      <c r="ANW1071" s="106"/>
      <c r="ANX1071" s="106"/>
      <c r="ANY1071" s="106"/>
      <c r="ANZ1071" s="106"/>
      <c r="AOA1071" s="106"/>
      <c r="AOB1071" s="106"/>
      <c r="AOC1071" s="106"/>
      <c r="AOD1071" s="106"/>
      <c r="AOE1071" s="106"/>
      <c r="AOF1071" s="106"/>
      <c r="AOG1071" s="106"/>
      <c r="AOH1071" s="106"/>
      <c r="AOI1071" s="106"/>
      <c r="AOJ1071" s="106"/>
      <c r="AOK1071" s="106"/>
      <c r="AOL1071" s="106"/>
      <c r="AOM1071" s="106"/>
      <c r="AON1071" s="106"/>
      <c r="AOO1071" s="106"/>
      <c r="AOP1071" s="106"/>
      <c r="AOQ1071" s="106"/>
      <c r="AOR1071" s="106"/>
      <c r="AOS1071" s="106"/>
      <c r="AOT1071" s="106"/>
      <c r="AOU1071" s="106"/>
      <c r="AOV1071" s="106"/>
      <c r="AOW1071" s="106"/>
      <c r="AOX1071" s="106"/>
      <c r="AOY1071" s="106"/>
      <c r="AOZ1071" s="106"/>
      <c r="APA1071" s="106"/>
      <c r="APB1071" s="106"/>
      <c r="APC1071" s="106"/>
      <c r="APD1071" s="106"/>
      <c r="APE1071" s="106"/>
      <c r="APF1071" s="106"/>
      <c r="APG1071" s="106"/>
      <c r="APH1071" s="106"/>
      <c r="API1071" s="106"/>
      <c r="APJ1071" s="106"/>
      <c r="APK1071" s="106"/>
      <c r="APL1071" s="106"/>
      <c r="APM1071" s="106"/>
      <c r="APN1071" s="106"/>
      <c r="APO1071" s="106"/>
      <c r="APP1071" s="106"/>
      <c r="APQ1071" s="106"/>
      <c r="APR1071" s="106"/>
      <c r="APS1071" s="106"/>
      <c r="APT1071" s="106"/>
      <c r="APU1071" s="106"/>
      <c r="APV1071" s="106"/>
      <c r="APW1071" s="106"/>
      <c r="APX1071" s="106"/>
      <c r="APY1071" s="106"/>
      <c r="APZ1071" s="106"/>
      <c r="AQA1071" s="106"/>
      <c r="AQB1071" s="106"/>
      <c r="AQC1071" s="106"/>
      <c r="AQD1071" s="106"/>
      <c r="AQE1071" s="106"/>
      <c r="AQF1071" s="106"/>
      <c r="AQG1071" s="106"/>
      <c r="AQH1071" s="106"/>
      <c r="AQI1071" s="106"/>
      <c r="AQJ1071" s="106"/>
      <c r="AQK1071" s="106"/>
      <c r="AQL1071" s="106"/>
      <c r="AQM1071" s="106"/>
      <c r="AQN1071" s="106"/>
      <c r="AQO1071" s="106"/>
      <c r="AQP1071" s="106"/>
      <c r="AQQ1071" s="106"/>
      <c r="AQR1071" s="106"/>
      <c r="AQS1071" s="106"/>
      <c r="AQT1071" s="106"/>
      <c r="AQU1071" s="106"/>
      <c r="AQV1071" s="106"/>
      <c r="AQW1071" s="106"/>
      <c r="AQX1071" s="106"/>
      <c r="AQY1071" s="106"/>
      <c r="AQZ1071" s="106"/>
      <c r="ARA1071" s="106"/>
      <c r="ARB1071" s="106"/>
      <c r="ARC1071" s="106"/>
      <c r="ARD1071" s="106"/>
      <c r="ARE1071" s="106"/>
      <c r="ARF1071" s="106"/>
      <c r="ARG1071" s="106"/>
      <c r="ARH1071" s="106"/>
      <c r="ARI1071" s="106"/>
      <c r="ARJ1071" s="106"/>
      <c r="ARK1071" s="106"/>
      <c r="ARL1071" s="106"/>
      <c r="ARM1071" s="106"/>
      <c r="ARN1071" s="106"/>
      <c r="ARO1071" s="106"/>
      <c r="ARP1071" s="106"/>
      <c r="ARQ1071" s="106"/>
      <c r="ARR1071" s="106"/>
      <c r="ARS1071" s="106"/>
      <c r="ART1071" s="106"/>
      <c r="ARU1071" s="106"/>
      <c r="ARV1071" s="106"/>
      <c r="ARW1071" s="106"/>
      <c r="ARX1071" s="106"/>
      <c r="ARY1071" s="106"/>
      <c r="ARZ1071" s="106"/>
      <c r="ASA1071" s="106"/>
      <c r="ASB1071" s="106"/>
      <c r="ASC1071" s="106"/>
      <c r="ASD1071" s="106"/>
      <c r="ASE1071" s="106"/>
      <c r="ASF1071" s="106"/>
      <c r="ASG1071" s="106"/>
      <c r="ASH1071" s="106"/>
      <c r="ASI1071" s="106"/>
      <c r="ASJ1071" s="106"/>
      <c r="ASK1071" s="106"/>
      <c r="ASL1071" s="106"/>
      <c r="ASM1071" s="106"/>
      <c r="ASN1071" s="106"/>
      <c r="ASO1071" s="106"/>
      <c r="ASP1071" s="106"/>
      <c r="ASQ1071" s="106"/>
      <c r="ASR1071" s="106"/>
      <c r="ASS1071" s="106"/>
      <c r="AST1071" s="106"/>
      <c r="ASU1071" s="106"/>
      <c r="ASV1071" s="106"/>
      <c r="ASW1071" s="106"/>
      <c r="ASX1071" s="106"/>
      <c r="ASY1071" s="106"/>
      <c r="ASZ1071" s="106"/>
      <c r="ATA1071" s="106"/>
      <c r="ATB1071" s="106"/>
      <c r="ATC1071" s="106"/>
      <c r="ATD1071" s="106"/>
      <c r="ATE1071" s="106"/>
      <c r="ATF1071" s="106"/>
      <c r="ATG1071" s="106"/>
      <c r="ATH1071" s="106"/>
      <c r="ATI1071" s="106"/>
      <c r="ATJ1071" s="106"/>
      <c r="ATK1071" s="106"/>
      <c r="ATL1071" s="106"/>
      <c r="ATM1071" s="106"/>
      <c r="ATN1071" s="106"/>
      <c r="ATO1071" s="106"/>
      <c r="ATP1071" s="106"/>
      <c r="ATQ1071" s="106"/>
      <c r="ATR1071" s="106"/>
      <c r="ATS1071" s="106"/>
      <c r="ATT1071" s="106"/>
      <c r="ATU1071" s="106"/>
      <c r="ATV1071" s="106"/>
      <c r="ATW1071" s="106"/>
      <c r="ATX1071" s="106"/>
      <c r="ATY1071" s="106"/>
      <c r="ATZ1071" s="106"/>
      <c r="AUA1071" s="106"/>
      <c r="AUB1071" s="106"/>
      <c r="AUC1071" s="106"/>
      <c r="AUD1071" s="106"/>
      <c r="AUE1071" s="106"/>
      <c r="AUF1071" s="106"/>
      <c r="AUG1071" s="106"/>
      <c r="AUH1071" s="106"/>
      <c r="AUI1071" s="106"/>
      <c r="AUJ1071" s="106"/>
      <c r="AUK1071" s="106"/>
      <c r="AUL1071" s="106"/>
      <c r="AUM1071" s="106"/>
      <c r="AUN1071" s="106"/>
      <c r="AUO1071" s="106"/>
      <c r="AUP1071" s="106"/>
      <c r="AUQ1071" s="106"/>
      <c r="AUR1071" s="106"/>
      <c r="AUS1071" s="106"/>
      <c r="AUT1071" s="106"/>
      <c r="AUU1071" s="106"/>
      <c r="AUV1071" s="106"/>
      <c r="AUW1071" s="106"/>
      <c r="AUX1071" s="106"/>
      <c r="AUY1071" s="106"/>
      <c r="AUZ1071" s="106"/>
      <c r="AVA1071" s="106"/>
      <c r="AVB1071" s="106"/>
      <c r="AVC1071" s="106"/>
      <c r="AVD1071" s="106"/>
      <c r="AVE1071" s="106"/>
      <c r="AVF1071" s="106"/>
      <c r="AVG1071" s="106"/>
      <c r="AVH1071" s="106"/>
      <c r="AVI1071" s="106"/>
      <c r="AVJ1071" s="106"/>
      <c r="AVK1071" s="106"/>
      <c r="AVL1071" s="106"/>
      <c r="AVM1071" s="106"/>
      <c r="AVN1071" s="106"/>
      <c r="AVO1071" s="106"/>
      <c r="AVP1071" s="106"/>
      <c r="AVQ1071" s="106"/>
      <c r="AVR1071" s="106"/>
      <c r="AVS1071" s="106"/>
      <c r="AVT1071" s="106"/>
      <c r="AVU1071" s="106"/>
      <c r="AVV1071" s="106"/>
      <c r="AVW1071" s="106"/>
      <c r="AVX1071" s="106"/>
      <c r="AVY1071" s="106"/>
      <c r="AVZ1071" s="106"/>
      <c r="AWA1071" s="106"/>
      <c r="AWB1071" s="106"/>
      <c r="AWC1071" s="106"/>
      <c r="AWD1071" s="106"/>
      <c r="AWE1071" s="106"/>
      <c r="AWF1071" s="106"/>
      <c r="AWG1071" s="106"/>
      <c r="AWH1071" s="106"/>
      <c r="AWI1071" s="106"/>
      <c r="AWJ1071" s="106"/>
      <c r="AWK1071" s="106"/>
      <c r="AWL1071" s="106"/>
      <c r="AWM1071" s="106"/>
      <c r="AWN1071" s="106"/>
      <c r="AWO1071" s="106"/>
      <c r="AWP1071" s="106"/>
      <c r="AWQ1071" s="106"/>
      <c r="AWR1071" s="106"/>
      <c r="AWS1071" s="106"/>
      <c r="AWT1071" s="106"/>
      <c r="AWU1071" s="106"/>
      <c r="AWV1071" s="106"/>
      <c r="AWW1071" s="106"/>
      <c r="AWX1071" s="106"/>
      <c r="AWY1071" s="106"/>
      <c r="AWZ1071" s="106"/>
      <c r="AXA1071" s="106"/>
      <c r="AXB1071" s="106"/>
      <c r="AXC1071" s="106"/>
      <c r="AXD1071" s="106"/>
      <c r="AXE1071" s="106"/>
      <c r="AXF1071" s="106"/>
      <c r="AXG1071" s="106"/>
      <c r="AXH1071" s="106"/>
      <c r="AXI1071" s="106"/>
      <c r="AXJ1071" s="106"/>
      <c r="AXK1071" s="106"/>
      <c r="AXL1071" s="106"/>
      <c r="AXM1071" s="106"/>
      <c r="AXN1071" s="106"/>
      <c r="AXO1071" s="106"/>
      <c r="AXP1071" s="106"/>
      <c r="AXQ1071" s="106"/>
      <c r="AXR1071" s="106"/>
      <c r="AXS1071" s="106"/>
      <c r="AXT1071" s="106"/>
      <c r="AXU1071" s="106"/>
      <c r="AXV1071" s="106"/>
      <c r="AXW1071" s="106"/>
      <c r="AXX1071" s="106"/>
      <c r="AXY1071" s="106"/>
      <c r="AXZ1071" s="106"/>
      <c r="AYA1071" s="106"/>
      <c r="AYB1071" s="106"/>
      <c r="AYC1071" s="106"/>
      <c r="AYD1071" s="106"/>
      <c r="AYE1071" s="106"/>
      <c r="AYF1071" s="106"/>
      <c r="AYG1071" s="106"/>
      <c r="AYH1071" s="106"/>
      <c r="AYI1071" s="106"/>
      <c r="AYJ1071" s="106"/>
      <c r="AYK1071" s="106"/>
      <c r="AYL1071" s="106"/>
      <c r="AYM1071" s="106"/>
      <c r="AYN1071" s="106"/>
      <c r="AYO1071" s="106"/>
      <c r="AYP1071" s="106"/>
      <c r="AYQ1071" s="106"/>
      <c r="AYR1071" s="106"/>
      <c r="AYS1071" s="106"/>
      <c r="AYT1071" s="106"/>
      <c r="AYU1071" s="106"/>
      <c r="AYV1071" s="106"/>
      <c r="AYW1071" s="106"/>
      <c r="AYX1071" s="106"/>
      <c r="AYY1071" s="106"/>
      <c r="AYZ1071" s="106"/>
      <c r="AZA1071" s="106"/>
      <c r="AZB1071" s="106"/>
      <c r="AZC1071" s="106"/>
      <c r="AZD1071" s="106"/>
      <c r="AZE1071" s="106"/>
      <c r="AZF1071" s="106"/>
      <c r="AZG1071" s="106"/>
      <c r="AZH1071" s="106"/>
      <c r="AZI1071" s="106"/>
      <c r="AZJ1071" s="106"/>
      <c r="AZK1071" s="106"/>
      <c r="AZL1071" s="106"/>
      <c r="AZM1071" s="106"/>
      <c r="AZN1071" s="106"/>
      <c r="AZO1071" s="106"/>
      <c r="AZP1071" s="106"/>
      <c r="AZQ1071" s="106"/>
      <c r="AZR1071" s="106"/>
      <c r="AZS1071" s="106"/>
      <c r="AZT1071" s="106"/>
      <c r="AZU1071" s="106"/>
      <c r="AZV1071" s="106"/>
      <c r="AZW1071" s="106"/>
      <c r="AZX1071" s="106"/>
      <c r="AZY1071" s="106"/>
      <c r="AZZ1071" s="106"/>
      <c r="BAA1071" s="106"/>
      <c r="BAB1071" s="106"/>
      <c r="BAC1071" s="106"/>
      <c r="BAD1071" s="106"/>
      <c r="BAE1071" s="106"/>
      <c r="BAF1071" s="106"/>
      <c r="BAG1071" s="106"/>
      <c r="BAH1071" s="106"/>
      <c r="BAI1071" s="106"/>
      <c r="BAJ1071" s="106"/>
      <c r="BAK1071" s="106"/>
      <c r="BAL1071" s="106"/>
      <c r="BAM1071" s="106"/>
      <c r="BAN1071" s="106"/>
      <c r="BAO1071" s="106"/>
      <c r="BAP1071" s="106"/>
      <c r="BAQ1071" s="106"/>
      <c r="BAR1071" s="106"/>
      <c r="BAS1071" s="106"/>
      <c r="BAT1071" s="106"/>
      <c r="BAU1071" s="106"/>
      <c r="BAV1071" s="106"/>
      <c r="BAW1071" s="106"/>
      <c r="BAX1071" s="106"/>
      <c r="BAY1071" s="106"/>
      <c r="BAZ1071" s="106"/>
      <c r="BBA1071" s="106"/>
      <c r="BBB1071" s="106"/>
      <c r="BBC1071" s="106"/>
      <c r="BBD1071" s="106"/>
      <c r="BBE1071" s="106"/>
      <c r="BBF1071" s="106"/>
      <c r="BBG1071" s="106"/>
      <c r="BBH1071" s="106"/>
      <c r="BBI1071" s="106"/>
      <c r="BBJ1071" s="106"/>
      <c r="BBK1071" s="106"/>
      <c r="BBL1071" s="106"/>
      <c r="BBM1071" s="106"/>
      <c r="BBN1071" s="106"/>
      <c r="BBO1071" s="106"/>
      <c r="BBP1071" s="106"/>
      <c r="BBQ1071" s="106"/>
      <c r="BBR1071" s="106"/>
      <c r="BBS1071" s="106"/>
      <c r="BBT1071" s="106"/>
      <c r="BBU1071" s="106"/>
      <c r="BBV1071" s="106"/>
      <c r="BBW1071" s="106"/>
      <c r="BBX1071" s="106"/>
      <c r="BBY1071" s="106"/>
      <c r="BBZ1071" s="106"/>
      <c r="BCA1071" s="106"/>
      <c r="BCB1071" s="106"/>
      <c r="BCC1071" s="106"/>
      <c r="BCD1071" s="106"/>
      <c r="BCE1071" s="106"/>
      <c r="BCF1071" s="106"/>
      <c r="BCG1071" s="106"/>
      <c r="BCH1071" s="106"/>
      <c r="BCI1071" s="106"/>
      <c r="BCJ1071" s="106"/>
      <c r="BCK1071" s="106"/>
      <c r="BCL1071" s="106"/>
      <c r="BCM1071" s="106"/>
      <c r="BCN1071" s="106"/>
      <c r="BCO1071" s="106"/>
      <c r="BCP1071" s="106"/>
      <c r="BCQ1071" s="106"/>
      <c r="BCR1071" s="106"/>
      <c r="BCS1071" s="106"/>
      <c r="BCT1071" s="106"/>
      <c r="BCU1071" s="106"/>
      <c r="BCV1071" s="106"/>
      <c r="BCW1071" s="106"/>
      <c r="BCX1071" s="106"/>
      <c r="BCY1071" s="106"/>
      <c r="BCZ1071" s="106"/>
      <c r="BDA1071" s="106"/>
      <c r="BDB1071" s="106"/>
      <c r="BDC1071" s="106"/>
      <c r="BDD1071" s="106"/>
      <c r="BDE1071" s="106"/>
      <c r="BDF1071" s="106"/>
      <c r="BDG1071" s="106"/>
      <c r="BDH1071" s="106"/>
      <c r="BDI1071" s="106"/>
      <c r="BDJ1071" s="106"/>
      <c r="BDK1071" s="106"/>
      <c r="BDL1071" s="106"/>
      <c r="BDM1071" s="106"/>
      <c r="BDN1071" s="106"/>
      <c r="BDO1071" s="106"/>
      <c r="BDP1071" s="106"/>
      <c r="BDQ1071" s="106"/>
      <c r="BDR1071" s="106"/>
      <c r="BDS1071" s="106"/>
      <c r="BDT1071" s="106"/>
      <c r="BDU1071" s="106"/>
      <c r="BDV1071" s="106"/>
      <c r="BDW1071" s="106"/>
      <c r="BDX1071" s="106"/>
      <c r="BDY1071" s="106"/>
      <c r="BDZ1071" s="106"/>
      <c r="BEA1071" s="106"/>
      <c r="BEB1071" s="106"/>
      <c r="BEC1071" s="106"/>
      <c r="BED1071" s="106"/>
      <c r="BEE1071" s="106"/>
      <c r="BEF1071" s="106"/>
      <c r="BEG1071" s="106"/>
      <c r="BEH1071" s="106"/>
      <c r="BEI1071" s="106"/>
      <c r="BEJ1071" s="106"/>
      <c r="BEK1071" s="106"/>
      <c r="BEL1071" s="106"/>
      <c r="BEM1071" s="106"/>
      <c r="BEN1071" s="106"/>
      <c r="BEO1071" s="106"/>
      <c r="BEP1071" s="106"/>
      <c r="BEQ1071" s="106"/>
      <c r="BER1071" s="106"/>
      <c r="BES1071" s="106"/>
      <c r="BET1071" s="106"/>
      <c r="BEU1071" s="106"/>
      <c r="BEV1071" s="106"/>
      <c r="BEW1071" s="106"/>
      <c r="BEX1071" s="106"/>
      <c r="BEY1071" s="106"/>
      <c r="BEZ1071" s="106"/>
      <c r="BFA1071" s="106"/>
      <c r="BFB1071" s="106"/>
      <c r="BFC1071" s="106"/>
      <c r="BFD1071" s="106"/>
      <c r="BFE1071" s="106"/>
      <c r="BFF1071" s="106"/>
      <c r="BFG1071" s="106"/>
      <c r="BFH1071" s="106"/>
      <c r="BFI1071" s="106"/>
      <c r="BFJ1071" s="106"/>
      <c r="BFK1071" s="106"/>
      <c r="BFL1071" s="106"/>
      <c r="BFM1071" s="106"/>
      <c r="BFN1071" s="106"/>
      <c r="BFO1071" s="106"/>
      <c r="BFP1071" s="106"/>
      <c r="BFQ1071" s="106"/>
      <c r="BFR1071" s="106"/>
      <c r="BFS1071" s="106"/>
      <c r="BFT1071" s="106"/>
      <c r="BFU1071" s="106"/>
      <c r="BFV1071" s="106"/>
      <c r="BFW1071" s="106"/>
      <c r="BFX1071" s="106"/>
      <c r="BFY1071" s="106"/>
      <c r="BFZ1071" s="106"/>
      <c r="BGA1071" s="106"/>
      <c r="BGB1071" s="106"/>
      <c r="BGC1071" s="106"/>
      <c r="BGD1071" s="106"/>
      <c r="BGE1071" s="106"/>
      <c r="BGF1071" s="106"/>
      <c r="BGG1071" s="106"/>
      <c r="BGH1071" s="106"/>
      <c r="BGI1071" s="106"/>
      <c r="BGJ1071" s="106"/>
      <c r="BGK1071" s="106"/>
      <c r="BGL1071" s="106"/>
      <c r="BGM1071" s="106"/>
      <c r="BGN1071" s="106"/>
      <c r="BGO1071" s="106"/>
      <c r="BGP1071" s="106"/>
      <c r="BGQ1071" s="106"/>
      <c r="BGR1071" s="106"/>
      <c r="BGS1071" s="106"/>
      <c r="BGT1071" s="106"/>
      <c r="BGU1071" s="106"/>
      <c r="BGV1071" s="106"/>
      <c r="BGW1071" s="106"/>
      <c r="BGX1071" s="106"/>
      <c r="BGY1071" s="106"/>
      <c r="BGZ1071" s="106"/>
      <c r="BHA1071" s="106"/>
      <c r="BHB1071" s="106"/>
      <c r="BHC1071" s="106"/>
      <c r="BHD1071" s="106"/>
      <c r="BHE1071" s="106"/>
      <c r="BHF1071" s="106"/>
      <c r="BHG1071" s="106"/>
      <c r="BHH1071" s="106"/>
      <c r="BHI1071" s="106"/>
      <c r="BHJ1071" s="106"/>
      <c r="BHK1071" s="106"/>
      <c r="BHL1071" s="106"/>
      <c r="BHM1071" s="106"/>
      <c r="BHN1071" s="106"/>
      <c r="BHO1071" s="106"/>
      <c r="BHP1071" s="106"/>
      <c r="BHQ1071" s="106"/>
      <c r="BHR1071" s="106"/>
      <c r="BHS1071" s="106"/>
      <c r="BHT1071" s="106"/>
      <c r="BHU1071" s="106"/>
      <c r="BHV1071" s="106"/>
      <c r="BHW1071" s="106"/>
      <c r="BHX1071" s="106"/>
      <c r="BHY1071" s="106"/>
      <c r="BHZ1071" s="106"/>
      <c r="BIA1071" s="106"/>
      <c r="BIB1071" s="106"/>
      <c r="BIC1071" s="106"/>
      <c r="BID1071" s="106"/>
      <c r="BIE1071" s="106"/>
      <c r="BIF1071" s="106"/>
      <c r="BIG1071" s="106"/>
      <c r="BIH1071" s="106"/>
      <c r="BII1071" s="106"/>
      <c r="BIJ1071" s="106"/>
      <c r="BIK1071" s="106"/>
      <c r="BIL1071" s="106"/>
      <c r="BIM1071" s="106"/>
      <c r="BIN1071" s="106"/>
      <c r="BIO1071" s="106"/>
      <c r="BIP1071" s="106"/>
      <c r="BIQ1071" s="106"/>
      <c r="BIR1071" s="106"/>
      <c r="BIS1071" s="106"/>
      <c r="BIT1071" s="106"/>
      <c r="BIU1071" s="106"/>
      <c r="BIV1071" s="106"/>
      <c r="BIW1071" s="106"/>
      <c r="BIX1071" s="106"/>
      <c r="BIY1071" s="106"/>
      <c r="BIZ1071" s="106"/>
      <c r="BJA1071" s="106"/>
      <c r="BJB1071" s="106"/>
      <c r="BJC1071" s="106"/>
      <c r="BJD1071" s="106"/>
      <c r="BJE1071" s="106"/>
      <c r="BJF1071" s="106"/>
      <c r="BJG1071" s="106"/>
      <c r="BJH1071" s="106"/>
      <c r="BJI1071" s="106"/>
      <c r="BJJ1071" s="106"/>
      <c r="BJK1071" s="106"/>
      <c r="BJL1071" s="106"/>
      <c r="BJM1071" s="106"/>
      <c r="BJN1071" s="106"/>
      <c r="BJO1071" s="106"/>
      <c r="BJP1071" s="106"/>
      <c r="BJQ1071" s="106"/>
      <c r="BJR1071" s="106"/>
      <c r="BJS1071" s="106"/>
      <c r="BJT1071" s="106"/>
      <c r="BJU1071" s="106"/>
      <c r="BJV1071" s="106"/>
      <c r="BJW1071" s="106"/>
      <c r="BJX1071" s="106"/>
      <c r="BJY1071" s="106"/>
      <c r="BJZ1071" s="106"/>
      <c r="BKA1071" s="106"/>
      <c r="BKB1071" s="106"/>
      <c r="BKC1071" s="106"/>
      <c r="BKD1071" s="106"/>
      <c r="BKE1071" s="106"/>
      <c r="BKF1071" s="106"/>
      <c r="BKG1071" s="106"/>
      <c r="BKH1071" s="106"/>
      <c r="BKI1071" s="106"/>
      <c r="BKJ1071" s="106"/>
      <c r="BKK1071" s="106"/>
      <c r="BKL1071" s="106"/>
      <c r="BKM1071" s="106"/>
      <c r="BKN1071" s="106"/>
      <c r="BKO1071" s="106"/>
      <c r="BKP1071" s="106"/>
      <c r="BKQ1071" s="106"/>
      <c r="BKR1071" s="106"/>
      <c r="BKS1071" s="106"/>
      <c r="BKT1071" s="106"/>
      <c r="BKU1071" s="106"/>
      <c r="BKV1071" s="106"/>
      <c r="BKW1071" s="106"/>
      <c r="BKX1071" s="106"/>
      <c r="BKY1071" s="106"/>
      <c r="BKZ1071" s="106"/>
      <c r="BLA1071" s="106"/>
      <c r="BLB1071" s="106"/>
      <c r="BLC1071" s="106"/>
      <c r="BLD1071" s="106"/>
      <c r="BLE1071" s="106"/>
      <c r="BLF1071" s="106"/>
      <c r="BLG1071" s="106"/>
      <c r="BLH1071" s="106"/>
      <c r="BLI1071" s="106"/>
      <c r="BLJ1071" s="106"/>
      <c r="BLK1071" s="106"/>
      <c r="BLL1071" s="106"/>
      <c r="BLM1071" s="106"/>
      <c r="BLN1071" s="106"/>
      <c r="BLO1071" s="106"/>
      <c r="BLP1071" s="106"/>
      <c r="BLQ1071" s="106"/>
      <c r="BLR1071" s="106"/>
      <c r="BLS1071" s="106"/>
      <c r="BLT1071" s="106"/>
      <c r="BLU1071" s="106"/>
      <c r="BLV1071" s="106"/>
      <c r="BLW1071" s="106"/>
      <c r="BLX1071" s="106"/>
      <c r="BLY1071" s="106"/>
      <c r="BLZ1071" s="106"/>
      <c r="BMA1071" s="106"/>
      <c r="BMB1071" s="106"/>
      <c r="BMC1071" s="106"/>
      <c r="BMD1071" s="106"/>
      <c r="BME1071" s="106"/>
      <c r="BMF1071" s="106"/>
      <c r="BMG1071" s="106"/>
      <c r="BMH1071" s="106"/>
      <c r="BMI1071" s="106"/>
      <c r="BMJ1071" s="106"/>
      <c r="BMK1071" s="106"/>
      <c r="BML1071" s="106"/>
      <c r="BMM1071" s="106"/>
      <c r="BMN1071" s="106"/>
      <c r="BMO1071" s="106"/>
      <c r="BMP1071" s="106"/>
      <c r="BMQ1071" s="106"/>
      <c r="BMR1071" s="106"/>
      <c r="BMS1071" s="106"/>
      <c r="BMT1071" s="106"/>
      <c r="BMU1071" s="106"/>
      <c r="BMV1071" s="106"/>
      <c r="BMW1071" s="106"/>
      <c r="BMX1071" s="106"/>
      <c r="BMY1071" s="106"/>
      <c r="BMZ1071" s="106"/>
      <c r="BNA1071" s="106"/>
      <c r="BNB1071" s="106"/>
      <c r="BNC1071" s="106"/>
      <c r="BND1071" s="106"/>
      <c r="BNE1071" s="106"/>
      <c r="BNF1071" s="106"/>
      <c r="BNG1071" s="106"/>
      <c r="BNH1071" s="106"/>
      <c r="BNI1071" s="106"/>
      <c r="BNJ1071" s="106"/>
      <c r="BNK1071" s="106"/>
      <c r="BNL1071" s="106"/>
      <c r="BNM1071" s="106"/>
      <c r="BNN1071" s="106"/>
      <c r="BNO1071" s="106"/>
      <c r="BNP1071" s="106"/>
      <c r="BNQ1071" s="106"/>
      <c r="BNR1071" s="106"/>
      <c r="BNS1071" s="106"/>
      <c r="BNT1071" s="106"/>
      <c r="BNU1071" s="106"/>
      <c r="BNV1071" s="106"/>
      <c r="BNW1071" s="106"/>
      <c r="BNX1071" s="106"/>
      <c r="BNY1071" s="106"/>
      <c r="BNZ1071" s="106"/>
      <c r="BOA1071" s="106"/>
      <c r="BOB1071" s="106"/>
      <c r="BOC1071" s="106"/>
      <c r="BOD1071" s="106"/>
      <c r="BOE1071" s="106"/>
      <c r="BOF1071" s="106"/>
      <c r="BOG1071" s="106"/>
      <c r="BOH1071" s="106"/>
      <c r="BOI1071" s="106"/>
      <c r="BOJ1071" s="106"/>
      <c r="BOK1071" s="106"/>
      <c r="BOL1071" s="106"/>
      <c r="BOM1071" s="106"/>
      <c r="BON1071" s="106"/>
      <c r="BOO1071" s="106"/>
      <c r="BOP1071" s="106"/>
      <c r="BOQ1071" s="106"/>
      <c r="BOR1071" s="106"/>
      <c r="BOS1071" s="106"/>
      <c r="BOT1071" s="106"/>
      <c r="BOU1071" s="106"/>
      <c r="BOV1071" s="106"/>
      <c r="BOW1071" s="106"/>
      <c r="BOX1071" s="106"/>
      <c r="BOY1071" s="106"/>
      <c r="BOZ1071" s="106"/>
      <c r="BPA1071" s="106"/>
      <c r="BPB1071" s="106"/>
      <c r="BPC1071" s="106"/>
      <c r="BPD1071" s="106"/>
      <c r="BPE1071" s="106"/>
      <c r="BPF1071" s="106"/>
      <c r="BPG1071" s="106"/>
      <c r="BPH1071" s="106"/>
      <c r="BPI1071" s="106"/>
      <c r="BPJ1071" s="106"/>
      <c r="BPK1071" s="106"/>
      <c r="BPL1071" s="106"/>
      <c r="BPM1071" s="106"/>
      <c r="BPN1071" s="106"/>
      <c r="BPO1071" s="106"/>
      <c r="BPP1071" s="106"/>
      <c r="BPQ1071" s="106"/>
      <c r="BPR1071" s="106"/>
      <c r="BPS1071" s="106"/>
      <c r="BPT1071" s="106"/>
      <c r="BPU1071" s="106"/>
      <c r="BPV1071" s="106"/>
      <c r="BPW1071" s="106"/>
      <c r="BPX1071" s="106"/>
      <c r="BPY1071" s="106"/>
      <c r="BPZ1071" s="106"/>
      <c r="BQA1071" s="106"/>
      <c r="BQB1071" s="106"/>
      <c r="BQC1071" s="106"/>
      <c r="BQD1071" s="106"/>
      <c r="BQE1071" s="106"/>
      <c r="BQF1071" s="106"/>
      <c r="BQG1071" s="106"/>
      <c r="BQH1071" s="106"/>
      <c r="BQI1071" s="106"/>
      <c r="BQJ1071" s="106"/>
      <c r="BQK1071" s="106"/>
      <c r="BQL1071" s="106"/>
      <c r="BQM1071" s="106"/>
      <c r="BQN1071" s="106"/>
      <c r="BQO1071" s="106"/>
      <c r="BQP1071" s="106"/>
      <c r="BQQ1071" s="106"/>
      <c r="BQR1071" s="106"/>
      <c r="BQS1071" s="106"/>
      <c r="BQT1071" s="106"/>
      <c r="BQU1071" s="106"/>
      <c r="BQV1071" s="106"/>
      <c r="BQW1071" s="106"/>
      <c r="BQX1071" s="106"/>
      <c r="BQY1071" s="106"/>
      <c r="BQZ1071" s="106"/>
      <c r="BRA1071" s="106"/>
      <c r="BRB1071" s="106"/>
      <c r="BRC1071" s="106"/>
      <c r="BRD1071" s="106"/>
      <c r="BRE1071" s="106"/>
      <c r="BRF1071" s="106"/>
      <c r="BRG1071" s="106"/>
      <c r="BRH1071" s="106"/>
      <c r="BRI1071" s="106"/>
      <c r="BRJ1071" s="106"/>
      <c r="BRK1071" s="106"/>
      <c r="BRL1071" s="106"/>
      <c r="BRM1071" s="106"/>
      <c r="BRN1071" s="106"/>
      <c r="BRO1071" s="106"/>
      <c r="BRP1071" s="106"/>
      <c r="BRQ1071" s="106"/>
      <c r="BRR1071" s="106"/>
      <c r="BRS1071" s="106"/>
      <c r="BRT1071" s="106"/>
      <c r="BRU1071" s="106"/>
      <c r="BRV1071" s="106"/>
      <c r="BRW1071" s="106"/>
      <c r="BRX1071" s="106"/>
      <c r="BRY1071" s="106"/>
      <c r="BRZ1071" s="106"/>
      <c r="BSA1071" s="106"/>
      <c r="BSB1071" s="106"/>
      <c r="BSC1071" s="106"/>
      <c r="BSD1071" s="106"/>
      <c r="BSE1071" s="106"/>
      <c r="BSF1071" s="106"/>
      <c r="BSG1071" s="106"/>
      <c r="BSH1071" s="106"/>
      <c r="BSI1071" s="106"/>
      <c r="BSJ1071" s="106"/>
      <c r="BSK1071" s="106"/>
      <c r="BSL1071" s="106"/>
      <c r="BSM1071" s="106"/>
      <c r="BSN1071" s="106"/>
      <c r="BSO1071" s="106"/>
      <c r="BSP1071" s="106"/>
      <c r="BSQ1071" s="106"/>
      <c r="BSR1071" s="106"/>
      <c r="BSS1071" s="106"/>
      <c r="BST1071" s="106"/>
      <c r="BSU1071" s="106"/>
      <c r="BSV1071" s="106"/>
      <c r="BSW1071" s="106"/>
      <c r="BSX1071" s="106"/>
      <c r="BSY1071" s="106"/>
      <c r="BSZ1071" s="106"/>
      <c r="BTA1071" s="106"/>
      <c r="BTB1071" s="106"/>
      <c r="BTC1071" s="106"/>
      <c r="BTD1071" s="106"/>
      <c r="BTE1071" s="106"/>
      <c r="BTF1071" s="106"/>
      <c r="BTG1071" s="106"/>
      <c r="BTH1071" s="106"/>
      <c r="BTI1071" s="106"/>
      <c r="BTJ1071" s="106"/>
      <c r="BTK1071" s="106"/>
      <c r="BTL1071" s="106"/>
      <c r="BTM1071" s="106"/>
      <c r="BTN1071" s="106"/>
      <c r="BTO1071" s="106"/>
      <c r="BTP1071" s="106"/>
      <c r="BTQ1071" s="106"/>
      <c r="BTR1071" s="106"/>
      <c r="BTS1071" s="106"/>
      <c r="BTT1071" s="106"/>
      <c r="BTU1071" s="106"/>
      <c r="BTV1071" s="106"/>
      <c r="BTW1071" s="106"/>
      <c r="BTX1071" s="106"/>
      <c r="BTY1071" s="106"/>
      <c r="BTZ1071" s="106"/>
      <c r="BUA1071" s="106"/>
      <c r="BUB1071" s="106"/>
      <c r="BUC1071" s="106"/>
      <c r="BUD1071" s="106"/>
      <c r="BUE1071" s="106"/>
      <c r="BUF1071" s="106"/>
      <c r="BUG1071" s="106"/>
      <c r="BUH1071" s="106"/>
      <c r="BUI1071" s="106"/>
      <c r="BUJ1071" s="106"/>
      <c r="BUK1071" s="106"/>
      <c r="BUL1071" s="106"/>
      <c r="BUM1071" s="106"/>
      <c r="BUN1071" s="106"/>
      <c r="BUO1071" s="106"/>
      <c r="BUP1071" s="106"/>
      <c r="BUQ1071" s="106"/>
      <c r="BUR1071" s="106"/>
      <c r="BUS1071" s="106"/>
      <c r="BUT1071" s="106"/>
      <c r="BUU1071" s="106"/>
      <c r="BUV1071" s="106"/>
      <c r="BUW1071" s="106"/>
      <c r="BUX1071" s="106"/>
      <c r="BUY1071" s="106"/>
      <c r="BUZ1071" s="106"/>
      <c r="BVA1071" s="106"/>
      <c r="BVB1071" s="106"/>
      <c r="BVC1071" s="106"/>
      <c r="BVD1071" s="106"/>
      <c r="BVE1071" s="106"/>
      <c r="BVF1071" s="106"/>
      <c r="BVG1071" s="106"/>
      <c r="BVH1071" s="106"/>
      <c r="BVI1071" s="106"/>
      <c r="BVJ1071" s="106"/>
      <c r="BVK1071" s="106"/>
      <c r="BVL1071" s="106"/>
      <c r="BVM1071" s="106"/>
      <c r="BVN1071" s="106"/>
      <c r="BVO1071" s="106"/>
      <c r="BVP1071" s="106"/>
      <c r="BVQ1071" s="106"/>
      <c r="BVR1071" s="106"/>
      <c r="BVS1071" s="106"/>
      <c r="BVT1071" s="106"/>
      <c r="BVU1071" s="106"/>
      <c r="BVV1071" s="106"/>
      <c r="BVW1071" s="106"/>
      <c r="BVX1071" s="106"/>
      <c r="BVY1071" s="106"/>
      <c r="BVZ1071" s="106"/>
      <c r="BWA1071" s="106"/>
      <c r="BWB1071" s="106"/>
      <c r="BWC1071" s="106"/>
      <c r="BWD1071" s="106"/>
      <c r="BWE1071" s="106"/>
      <c r="BWF1071" s="106"/>
      <c r="BWG1071" s="106"/>
      <c r="BWH1071" s="106"/>
      <c r="BWI1071" s="106"/>
      <c r="BWJ1071" s="106"/>
      <c r="BWK1071" s="106"/>
      <c r="BWL1071" s="106"/>
      <c r="BWM1071" s="106"/>
      <c r="BWN1071" s="106"/>
      <c r="BWO1071" s="106"/>
      <c r="BWP1071" s="106"/>
      <c r="BWQ1071" s="106"/>
      <c r="BWR1071" s="106"/>
      <c r="BWS1071" s="106"/>
      <c r="BWT1071" s="106"/>
      <c r="BWU1071" s="106"/>
      <c r="BWV1071" s="106"/>
      <c r="BWW1071" s="106"/>
      <c r="BWX1071" s="106"/>
      <c r="BWY1071" s="106"/>
      <c r="BWZ1071" s="106"/>
      <c r="BXA1071" s="106"/>
      <c r="BXB1071" s="106"/>
      <c r="BXC1071" s="106"/>
      <c r="BXD1071" s="106"/>
      <c r="BXE1071" s="106"/>
      <c r="BXF1071" s="106"/>
      <c r="BXG1071" s="106"/>
      <c r="BXH1071" s="106"/>
      <c r="BXI1071" s="106"/>
      <c r="BXJ1071" s="106"/>
      <c r="BXK1071" s="106"/>
      <c r="BXL1071" s="106"/>
      <c r="BXM1071" s="106"/>
      <c r="BXN1071" s="106"/>
      <c r="BXO1071" s="106"/>
      <c r="BXP1071" s="106"/>
      <c r="BXQ1071" s="106"/>
      <c r="BXR1071" s="106"/>
      <c r="BXS1071" s="106"/>
      <c r="BXT1071" s="106"/>
      <c r="BXU1071" s="106"/>
      <c r="BXV1071" s="106"/>
      <c r="BXW1071" s="106"/>
      <c r="BXX1071" s="106"/>
      <c r="BXY1071" s="106"/>
      <c r="BXZ1071" s="106"/>
      <c r="BYA1071" s="106"/>
      <c r="BYB1071" s="106"/>
      <c r="BYC1071" s="106"/>
      <c r="BYD1071" s="106"/>
      <c r="BYE1071" s="106"/>
      <c r="BYF1071" s="106"/>
      <c r="BYG1071" s="106"/>
      <c r="BYH1071" s="106"/>
      <c r="BYI1071" s="106"/>
      <c r="BYJ1071" s="106"/>
      <c r="BYK1071" s="106"/>
      <c r="BYL1071" s="106"/>
      <c r="BYM1071" s="106"/>
      <c r="BYN1071" s="106"/>
      <c r="BYO1071" s="106"/>
      <c r="BYP1071" s="106"/>
      <c r="BYQ1071" s="106"/>
      <c r="BYR1071" s="106"/>
      <c r="BYS1071" s="106"/>
      <c r="BYT1071" s="106"/>
      <c r="BYU1071" s="106"/>
      <c r="BYV1071" s="106"/>
      <c r="BYW1071" s="106"/>
      <c r="BYX1071" s="106"/>
      <c r="BYY1071" s="106"/>
      <c r="BYZ1071" s="106"/>
      <c r="BZA1071" s="106"/>
      <c r="BZB1071" s="106"/>
      <c r="BZC1071" s="106"/>
      <c r="BZD1071" s="106"/>
      <c r="BZE1071" s="106"/>
      <c r="BZF1071" s="106"/>
      <c r="BZG1071" s="106"/>
      <c r="BZH1071" s="106"/>
      <c r="BZI1071" s="106"/>
      <c r="BZJ1071" s="106"/>
      <c r="BZK1071" s="106"/>
      <c r="BZL1071" s="106"/>
      <c r="BZM1071" s="106"/>
      <c r="BZN1071" s="106"/>
      <c r="BZO1071" s="106"/>
      <c r="BZP1071" s="106"/>
      <c r="BZQ1071" s="106"/>
      <c r="BZR1071" s="106"/>
      <c r="BZS1071" s="106"/>
      <c r="BZT1071" s="106"/>
      <c r="BZU1071" s="106"/>
      <c r="BZV1071" s="106"/>
      <c r="BZW1071" s="106"/>
      <c r="BZX1071" s="106"/>
      <c r="BZY1071" s="106"/>
      <c r="BZZ1071" s="106"/>
      <c r="CAA1071" s="106"/>
      <c r="CAB1071" s="106"/>
      <c r="CAC1071" s="106"/>
      <c r="CAD1071" s="106"/>
      <c r="CAE1071" s="106"/>
      <c r="CAF1071" s="106"/>
      <c r="CAG1071" s="106"/>
      <c r="CAH1071" s="106"/>
      <c r="CAI1071" s="106"/>
      <c r="CAJ1071" s="106"/>
      <c r="CAK1071" s="106"/>
      <c r="CAL1071" s="106"/>
      <c r="CAM1071" s="106"/>
      <c r="CAN1071" s="106"/>
      <c r="CAO1071" s="106"/>
      <c r="CAP1071" s="106"/>
      <c r="CAQ1071" s="106"/>
      <c r="CAR1071" s="106"/>
      <c r="CAS1071" s="106"/>
      <c r="CAT1071" s="106"/>
      <c r="CAU1071" s="106"/>
      <c r="CAV1071" s="106"/>
      <c r="CAW1071" s="106"/>
      <c r="CAX1071" s="106"/>
      <c r="CAY1071" s="106"/>
      <c r="CAZ1071" s="106"/>
      <c r="CBA1071" s="106"/>
      <c r="CBB1071" s="106"/>
      <c r="CBC1071" s="106"/>
      <c r="CBD1071" s="106"/>
      <c r="CBE1071" s="106"/>
      <c r="CBF1071" s="106"/>
      <c r="CBG1071" s="106"/>
      <c r="CBH1071" s="106"/>
      <c r="CBI1071" s="106"/>
      <c r="CBJ1071" s="106"/>
      <c r="CBK1071" s="106"/>
      <c r="CBL1071" s="106"/>
      <c r="CBM1071" s="106"/>
      <c r="CBN1071" s="106"/>
      <c r="CBO1071" s="106"/>
      <c r="CBP1071" s="106"/>
      <c r="CBQ1071" s="106"/>
      <c r="CBR1071" s="106"/>
      <c r="CBS1071" s="106"/>
      <c r="CBT1071" s="106"/>
      <c r="CBU1071" s="106"/>
      <c r="CBV1071" s="106"/>
      <c r="CBW1071" s="106"/>
      <c r="CBX1071" s="106"/>
      <c r="CBY1071" s="106"/>
      <c r="CBZ1071" s="106"/>
      <c r="CCA1071" s="106"/>
      <c r="CCB1071" s="106"/>
      <c r="CCC1071" s="106"/>
      <c r="CCD1071" s="106"/>
      <c r="CCE1071" s="106"/>
      <c r="CCF1071" s="106"/>
      <c r="CCG1071" s="106"/>
      <c r="CCH1071" s="106"/>
      <c r="CCI1071" s="106"/>
      <c r="CCJ1071" s="106"/>
      <c r="CCK1071" s="106"/>
      <c r="CCL1071" s="106"/>
      <c r="CCM1071" s="106"/>
      <c r="CCN1071" s="106"/>
      <c r="CCO1071" s="106"/>
      <c r="CCP1071" s="106"/>
      <c r="CCQ1071" s="106"/>
      <c r="CCR1071" s="106"/>
      <c r="CCS1071" s="106"/>
      <c r="CCT1071" s="106"/>
      <c r="CCU1071" s="106"/>
      <c r="CCV1071" s="106"/>
      <c r="CCW1071" s="106"/>
      <c r="CCX1071" s="106"/>
      <c r="CCY1071" s="106"/>
      <c r="CCZ1071" s="106"/>
      <c r="CDA1071" s="106"/>
      <c r="CDB1071" s="106"/>
      <c r="CDC1071" s="106"/>
      <c r="CDD1071" s="106"/>
      <c r="CDE1071" s="106"/>
      <c r="CDF1071" s="106"/>
      <c r="CDG1071" s="106"/>
      <c r="CDH1071" s="106"/>
      <c r="CDI1071" s="106"/>
      <c r="CDJ1071" s="106"/>
      <c r="CDK1071" s="106"/>
      <c r="CDL1071" s="106"/>
      <c r="CDM1071" s="106"/>
      <c r="CDN1071" s="106"/>
      <c r="CDO1071" s="106"/>
      <c r="CDP1071" s="106"/>
      <c r="CDQ1071" s="106"/>
      <c r="CDR1071" s="106"/>
      <c r="CDS1071" s="106"/>
      <c r="CDT1071" s="106"/>
      <c r="CDU1071" s="106"/>
      <c r="CDV1071" s="106"/>
      <c r="CDW1071" s="106"/>
      <c r="CDX1071" s="106"/>
      <c r="CDY1071" s="106"/>
      <c r="CDZ1071" s="106"/>
      <c r="CEA1071" s="106"/>
      <c r="CEB1071" s="106"/>
      <c r="CEC1071" s="106"/>
      <c r="CED1071" s="106"/>
      <c r="CEE1071" s="106"/>
      <c r="CEF1071" s="106"/>
      <c r="CEG1071" s="106"/>
      <c r="CEH1071" s="106"/>
      <c r="CEI1071" s="106"/>
      <c r="CEJ1071" s="106"/>
      <c r="CEK1071" s="106"/>
      <c r="CEL1071" s="106"/>
      <c r="CEM1071" s="106"/>
      <c r="CEN1071" s="106"/>
      <c r="CEO1071" s="106"/>
      <c r="CEP1071" s="106"/>
      <c r="CEQ1071" s="106"/>
      <c r="CER1071" s="106"/>
      <c r="CES1071" s="106"/>
      <c r="CET1071" s="106"/>
      <c r="CEU1071" s="106"/>
      <c r="CEV1071" s="106"/>
      <c r="CEW1071" s="106"/>
      <c r="CEX1071" s="106"/>
      <c r="CEY1071" s="106"/>
      <c r="CEZ1071" s="106"/>
      <c r="CFA1071" s="106"/>
      <c r="CFB1071" s="106"/>
      <c r="CFC1071" s="106"/>
      <c r="CFD1071" s="106"/>
      <c r="CFE1071" s="106"/>
      <c r="CFF1071" s="106"/>
      <c r="CFG1071" s="106"/>
      <c r="CFH1071" s="106"/>
      <c r="CFI1071" s="106"/>
      <c r="CFJ1071" s="106"/>
      <c r="CFK1071" s="106"/>
      <c r="CFL1071" s="106"/>
      <c r="CFM1071" s="106"/>
      <c r="CFN1071" s="106"/>
      <c r="CFO1071" s="106"/>
      <c r="CFP1071" s="106"/>
      <c r="CFQ1071" s="106"/>
      <c r="CFR1071" s="106"/>
      <c r="CFS1071" s="106"/>
      <c r="CFT1071" s="106"/>
      <c r="CFU1071" s="106"/>
      <c r="CFV1071" s="106"/>
      <c r="CFW1071" s="106"/>
      <c r="CFX1071" s="106"/>
      <c r="CFY1071" s="106"/>
      <c r="CFZ1071" s="106"/>
      <c r="CGA1071" s="106"/>
      <c r="CGB1071" s="106"/>
      <c r="CGC1071" s="106"/>
      <c r="CGD1071" s="106"/>
      <c r="CGE1071" s="106"/>
      <c r="CGF1071" s="106"/>
      <c r="CGG1071" s="106"/>
      <c r="CGH1071" s="106"/>
      <c r="CGI1071" s="106"/>
      <c r="CGJ1071" s="106"/>
      <c r="CGK1071" s="106"/>
      <c r="CGL1071" s="106"/>
      <c r="CGM1071" s="106"/>
      <c r="CGN1071" s="106"/>
      <c r="CGO1071" s="106"/>
      <c r="CGP1071" s="106"/>
      <c r="CGQ1071" s="106"/>
      <c r="CGR1071" s="106"/>
      <c r="CGS1071" s="106"/>
      <c r="CGT1071" s="106"/>
      <c r="CGU1071" s="106"/>
      <c r="CGV1071" s="106"/>
      <c r="CGW1071" s="106"/>
      <c r="CGX1071" s="106"/>
      <c r="CGY1071" s="106"/>
      <c r="CGZ1071" s="106"/>
      <c r="CHA1071" s="106"/>
      <c r="CHB1071" s="106"/>
      <c r="CHC1071" s="106"/>
      <c r="CHD1071" s="106"/>
      <c r="CHE1071" s="106"/>
      <c r="CHF1071" s="106"/>
      <c r="CHG1071" s="106"/>
      <c r="CHH1071" s="106"/>
      <c r="CHI1071" s="106"/>
      <c r="CHJ1071" s="106"/>
      <c r="CHK1071" s="106"/>
      <c r="CHL1071" s="106"/>
      <c r="CHM1071" s="106"/>
      <c r="CHN1071" s="106"/>
      <c r="CHO1071" s="106"/>
      <c r="CHP1071" s="106"/>
      <c r="CHQ1071" s="106"/>
      <c r="CHR1071" s="106"/>
      <c r="CHS1071" s="106"/>
      <c r="CHT1071" s="106"/>
      <c r="CHU1071" s="106"/>
      <c r="CHV1071" s="106"/>
      <c r="CHW1071" s="106"/>
      <c r="CHX1071" s="106"/>
      <c r="CHY1071" s="106"/>
      <c r="CHZ1071" s="106"/>
      <c r="CIA1071" s="106"/>
      <c r="CIB1071" s="106"/>
      <c r="CIC1071" s="106"/>
      <c r="CID1071" s="106"/>
      <c r="CIE1071" s="106"/>
      <c r="CIF1071" s="106"/>
      <c r="CIG1071" s="106"/>
      <c r="CIH1071" s="106"/>
      <c r="CII1071" s="106"/>
      <c r="CIJ1071" s="106"/>
      <c r="CIK1071" s="106"/>
      <c r="CIL1071" s="106"/>
      <c r="CIM1071" s="106"/>
      <c r="CIN1071" s="106"/>
      <c r="CIO1071" s="106"/>
      <c r="CIP1071" s="106"/>
      <c r="CIQ1071" s="106"/>
      <c r="CIR1071" s="106"/>
      <c r="CIS1071" s="106"/>
      <c r="CIT1071" s="106"/>
      <c r="CIU1071" s="106"/>
      <c r="CIV1071" s="106"/>
      <c r="CIW1071" s="106"/>
      <c r="CIX1071" s="106"/>
      <c r="CIY1071" s="106"/>
      <c r="CIZ1071" s="106"/>
      <c r="CJA1071" s="106"/>
      <c r="CJB1071" s="106"/>
      <c r="CJC1071" s="106"/>
      <c r="CJD1071" s="106"/>
      <c r="CJE1071" s="106"/>
      <c r="CJF1071" s="106"/>
      <c r="CJG1071" s="106"/>
      <c r="CJH1071" s="106"/>
      <c r="CJI1071" s="106"/>
      <c r="CJJ1071" s="106"/>
      <c r="CJK1071" s="106"/>
      <c r="CJL1071" s="106"/>
      <c r="CJM1071" s="106"/>
      <c r="CJN1071" s="106"/>
      <c r="CJO1071" s="106"/>
      <c r="CJP1071" s="106"/>
      <c r="CJQ1071" s="106"/>
      <c r="CJR1071" s="106"/>
      <c r="CJS1071" s="106"/>
      <c r="CJT1071" s="106"/>
      <c r="CJU1071" s="106"/>
      <c r="CJV1071" s="106"/>
      <c r="CJW1071" s="106"/>
      <c r="CJX1071" s="106"/>
      <c r="CJY1071" s="106"/>
      <c r="CJZ1071" s="106"/>
      <c r="CKA1071" s="106"/>
      <c r="CKB1071" s="106"/>
      <c r="CKC1071" s="106"/>
      <c r="CKD1071" s="106"/>
      <c r="CKE1071" s="106"/>
      <c r="CKF1071" s="106"/>
      <c r="CKG1071" s="106"/>
      <c r="CKH1071" s="106"/>
      <c r="CKI1071" s="106"/>
      <c r="CKJ1071" s="106"/>
      <c r="CKK1071" s="106"/>
      <c r="CKL1071" s="106"/>
      <c r="CKM1071" s="106"/>
      <c r="CKN1071" s="106"/>
      <c r="CKO1071" s="106"/>
      <c r="CKP1071" s="106"/>
      <c r="CKQ1071" s="106"/>
      <c r="CKR1071" s="106"/>
      <c r="CKS1071" s="106"/>
      <c r="CKT1071" s="106"/>
      <c r="CKU1071" s="106"/>
      <c r="CKV1071" s="106"/>
      <c r="CKW1071" s="106"/>
      <c r="CKX1071" s="106"/>
      <c r="CKY1071" s="106"/>
      <c r="CKZ1071" s="106"/>
      <c r="CLA1071" s="106"/>
      <c r="CLB1071" s="106"/>
      <c r="CLC1071" s="106"/>
      <c r="CLD1071" s="106"/>
      <c r="CLE1071" s="106"/>
      <c r="CLF1071" s="106"/>
      <c r="CLG1071" s="106"/>
      <c r="CLH1071" s="106"/>
      <c r="CLI1071" s="106"/>
      <c r="CLJ1071" s="106"/>
      <c r="CLK1071" s="106"/>
      <c r="CLL1071" s="106"/>
      <c r="CLM1071" s="106"/>
      <c r="CLN1071" s="106"/>
      <c r="CLO1071" s="106"/>
      <c r="CLP1071" s="106"/>
      <c r="CLQ1071" s="106"/>
      <c r="CLR1071" s="106"/>
      <c r="CLS1071" s="106"/>
      <c r="CLT1071" s="106"/>
      <c r="CLU1071" s="106"/>
      <c r="CLV1071" s="106"/>
      <c r="CLW1071" s="106"/>
      <c r="CLX1071" s="106"/>
      <c r="CLY1071" s="106"/>
      <c r="CLZ1071" s="106"/>
      <c r="CMA1071" s="106"/>
      <c r="CMB1071" s="106"/>
      <c r="CMC1071" s="106"/>
      <c r="CMD1071" s="106"/>
      <c r="CME1071" s="106"/>
      <c r="CMF1071" s="106"/>
      <c r="CMG1071" s="106"/>
      <c r="CMH1071" s="106"/>
      <c r="CMI1071" s="106"/>
      <c r="CMJ1071" s="106"/>
      <c r="CMK1071" s="106"/>
      <c r="CML1071" s="106"/>
      <c r="CMM1071" s="106"/>
      <c r="CMN1071" s="106"/>
      <c r="CMO1071" s="106"/>
      <c r="CMP1071" s="106"/>
      <c r="CMQ1071" s="106"/>
      <c r="CMR1071" s="106"/>
      <c r="CMS1071" s="106"/>
      <c r="CMT1071" s="106"/>
      <c r="CMU1071" s="106"/>
      <c r="CMV1071" s="106"/>
      <c r="CMW1071" s="106"/>
      <c r="CMX1071" s="106"/>
      <c r="CMY1071" s="106"/>
      <c r="CMZ1071" s="106"/>
      <c r="CNA1071" s="106"/>
      <c r="CNB1071" s="106"/>
      <c r="CNC1071" s="106"/>
      <c r="CND1071" s="106"/>
      <c r="CNE1071" s="106"/>
      <c r="CNF1071" s="106"/>
      <c r="CNG1071" s="106"/>
      <c r="CNH1071" s="106"/>
      <c r="CNI1071" s="106"/>
      <c r="CNJ1071" s="106"/>
      <c r="CNK1071" s="106"/>
      <c r="CNL1071" s="106"/>
      <c r="CNM1071" s="106"/>
      <c r="CNN1071" s="106"/>
      <c r="CNO1071" s="106"/>
      <c r="CNP1071" s="106"/>
      <c r="CNQ1071" s="106"/>
      <c r="CNR1071" s="106"/>
      <c r="CNS1071" s="106"/>
      <c r="CNT1071" s="106"/>
      <c r="CNU1071" s="106"/>
      <c r="CNV1071" s="106"/>
      <c r="CNW1071" s="106"/>
      <c r="CNX1071" s="106"/>
      <c r="CNY1071" s="106"/>
      <c r="CNZ1071" s="106"/>
      <c r="COA1071" s="106"/>
      <c r="COB1071" s="106"/>
      <c r="COC1071" s="106"/>
      <c r="COD1071" s="106"/>
      <c r="COE1071" s="106"/>
      <c r="COF1071" s="106"/>
      <c r="COG1071" s="106"/>
      <c r="COH1071" s="106"/>
      <c r="COI1071" s="106"/>
      <c r="COJ1071" s="106"/>
      <c r="COK1071" s="106"/>
      <c r="COL1071" s="106"/>
      <c r="COM1071" s="106"/>
      <c r="CON1071" s="106"/>
      <c r="COO1071" s="106"/>
      <c r="COP1071" s="106"/>
      <c r="COQ1071" s="106"/>
      <c r="COR1071" s="106"/>
      <c r="COS1071" s="106"/>
      <c r="COT1071" s="106"/>
      <c r="COU1071" s="106"/>
      <c r="COV1071" s="106"/>
      <c r="COW1071" s="106"/>
      <c r="COX1071" s="106"/>
      <c r="COY1071" s="106"/>
      <c r="COZ1071" s="106"/>
      <c r="CPA1071" s="106"/>
      <c r="CPB1071" s="106"/>
      <c r="CPC1071" s="106"/>
      <c r="CPD1071" s="106"/>
      <c r="CPE1071" s="106"/>
      <c r="CPF1071" s="106"/>
      <c r="CPG1071" s="106"/>
      <c r="CPH1071" s="106"/>
      <c r="CPI1071" s="106"/>
      <c r="CPJ1071" s="106"/>
      <c r="CPK1071" s="106"/>
      <c r="CPL1071" s="106"/>
      <c r="CPM1071" s="106"/>
      <c r="CPN1071" s="106"/>
      <c r="CPO1071" s="106"/>
      <c r="CPP1071" s="106"/>
      <c r="CPQ1071" s="106"/>
      <c r="CPR1071" s="106"/>
      <c r="CPS1071" s="106"/>
      <c r="CPT1071" s="106"/>
      <c r="CPU1071" s="106"/>
      <c r="CPV1071" s="106"/>
      <c r="CPW1071" s="106"/>
      <c r="CPX1071" s="106"/>
      <c r="CPY1071" s="106"/>
      <c r="CPZ1071" s="106"/>
      <c r="CQA1071" s="106"/>
      <c r="CQB1071" s="106"/>
      <c r="CQC1071" s="106"/>
      <c r="CQD1071" s="106"/>
      <c r="CQE1071" s="106"/>
      <c r="CQF1071" s="106"/>
      <c r="CQG1071" s="106"/>
      <c r="CQH1071" s="106"/>
      <c r="CQI1071" s="106"/>
      <c r="CQJ1071" s="106"/>
      <c r="CQK1071" s="106"/>
      <c r="CQL1071" s="106"/>
      <c r="CQM1071" s="106"/>
      <c r="CQN1071" s="106"/>
      <c r="CQO1071" s="106"/>
      <c r="CQP1071" s="106"/>
      <c r="CQQ1071" s="106"/>
      <c r="CQR1071" s="106"/>
      <c r="CQS1071" s="106"/>
      <c r="CQT1071" s="106"/>
      <c r="CQU1071" s="106"/>
      <c r="CQV1071" s="106"/>
      <c r="CQW1071" s="106"/>
      <c r="CQX1071" s="106"/>
      <c r="CQY1071" s="106"/>
      <c r="CQZ1071" s="106"/>
      <c r="CRA1071" s="106"/>
      <c r="CRB1071" s="106"/>
      <c r="CRC1071" s="106"/>
      <c r="CRD1071" s="106"/>
      <c r="CRE1071" s="106"/>
      <c r="CRF1071" s="106"/>
      <c r="CRG1071" s="106"/>
      <c r="CRH1071" s="106"/>
      <c r="CRI1071" s="106"/>
      <c r="CRJ1071" s="106"/>
      <c r="CRK1071" s="106"/>
      <c r="CRL1071" s="106"/>
      <c r="CRM1071" s="106"/>
      <c r="CRN1071" s="106"/>
      <c r="CRO1071" s="106"/>
      <c r="CRP1071" s="106"/>
      <c r="CRQ1071" s="106"/>
      <c r="CRR1071" s="106"/>
      <c r="CRS1071" s="106"/>
      <c r="CRT1071" s="106"/>
      <c r="CRU1071" s="106"/>
      <c r="CRV1071" s="106"/>
      <c r="CRW1071" s="106"/>
      <c r="CRX1071" s="106"/>
      <c r="CRY1071" s="106"/>
      <c r="CRZ1071" s="106"/>
      <c r="CSA1071" s="106"/>
      <c r="CSB1071" s="106"/>
      <c r="CSC1071" s="106"/>
      <c r="CSD1071" s="106"/>
      <c r="CSE1071" s="106"/>
      <c r="CSF1071" s="106"/>
      <c r="CSG1071" s="106"/>
      <c r="CSH1071" s="106"/>
      <c r="CSI1071" s="106"/>
      <c r="CSJ1071" s="106"/>
      <c r="CSK1071" s="106"/>
      <c r="CSL1071" s="106"/>
      <c r="CSM1071" s="106"/>
      <c r="CSN1071" s="106"/>
      <c r="CSO1071" s="106"/>
      <c r="CSP1071" s="106"/>
      <c r="CSQ1071" s="106"/>
      <c r="CSR1071" s="106"/>
      <c r="CSS1071" s="106"/>
      <c r="CST1071" s="106"/>
      <c r="CSU1071" s="106"/>
      <c r="CSV1071" s="106"/>
      <c r="CSW1071" s="106"/>
      <c r="CSX1071" s="106"/>
      <c r="CSY1071" s="106"/>
      <c r="CSZ1071" s="106"/>
      <c r="CTA1071" s="106"/>
      <c r="CTB1071" s="106"/>
      <c r="CTC1071" s="106"/>
      <c r="CTD1071" s="106"/>
      <c r="CTE1071" s="106"/>
      <c r="CTF1071" s="106"/>
      <c r="CTG1071" s="106"/>
      <c r="CTH1071" s="106"/>
      <c r="CTI1071" s="106"/>
      <c r="CTJ1071" s="106"/>
      <c r="CTK1071" s="106"/>
      <c r="CTL1071" s="106"/>
      <c r="CTM1071" s="106"/>
      <c r="CTN1071" s="106"/>
      <c r="CTO1071" s="106"/>
      <c r="CTP1071" s="106"/>
      <c r="CTQ1071" s="106"/>
      <c r="CTR1071" s="106"/>
      <c r="CTS1071" s="106"/>
      <c r="CTT1071" s="106"/>
      <c r="CTU1071" s="106"/>
      <c r="CTV1071" s="106"/>
      <c r="CTW1071" s="106"/>
      <c r="CTX1071" s="106"/>
      <c r="CTY1071" s="106"/>
      <c r="CTZ1071" s="106"/>
      <c r="CUA1071" s="106"/>
      <c r="CUB1071" s="106"/>
      <c r="CUC1071" s="106"/>
      <c r="CUD1071" s="106"/>
      <c r="CUE1071" s="106"/>
      <c r="CUF1071" s="106"/>
      <c r="CUG1071" s="106"/>
      <c r="CUH1071" s="106"/>
      <c r="CUI1071" s="106"/>
      <c r="CUJ1071" s="106"/>
      <c r="CUK1071" s="106"/>
      <c r="CUL1071" s="106"/>
      <c r="CUM1071" s="106"/>
      <c r="CUN1071" s="106"/>
      <c r="CUO1071" s="106"/>
      <c r="CUP1071" s="106"/>
      <c r="CUQ1071" s="106"/>
      <c r="CUR1071" s="106"/>
      <c r="CUS1071" s="106"/>
      <c r="CUT1071" s="106"/>
      <c r="CUU1071" s="106"/>
      <c r="CUV1071" s="106"/>
      <c r="CUW1071" s="106"/>
      <c r="CUX1071" s="106"/>
      <c r="CUY1071" s="106"/>
      <c r="CUZ1071" s="106"/>
      <c r="CVA1071" s="106"/>
      <c r="CVB1071" s="106"/>
      <c r="CVC1071" s="106"/>
      <c r="CVD1071" s="106"/>
      <c r="CVE1071" s="106"/>
      <c r="CVF1071" s="106"/>
      <c r="CVG1071" s="106"/>
      <c r="CVH1071" s="106"/>
      <c r="CVI1071" s="106"/>
      <c r="CVJ1071" s="106"/>
      <c r="CVK1071" s="106"/>
      <c r="CVL1071" s="106"/>
      <c r="CVM1071" s="106"/>
      <c r="CVN1071" s="106"/>
      <c r="CVO1071" s="106"/>
      <c r="CVP1071" s="106"/>
      <c r="CVQ1071" s="106"/>
      <c r="CVR1071" s="106"/>
      <c r="CVS1071" s="106"/>
      <c r="CVT1071" s="106"/>
      <c r="CVU1071" s="106"/>
      <c r="CVV1071" s="106"/>
      <c r="CVW1071" s="106"/>
      <c r="CVX1071" s="106"/>
      <c r="CVY1071" s="106"/>
      <c r="CVZ1071" s="106"/>
      <c r="CWA1071" s="106"/>
      <c r="CWB1071" s="106"/>
      <c r="CWC1071" s="106"/>
      <c r="CWD1071" s="106"/>
      <c r="CWE1071" s="106"/>
      <c r="CWF1071" s="106"/>
      <c r="CWG1071" s="106"/>
      <c r="CWH1071" s="106"/>
      <c r="CWI1071" s="106"/>
      <c r="CWJ1071" s="106"/>
      <c r="CWK1071" s="106"/>
      <c r="CWL1071" s="106"/>
      <c r="CWM1071" s="106"/>
      <c r="CWN1071" s="106"/>
      <c r="CWO1071" s="106"/>
      <c r="CWP1071" s="106"/>
      <c r="CWQ1071" s="106"/>
      <c r="CWR1071" s="106"/>
      <c r="CWS1071" s="106"/>
      <c r="CWT1071" s="106"/>
      <c r="CWU1071" s="106"/>
      <c r="CWV1071" s="106"/>
      <c r="CWW1071" s="106"/>
      <c r="CWX1071" s="106"/>
      <c r="CWY1071" s="106"/>
      <c r="CWZ1071" s="106"/>
      <c r="CXA1071" s="106"/>
      <c r="CXB1071" s="106"/>
      <c r="CXC1071" s="106"/>
      <c r="CXD1071" s="106"/>
      <c r="CXE1071" s="106"/>
      <c r="CXF1071" s="106"/>
      <c r="CXG1071" s="106"/>
      <c r="CXH1071" s="106"/>
      <c r="CXI1071" s="106"/>
      <c r="CXJ1071" s="106"/>
      <c r="CXK1071" s="106"/>
      <c r="CXL1071" s="106"/>
      <c r="CXM1071" s="106"/>
      <c r="CXN1071" s="106"/>
      <c r="CXO1071" s="106"/>
      <c r="CXP1071" s="106"/>
      <c r="CXQ1071" s="106"/>
      <c r="CXR1071" s="106"/>
      <c r="CXS1071" s="106"/>
      <c r="CXT1071" s="106"/>
      <c r="CXU1071" s="106"/>
      <c r="CXV1071" s="106"/>
      <c r="CXW1071" s="106"/>
      <c r="CXX1071" s="106"/>
      <c r="CXY1071" s="106"/>
      <c r="CXZ1071" s="106"/>
      <c r="CYA1071" s="106"/>
      <c r="CYB1071" s="106"/>
      <c r="CYC1071" s="106"/>
      <c r="CYD1071" s="106"/>
      <c r="CYE1071" s="106"/>
      <c r="CYF1071" s="106"/>
      <c r="CYG1071" s="106"/>
      <c r="CYH1071" s="106"/>
      <c r="CYI1071" s="106"/>
      <c r="CYJ1071" s="106"/>
      <c r="CYK1071" s="106"/>
      <c r="CYL1071" s="106"/>
      <c r="CYM1071" s="106"/>
      <c r="CYN1071" s="106"/>
      <c r="CYO1071" s="106"/>
      <c r="CYP1071" s="106"/>
      <c r="CYQ1071" s="106"/>
      <c r="CYR1071" s="106"/>
      <c r="CYS1071" s="106"/>
      <c r="CYT1071" s="106"/>
      <c r="CYU1071" s="106"/>
      <c r="CYV1071" s="106"/>
      <c r="CYW1071" s="106"/>
      <c r="CYX1071" s="106"/>
      <c r="CYY1071" s="106"/>
      <c r="CYZ1071" s="106"/>
      <c r="CZA1071" s="106"/>
      <c r="CZB1071" s="106"/>
      <c r="CZC1071" s="106"/>
      <c r="CZD1071" s="106"/>
      <c r="CZE1071" s="106"/>
      <c r="CZF1071" s="106"/>
      <c r="CZG1071" s="106"/>
      <c r="CZH1071" s="106"/>
      <c r="CZI1071" s="106"/>
      <c r="CZJ1071" s="106"/>
      <c r="CZK1071" s="106"/>
      <c r="CZL1071" s="106"/>
      <c r="CZM1071" s="106"/>
      <c r="CZN1071" s="106"/>
      <c r="CZO1071" s="106"/>
      <c r="CZP1071" s="106"/>
      <c r="CZQ1071" s="106"/>
      <c r="CZR1071" s="106"/>
      <c r="CZS1071" s="106"/>
      <c r="CZT1071" s="106"/>
      <c r="CZU1071" s="106"/>
      <c r="CZV1071" s="106"/>
      <c r="CZW1071" s="106"/>
      <c r="CZX1071" s="106"/>
      <c r="CZY1071" s="106"/>
      <c r="CZZ1071" s="106"/>
      <c r="DAA1071" s="106"/>
      <c r="DAB1071" s="106"/>
      <c r="DAC1071" s="106"/>
      <c r="DAD1071" s="106"/>
      <c r="DAE1071" s="106"/>
      <c r="DAF1071" s="106"/>
      <c r="DAG1071" s="106"/>
      <c r="DAH1071" s="106"/>
      <c r="DAI1071" s="106"/>
      <c r="DAJ1071" s="106"/>
      <c r="DAK1071" s="106"/>
      <c r="DAL1071" s="106"/>
      <c r="DAM1071" s="106"/>
      <c r="DAN1071" s="106"/>
      <c r="DAO1071" s="106"/>
      <c r="DAP1071" s="106"/>
      <c r="DAQ1071" s="106"/>
      <c r="DAR1071" s="106"/>
      <c r="DAS1071" s="106"/>
      <c r="DAT1071" s="106"/>
      <c r="DAU1071" s="106"/>
      <c r="DAV1071" s="106"/>
      <c r="DAW1071" s="106"/>
      <c r="DAX1071" s="106"/>
      <c r="DAY1071" s="106"/>
      <c r="DAZ1071" s="106"/>
      <c r="DBA1071" s="106"/>
      <c r="DBB1071" s="106"/>
      <c r="DBC1071" s="106"/>
      <c r="DBD1071" s="106"/>
      <c r="DBE1071" s="106"/>
      <c r="DBF1071" s="106"/>
      <c r="DBG1071" s="106"/>
      <c r="DBH1071" s="106"/>
      <c r="DBI1071" s="106"/>
      <c r="DBJ1071" s="106"/>
      <c r="DBK1071" s="106"/>
      <c r="DBL1071" s="106"/>
      <c r="DBM1071" s="106"/>
      <c r="DBN1071" s="106"/>
      <c r="DBO1071" s="106"/>
      <c r="DBP1071" s="106"/>
      <c r="DBQ1071" s="106"/>
      <c r="DBR1071" s="106"/>
      <c r="DBS1071" s="106"/>
      <c r="DBT1071" s="106"/>
      <c r="DBU1071" s="106"/>
      <c r="DBV1071" s="106"/>
      <c r="DBW1071" s="106"/>
      <c r="DBX1071" s="106"/>
      <c r="DBY1071" s="106"/>
      <c r="DBZ1071" s="106"/>
      <c r="DCA1071" s="106"/>
      <c r="DCB1071" s="106"/>
      <c r="DCC1071" s="106"/>
      <c r="DCD1071" s="106"/>
      <c r="DCE1071" s="106"/>
      <c r="DCF1071" s="106"/>
      <c r="DCG1071" s="106"/>
      <c r="DCH1071" s="106"/>
      <c r="DCI1071" s="106"/>
      <c r="DCJ1071" s="106"/>
      <c r="DCK1071" s="106"/>
      <c r="DCL1071" s="106"/>
      <c r="DCM1071" s="106"/>
      <c r="DCN1071" s="106"/>
      <c r="DCO1071" s="106"/>
      <c r="DCP1071" s="106"/>
      <c r="DCQ1071" s="106"/>
      <c r="DCR1071" s="106"/>
      <c r="DCS1071" s="106"/>
      <c r="DCT1071" s="106"/>
      <c r="DCU1071" s="106"/>
      <c r="DCV1071" s="106"/>
      <c r="DCW1071" s="106"/>
      <c r="DCX1071" s="106"/>
      <c r="DCY1071" s="106"/>
      <c r="DCZ1071" s="106"/>
      <c r="DDA1071" s="106"/>
      <c r="DDB1071" s="106"/>
      <c r="DDC1071" s="106"/>
      <c r="DDD1071" s="106"/>
      <c r="DDE1071" s="106"/>
      <c r="DDF1071" s="106"/>
      <c r="DDG1071" s="106"/>
      <c r="DDH1071" s="106"/>
      <c r="DDI1071" s="106"/>
      <c r="DDJ1071" s="106"/>
      <c r="DDK1071" s="106"/>
      <c r="DDL1071" s="106"/>
      <c r="DDM1071" s="106"/>
      <c r="DDN1071" s="106"/>
      <c r="DDO1071" s="106"/>
      <c r="DDP1071" s="106"/>
      <c r="DDQ1071" s="106"/>
      <c r="DDR1071" s="106"/>
      <c r="DDS1071" s="106"/>
      <c r="DDT1071" s="106"/>
      <c r="DDU1071" s="106"/>
      <c r="DDV1071" s="106"/>
      <c r="DDW1071" s="106"/>
      <c r="DDX1071" s="106"/>
      <c r="DDY1071" s="106"/>
      <c r="DDZ1071" s="106"/>
      <c r="DEA1071" s="106"/>
      <c r="DEB1071" s="106"/>
      <c r="DEC1071" s="106"/>
      <c r="DED1071" s="106"/>
      <c r="DEE1071" s="106"/>
      <c r="DEF1071" s="106"/>
      <c r="DEG1071" s="106"/>
      <c r="DEH1071" s="106"/>
      <c r="DEI1071" s="106"/>
      <c r="DEJ1071" s="106"/>
      <c r="DEK1071" s="106"/>
      <c r="DEL1071" s="106"/>
      <c r="DEM1071" s="106"/>
      <c r="DEN1071" s="106"/>
      <c r="DEO1071" s="106"/>
      <c r="DEP1071" s="106"/>
      <c r="DEQ1071" s="106"/>
      <c r="DER1071" s="106"/>
      <c r="DES1071" s="106"/>
      <c r="DET1071" s="106"/>
      <c r="DEU1071" s="106"/>
      <c r="DEV1071" s="106"/>
      <c r="DEW1071" s="106"/>
      <c r="DEX1071" s="106"/>
      <c r="DEY1071" s="106"/>
      <c r="DEZ1071" s="106"/>
      <c r="DFA1071" s="106"/>
      <c r="DFB1071" s="106"/>
      <c r="DFC1071" s="106"/>
      <c r="DFD1071" s="106"/>
      <c r="DFE1071" s="106"/>
      <c r="DFF1071" s="106"/>
      <c r="DFG1071" s="106"/>
      <c r="DFH1071" s="106"/>
      <c r="DFI1071" s="106"/>
      <c r="DFJ1071" s="106"/>
      <c r="DFK1071" s="106"/>
      <c r="DFL1071" s="106"/>
      <c r="DFM1071" s="106"/>
      <c r="DFN1071" s="106"/>
      <c r="DFO1071" s="106"/>
      <c r="DFP1071" s="106"/>
      <c r="DFQ1071" s="106"/>
      <c r="DFR1071" s="106"/>
      <c r="DFS1071" s="106"/>
      <c r="DFT1071" s="106"/>
      <c r="DFU1071" s="106"/>
      <c r="DFV1071" s="106"/>
      <c r="DFW1071" s="106"/>
      <c r="DFX1071" s="106"/>
      <c r="DFY1071" s="106"/>
      <c r="DFZ1071" s="106"/>
      <c r="DGA1071" s="106"/>
      <c r="DGB1071" s="106"/>
      <c r="DGC1071" s="106"/>
      <c r="DGD1071" s="106"/>
      <c r="DGE1071" s="106"/>
      <c r="DGF1071" s="106"/>
      <c r="DGG1071" s="106"/>
      <c r="DGH1071" s="106"/>
      <c r="DGI1071" s="106"/>
      <c r="DGJ1071" s="106"/>
      <c r="DGK1071" s="106"/>
      <c r="DGL1071" s="106"/>
      <c r="DGM1071" s="106"/>
      <c r="DGN1071" s="106"/>
      <c r="DGO1071" s="106"/>
      <c r="DGP1071" s="106"/>
      <c r="DGQ1071" s="106"/>
      <c r="DGR1071" s="106"/>
      <c r="DGS1071" s="106"/>
      <c r="DGT1071" s="106"/>
      <c r="DGU1071" s="106"/>
      <c r="DGV1071" s="106"/>
      <c r="DGW1071" s="106"/>
      <c r="DGX1071" s="106"/>
      <c r="DGY1071" s="106"/>
      <c r="DGZ1071" s="106"/>
      <c r="DHA1071" s="106"/>
      <c r="DHB1071" s="106"/>
      <c r="DHC1071" s="106"/>
      <c r="DHD1071" s="106"/>
      <c r="DHE1071" s="106"/>
      <c r="DHF1071" s="106"/>
      <c r="DHG1071" s="106"/>
      <c r="DHH1071" s="106"/>
      <c r="DHI1071" s="106"/>
      <c r="DHJ1071" s="106"/>
      <c r="DHK1071" s="106"/>
      <c r="DHL1071" s="106"/>
      <c r="DHM1071" s="106"/>
      <c r="DHN1071" s="106"/>
      <c r="DHO1071" s="106"/>
      <c r="DHP1071" s="106"/>
      <c r="DHQ1071" s="106"/>
      <c r="DHR1071" s="106"/>
      <c r="DHS1071" s="106"/>
      <c r="DHT1071" s="106"/>
      <c r="DHU1071" s="106"/>
      <c r="DHV1071" s="106"/>
      <c r="DHW1071" s="106"/>
      <c r="DHX1071" s="106"/>
      <c r="DHY1071" s="106"/>
      <c r="DHZ1071" s="106"/>
      <c r="DIA1071" s="106"/>
      <c r="DIB1071" s="106"/>
      <c r="DIC1071" s="106"/>
      <c r="DID1071" s="106"/>
      <c r="DIE1071" s="106"/>
      <c r="DIF1071" s="106"/>
      <c r="DIG1071" s="106"/>
      <c r="DIH1071" s="106"/>
      <c r="DII1071" s="106"/>
      <c r="DIJ1071" s="106"/>
      <c r="DIK1071" s="106"/>
      <c r="DIL1071" s="106"/>
      <c r="DIM1071" s="106"/>
      <c r="DIN1071" s="106"/>
      <c r="DIO1071" s="106"/>
      <c r="DIP1071" s="106"/>
      <c r="DIQ1071" s="106"/>
      <c r="DIR1071" s="106"/>
      <c r="DIS1071" s="106"/>
      <c r="DIT1071" s="106"/>
      <c r="DIU1071" s="106"/>
      <c r="DIV1071" s="106"/>
      <c r="DIW1071" s="106"/>
      <c r="DIX1071" s="106"/>
      <c r="DIY1071" s="106"/>
      <c r="DIZ1071" s="106"/>
      <c r="DJA1071" s="106"/>
      <c r="DJB1071" s="106"/>
      <c r="DJC1071" s="106"/>
      <c r="DJD1071" s="106"/>
      <c r="DJE1071" s="106"/>
      <c r="DJF1071" s="106"/>
      <c r="DJG1071" s="106"/>
      <c r="DJH1071" s="106"/>
      <c r="DJI1071" s="106"/>
      <c r="DJJ1071" s="106"/>
      <c r="DJK1071" s="106"/>
      <c r="DJL1071" s="106"/>
      <c r="DJM1071" s="106"/>
      <c r="DJN1071" s="106"/>
      <c r="DJO1071" s="106"/>
      <c r="DJP1071" s="106"/>
      <c r="DJQ1071" s="106"/>
      <c r="DJR1071" s="106"/>
      <c r="DJS1071" s="106"/>
      <c r="DJT1071" s="106"/>
      <c r="DJU1071" s="106"/>
      <c r="DJV1071" s="106"/>
      <c r="DJW1071" s="106"/>
      <c r="DJX1071" s="106"/>
      <c r="DJY1071" s="106"/>
      <c r="DJZ1071" s="106"/>
      <c r="DKA1071" s="106"/>
      <c r="DKB1071" s="106"/>
      <c r="DKC1071" s="106"/>
      <c r="DKD1071" s="106"/>
      <c r="DKE1071" s="106"/>
      <c r="DKF1071" s="106"/>
      <c r="DKG1071" s="106"/>
      <c r="DKH1071" s="106"/>
      <c r="DKI1071" s="106"/>
      <c r="DKJ1071" s="106"/>
      <c r="DKK1071" s="106"/>
      <c r="DKL1071" s="106"/>
      <c r="DKM1071" s="106"/>
      <c r="DKN1071" s="106"/>
      <c r="DKO1071" s="106"/>
      <c r="DKP1071" s="106"/>
      <c r="DKQ1071" s="106"/>
      <c r="DKR1071" s="106"/>
      <c r="DKS1071" s="106"/>
      <c r="DKT1071" s="106"/>
      <c r="DKU1071" s="106"/>
      <c r="DKV1071" s="106"/>
      <c r="DKW1071" s="106"/>
      <c r="DKX1071" s="106"/>
      <c r="DKY1071" s="106"/>
      <c r="DKZ1071" s="106"/>
      <c r="DLA1071" s="106"/>
      <c r="DLB1071" s="106"/>
      <c r="DLC1071" s="106"/>
      <c r="DLD1071" s="106"/>
      <c r="DLE1071" s="106"/>
      <c r="DLF1071" s="106"/>
      <c r="DLG1071" s="106"/>
      <c r="DLH1071" s="106"/>
      <c r="DLI1071" s="106"/>
      <c r="DLJ1071" s="106"/>
      <c r="DLK1071" s="106"/>
      <c r="DLL1071" s="106"/>
      <c r="DLM1071" s="106"/>
      <c r="DLN1071" s="106"/>
      <c r="DLO1071" s="106"/>
      <c r="DLP1071" s="106"/>
      <c r="DLQ1071" s="106"/>
      <c r="DLR1071" s="106"/>
      <c r="DLS1071" s="106"/>
      <c r="DLT1071" s="106"/>
      <c r="DLU1071" s="106"/>
      <c r="DLV1071" s="106"/>
      <c r="DLW1071" s="106"/>
      <c r="DLX1071" s="106"/>
      <c r="DLY1071" s="106"/>
      <c r="DLZ1071" s="106"/>
      <c r="DMA1071" s="106"/>
      <c r="DMB1071" s="106"/>
      <c r="DMC1071" s="106"/>
      <c r="DMD1071" s="106"/>
      <c r="DME1071" s="106"/>
      <c r="DMF1071" s="106"/>
      <c r="DMG1071" s="106"/>
      <c r="DMH1071" s="106"/>
      <c r="DMI1071" s="106"/>
      <c r="DMJ1071" s="106"/>
      <c r="DMK1071" s="106"/>
      <c r="DML1071" s="106"/>
      <c r="DMM1071" s="106"/>
      <c r="DMN1071" s="106"/>
      <c r="DMO1071" s="106"/>
      <c r="DMP1071" s="106"/>
      <c r="DMQ1071" s="106"/>
      <c r="DMR1071" s="106"/>
      <c r="DMS1071" s="106"/>
      <c r="DMT1071" s="106"/>
      <c r="DMU1071" s="106"/>
      <c r="DMV1071" s="106"/>
      <c r="DMW1071" s="106"/>
      <c r="DMX1071" s="106"/>
      <c r="DMY1071" s="106"/>
      <c r="DMZ1071" s="106"/>
      <c r="DNA1071" s="106"/>
      <c r="DNB1071" s="106"/>
      <c r="DNC1071" s="106"/>
      <c r="DND1071" s="106"/>
      <c r="DNE1071" s="106"/>
      <c r="DNF1071" s="106"/>
      <c r="DNG1071" s="106"/>
      <c r="DNH1071" s="106"/>
      <c r="DNI1071" s="106"/>
      <c r="DNJ1071" s="106"/>
      <c r="DNK1071" s="106"/>
      <c r="DNL1071" s="106"/>
      <c r="DNM1071" s="106"/>
      <c r="DNN1071" s="106"/>
      <c r="DNO1071" s="106"/>
      <c r="DNP1071" s="106"/>
      <c r="DNQ1071" s="106"/>
      <c r="DNR1071" s="106"/>
      <c r="DNS1071" s="106"/>
      <c r="DNT1071" s="106"/>
      <c r="DNU1071" s="106"/>
      <c r="DNV1071" s="106"/>
      <c r="DNW1071" s="106"/>
      <c r="DNX1071" s="106"/>
      <c r="DNY1071" s="106"/>
      <c r="DNZ1071" s="106"/>
      <c r="DOA1071" s="106"/>
      <c r="DOB1071" s="106"/>
      <c r="DOC1071" s="106"/>
      <c r="DOD1071" s="106"/>
      <c r="DOE1071" s="106"/>
      <c r="DOF1071" s="106"/>
      <c r="DOG1071" s="106"/>
      <c r="DOH1071" s="106"/>
      <c r="DOI1071" s="106"/>
      <c r="DOJ1071" s="106"/>
      <c r="DOK1071" s="106"/>
      <c r="DOL1071" s="106"/>
      <c r="DOM1071" s="106"/>
      <c r="DON1071" s="106"/>
      <c r="DOO1071" s="106"/>
      <c r="DOP1071" s="106"/>
      <c r="DOQ1071" s="106"/>
      <c r="DOR1071" s="106"/>
      <c r="DOS1071" s="106"/>
      <c r="DOT1071" s="106"/>
      <c r="DOU1071" s="106"/>
      <c r="DOV1071" s="106"/>
      <c r="DOW1071" s="106"/>
      <c r="DOX1071" s="106"/>
      <c r="DOY1071" s="106"/>
      <c r="DOZ1071" s="106"/>
      <c r="DPA1071" s="106"/>
      <c r="DPB1071" s="106"/>
      <c r="DPC1071" s="106"/>
      <c r="DPD1071" s="106"/>
      <c r="DPE1071" s="106"/>
      <c r="DPF1071" s="106"/>
      <c r="DPG1071" s="106"/>
      <c r="DPH1071" s="106"/>
      <c r="DPI1071" s="106"/>
      <c r="DPJ1071" s="106"/>
      <c r="DPK1071" s="106"/>
      <c r="DPL1071" s="106"/>
      <c r="DPM1071" s="106"/>
      <c r="DPN1071" s="106"/>
      <c r="DPO1071" s="106"/>
      <c r="DPP1071" s="106"/>
      <c r="DPQ1071" s="106"/>
      <c r="DPR1071" s="106"/>
      <c r="DPS1071" s="106"/>
      <c r="DPT1071" s="106"/>
      <c r="DPU1071" s="106"/>
      <c r="DPV1071" s="106"/>
      <c r="DPW1071" s="106"/>
      <c r="DPX1071" s="106"/>
      <c r="DPY1071" s="106"/>
      <c r="DPZ1071" s="106"/>
      <c r="DQA1071" s="106"/>
      <c r="DQB1071" s="106"/>
      <c r="DQC1071" s="106"/>
      <c r="DQD1071" s="106"/>
      <c r="DQE1071" s="106"/>
      <c r="DQF1071" s="106"/>
      <c r="DQG1071" s="106"/>
      <c r="DQH1071" s="106"/>
      <c r="DQI1071" s="106"/>
      <c r="DQJ1071" s="106"/>
      <c r="DQK1071" s="106"/>
      <c r="DQL1071" s="106"/>
      <c r="DQM1071" s="106"/>
      <c r="DQN1071" s="106"/>
      <c r="DQO1071" s="106"/>
      <c r="DQP1071" s="106"/>
      <c r="DQQ1071" s="106"/>
      <c r="DQR1071" s="106"/>
      <c r="DQS1071" s="106"/>
      <c r="DQT1071" s="106"/>
      <c r="DQU1071" s="106"/>
      <c r="DQV1071" s="106"/>
      <c r="DQW1071" s="106"/>
      <c r="DQX1071" s="106"/>
      <c r="DQY1071" s="106"/>
      <c r="DQZ1071" s="106"/>
      <c r="DRA1071" s="106"/>
      <c r="DRB1071" s="106"/>
      <c r="DRC1071" s="106"/>
      <c r="DRD1071" s="106"/>
      <c r="DRE1071" s="106"/>
      <c r="DRF1071" s="106"/>
      <c r="DRG1071" s="106"/>
      <c r="DRH1071" s="106"/>
      <c r="DRI1071" s="106"/>
      <c r="DRJ1071" s="106"/>
      <c r="DRK1071" s="106"/>
      <c r="DRL1071" s="106"/>
      <c r="DRM1071" s="106"/>
      <c r="DRN1071" s="106"/>
      <c r="DRO1071" s="106"/>
      <c r="DRP1071" s="106"/>
      <c r="DRQ1071" s="106"/>
      <c r="DRR1071" s="106"/>
      <c r="DRS1071" s="106"/>
      <c r="DRT1071" s="106"/>
      <c r="DRU1071" s="106"/>
      <c r="DRV1071" s="106"/>
      <c r="DRW1071" s="106"/>
      <c r="DRX1071" s="106"/>
      <c r="DRY1071" s="106"/>
      <c r="DRZ1071" s="106"/>
      <c r="DSA1071" s="106"/>
      <c r="DSB1071" s="106"/>
      <c r="DSC1071" s="106"/>
      <c r="DSD1071" s="106"/>
      <c r="DSE1071" s="106"/>
      <c r="DSF1071" s="106"/>
      <c r="DSG1071" s="106"/>
      <c r="DSH1071" s="106"/>
      <c r="DSI1071" s="106"/>
      <c r="DSJ1071" s="106"/>
      <c r="DSK1071" s="106"/>
      <c r="DSL1071" s="106"/>
      <c r="DSM1071" s="106"/>
      <c r="DSN1071" s="106"/>
      <c r="DSO1071" s="106"/>
      <c r="DSP1071" s="106"/>
      <c r="DSQ1071" s="106"/>
      <c r="DSR1071" s="106"/>
      <c r="DSS1071" s="106"/>
      <c r="DST1071" s="106"/>
      <c r="DSU1071" s="106"/>
      <c r="DSV1071" s="106"/>
      <c r="DSW1071" s="106"/>
      <c r="DSX1071" s="106"/>
      <c r="DSY1071" s="106"/>
      <c r="DSZ1071" s="106"/>
      <c r="DTA1071" s="106"/>
      <c r="DTB1071" s="106"/>
      <c r="DTC1071" s="106"/>
      <c r="DTD1071" s="106"/>
      <c r="DTE1071" s="106"/>
      <c r="DTF1071" s="106"/>
      <c r="DTG1071" s="106"/>
      <c r="DTH1071" s="106"/>
      <c r="DTI1071" s="106"/>
      <c r="DTJ1071" s="106"/>
      <c r="DTK1071" s="106"/>
      <c r="DTL1071" s="106"/>
      <c r="DTM1071" s="106"/>
      <c r="DTN1071" s="106"/>
      <c r="DTO1071" s="106"/>
      <c r="DTP1071" s="106"/>
      <c r="DTQ1071" s="106"/>
      <c r="DTR1071" s="106"/>
      <c r="DTS1071" s="106"/>
      <c r="DTT1071" s="106"/>
      <c r="DTU1071" s="106"/>
      <c r="DTV1071" s="106"/>
      <c r="DTW1071" s="106"/>
      <c r="DTX1071" s="106"/>
      <c r="DTY1071" s="106"/>
      <c r="DTZ1071" s="106"/>
      <c r="DUA1071" s="106"/>
      <c r="DUB1071" s="106"/>
      <c r="DUC1071" s="106"/>
      <c r="DUD1071" s="106"/>
      <c r="DUE1071" s="106"/>
      <c r="DUF1071" s="106"/>
      <c r="DUG1071" s="106"/>
      <c r="DUH1071" s="106"/>
      <c r="DUI1071" s="106"/>
      <c r="DUJ1071" s="106"/>
      <c r="DUK1071" s="106"/>
      <c r="DUL1071" s="106"/>
      <c r="DUM1071" s="106"/>
      <c r="DUN1071" s="106"/>
      <c r="DUO1071" s="106"/>
      <c r="DUP1071" s="106"/>
      <c r="DUQ1071" s="106"/>
      <c r="DUR1071" s="106"/>
      <c r="DUS1071" s="106"/>
      <c r="DUT1071" s="106"/>
      <c r="DUU1071" s="106"/>
      <c r="DUV1071" s="106"/>
      <c r="DUW1071" s="106"/>
      <c r="DUX1071" s="106"/>
      <c r="DUY1071" s="106"/>
      <c r="DUZ1071" s="106"/>
      <c r="DVA1071" s="106"/>
      <c r="DVB1071" s="106"/>
      <c r="DVC1071" s="106"/>
      <c r="DVD1071" s="106"/>
      <c r="DVE1071" s="106"/>
      <c r="DVF1071" s="106"/>
      <c r="DVG1071" s="106"/>
      <c r="DVH1071" s="106"/>
      <c r="DVI1071" s="106"/>
      <c r="DVJ1071" s="106"/>
      <c r="DVK1071" s="106"/>
      <c r="DVL1071" s="106"/>
      <c r="DVM1071" s="106"/>
      <c r="DVN1071" s="106"/>
      <c r="DVO1071" s="106"/>
      <c r="DVP1071" s="106"/>
      <c r="DVQ1071" s="106"/>
      <c r="DVR1071" s="106"/>
      <c r="DVS1071" s="106"/>
      <c r="DVT1071" s="106"/>
      <c r="DVU1071" s="106"/>
      <c r="DVV1071" s="106"/>
      <c r="DVW1071" s="106"/>
      <c r="DVX1071" s="106"/>
      <c r="DVY1071" s="106"/>
      <c r="DVZ1071" s="106"/>
      <c r="DWA1071" s="106"/>
      <c r="DWB1071" s="106"/>
      <c r="DWC1071" s="106"/>
      <c r="DWD1071" s="106"/>
      <c r="DWE1071" s="106"/>
      <c r="DWF1071" s="106"/>
      <c r="DWG1071" s="106"/>
      <c r="DWH1071" s="106"/>
      <c r="DWI1071" s="106"/>
      <c r="DWJ1071" s="106"/>
      <c r="DWK1071" s="106"/>
      <c r="DWL1071" s="106"/>
      <c r="DWM1071" s="106"/>
      <c r="DWN1071" s="106"/>
      <c r="DWO1071" s="106"/>
      <c r="DWP1071" s="106"/>
      <c r="DWQ1071" s="106"/>
      <c r="DWR1071" s="106"/>
      <c r="DWS1071" s="106"/>
      <c r="DWT1071" s="106"/>
      <c r="DWU1071" s="106"/>
      <c r="DWV1071" s="106"/>
      <c r="DWW1071" s="106"/>
      <c r="DWX1071" s="106"/>
      <c r="DWY1071" s="106"/>
      <c r="DWZ1071" s="106"/>
      <c r="DXA1071" s="106"/>
      <c r="DXB1071" s="106"/>
      <c r="DXC1071" s="106"/>
      <c r="DXD1071" s="106"/>
      <c r="DXE1071" s="106"/>
      <c r="DXF1071" s="106"/>
      <c r="DXG1071" s="106"/>
      <c r="DXH1071" s="106"/>
      <c r="DXI1071" s="106"/>
      <c r="DXJ1071" s="106"/>
      <c r="DXK1071" s="106"/>
      <c r="DXL1071" s="106"/>
      <c r="DXM1071" s="106"/>
      <c r="DXN1071" s="106"/>
      <c r="DXO1071" s="106"/>
      <c r="DXP1071" s="106"/>
      <c r="DXQ1071" s="106"/>
      <c r="DXR1071" s="106"/>
      <c r="DXS1071" s="106"/>
      <c r="DXT1071" s="106"/>
      <c r="DXU1071" s="106"/>
      <c r="DXV1071" s="106"/>
      <c r="DXW1071" s="106"/>
      <c r="DXX1071" s="106"/>
      <c r="DXY1071" s="106"/>
      <c r="DXZ1071" s="106"/>
      <c r="DYA1071" s="106"/>
      <c r="DYB1071" s="106"/>
      <c r="DYC1071" s="106"/>
      <c r="DYD1071" s="106"/>
      <c r="DYE1071" s="106"/>
      <c r="DYF1071" s="106"/>
      <c r="DYG1071" s="106"/>
      <c r="DYH1071" s="106"/>
      <c r="DYI1071" s="106"/>
      <c r="DYJ1071" s="106"/>
      <c r="DYK1071" s="106"/>
      <c r="DYL1071" s="106"/>
      <c r="DYM1071" s="106"/>
      <c r="DYN1071" s="106"/>
      <c r="DYO1071" s="106"/>
      <c r="DYP1071" s="106"/>
      <c r="DYQ1071" s="106"/>
      <c r="DYR1071" s="106"/>
      <c r="DYS1071" s="106"/>
      <c r="DYT1071" s="106"/>
      <c r="DYU1071" s="106"/>
      <c r="DYV1071" s="106"/>
      <c r="DYW1071" s="106"/>
      <c r="DYX1071" s="106"/>
      <c r="DYY1071" s="106"/>
      <c r="DYZ1071" s="106"/>
      <c r="DZA1071" s="106"/>
      <c r="DZB1071" s="106"/>
      <c r="DZC1071" s="106"/>
      <c r="DZD1071" s="106"/>
      <c r="DZE1071" s="106"/>
      <c r="DZF1071" s="106"/>
      <c r="DZG1071" s="106"/>
      <c r="DZH1071" s="106"/>
      <c r="DZI1071" s="106"/>
      <c r="DZJ1071" s="106"/>
      <c r="DZK1071" s="106"/>
      <c r="DZL1071" s="106"/>
      <c r="DZM1071" s="106"/>
      <c r="DZN1071" s="106"/>
      <c r="DZO1071" s="106"/>
      <c r="DZP1071" s="106"/>
      <c r="DZQ1071" s="106"/>
      <c r="DZR1071" s="106"/>
      <c r="DZS1071" s="106"/>
      <c r="DZT1071" s="106"/>
      <c r="DZU1071" s="106"/>
      <c r="DZV1071" s="106"/>
      <c r="DZW1071" s="106"/>
      <c r="DZX1071" s="106"/>
      <c r="DZY1071" s="106"/>
      <c r="DZZ1071" s="106"/>
      <c r="EAA1071" s="106"/>
      <c r="EAB1071" s="106"/>
      <c r="EAC1071" s="106"/>
      <c r="EAD1071" s="106"/>
      <c r="EAE1071" s="106"/>
      <c r="EAF1071" s="106"/>
      <c r="EAG1071" s="106"/>
      <c r="EAH1071" s="106"/>
      <c r="EAI1071" s="106"/>
      <c r="EAJ1071" s="106"/>
      <c r="EAK1071" s="106"/>
      <c r="EAL1071" s="106"/>
      <c r="EAM1071" s="106"/>
      <c r="EAN1071" s="106"/>
      <c r="EAO1071" s="106"/>
      <c r="EAP1071" s="106"/>
      <c r="EAQ1071" s="106"/>
      <c r="EAR1071" s="106"/>
      <c r="EAS1071" s="106"/>
      <c r="EAT1071" s="106"/>
      <c r="EAU1071" s="106"/>
      <c r="EAV1071" s="106"/>
      <c r="EAW1071" s="106"/>
      <c r="EAX1071" s="106"/>
      <c r="EAY1071" s="106"/>
      <c r="EAZ1071" s="106"/>
      <c r="EBA1071" s="106"/>
      <c r="EBB1071" s="106"/>
      <c r="EBC1071" s="106"/>
      <c r="EBD1071" s="106"/>
      <c r="EBE1071" s="106"/>
      <c r="EBF1071" s="106"/>
      <c r="EBG1071" s="106"/>
      <c r="EBH1071" s="106"/>
      <c r="EBI1071" s="106"/>
      <c r="EBJ1071" s="106"/>
      <c r="EBK1071" s="106"/>
      <c r="EBL1071" s="106"/>
      <c r="EBM1071" s="106"/>
      <c r="EBN1071" s="106"/>
      <c r="EBO1071" s="106"/>
      <c r="EBP1071" s="106"/>
      <c r="EBQ1071" s="106"/>
      <c r="EBR1071" s="106"/>
      <c r="EBS1071" s="106"/>
      <c r="EBT1071" s="106"/>
      <c r="EBU1071" s="106"/>
      <c r="EBV1071" s="106"/>
      <c r="EBW1071" s="106"/>
      <c r="EBX1071" s="106"/>
      <c r="EBY1071" s="106"/>
      <c r="EBZ1071" s="106"/>
      <c r="ECA1071" s="106"/>
      <c r="ECB1071" s="106"/>
      <c r="ECC1071" s="106"/>
      <c r="ECD1071" s="106"/>
      <c r="ECE1071" s="106"/>
      <c r="ECF1071" s="106"/>
      <c r="ECG1071" s="106"/>
      <c r="ECH1071" s="106"/>
      <c r="ECI1071" s="106"/>
      <c r="ECJ1071" s="106"/>
      <c r="ECK1071" s="106"/>
      <c r="ECL1071" s="106"/>
      <c r="ECM1071" s="106"/>
      <c r="ECN1071" s="106"/>
      <c r="ECO1071" s="106"/>
      <c r="ECP1071" s="106"/>
      <c r="ECQ1071" s="106"/>
      <c r="ECR1071" s="106"/>
      <c r="ECS1071" s="106"/>
      <c r="ECT1071" s="106"/>
      <c r="ECU1071" s="106"/>
      <c r="ECV1071" s="106"/>
      <c r="ECW1071" s="106"/>
      <c r="ECX1071" s="106"/>
      <c r="ECY1071" s="106"/>
      <c r="ECZ1071" s="106"/>
      <c r="EDA1071" s="106"/>
      <c r="EDB1071" s="106"/>
      <c r="EDC1071" s="106"/>
      <c r="EDD1071" s="106"/>
      <c r="EDE1071" s="106"/>
      <c r="EDF1071" s="106"/>
      <c r="EDG1071" s="106"/>
      <c r="EDH1071" s="106"/>
      <c r="EDI1071" s="106"/>
      <c r="EDJ1071" s="106"/>
      <c r="EDK1071" s="106"/>
      <c r="EDL1071" s="106"/>
      <c r="EDM1071" s="106"/>
      <c r="EDN1071" s="106"/>
      <c r="EDO1071" s="106"/>
      <c r="EDP1071" s="106"/>
      <c r="EDQ1071" s="106"/>
      <c r="EDR1071" s="106"/>
      <c r="EDS1071" s="106"/>
      <c r="EDT1071" s="106"/>
      <c r="EDU1071" s="106"/>
      <c r="EDV1071" s="106"/>
      <c r="EDW1071" s="106"/>
      <c r="EDX1071" s="106"/>
      <c r="EDY1071" s="106"/>
      <c r="EDZ1071" s="106"/>
      <c r="EEA1071" s="106"/>
      <c r="EEB1071" s="106"/>
      <c r="EEC1071" s="106"/>
      <c r="EED1071" s="106"/>
      <c r="EEE1071" s="106"/>
      <c r="EEF1071" s="106"/>
      <c r="EEG1071" s="106"/>
      <c r="EEH1071" s="106"/>
      <c r="EEI1071" s="106"/>
      <c r="EEJ1071" s="106"/>
      <c r="EEK1071" s="106"/>
      <c r="EEL1071" s="106"/>
      <c r="EEM1071" s="106"/>
      <c r="EEN1071" s="106"/>
      <c r="EEO1071" s="106"/>
      <c r="EEP1071" s="106"/>
      <c r="EEQ1071" s="106"/>
      <c r="EER1071" s="106"/>
      <c r="EES1071" s="106"/>
      <c r="EET1071" s="106"/>
      <c r="EEU1071" s="106"/>
      <c r="EEV1071" s="106"/>
      <c r="EEW1071" s="106"/>
      <c r="EEX1071" s="106"/>
      <c r="EEY1071" s="106"/>
      <c r="EEZ1071" s="106"/>
      <c r="EFA1071" s="106"/>
      <c r="EFB1071" s="106"/>
      <c r="EFC1071" s="106"/>
      <c r="EFD1071" s="106"/>
      <c r="EFE1071" s="106"/>
      <c r="EFF1071" s="106"/>
      <c r="EFG1071" s="106"/>
      <c r="EFH1071" s="106"/>
      <c r="EFI1071" s="106"/>
      <c r="EFJ1071" s="106"/>
      <c r="EFK1071" s="106"/>
      <c r="EFL1071" s="106"/>
      <c r="EFM1071" s="106"/>
      <c r="EFN1071" s="106"/>
      <c r="EFO1071" s="106"/>
      <c r="EFP1071" s="106"/>
      <c r="EFQ1071" s="106"/>
      <c r="EFR1071" s="106"/>
      <c r="EFS1071" s="106"/>
      <c r="EFT1071" s="106"/>
      <c r="EFU1071" s="106"/>
      <c r="EFV1071" s="106"/>
      <c r="EFW1071" s="106"/>
      <c r="EFX1071" s="106"/>
      <c r="EFY1071" s="106"/>
      <c r="EFZ1071" s="106"/>
      <c r="EGA1071" s="106"/>
      <c r="EGB1071" s="106"/>
      <c r="EGC1071" s="106"/>
      <c r="EGD1071" s="106"/>
      <c r="EGE1071" s="106"/>
      <c r="EGF1071" s="106"/>
      <c r="EGG1071" s="106"/>
      <c r="EGH1071" s="106"/>
      <c r="EGI1071" s="106"/>
      <c r="EGJ1071" s="106"/>
      <c r="EGK1071" s="106"/>
      <c r="EGL1071" s="106"/>
      <c r="EGM1071" s="106"/>
      <c r="EGN1071" s="106"/>
      <c r="EGO1071" s="106"/>
      <c r="EGP1071" s="106"/>
      <c r="EGQ1071" s="106"/>
      <c r="EGR1071" s="106"/>
      <c r="EGS1071" s="106"/>
      <c r="EGT1071" s="106"/>
      <c r="EGU1071" s="106"/>
      <c r="EGV1071" s="106"/>
      <c r="EGW1071" s="106"/>
      <c r="EGX1071" s="106"/>
      <c r="EGY1071" s="106"/>
      <c r="EGZ1071" s="106"/>
      <c r="EHA1071" s="106"/>
      <c r="EHB1071" s="106"/>
      <c r="EHC1071" s="106"/>
      <c r="EHD1071" s="106"/>
      <c r="EHE1071" s="106"/>
      <c r="EHF1071" s="106"/>
      <c r="EHG1071" s="106"/>
      <c r="EHH1071" s="106"/>
      <c r="EHI1071" s="106"/>
      <c r="EHJ1071" s="106"/>
      <c r="EHK1071" s="106"/>
      <c r="EHL1071" s="106"/>
      <c r="EHM1071" s="106"/>
      <c r="EHN1071" s="106"/>
      <c r="EHO1071" s="106"/>
      <c r="EHP1071" s="106"/>
      <c r="EHQ1071" s="106"/>
      <c r="EHR1071" s="106"/>
      <c r="EHS1071" s="106"/>
      <c r="EHT1071" s="106"/>
      <c r="EHU1071" s="106"/>
      <c r="EHV1071" s="106"/>
      <c r="EHW1071" s="106"/>
      <c r="EHX1071" s="106"/>
      <c r="EHY1071" s="106"/>
      <c r="EHZ1071" s="106"/>
      <c r="EIA1071" s="106"/>
      <c r="EIB1071" s="106"/>
      <c r="EIC1071" s="106"/>
      <c r="EID1071" s="106"/>
      <c r="EIE1071" s="106"/>
      <c r="EIF1071" s="106"/>
      <c r="EIG1071" s="106"/>
      <c r="EIH1071" s="106"/>
      <c r="EII1071" s="106"/>
      <c r="EIJ1071" s="106"/>
      <c r="EIK1071" s="106"/>
      <c r="EIL1071" s="106"/>
      <c r="EIM1071" s="106"/>
      <c r="EIN1071" s="106"/>
      <c r="EIO1071" s="106"/>
      <c r="EIP1071" s="106"/>
      <c r="EIQ1071" s="106"/>
      <c r="EIR1071" s="106"/>
      <c r="EIS1071" s="106"/>
      <c r="EIT1071" s="106"/>
      <c r="EIU1071" s="106"/>
      <c r="EIV1071" s="106"/>
      <c r="EIW1071" s="106"/>
      <c r="EIX1071" s="106"/>
      <c r="EIY1071" s="106"/>
      <c r="EIZ1071" s="106"/>
      <c r="EJA1071" s="106"/>
      <c r="EJB1071" s="106"/>
      <c r="EJC1071" s="106"/>
      <c r="EJD1071" s="106"/>
      <c r="EJE1071" s="106"/>
      <c r="EJF1071" s="106"/>
      <c r="EJG1071" s="106"/>
      <c r="EJH1071" s="106"/>
      <c r="EJI1071" s="106"/>
      <c r="EJJ1071" s="106"/>
      <c r="EJK1071" s="106"/>
      <c r="EJL1071" s="106"/>
      <c r="EJM1071" s="106"/>
      <c r="EJN1071" s="106"/>
      <c r="EJO1071" s="106"/>
      <c r="EJP1071" s="106"/>
      <c r="EJQ1071" s="106"/>
      <c r="EJR1071" s="106"/>
      <c r="EJS1071" s="106"/>
      <c r="EJT1071" s="106"/>
      <c r="EJU1071" s="106"/>
      <c r="EJV1071" s="106"/>
      <c r="EJW1071" s="106"/>
      <c r="EJX1071" s="106"/>
      <c r="EJY1071" s="106"/>
      <c r="EJZ1071" s="106"/>
      <c r="EKA1071" s="106"/>
      <c r="EKB1071" s="106"/>
      <c r="EKC1071" s="106"/>
      <c r="EKD1071" s="106"/>
      <c r="EKE1071" s="106"/>
      <c r="EKF1071" s="106"/>
      <c r="EKG1071" s="106"/>
      <c r="EKH1071" s="106"/>
      <c r="EKI1071" s="106"/>
      <c r="EKJ1071" s="106"/>
      <c r="EKK1071" s="106"/>
      <c r="EKL1071" s="106"/>
      <c r="EKM1071" s="106"/>
      <c r="EKN1071" s="106"/>
      <c r="EKO1071" s="106"/>
      <c r="EKP1071" s="106"/>
      <c r="EKQ1071" s="106"/>
      <c r="EKR1071" s="106"/>
      <c r="EKS1071" s="106"/>
      <c r="EKT1071" s="106"/>
      <c r="EKU1071" s="106"/>
      <c r="EKV1071" s="106"/>
      <c r="EKW1071" s="106"/>
      <c r="EKX1071" s="106"/>
      <c r="EKY1071" s="106"/>
      <c r="EKZ1071" s="106"/>
      <c r="ELA1071" s="106"/>
      <c r="ELB1071" s="106"/>
      <c r="ELC1071" s="106"/>
      <c r="ELD1071" s="106"/>
      <c r="ELE1071" s="106"/>
      <c r="ELF1071" s="106"/>
      <c r="ELG1071" s="106"/>
      <c r="ELH1071" s="106"/>
      <c r="ELI1071" s="106"/>
      <c r="ELJ1071" s="106"/>
      <c r="ELK1071" s="106"/>
      <c r="ELL1071" s="106"/>
      <c r="ELM1071" s="106"/>
      <c r="ELN1071" s="106"/>
      <c r="ELO1071" s="106"/>
      <c r="ELP1071" s="106"/>
      <c r="ELQ1071" s="106"/>
      <c r="ELR1071" s="106"/>
      <c r="ELS1071" s="106"/>
      <c r="ELT1071" s="106"/>
      <c r="ELU1071" s="106"/>
      <c r="ELV1071" s="106"/>
      <c r="ELW1071" s="106"/>
      <c r="ELX1071" s="106"/>
      <c r="ELY1071" s="106"/>
      <c r="ELZ1071" s="106"/>
      <c r="EMA1071" s="106"/>
      <c r="EMB1071" s="106"/>
      <c r="EMC1071" s="106"/>
      <c r="EMD1071" s="106"/>
      <c r="EME1071" s="106"/>
      <c r="EMF1071" s="106"/>
      <c r="EMG1071" s="106"/>
      <c r="EMH1071" s="106"/>
      <c r="EMI1071" s="106"/>
      <c r="EMJ1071" s="106"/>
      <c r="EMK1071" s="106"/>
      <c r="EML1071" s="106"/>
      <c r="EMM1071" s="106"/>
      <c r="EMN1071" s="106"/>
      <c r="EMO1071" s="106"/>
      <c r="EMP1071" s="106"/>
      <c r="EMQ1071" s="106"/>
      <c r="EMR1071" s="106"/>
      <c r="EMS1071" s="106"/>
      <c r="EMT1071" s="106"/>
      <c r="EMU1071" s="106"/>
      <c r="EMV1071" s="106"/>
      <c r="EMW1071" s="106"/>
      <c r="EMX1071" s="106"/>
      <c r="EMY1071" s="106"/>
      <c r="EMZ1071" s="106"/>
      <c r="ENA1071" s="106"/>
      <c r="ENB1071" s="106"/>
      <c r="ENC1071" s="106"/>
      <c r="END1071" s="106"/>
      <c r="ENE1071" s="106"/>
      <c r="ENF1071" s="106"/>
      <c r="ENG1071" s="106"/>
      <c r="ENH1071" s="106"/>
      <c r="ENI1071" s="106"/>
      <c r="ENJ1071" s="106"/>
      <c r="ENK1071" s="106"/>
      <c r="ENL1071" s="106"/>
      <c r="ENM1071" s="106"/>
      <c r="ENN1071" s="106"/>
      <c r="ENO1071" s="106"/>
      <c r="ENP1071" s="106"/>
      <c r="ENQ1071" s="106"/>
      <c r="ENR1071" s="106"/>
      <c r="ENS1071" s="106"/>
      <c r="ENT1071" s="106"/>
      <c r="ENU1071" s="106"/>
      <c r="ENV1071" s="106"/>
      <c r="ENW1071" s="106"/>
      <c r="ENX1071" s="106"/>
      <c r="ENY1071" s="106"/>
      <c r="ENZ1071" s="106"/>
      <c r="EOA1071" s="106"/>
      <c r="EOB1071" s="106"/>
      <c r="EOC1071" s="106"/>
      <c r="EOD1071" s="106"/>
      <c r="EOE1071" s="106"/>
      <c r="EOF1071" s="106"/>
      <c r="EOG1071" s="106"/>
      <c r="EOH1071" s="106"/>
      <c r="EOI1071" s="106"/>
      <c r="EOJ1071" s="106"/>
      <c r="EOK1071" s="106"/>
      <c r="EOL1071" s="106"/>
      <c r="EOM1071" s="106"/>
      <c r="EON1071" s="106"/>
      <c r="EOO1071" s="106"/>
      <c r="EOP1071" s="106"/>
      <c r="EOQ1071" s="106"/>
      <c r="EOR1071" s="106"/>
      <c r="EOS1071" s="106"/>
      <c r="EOT1071" s="106"/>
      <c r="EOU1071" s="106"/>
      <c r="EOV1071" s="106"/>
      <c r="EOW1071" s="106"/>
      <c r="EOX1071" s="106"/>
      <c r="EOY1071" s="106"/>
      <c r="EOZ1071" s="106"/>
      <c r="EPA1071" s="106"/>
      <c r="EPB1071" s="106"/>
      <c r="EPC1071" s="106"/>
      <c r="EPD1071" s="106"/>
      <c r="EPE1071" s="106"/>
      <c r="EPF1071" s="106"/>
      <c r="EPG1071" s="106"/>
      <c r="EPH1071" s="106"/>
      <c r="EPI1071" s="106"/>
      <c r="EPJ1071" s="106"/>
      <c r="EPK1071" s="106"/>
      <c r="EPL1071" s="106"/>
      <c r="EPM1071" s="106"/>
      <c r="EPN1071" s="106"/>
      <c r="EPO1071" s="106"/>
      <c r="EPP1071" s="106"/>
      <c r="EPQ1071" s="106"/>
      <c r="EPR1071" s="106"/>
      <c r="EPS1071" s="106"/>
      <c r="EPT1071" s="106"/>
      <c r="EPU1071" s="106"/>
      <c r="EPV1071" s="106"/>
      <c r="EPW1071" s="106"/>
      <c r="EPX1071" s="106"/>
      <c r="EPY1071" s="106"/>
      <c r="EPZ1071" s="106"/>
      <c r="EQA1071" s="106"/>
      <c r="EQB1071" s="106"/>
      <c r="EQC1071" s="106"/>
      <c r="EQD1071" s="106"/>
      <c r="EQE1071" s="106"/>
      <c r="EQF1071" s="106"/>
      <c r="EQG1071" s="106"/>
      <c r="EQH1071" s="106"/>
      <c r="EQI1071" s="106"/>
      <c r="EQJ1071" s="106"/>
      <c r="EQK1071" s="106"/>
      <c r="EQL1071" s="106"/>
      <c r="EQM1071" s="106"/>
      <c r="EQN1071" s="106"/>
      <c r="EQO1071" s="106"/>
      <c r="EQP1071" s="106"/>
      <c r="EQQ1071" s="106"/>
      <c r="EQR1071" s="106"/>
      <c r="EQS1071" s="106"/>
      <c r="EQT1071" s="106"/>
      <c r="EQU1071" s="106"/>
      <c r="EQV1071" s="106"/>
      <c r="EQW1071" s="106"/>
      <c r="EQX1071" s="106"/>
      <c r="EQY1071" s="106"/>
      <c r="EQZ1071" s="106"/>
      <c r="ERA1071" s="106"/>
      <c r="ERB1071" s="106"/>
      <c r="ERC1071" s="106"/>
      <c r="ERD1071" s="106"/>
      <c r="ERE1071" s="106"/>
      <c r="ERF1071" s="106"/>
      <c r="ERG1071" s="106"/>
      <c r="ERH1071" s="106"/>
      <c r="ERI1071" s="106"/>
      <c r="ERJ1071" s="106"/>
      <c r="ERK1071" s="106"/>
      <c r="ERL1071" s="106"/>
      <c r="ERM1071" s="106"/>
      <c r="ERN1071" s="106"/>
      <c r="ERO1071" s="106"/>
      <c r="ERP1071" s="106"/>
      <c r="ERQ1071" s="106"/>
      <c r="ERR1071" s="106"/>
      <c r="ERS1071" s="106"/>
      <c r="ERT1071" s="106"/>
      <c r="ERU1071" s="106"/>
      <c r="ERV1071" s="106"/>
      <c r="ERW1071" s="106"/>
      <c r="ERX1071" s="106"/>
      <c r="ERY1071" s="106"/>
      <c r="ERZ1071" s="106"/>
      <c r="ESA1071" s="106"/>
      <c r="ESB1071" s="106"/>
      <c r="ESC1071" s="106"/>
      <c r="ESD1071" s="106"/>
      <c r="ESE1071" s="106"/>
      <c r="ESF1071" s="106"/>
      <c r="ESG1071" s="106"/>
      <c r="ESH1071" s="106"/>
      <c r="ESI1071" s="106"/>
      <c r="ESJ1071" s="106"/>
      <c r="ESK1071" s="106"/>
      <c r="ESL1071" s="106"/>
      <c r="ESM1071" s="106"/>
      <c r="ESN1071" s="106"/>
      <c r="ESO1071" s="106"/>
      <c r="ESP1071" s="106"/>
      <c r="ESQ1071" s="106"/>
      <c r="ESR1071" s="106"/>
      <c r="ESS1071" s="106"/>
      <c r="EST1071" s="106"/>
      <c r="ESU1071" s="106"/>
      <c r="ESV1071" s="106"/>
      <c r="ESW1071" s="106"/>
      <c r="ESX1071" s="106"/>
      <c r="ESY1071" s="106"/>
      <c r="ESZ1071" s="106"/>
      <c r="ETA1071" s="106"/>
      <c r="ETB1071" s="106"/>
      <c r="ETC1071" s="106"/>
      <c r="ETD1071" s="106"/>
      <c r="ETE1071" s="106"/>
      <c r="ETF1071" s="106"/>
      <c r="ETG1071" s="106"/>
      <c r="ETH1071" s="106"/>
      <c r="ETI1071" s="106"/>
      <c r="ETJ1071" s="106"/>
      <c r="ETK1071" s="106"/>
      <c r="ETL1071" s="106"/>
      <c r="ETM1071" s="106"/>
      <c r="ETN1071" s="106"/>
      <c r="ETO1071" s="106"/>
      <c r="ETP1071" s="106"/>
      <c r="ETQ1071" s="106"/>
      <c r="ETR1071" s="106"/>
      <c r="ETS1071" s="106"/>
      <c r="ETT1071" s="106"/>
      <c r="ETU1071" s="106"/>
      <c r="ETV1071" s="106"/>
      <c r="ETW1071" s="106"/>
      <c r="ETX1071" s="106"/>
      <c r="ETY1071" s="106"/>
      <c r="ETZ1071" s="106"/>
      <c r="EUA1071" s="106"/>
      <c r="EUB1071" s="106"/>
      <c r="EUC1071" s="106"/>
      <c r="EUD1071" s="106"/>
      <c r="EUE1071" s="106"/>
      <c r="EUF1071" s="106"/>
      <c r="EUG1071" s="106"/>
      <c r="EUH1071" s="106"/>
      <c r="EUI1071" s="106"/>
      <c r="EUJ1071" s="106"/>
      <c r="EUK1071" s="106"/>
      <c r="EUL1071" s="106"/>
      <c r="EUM1071" s="106"/>
      <c r="EUN1071" s="106"/>
      <c r="EUO1071" s="106"/>
      <c r="EUP1071" s="106"/>
      <c r="EUQ1071" s="106"/>
      <c r="EUR1071" s="106"/>
      <c r="EUS1071" s="106"/>
      <c r="EUT1071" s="106"/>
      <c r="EUU1071" s="106"/>
      <c r="EUV1071" s="106"/>
      <c r="EUW1071" s="106"/>
      <c r="EUX1071" s="106"/>
      <c r="EUY1071" s="106"/>
      <c r="EUZ1071" s="106"/>
      <c r="EVA1071" s="106"/>
      <c r="EVB1071" s="106"/>
      <c r="EVC1071" s="106"/>
      <c r="EVD1071" s="106"/>
      <c r="EVE1071" s="106"/>
      <c r="EVF1071" s="106"/>
      <c r="EVG1071" s="106"/>
      <c r="EVH1071" s="106"/>
      <c r="EVI1071" s="106"/>
      <c r="EVJ1071" s="106"/>
      <c r="EVK1071" s="106"/>
      <c r="EVL1071" s="106"/>
      <c r="EVM1071" s="106"/>
      <c r="EVN1071" s="106"/>
      <c r="EVO1071" s="106"/>
      <c r="EVP1071" s="106"/>
      <c r="EVQ1071" s="106"/>
      <c r="EVR1071" s="106"/>
      <c r="EVS1071" s="106"/>
      <c r="EVT1071" s="106"/>
      <c r="EVU1071" s="106"/>
      <c r="EVV1071" s="106"/>
      <c r="EVW1071" s="106"/>
      <c r="EVX1071" s="106"/>
      <c r="EVY1071" s="106"/>
      <c r="EVZ1071" s="106"/>
      <c r="EWA1071" s="106"/>
      <c r="EWB1071" s="106"/>
      <c r="EWC1071" s="106"/>
      <c r="EWD1071" s="106"/>
      <c r="EWE1071" s="106"/>
      <c r="EWF1071" s="106"/>
      <c r="EWG1071" s="106"/>
      <c r="EWH1071" s="106"/>
      <c r="EWI1071" s="106"/>
      <c r="EWJ1071" s="106"/>
      <c r="EWK1071" s="106"/>
      <c r="EWL1071" s="106"/>
      <c r="EWM1071" s="106"/>
      <c r="EWN1071" s="106"/>
      <c r="EWO1071" s="106"/>
      <c r="EWP1071" s="106"/>
      <c r="EWQ1071" s="106"/>
      <c r="EWR1071" s="106"/>
      <c r="EWS1071" s="106"/>
      <c r="EWT1071" s="106"/>
      <c r="EWU1071" s="106"/>
      <c r="EWV1071" s="106"/>
      <c r="EWW1071" s="106"/>
      <c r="EWX1071" s="106"/>
      <c r="EWY1071" s="106"/>
      <c r="EWZ1071" s="106"/>
      <c r="EXA1071" s="106"/>
      <c r="EXB1071" s="106"/>
      <c r="EXC1071" s="106"/>
      <c r="EXD1071" s="106"/>
      <c r="EXE1071" s="106"/>
      <c r="EXF1071" s="106"/>
      <c r="EXG1071" s="106"/>
      <c r="EXH1071" s="106"/>
      <c r="EXI1071" s="106"/>
      <c r="EXJ1071" s="106"/>
      <c r="EXK1071" s="106"/>
      <c r="EXL1071" s="106"/>
      <c r="EXM1071" s="106"/>
      <c r="EXN1071" s="106"/>
      <c r="EXO1071" s="106"/>
      <c r="EXP1071" s="106"/>
      <c r="EXQ1071" s="106"/>
      <c r="EXR1071" s="106"/>
      <c r="EXS1071" s="106"/>
      <c r="EXT1071" s="106"/>
      <c r="EXU1071" s="106"/>
      <c r="EXV1071" s="106"/>
      <c r="EXW1071" s="106"/>
      <c r="EXX1071" s="106"/>
      <c r="EXY1071" s="106"/>
      <c r="EXZ1071" s="106"/>
      <c r="EYA1071" s="106"/>
      <c r="EYB1071" s="106"/>
      <c r="EYC1071" s="106"/>
      <c r="EYD1071" s="106"/>
      <c r="EYE1071" s="106"/>
      <c r="EYF1071" s="106"/>
      <c r="EYG1071" s="106"/>
      <c r="EYH1071" s="106"/>
      <c r="EYI1071" s="106"/>
      <c r="EYJ1071" s="106"/>
      <c r="EYK1071" s="106"/>
      <c r="EYL1071" s="106"/>
      <c r="EYM1071" s="106"/>
      <c r="EYN1071" s="106"/>
      <c r="EYO1071" s="106"/>
      <c r="EYP1071" s="106"/>
      <c r="EYQ1071" s="106"/>
      <c r="EYR1071" s="106"/>
      <c r="EYS1071" s="106"/>
      <c r="EYT1071" s="106"/>
      <c r="EYU1071" s="106"/>
      <c r="EYV1071" s="106"/>
      <c r="EYW1071" s="106"/>
      <c r="EYX1071" s="106"/>
      <c r="EYY1071" s="106"/>
      <c r="EYZ1071" s="106"/>
      <c r="EZA1071" s="106"/>
      <c r="EZB1071" s="106"/>
      <c r="EZC1071" s="106"/>
      <c r="EZD1071" s="106"/>
      <c r="EZE1071" s="106"/>
      <c r="EZF1071" s="106"/>
      <c r="EZG1071" s="106"/>
      <c r="EZH1071" s="106"/>
      <c r="EZI1071" s="106"/>
      <c r="EZJ1071" s="106"/>
      <c r="EZK1071" s="106"/>
      <c r="EZL1071" s="106"/>
      <c r="EZM1071" s="106"/>
      <c r="EZN1071" s="106"/>
      <c r="EZO1071" s="106"/>
      <c r="EZP1071" s="106"/>
      <c r="EZQ1071" s="106"/>
      <c r="EZR1071" s="106"/>
      <c r="EZS1071" s="106"/>
      <c r="EZT1071" s="106"/>
      <c r="EZU1071" s="106"/>
      <c r="EZV1071" s="106"/>
      <c r="EZW1071" s="106"/>
      <c r="EZX1071" s="106"/>
      <c r="EZY1071" s="106"/>
      <c r="EZZ1071" s="106"/>
      <c r="FAA1071" s="106"/>
      <c r="FAB1071" s="106"/>
      <c r="FAC1071" s="106"/>
      <c r="FAD1071" s="106"/>
      <c r="FAE1071" s="106"/>
      <c r="FAF1071" s="106"/>
      <c r="FAG1071" s="106"/>
      <c r="FAH1071" s="106"/>
      <c r="FAI1071" s="106"/>
      <c r="FAJ1071" s="106"/>
      <c r="FAK1071" s="106"/>
      <c r="FAL1071" s="106"/>
      <c r="FAM1071" s="106"/>
      <c r="FAN1071" s="106"/>
      <c r="FAO1071" s="106"/>
      <c r="FAP1071" s="106"/>
      <c r="FAQ1071" s="106"/>
      <c r="FAR1071" s="106"/>
      <c r="FAS1071" s="106"/>
      <c r="FAT1071" s="106"/>
      <c r="FAU1071" s="106"/>
      <c r="FAV1071" s="106"/>
      <c r="FAW1071" s="106"/>
      <c r="FAX1071" s="106"/>
      <c r="FAY1071" s="106"/>
      <c r="FAZ1071" s="106"/>
      <c r="FBA1071" s="106"/>
      <c r="FBB1071" s="106"/>
      <c r="FBC1071" s="106"/>
      <c r="FBD1071" s="106"/>
      <c r="FBE1071" s="106"/>
      <c r="FBF1071" s="106"/>
      <c r="FBG1071" s="106"/>
      <c r="FBH1071" s="106"/>
      <c r="FBI1071" s="106"/>
      <c r="FBJ1071" s="106"/>
      <c r="FBK1071" s="106"/>
      <c r="FBL1071" s="106"/>
      <c r="FBM1071" s="106"/>
      <c r="FBN1071" s="106"/>
      <c r="FBO1071" s="106"/>
      <c r="FBP1071" s="106"/>
      <c r="FBQ1071" s="106"/>
      <c r="FBR1071" s="106"/>
      <c r="FBS1071" s="106"/>
      <c r="FBT1071" s="106"/>
      <c r="FBU1071" s="106"/>
      <c r="FBV1071" s="106"/>
      <c r="FBW1071" s="106"/>
      <c r="FBX1071" s="106"/>
      <c r="FBY1071" s="106"/>
      <c r="FBZ1071" s="106"/>
      <c r="FCA1071" s="106"/>
      <c r="FCB1071" s="106"/>
      <c r="FCC1071" s="106"/>
      <c r="FCD1071" s="106"/>
      <c r="FCE1071" s="106"/>
      <c r="FCF1071" s="106"/>
      <c r="FCG1071" s="106"/>
      <c r="FCH1071" s="106"/>
      <c r="FCI1071" s="106"/>
      <c r="FCJ1071" s="106"/>
      <c r="FCK1071" s="106"/>
      <c r="FCL1071" s="106"/>
      <c r="FCM1071" s="106"/>
      <c r="FCN1071" s="106"/>
      <c r="FCO1071" s="106"/>
      <c r="FCP1071" s="106"/>
      <c r="FCQ1071" s="106"/>
      <c r="FCR1071" s="106"/>
      <c r="FCS1071" s="106"/>
      <c r="FCT1071" s="106"/>
      <c r="FCU1071" s="106"/>
      <c r="FCV1071" s="106"/>
      <c r="FCW1071" s="106"/>
      <c r="FCX1071" s="106"/>
      <c r="FCY1071" s="106"/>
      <c r="FCZ1071" s="106"/>
      <c r="FDA1071" s="106"/>
      <c r="FDB1071" s="106"/>
      <c r="FDC1071" s="106"/>
      <c r="FDD1071" s="106"/>
      <c r="FDE1071" s="106"/>
      <c r="FDF1071" s="106"/>
      <c r="FDG1071" s="106"/>
      <c r="FDH1071" s="106"/>
      <c r="FDI1071" s="106"/>
      <c r="FDJ1071" s="106"/>
      <c r="FDK1071" s="106"/>
      <c r="FDL1071" s="106"/>
      <c r="FDM1071" s="106"/>
      <c r="FDN1071" s="106"/>
      <c r="FDO1071" s="106"/>
      <c r="FDP1071" s="106"/>
      <c r="FDQ1071" s="106"/>
      <c r="FDR1071" s="106"/>
      <c r="FDS1071" s="106"/>
      <c r="FDT1071" s="106"/>
      <c r="FDU1071" s="106"/>
      <c r="FDV1071" s="106"/>
      <c r="FDW1071" s="106"/>
      <c r="FDX1071" s="106"/>
      <c r="FDY1071" s="106"/>
      <c r="FDZ1071" s="106"/>
      <c r="FEA1071" s="106"/>
      <c r="FEB1071" s="106"/>
      <c r="FEC1071" s="106"/>
      <c r="FED1071" s="106"/>
      <c r="FEE1071" s="106"/>
      <c r="FEF1071" s="106"/>
      <c r="FEG1071" s="106"/>
      <c r="FEH1071" s="106"/>
      <c r="FEI1071" s="106"/>
      <c r="FEJ1071" s="106"/>
      <c r="FEK1071" s="106"/>
      <c r="FEL1071" s="106"/>
      <c r="FEM1071" s="106"/>
      <c r="FEN1071" s="106"/>
      <c r="FEO1071" s="106"/>
      <c r="FEP1071" s="106"/>
      <c r="FEQ1071" s="106"/>
      <c r="FER1071" s="106"/>
      <c r="FES1071" s="106"/>
      <c r="FET1071" s="106"/>
      <c r="FEU1071" s="106"/>
      <c r="FEV1071" s="106"/>
      <c r="FEW1071" s="106"/>
      <c r="FEX1071" s="106"/>
      <c r="FEY1071" s="106"/>
      <c r="FEZ1071" s="106"/>
      <c r="FFA1071" s="106"/>
      <c r="FFB1071" s="106"/>
      <c r="FFC1071" s="106"/>
      <c r="FFD1071" s="106"/>
      <c r="FFE1071" s="106"/>
      <c r="FFF1071" s="106"/>
      <c r="FFG1071" s="106"/>
      <c r="FFH1071" s="106"/>
      <c r="FFI1071" s="106"/>
      <c r="FFJ1071" s="106"/>
      <c r="FFK1071" s="106"/>
      <c r="FFL1071" s="106"/>
      <c r="FFM1071" s="106"/>
      <c r="FFN1071" s="106"/>
      <c r="FFO1071" s="106"/>
      <c r="FFP1071" s="106"/>
      <c r="FFQ1071" s="106"/>
      <c r="FFR1071" s="106"/>
      <c r="FFS1071" s="106"/>
      <c r="FFT1071" s="106"/>
      <c r="FFU1071" s="106"/>
      <c r="FFV1071" s="106"/>
      <c r="FFW1071" s="106"/>
      <c r="FFX1071" s="106"/>
      <c r="FFY1071" s="106"/>
      <c r="FFZ1071" s="106"/>
      <c r="FGA1071" s="106"/>
      <c r="FGB1071" s="106"/>
      <c r="FGC1071" s="106"/>
      <c r="FGD1071" s="106"/>
      <c r="FGE1071" s="106"/>
      <c r="FGF1071" s="106"/>
      <c r="FGG1071" s="106"/>
      <c r="FGH1071" s="106"/>
      <c r="FGI1071" s="106"/>
      <c r="FGJ1071" s="106"/>
      <c r="FGK1071" s="106"/>
      <c r="FGL1071" s="106"/>
      <c r="FGM1071" s="106"/>
      <c r="FGN1071" s="106"/>
      <c r="FGO1071" s="106"/>
      <c r="FGP1071" s="106"/>
      <c r="FGQ1071" s="106"/>
      <c r="FGR1071" s="106"/>
      <c r="FGS1071" s="106"/>
      <c r="FGT1071" s="106"/>
      <c r="FGU1071" s="106"/>
      <c r="FGV1071" s="106"/>
      <c r="FGW1071" s="106"/>
      <c r="FGX1071" s="106"/>
      <c r="FGY1071" s="106"/>
      <c r="FGZ1071" s="106"/>
      <c r="FHA1071" s="106"/>
      <c r="FHB1071" s="106"/>
      <c r="FHC1071" s="106"/>
      <c r="FHD1071" s="106"/>
      <c r="FHE1071" s="106"/>
      <c r="FHF1071" s="106"/>
      <c r="FHG1071" s="106"/>
      <c r="FHH1071" s="106"/>
      <c r="FHI1071" s="106"/>
      <c r="FHJ1071" s="106"/>
      <c r="FHK1071" s="106"/>
      <c r="FHL1071" s="106"/>
      <c r="FHM1071" s="106"/>
      <c r="FHN1071" s="106"/>
      <c r="FHO1071" s="106"/>
      <c r="FHP1071" s="106"/>
      <c r="FHQ1071" s="106"/>
      <c r="FHR1071" s="106"/>
      <c r="FHS1071" s="106"/>
      <c r="FHT1071" s="106"/>
      <c r="FHU1071" s="106"/>
      <c r="FHV1071" s="106"/>
      <c r="FHW1071" s="106"/>
      <c r="FHX1071" s="106"/>
      <c r="FHY1071" s="106"/>
      <c r="FHZ1071" s="106"/>
      <c r="FIA1071" s="106"/>
      <c r="FIB1071" s="106"/>
      <c r="FIC1071" s="106"/>
      <c r="FID1071" s="106"/>
      <c r="FIE1071" s="106"/>
      <c r="FIF1071" s="106"/>
      <c r="FIG1071" s="106"/>
      <c r="FIH1071" s="106"/>
      <c r="FII1071" s="106"/>
      <c r="FIJ1071" s="106"/>
      <c r="FIK1071" s="106"/>
      <c r="FIL1071" s="106"/>
      <c r="FIM1071" s="106"/>
      <c r="FIN1071" s="106"/>
      <c r="FIO1071" s="106"/>
      <c r="FIP1071" s="106"/>
      <c r="FIQ1071" s="106"/>
      <c r="FIR1071" s="106"/>
      <c r="FIS1071" s="106"/>
      <c r="FIT1071" s="106"/>
      <c r="FIU1071" s="106"/>
      <c r="FIV1071" s="106"/>
      <c r="FIW1071" s="106"/>
      <c r="FIX1071" s="106"/>
      <c r="FIY1071" s="106"/>
      <c r="FIZ1071" s="106"/>
      <c r="FJA1071" s="106"/>
      <c r="FJB1071" s="106"/>
      <c r="FJC1071" s="106"/>
      <c r="FJD1071" s="106"/>
      <c r="FJE1071" s="106"/>
      <c r="FJF1071" s="106"/>
      <c r="FJG1071" s="106"/>
      <c r="FJH1071" s="106"/>
      <c r="FJI1071" s="106"/>
      <c r="FJJ1071" s="106"/>
      <c r="FJK1071" s="106"/>
      <c r="FJL1071" s="106"/>
      <c r="FJM1071" s="106"/>
      <c r="FJN1071" s="106"/>
      <c r="FJO1071" s="106"/>
      <c r="FJP1071" s="106"/>
      <c r="FJQ1071" s="106"/>
      <c r="FJR1071" s="106"/>
      <c r="FJS1071" s="106"/>
      <c r="FJT1071" s="106"/>
      <c r="FJU1071" s="106"/>
      <c r="FJV1071" s="106"/>
      <c r="FJW1071" s="106"/>
      <c r="FJX1071" s="106"/>
      <c r="FJY1071" s="106"/>
      <c r="FJZ1071" s="106"/>
      <c r="FKA1071" s="106"/>
      <c r="FKB1071" s="106"/>
      <c r="FKC1071" s="106"/>
      <c r="FKD1071" s="106"/>
      <c r="FKE1071" s="106"/>
      <c r="FKF1071" s="106"/>
      <c r="FKG1071" s="106"/>
      <c r="FKH1071" s="106"/>
      <c r="FKI1071" s="106"/>
      <c r="FKJ1071" s="106"/>
      <c r="FKK1071" s="106"/>
      <c r="FKL1071" s="106"/>
      <c r="FKM1071" s="106"/>
      <c r="FKN1071" s="106"/>
      <c r="FKO1071" s="106"/>
      <c r="FKP1071" s="106"/>
      <c r="FKQ1071" s="106"/>
      <c r="FKR1071" s="106"/>
      <c r="FKS1071" s="106"/>
      <c r="FKT1071" s="106"/>
      <c r="FKU1071" s="106"/>
      <c r="FKV1071" s="106"/>
      <c r="FKW1071" s="106"/>
      <c r="FKX1071" s="106"/>
      <c r="FKY1071" s="106"/>
      <c r="FKZ1071" s="106"/>
      <c r="FLA1071" s="106"/>
      <c r="FLB1071" s="106"/>
      <c r="FLC1071" s="106"/>
      <c r="FLD1071" s="106"/>
      <c r="FLE1071" s="106"/>
      <c r="FLF1071" s="106"/>
      <c r="FLG1071" s="106"/>
      <c r="FLH1071" s="106"/>
      <c r="FLI1071" s="106"/>
      <c r="FLJ1071" s="106"/>
      <c r="FLK1071" s="106"/>
      <c r="FLL1071" s="106"/>
      <c r="FLM1071" s="106"/>
      <c r="FLN1071" s="106"/>
      <c r="FLO1071" s="106"/>
      <c r="FLP1071" s="106"/>
      <c r="FLQ1071" s="106"/>
      <c r="FLR1071" s="106"/>
      <c r="FLS1071" s="106"/>
      <c r="FLT1071" s="106"/>
      <c r="FLU1071" s="106"/>
      <c r="FLV1071" s="106"/>
      <c r="FLW1071" s="106"/>
      <c r="FLX1071" s="106"/>
      <c r="FLY1071" s="106"/>
      <c r="FLZ1071" s="106"/>
      <c r="FMA1071" s="106"/>
      <c r="FMB1071" s="106"/>
      <c r="FMC1071" s="106"/>
      <c r="FMD1071" s="106"/>
      <c r="FME1071" s="106"/>
      <c r="FMF1071" s="106"/>
      <c r="FMG1071" s="106"/>
      <c r="FMH1071" s="106"/>
      <c r="FMI1071" s="106"/>
      <c r="FMJ1071" s="106"/>
      <c r="FMK1071" s="106"/>
      <c r="FML1071" s="106"/>
      <c r="FMM1071" s="106"/>
      <c r="FMN1071" s="106"/>
      <c r="FMO1071" s="106"/>
      <c r="FMP1071" s="106"/>
      <c r="FMQ1071" s="106"/>
      <c r="FMR1071" s="106"/>
      <c r="FMS1071" s="106"/>
      <c r="FMT1071" s="106"/>
      <c r="FMU1071" s="106"/>
      <c r="FMV1071" s="106"/>
      <c r="FMW1071" s="106"/>
      <c r="FMX1071" s="106"/>
      <c r="FMY1071" s="106"/>
      <c r="FMZ1071" s="106"/>
      <c r="FNA1071" s="106"/>
      <c r="FNB1071" s="106"/>
      <c r="FNC1071" s="106"/>
      <c r="FND1071" s="106"/>
      <c r="FNE1071" s="106"/>
      <c r="FNF1071" s="106"/>
      <c r="FNG1071" s="106"/>
      <c r="FNH1071" s="106"/>
      <c r="FNI1071" s="106"/>
      <c r="FNJ1071" s="106"/>
      <c r="FNK1071" s="106"/>
      <c r="FNL1071" s="106"/>
      <c r="FNM1071" s="106"/>
      <c r="FNN1071" s="106"/>
      <c r="FNO1071" s="106"/>
      <c r="FNP1071" s="106"/>
      <c r="FNQ1071" s="106"/>
      <c r="FNR1071" s="106"/>
      <c r="FNS1071" s="106"/>
      <c r="FNT1071" s="106"/>
      <c r="FNU1071" s="106"/>
      <c r="FNV1071" s="106"/>
      <c r="FNW1071" s="106"/>
      <c r="FNX1071" s="106"/>
      <c r="FNY1071" s="106"/>
      <c r="FNZ1071" s="106"/>
      <c r="FOA1071" s="106"/>
      <c r="FOB1071" s="106"/>
      <c r="FOC1071" s="106"/>
      <c r="FOD1071" s="106"/>
      <c r="FOE1071" s="106"/>
      <c r="FOF1071" s="106"/>
      <c r="FOG1071" s="106"/>
      <c r="FOH1071" s="106"/>
      <c r="FOI1071" s="106"/>
      <c r="FOJ1071" s="106"/>
      <c r="FOK1071" s="106"/>
      <c r="FOL1071" s="106"/>
      <c r="FOM1071" s="106"/>
      <c r="FON1071" s="106"/>
      <c r="FOO1071" s="106"/>
      <c r="FOP1071" s="106"/>
      <c r="FOQ1071" s="106"/>
      <c r="FOR1071" s="106"/>
      <c r="FOS1071" s="106"/>
      <c r="FOT1071" s="106"/>
      <c r="FOU1071" s="106"/>
      <c r="FOV1071" s="106"/>
      <c r="FOW1071" s="106"/>
      <c r="FOX1071" s="106"/>
      <c r="FOY1071" s="106"/>
      <c r="FOZ1071" s="106"/>
      <c r="FPA1071" s="106"/>
      <c r="FPB1071" s="106"/>
      <c r="FPC1071" s="106"/>
      <c r="FPD1071" s="106"/>
      <c r="FPE1071" s="106"/>
      <c r="FPF1071" s="106"/>
      <c r="FPG1071" s="106"/>
      <c r="FPH1071" s="106"/>
      <c r="FPI1071" s="106"/>
      <c r="FPJ1071" s="106"/>
      <c r="FPK1071" s="106"/>
      <c r="FPL1071" s="106"/>
      <c r="FPM1071" s="106"/>
      <c r="FPN1071" s="106"/>
      <c r="FPO1071" s="106"/>
      <c r="FPP1071" s="106"/>
      <c r="FPQ1071" s="106"/>
      <c r="FPR1071" s="106"/>
      <c r="FPS1071" s="106"/>
      <c r="FPT1071" s="106"/>
      <c r="FPU1071" s="106"/>
      <c r="FPV1071" s="106"/>
      <c r="FPW1071" s="106"/>
      <c r="FPX1071" s="106"/>
      <c r="FPY1071" s="106"/>
      <c r="FPZ1071" s="106"/>
      <c r="FQA1071" s="106"/>
      <c r="FQB1071" s="106"/>
      <c r="FQC1071" s="106"/>
      <c r="FQD1071" s="106"/>
      <c r="FQE1071" s="106"/>
      <c r="FQF1071" s="106"/>
      <c r="FQG1071" s="106"/>
      <c r="FQH1071" s="106"/>
      <c r="FQI1071" s="106"/>
      <c r="FQJ1071" s="106"/>
      <c r="FQK1071" s="106"/>
      <c r="FQL1071" s="106"/>
      <c r="FQM1071" s="106"/>
      <c r="FQN1071" s="106"/>
      <c r="FQO1071" s="106"/>
      <c r="FQP1071" s="106"/>
      <c r="FQQ1071" s="106"/>
      <c r="FQR1071" s="106"/>
      <c r="FQS1071" s="106"/>
      <c r="FQT1071" s="106"/>
      <c r="FQU1071" s="106"/>
      <c r="FQV1071" s="106"/>
      <c r="FQW1071" s="106"/>
      <c r="FQX1071" s="106"/>
      <c r="FQY1071" s="106"/>
      <c r="FQZ1071" s="106"/>
      <c r="FRA1071" s="106"/>
      <c r="FRB1071" s="106"/>
      <c r="FRC1071" s="106"/>
      <c r="FRD1071" s="106"/>
      <c r="FRE1071" s="106"/>
      <c r="FRF1071" s="106"/>
      <c r="FRG1071" s="106"/>
      <c r="FRH1071" s="106"/>
      <c r="FRI1071" s="106"/>
      <c r="FRJ1071" s="106"/>
      <c r="FRK1071" s="106"/>
      <c r="FRL1071" s="106"/>
      <c r="FRM1071" s="106"/>
      <c r="FRN1071" s="106"/>
      <c r="FRO1071" s="106"/>
      <c r="FRP1071" s="106"/>
      <c r="FRQ1071" s="106"/>
      <c r="FRR1071" s="106"/>
      <c r="FRS1071" s="106"/>
      <c r="FRT1071" s="106"/>
      <c r="FRU1071" s="106"/>
      <c r="FRV1071" s="106"/>
      <c r="FRW1071" s="106"/>
      <c r="FRX1071" s="106"/>
      <c r="FRY1071" s="106"/>
      <c r="FRZ1071" s="106"/>
      <c r="FSA1071" s="106"/>
      <c r="FSB1071" s="106"/>
      <c r="FSC1071" s="106"/>
      <c r="FSD1071" s="106"/>
      <c r="FSE1071" s="106"/>
      <c r="FSF1071" s="106"/>
      <c r="FSG1071" s="106"/>
      <c r="FSH1071" s="106"/>
      <c r="FSI1071" s="106"/>
      <c r="FSJ1071" s="106"/>
      <c r="FSK1071" s="106"/>
      <c r="FSL1071" s="106"/>
      <c r="FSM1071" s="106"/>
      <c r="FSN1071" s="106"/>
      <c r="FSO1071" s="106"/>
      <c r="FSP1071" s="106"/>
      <c r="FSQ1071" s="106"/>
      <c r="FSR1071" s="106"/>
      <c r="FSS1071" s="106"/>
      <c r="FST1071" s="106"/>
      <c r="FSU1071" s="106"/>
      <c r="FSV1071" s="106"/>
      <c r="FSW1071" s="106"/>
      <c r="FSX1071" s="106"/>
      <c r="FSY1071" s="106"/>
      <c r="FSZ1071" s="106"/>
      <c r="FTA1071" s="106"/>
      <c r="FTB1071" s="106"/>
      <c r="FTC1071" s="106"/>
      <c r="FTD1071" s="106"/>
      <c r="FTE1071" s="106"/>
      <c r="FTF1071" s="106"/>
      <c r="FTG1071" s="106"/>
      <c r="FTH1071" s="106"/>
      <c r="FTI1071" s="106"/>
      <c r="FTJ1071" s="106"/>
      <c r="FTK1071" s="106"/>
      <c r="FTL1071" s="106"/>
      <c r="FTM1071" s="106"/>
      <c r="FTN1071" s="106"/>
      <c r="FTO1071" s="106"/>
      <c r="FTP1071" s="106"/>
      <c r="FTQ1071" s="106"/>
      <c r="FTR1071" s="106"/>
      <c r="FTS1071" s="106"/>
      <c r="FTT1071" s="106"/>
      <c r="FTU1071" s="106"/>
      <c r="FTV1071" s="106"/>
      <c r="FTW1071" s="106"/>
      <c r="FTX1071" s="106"/>
      <c r="FTY1071" s="106"/>
      <c r="FTZ1071" s="106"/>
      <c r="FUA1071" s="106"/>
      <c r="FUB1071" s="106"/>
      <c r="FUC1071" s="106"/>
      <c r="FUD1071" s="106"/>
      <c r="FUE1071" s="106"/>
      <c r="FUF1071" s="106"/>
      <c r="FUG1071" s="106"/>
      <c r="FUH1071" s="106"/>
      <c r="FUI1071" s="106"/>
      <c r="FUJ1071" s="106"/>
      <c r="FUK1071" s="106"/>
      <c r="FUL1071" s="106"/>
      <c r="FUM1071" s="106"/>
      <c r="FUN1071" s="106"/>
      <c r="FUO1071" s="106"/>
      <c r="FUP1071" s="106"/>
      <c r="FUQ1071" s="106"/>
      <c r="FUR1071" s="106"/>
      <c r="FUS1071" s="106"/>
      <c r="FUT1071" s="106"/>
      <c r="FUU1071" s="106"/>
      <c r="FUV1071" s="106"/>
      <c r="FUW1071" s="106"/>
      <c r="FUX1071" s="106"/>
      <c r="FUY1071" s="106"/>
      <c r="FUZ1071" s="106"/>
      <c r="FVA1071" s="106"/>
      <c r="FVB1071" s="106"/>
      <c r="FVC1071" s="106"/>
      <c r="FVD1071" s="106"/>
      <c r="FVE1071" s="106"/>
      <c r="FVF1071" s="106"/>
      <c r="FVG1071" s="106"/>
      <c r="FVH1071" s="106"/>
      <c r="FVI1071" s="106"/>
      <c r="FVJ1071" s="106"/>
      <c r="FVK1071" s="106"/>
      <c r="FVL1071" s="106"/>
      <c r="FVM1071" s="106"/>
      <c r="FVN1071" s="106"/>
      <c r="FVO1071" s="106"/>
      <c r="FVP1071" s="106"/>
      <c r="FVQ1071" s="106"/>
      <c r="FVR1071" s="106"/>
      <c r="FVS1071" s="106"/>
      <c r="FVT1071" s="106"/>
      <c r="FVU1071" s="106"/>
      <c r="FVV1071" s="106"/>
      <c r="FVW1071" s="106"/>
      <c r="FVX1071" s="106"/>
      <c r="FVY1071" s="106"/>
      <c r="FVZ1071" s="106"/>
      <c r="FWA1071" s="106"/>
      <c r="FWB1071" s="106"/>
      <c r="FWC1071" s="106"/>
      <c r="FWD1071" s="106"/>
      <c r="FWE1071" s="106"/>
      <c r="FWF1071" s="106"/>
      <c r="FWG1071" s="106"/>
      <c r="FWH1071" s="106"/>
      <c r="FWI1071" s="106"/>
      <c r="FWJ1071" s="106"/>
      <c r="FWK1071" s="106"/>
      <c r="FWL1071" s="106"/>
      <c r="FWM1071" s="106"/>
      <c r="FWN1071" s="106"/>
      <c r="FWO1071" s="106"/>
      <c r="FWP1071" s="106"/>
      <c r="FWQ1071" s="106"/>
      <c r="FWR1071" s="106"/>
      <c r="FWS1071" s="106"/>
      <c r="FWT1071" s="106"/>
      <c r="FWU1071" s="106"/>
      <c r="FWV1071" s="106"/>
      <c r="FWW1071" s="106"/>
      <c r="FWX1071" s="106"/>
      <c r="FWY1071" s="106"/>
      <c r="FWZ1071" s="106"/>
      <c r="FXA1071" s="106"/>
      <c r="FXB1071" s="106"/>
      <c r="FXC1071" s="106"/>
      <c r="FXD1071" s="106"/>
      <c r="FXE1071" s="106"/>
      <c r="FXF1071" s="106"/>
      <c r="FXG1071" s="106"/>
      <c r="FXH1071" s="106"/>
      <c r="FXI1071" s="106"/>
      <c r="FXJ1071" s="106"/>
      <c r="FXK1071" s="106"/>
      <c r="FXL1071" s="106"/>
      <c r="FXM1071" s="106"/>
      <c r="FXN1071" s="106"/>
      <c r="FXO1071" s="106"/>
      <c r="FXP1071" s="106"/>
      <c r="FXQ1071" s="106"/>
      <c r="FXR1071" s="106"/>
      <c r="FXS1071" s="106"/>
      <c r="FXT1071" s="106"/>
      <c r="FXU1071" s="106"/>
      <c r="FXV1071" s="106"/>
      <c r="FXW1071" s="106"/>
      <c r="FXX1071" s="106"/>
      <c r="FXY1071" s="106"/>
      <c r="FXZ1071" s="106"/>
      <c r="FYA1071" s="106"/>
      <c r="FYB1071" s="106"/>
      <c r="FYC1071" s="106"/>
      <c r="FYD1071" s="106"/>
      <c r="FYE1071" s="106"/>
      <c r="FYF1071" s="106"/>
      <c r="FYG1071" s="106"/>
      <c r="FYH1071" s="106"/>
      <c r="FYI1071" s="106"/>
      <c r="FYJ1071" s="106"/>
      <c r="FYK1071" s="106"/>
      <c r="FYL1071" s="106"/>
      <c r="FYM1071" s="106"/>
      <c r="FYN1071" s="106"/>
      <c r="FYO1071" s="106"/>
      <c r="FYP1071" s="106"/>
      <c r="FYQ1071" s="106"/>
      <c r="FYR1071" s="106"/>
      <c r="FYS1071" s="106"/>
      <c r="FYT1071" s="106"/>
      <c r="FYU1071" s="106"/>
      <c r="FYV1071" s="106"/>
      <c r="FYW1071" s="106"/>
      <c r="FYX1071" s="106"/>
      <c r="FYY1071" s="106"/>
      <c r="FYZ1071" s="106"/>
      <c r="FZA1071" s="106"/>
      <c r="FZB1071" s="106"/>
      <c r="FZC1071" s="106"/>
      <c r="FZD1071" s="106"/>
      <c r="FZE1071" s="106"/>
      <c r="FZF1071" s="106"/>
      <c r="FZG1071" s="106"/>
      <c r="FZH1071" s="106"/>
      <c r="FZI1071" s="106"/>
      <c r="FZJ1071" s="106"/>
      <c r="FZK1071" s="106"/>
      <c r="FZL1071" s="106"/>
      <c r="FZM1071" s="106"/>
      <c r="FZN1071" s="106"/>
      <c r="FZO1071" s="106"/>
      <c r="FZP1071" s="106"/>
      <c r="FZQ1071" s="106"/>
      <c r="FZR1071" s="106"/>
      <c r="FZS1071" s="106"/>
      <c r="FZT1071" s="106"/>
      <c r="FZU1071" s="106"/>
      <c r="FZV1071" s="106"/>
      <c r="FZW1071" s="106"/>
      <c r="FZX1071" s="106"/>
      <c r="FZY1071" s="106"/>
      <c r="FZZ1071" s="106"/>
      <c r="GAA1071" s="106"/>
      <c r="GAB1071" s="106"/>
      <c r="GAC1071" s="106"/>
      <c r="GAD1071" s="106"/>
      <c r="GAE1071" s="106"/>
      <c r="GAF1071" s="106"/>
      <c r="GAG1071" s="106"/>
      <c r="GAH1071" s="106"/>
      <c r="GAI1071" s="106"/>
      <c r="GAJ1071" s="106"/>
      <c r="GAK1071" s="106"/>
      <c r="GAL1071" s="106"/>
      <c r="GAM1071" s="106"/>
      <c r="GAN1071" s="106"/>
      <c r="GAO1071" s="106"/>
      <c r="GAP1071" s="106"/>
      <c r="GAQ1071" s="106"/>
      <c r="GAR1071" s="106"/>
      <c r="GAS1071" s="106"/>
      <c r="GAT1071" s="106"/>
      <c r="GAU1071" s="106"/>
      <c r="GAV1071" s="106"/>
      <c r="GAW1071" s="106"/>
      <c r="GAX1071" s="106"/>
      <c r="GAY1071" s="106"/>
      <c r="GAZ1071" s="106"/>
      <c r="GBA1071" s="106"/>
      <c r="GBB1071" s="106"/>
      <c r="GBC1071" s="106"/>
      <c r="GBD1071" s="106"/>
      <c r="GBE1071" s="106"/>
      <c r="GBF1071" s="106"/>
      <c r="GBG1071" s="106"/>
      <c r="GBH1071" s="106"/>
      <c r="GBI1071" s="106"/>
      <c r="GBJ1071" s="106"/>
      <c r="GBK1071" s="106"/>
      <c r="GBL1071" s="106"/>
      <c r="GBM1071" s="106"/>
      <c r="GBN1071" s="106"/>
      <c r="GBO1071" s="106"/>
      <c r="GBP1071" s="106"/>
      <c r="GBQ1071" s="106"/>
      <c r="GBR1071" s="106"/>
      <c r="GBS1071" s="106"/>
      <c r="GBT1071" s="106"/>
      <c r="GBU1071" s="106"/>
      <c r="GBV1071" s="106"/>
      <c r="GBW1071" s="106"/>
      <c r="GBX1071" s="106"/>
      <c r="GBY1071" s="106"/>
      <c r="GBZ1071" s="106"/>
      <c r="GCA1071" s="106"/>
      <c r="GCB1071" s="106"/>
      <c r="GCC1071" s="106"/>
      <c r="GCD1071" s="106"/>
      <c r="GCE1071" s="106"/>
      <c r="GCF1071" s="106"/>
      <c r="GCG1071" s="106"/>
      <c r="GCH1071" s="106"/>
      <c r="GCI1071" s="106"/>
      <c r="GCJ1071" s="106"/>
      <c r="GCK1071" s="106"/>
      <c r="GCL1071" s="106"/>
      <c r="GCM1071" s="106"/>
      <c r="GCN1071" s="106"/>
      <c r="GCO1071" s="106"/>
      <c r="GCP1071" s="106"/>
      <c r="GCQ1071" s="106"/>
      <c r="GCR1071" s="106"/>
      <c r="GCS1071" s="106"/>
      <c r="GCT1071" s="106"/>
      <c r="GCU1071" s="106"/>
      <c r="GCV1071" s="106"/>
      <c r="GCW1071" s="106"/>
      <c r="GCX1071" s="106"/>
      <c r="GCY1071" s="106"/>
      <c r="GCZ1071" s="106"/>
      <c r="GDA1071" s="106"/>
      <c r="GDB1071" s="106"/>
      <c r="GDC1071" s="106"/>
      <c r="GDD1071" s="106"/>
      <c r="GDE1071" s="106"/>
      <c r="GDF1071" s="106"/>
      <c r="GDG1071" s="106"/>
      <c r="GDH1071" s="106"/>
      <c r="GDI1071" s="106"/>
      <c r="GDJ1071" s="106"/>
      <c r="GDK1071" s="106"/>
      <c r="GDL1071" s="106"/>
      <c r="GDM1071" s="106"/>
      <c r="GDN1071" s="106"/>
      <c r="GDO1071" s="106"/>
      <c r="GDP1071" s="106"/>
      <c r="GDQ1071" s="106"/>
      <c r="GDR1071" s="106"/>
      <c r="GDS1071" s="106"/>
      <c r="GDT1071" s="106"/>
      <c r="GDU1071" s="106"/>
      <c r="GDV1071" s="106"/>
      <c r="GDW1071" s="106"/>
      <c r="GDX1071" s="106"/>
      <c r="GDY1071" s="106"/>
      <c r="GDZ1071" s="106"/>
      <c r="GEA1071" s="106"/>
      <c r="GEB1071" s="106"/>
      <c r="GEC1071" s="106"/>
      <c r="GED1071" s="106"/>
      <c r="GEE1071" s="106"/>
      <c r="GEF1071" s="106"/>
      <c r="GEG1071" s="106"/>
      <c r="GEH1071" s="106"/>
      <c r="GEI1071" s="106"/>
      <c r="GEJ1071" s="106"/>
      <c r="GEK1071" s="106"/>
      <c r="GEL1071" s="106"/>
      <c r="GEM1071" s="106"/>
      <c r="GEN1071" s="106"/>
      <c r="GEO1071" s="106"/>
      <c r="GEP1071" s="106"/>
      <c r="GEQ1071" s="106"/>
      <c r="GER1071" s="106"/>
      <c r="GES1071" s="106"/>
      <c r="GET1071" s="106"/>
      <c r="GEU1071" s="106"/>
      <c r="GEV1071" s="106"/>
      <c r="GEW1071" s="106"/>
      <c r="GEX1071" s="106"/>
      <c r="GEY1071" s="106"/>
      <c r="GEZ1071" s="106"/>
      <c r="GFA1071" s="106"/>
      <c r="GFB1071" s="106"/>
      <c r="GFC1071" s="106"/>
      <c r="GFD1071" s="106"/>
      <c r="GFE1071" s="106"/>
      <c r="GFF1071" s="106"/>
      <c r="GFG1071" s="106"/>
      <c r="GFH1071" s="106"/>
      <c r="GFI1071" s="106"/>
      <c r="GFJ1071" s="106"/>
      <c r="GFK1071" s="106"/>
      <c r="GFL1071" s="106"/>
      <c r="GFM1071" s="106"/>
      <c r="GFN1071" s="106"/>
      <c r="GFO1071" s="106"/>
      <c r="GFP1071" s="106"/>
      <c r="GFQ1071" s="106"/>
      <c r="GFR1071" s="106"/>
      <c r="GFS1071" s="106"/>
      <c r="GFT1071" s="106"/>
      <c r="GFU1071" s="106"/>
      <c r="GFV1071" s="106"/>
      <c r="GFW1071" s="106"/>
      <c r="GFX1071" s="106"/>
      <c r="GFY1071" s="106"/>
      <c r="GFZ1071" s="106"/>
      <c r="GGA1071" s="106"/>
      <c r="GGB1071" s="106"/>
      <c r="GGC1071" s="106"/>
      <c r="GGD1071" s="106"/>
      <c r="GGE1071" s="106"/>
      <c r="GGF1071" s="106"/>
      <c r="GGG1071" s="106"/>
      <c r="GGH1071" s="106"/>
      <c r="GGI1071" s="106"/>
      <c r="GGJ1071" s="106"/>
      <c r="GGK1071" s="106"/>
      <c r="GGL1071" s="106"/>
      <c r="GGM1071" s="106"/>
      <c r="GGN1071" s="106"/>
      <c r="GGO1071" s="106"/>
      <c r="GGP1071" s="106"/>
      <c r="GGQ1071" s="106"/>
      <c r="GGR1071" s="106"/>
      <c r="GGS1071" s="106"/>
      <c r="GGT1071" s="106"/>
      <c r="GGU1071" s="106"/>
      <c r="GGV1071" s="106"/>
      <c r="GGW1071" s="106"/>
      <c r="GGX1071" s="106"/>
      <c r="GGY1071" s="106"/>
      <c r="GGZ1071" s="106"/>
      <c r="GHA1071" s="106"/>
      <c r="GHB1071" s="106"/>
      <c r="GHC1071" s="106"/>
      <c r="GHD1071" s="106"/>
      <c r="GHE1071" s="106"/>
      <c r="GHF1071" s="106"/>
      <c r="GHG1071" s="106"/>
      <c r="GHH1071" s="106"/>
      <c r="GHI1071" s="106"/>
      <c r="GHJ1071" s="106"/>
      <c r="GHK1071" s="106"/>
      <c r="GHL1071" s="106"/>
      <c r="GHM1071" s="106"/>
      <c r="GHN1071" s="106"/>
      <c r="GHO1071" s="106"/>
      <c r="GHP1071" s="106"/>
      <c r="GHQ1071" s="106"/>
      <c r="GHR1071" s="106"/>
      <c r="GHS1071" s="106"/>
      <c r="GHT1071" s="106"/>
      <c r="GHU1071" s="106"/>
      <c r="GHV1071" s="106"/>
      <c r="GHW1071" s="106"/>
      <c r="GHX1071" s="106"/>
      <c r="GHY1071" s="106"/>
      <c r="GHZ1071" s="106"/>
      <c r="GIA1071" s="106"/>
      <c r="GIB1071" s="106"/>
      <c r="GIC1071" s="106"/>
      <c r="GID1071" s="106"/>
      <c r="GIE1071" s="106"/>
      <c r="GIF1071" s="106"/>
      <c r="GIG1071" s="106"/>
      <c r="GIH1071" s="106"/>
      <c r="GII1071" s="106"/>
      <c r="GIJ1071" s="106"/>
      <c r="GIK1071" s="106"/>
      <c r="GIL1071" s="106"/>
      <c r="GIM1071" s="106"/>
      <c r="GIN1071" s="106"/>
      <c r="GIO1071" s="106"/>
      <c r="GIP1071" s="106"/>
      <c r="GIQ1071" s="106"/>
      <c r="GIR1071" s="106"/>
      <c r="GIS1071" s="106"/>
      <c r="GIT1071" s="106"/>
      <c r="GIU1071" s="106"/>
      <c r="GIV1071" s="106"/>
      <c r="GIW1071" s="106"/>
      <c r="GIX1071" s="106"/>
      <c r="GIY1071" s="106"/>
      <c r="GIZ1071" s="106"/>
      <c r="GJA1071" s="106"/>
      <c r="GJB1071" s="106"/>
      <c r="GJC1071" s="106"/>
      <c r="GJD1071" s="106"/>
      <c r="GJE1071" s="106"/>
      <c r="GJF1071" s="106"/>
      <c r="GJG1071" s="106"/>
      <c r="GJH1071" s="106"/>
      <c r="GJI1071" s="106"/>
      <c r="GJJ1071" s="106"/>
      <c r="GJK1071" s="106"/>
      <c r="GJL1071" s="106"/>
      <c r="GJM1071" s="106"/>
      <c r="GJN1071" s="106"/>
      <c r="GJO1071" s="106"/>
      <c r="GJP1071" s="106"/>
      <c r="GJQ1071" s="106"/>
      <c r="GJR1071" s="106"/>
      <c r="GJS1071" s="106"/>
      <c r="GJT1071" s="106"/>
      <c r="GJU1071" s="106"/>
      <c r="GJV1071" s="106"/>
      <c r="GJW1071" s="106"/>
      <c r="GJX1071" s="106"/>
      <c r="GJY1071" s="106"/>
      <c r="GJZ1071" s="106"/>
      <c r="GKA1071" s="106"/>
      <c r="GKB1071" s="106"/>
      <c r="GKC1071" s="106"/>
      <c r="GKD1071" s="106"/>
      <c r="GKE1071" s="106"/>
      <c r="GKF1071" s="106"/>
      <c r="GKG1071" s="106"/>
      <c r="GKH1071" s="106"/>
      <c r="GKI1071" s="106"/>
      <c r="GKJ1071" s="106"/>
      <c r="GKK1071" s="106"/>
      <c r="GKL1071" s="106"/>
      <c r="GKM1071" s="106"/>
      <c r="GKN1071" s="106"/>
      <c r="GKO1071" s="106"/>
      <c r="GKP1071" s="106"/>
      <c r="GKQ1071" s="106"/>
      <c r="GKR1071" s="106"/>
      <c r="GKS1071" s="106"/>
      <c r="GKT1071" s="106"/>
      <c r="GKU1071" s="106"/>
      <c r="GKV1071" s="106"/>
      <c r="GKW1071" s="106"/>
      <c r="GKX1071" s="106"/>
      <c r="GKY1071" s="106"/>
      <c r="GKZ1071" s="106"/>
      <c r="GLA1071" s="106"/>
      <c r="GLB1071" s="106"/>
      <c r="GLC1071" s="106"/>
      <c r="GLD1071" s="106"/>
      <c r="GLE1071" s="106"/>
      <c r="GLF1071" s="106"/>
      <c r="GLG1071" s="106"/>
      <c r="GLH1071" s="106"/>
      <c r="GLI1071" s="106"/>
      <c r="GLJ1071" s="106"/>
      <c r="GLK1071" s="106"/>
      <c r="GLL1071" s="106"/>
      <c r="GLM1071" s="106"/>
      <c r="GLN1071" s="106"/>
      <c r="GLO1071" s="106"/>
      <c r="GLP1071" s="106"/>
      <c r="GLQ1071" s="106"/>
      <c r="GLR1071" s="106"/>
      <c r="GLS1071" s="106"/>
      <c r="GLT1071" s="106"/>
      <c r="GLU1071" s="106"/>
      <c r="GLV1071" s="106"/>
      <c r="GLW1071" s="106"/>
      <c r="GLX1071" s="106"/>
      <c r="GLY1071" s="106"/>
      <c r="GLZ1071" s="106"/>
      <c r="GMA1071" s="106"/>
      <c r="GMB1071" s="106"/>
      <c r="GMC1071" s="106"/>
      <c r="GMD1071" s="106"/>
      <c r="GME1071" s="106"/>
      <c r="GMF1071" s="106"/>
      <c r="GMG1071" s="106"/>
      <c r="GMH1071" s="106"/>
      <c r="GMI1071" s="106"/>
      <c r="GMJ1071" s="106"/>
      <c r="GMK1071" s="106"/>
      <c r="GML1071" s="106"/>
      <c r="GMM1071" s="106"/>
      <c r="GMN1071" s="106"/>
      <c r="GMO1071" s="106"/>
      <c r="GMP1071" s="106"/>
      <c r="GMQ1071" s="106"/>
      <c r="GMR1071" s="106"/>
      <c r="GMS1071" s="106"/>
      <c r="GMT1071" s="106"/>
      <c r="GMU1071" s="106"/>
      <c r="GMV1071" s="106"/>
      <c r="GMW1071" s="106"/>
      <c r="GMX1071" s="106"/>
      <c r="GMY1071" s="106"/>
      <c r="GMZ1071" s="106"/>
      <c r="GNA1071" s="106"/>
      <c r="GNB1071" s="106"/>
      <c r="GNC1071" s="106"/>
      <c r="GND1071" s="106"/>
      <c r="GNE1071" s="106"/>
      <c r="GNF1071" s="106"/>
      <c r="GNG1071" s="106"/>
      <c r="GNH1071" s="106"/>
      <c r="GNI1071" s="106"/>
      <c r="GNJ1071" s="106"/>
      <c r="GNK1071" s="106"/>
      <c r="GNL1071" s="106"/>
      <c r="GNM1071" s="106"/>
      <c r="GNN1071" s="106"/>
      <c r="GNO1071" s="106"/>
      <c r="GNP1071" s="106"/>
      <c r="GNQ1071" s="106"/>
      <c r="GNR1071" s="106"/>
      <c r="GNS1071" s="106"/>
      <c r="GNT1071" s="106"/>
      <c r="GNU1071" s="106"/>
      <c r="GNV1071" s="106"/>
      <c r="GNW1071" s="106"/>
      <c r="GNX1071" s="106"/>
      <c r="GNY1071" s="106"/>
      <c r="GNZ1071" s="106"/>
      <c r="GOA1071" s="106"/>
      <c r="GOB1071" s="106"/>
      <c r="GOC1071" s="106"/>
      <c r="GOD1071" s="106"/>
      <c r="GOE1071" s="106"/>
      <c r="GOF1071" s="106"/>
      <c r="GOG1071" s="106"/>
      <c r="GOH1071" s="106"/>
      <c r="GOI1071" s="106"/>
      <c r="GOJ1071" s="106"/>
      <c r="GOK1071" s="106"/>
      <c r="GOL1071" s="106"/>
      <c r="GOM1071" s="106"/>
      <c r="GON1071" s="106"/>
      <c r="GOO1071" s="106"/>
      <c r="GOP1071" s="106"/>
      <c r="GOQ1071" s="106"/>
      <c r="GOR1071" s="106"/>
      <c r="GOS1071" s="106"/>
      <c r="GOT1071" s="106"/>
      <c r="GOU1071" s="106"/>
      <c r="GOV1071" s="106"/>
      <c r="GOW1071" s="106"/>
      <c r="GOX1071" s="106"/>
      <c r="GOY1071" s="106"/>
      <c r="GOZ1071" s="106"/>
      <c r="GPA1071" s="106"/>
      <c r="GPB1071" s="106"/>
      <c r="GPC1071" s="106"/>
      <c r="GPD1071" s="106"/>
      <c r="GPE1071" s="106"/>
      <c r="GPF1071" s="106"/>
      <c r="GPG1071" s="106"/>
      <c r="GPH1071" s="106"/>
      <c r="GPI1071" s="106"/>
      <c r="GPJ1071" s="106"/>
      <c r="GPK1071" s="106"/>
      <c r="GPL1071" s="106"/>
      <c r="GPM1071" s="106"/>
      <c r="GPN1071" s="106"/>
      <c r="GPO1071" s="106"/>
      <c r="GPP1071" s="106"/>
      <c r="GPQ1071" s="106"/>
      <c r="GPR1071" s="106"/>
      <c r="GPS1071" s="106"/>
      <c r="GPT1071" s="106"/>
      <c r="GPU1071" s="106"/>
      <c r="GPV1071" s="106"/>
      <c r="GPW1071" s="106"/>
      <c r="GPX1071" s="106"/>
      <c r="GPY1071" s="106"/>
      <c r="GPZ1071" s="106"/>
      <c r="GQA1071" s="106"/>
      <c r="GQB1071" s="106"/>
      <c r="GQC1071" s="106"/>
      <c r="GQD1071" s="106"/>
      <c r="GQE1071" s="106"/>
      <c r="GQF1071" s="106"/>
      <c r="GQG1071" s="106"/>
      <c r="GQH1071" s="106"/>
      <c r="GQI1071" s="106"/>
      <c r="GQJ1071" s="106"/>
      <c r="GQK1071" s="106"/>
      <c r="GQL1071" s="106"/>
      <c r="GQM1071" s="106"/>
      <c r="GQN1071" s="106"/>
      <c r="GQO1071" s="106"/>
      <c r="GQP1071" s="106"/>
      <c r="GQQ1071" s="106"/>
      <c r="GQR1071" s="106"/>
      <c r="GQS1071" s="106"/>
      <c r="GQT1071" s="106"/>
      <c r="GQU1071" s="106"/>
      <c r="GQV1071" s="106"/>
      <c r="GQW1071" s="106"/>
      <c r="GQX1071" s="106"/>
      <c r="GQY1071" s="106"/>
      <c r="GQZ1071" s="106"/>
      <c r="GRA1071" s="106"/>
      <c r="GRB1071" s="106"/>
      <c r="GRC1071" s="106"/>
      <c r="GRD1071" s="106"/>
      <c r="GRE1071" s="106"/>
      <c r="GRF1071" s="106"/>
      <c r="GRG1071" s="106"/>
      <c r="GRH1071" s="106"/>
      <c r="GRI1071" s="106"/>
      <c r="GRJ1071" s="106"/>
      <c r="GRK1071" s="106"/>
      <c r="GRL1071" s="106"/>
      <c r="GRM1071" s="106"/>
      <c r="GRN1071" s="106"/>
      <c r="GRO1071" s="106"/>
      <c r="GRP1071" s="106"/>
      <c r="GRQ1071" s="106"/>
      <c r="GRR1071" s="106"/>
      <c r="GRS1071" s="106"/>
      <c r="GRT1071" s="106"/>
      <c r="GRU1071" s="106"/>
      <c r="GRV1071" s="106"/>
      <c r="GRW1071" s="106"/>
      <c r="GRX1071" s="106"/>
      <c r="GRY1071" s="106"/>
      <c r="GRZ1071" s="106"/>
      <c r="GSA1071" s="106"/>
      <c r="GSB1071" s="106"/>
      <c r="GSC1071" s="106"/>
      <c r="GSD1071" s="106"/>
      <c r="GSE1071" s="106"/>
      <c r="GSF1071" s="106"/>
      <c r="GSG1071" s="106"/>
      <c r="GSH1071" s="106"/>
      <c r="GSI1071" s="106"/>
      <c r="GSJ1071" s="106"/>
      <c r="GSK1071" s="106"/>
      <c r="GSL1071" s="106"/>
      <c r="GSM1071" s="106"/>
      <c r="GSN1071" s="106"/>
      <c r="GSO1071" s="106"/>
      <c r="GSP1071" s="106"/>
      <c r="GSQ1071" s="106"/>
      <c r="GSR1071" s="106"/>
      <c r="GSS1071" s="106"/>
      <c r="GST1071" s="106"/>
      <c r="GSU1071" s="106"/>
      <c r="GSV1071" s="106"/>
      <c r="GSW1071" s="106"/>
      <c r="GSX1071" s="106"/>
      <c r="GSY1071" s="106"/>
      <c r="GSZ1071" s="106"/>
      <c r="GTA1071" s="106"/>
      <c r="GTB1071" s="106"/>
      <c r="GTC1071" s="106"/>
      <c r="GTD1071" s="106"/>
      <c r="GTE1071" s="106"/>
      <c r="GTF1071" s="106"/>
      <c r="GTG1071" s="106"/>
      <c r="GTH1071" s="106"/>
      <c r="GTI1071" s="106"/>
      <c r="GTJ1071" s="106"/>
      <c r="GTK1071" s="106"/>
      <c r="GTL1071" s="106"/>
      <c r="GTM1071" s="106"/>
      <c r="GTN1071" s="106"/>
      <c r="GTO1071" s="106"/>
      <c r="GTP1071" s="106"/>
      <c r="GTQ1071" s="106"/>
      <c r="GTR1071" s="106"/>
      <c r="GTS1071" s="106"/>
      <c r="GTT1071" s="106"/>
      <c r="GTU1071" s="106"/>
      <c r="GTV1071" s="106"/>
      <c r="GTW1071" s="106"/>
      <c r="GTX1071" s="106"/>
      <c r="GTY1071" s="106"/>
      <c r="GTZ1071" s="106"/>
      <c r="GUA1071" s="106"/>
      <c r="GUB1071" s="106"/>
      <c r="GUC1071" s="106"/>
      <c r="GUD1071" s="106"/>
      <c r="GUE1071" s="106"/>
      <c r="GUF1071" s="106"/>
      <c r="GUG1071" s="106"/>
      <c r="GUH1071" s="106"/>
      <c r="GUI1071" s="106"/>
      <c r="GUJ1071" s="106"/>
      <c r="GUK1071" s="106"/>
      <c r="GUL1071" s="106"/>
      <c r="GUM1071" s="106"/>
      <c r="GUN1071" s="106"/>
      <c r="GUO1071" s="106"/>
      <c r="GUP1071" s="106"/>
      <c r="GUQ1071" s="106"/>
      <c r="GUR1071" s="106"/>
      <c r="GUS1071" s="106"/>
      <c r="GUT1071" s="106"/>
      <c r="GUU1071" s="106"/>
      <c r="GUV1071" s="106"/>
      <c r="GUW1071" s="106"/>
      <c r="GUX1071" s="106"/>
      <c r="GUY1071" s="106"/>
      <c r="GUZ1071" s="106"/>
      <c r="GVA1071" s="106"/>
      <c r="GVB1071" s="106"/>
      <c r="GVC1071" s="106"/>
      <c r="GVD1071" s="106"/>
      <c r="GVE1071" s="106"/>
      <c r="GVF1071" s="106"/>
      <c r="GVG1071" s="106"/>
      <c r="GVH1071" s="106"/>
      <c r="GVI1071" s="106"/>
      <c r="GVJ1071" s="106"/>
      <c r="GVK1071" s="106"/>
      <c r="GVL1071" s="106"/>
      <c r="GVM1071" s="106"/>
      <c r="GVN1071" s="106"/>
      <c r="GVO1071" s="106"/>
      <c r="GVP1071" s="106"/>
      <c r="GVQ1071" s="106"/>
      <c r="GVR1071" s="106"/>
      <c r="GVS1071" s="106"/>
      <c r="GVT1071" s="106"/>
      <c r="GVU1071" s="106"/>
      <c r="GVV1071" s="106"/>
      <c r="GVW1071" s="106"/>
      <c r="GVX1071" s="106"/>
      <c r="GVY1071" s="106"/>
      <c r="GVZ1071" s="106"/>
      <c r="GWA1071" s="106"/>
      <c r="GWB1071" s="106"/>
      <c r="GWC1071" s="106"/>
      <c r="GWD1071" s="106"/>
      <c r="GWE1071" s="106"/>
      <c r="GWF1071" s="106"/>
      <c r="GWG1071" s="106"/>
      <c r="GWH1071" s="106"/>
      <c r="GWI1071" s="106"/>
      <c r="GWJ1071" s="106"/>
      <c r="GWK1071" s="106"/>
      <c r="GWL1071" s="106"/>
      <c r="GWM1071" s="106"/>
      <c r="GWN1071" s="106"/>
      <c r="GWO1071" s="106"/>
      <c r="GWP1071" s="106"/>
      <c r="GWQ1071" s="106"/>
      <c r="GWR1071" s="106"/>
      <c r="GWS1071" s="106"/>
      <c r="GWT1071" s="106"/>
      <c r="GWU1071" s="106"/>
      <c r="GWV1071" s="106"/>
      <c r="GWW1071" s="106"/>
      <c r="GWX1071" s="106"/>
      <c r="GWY1071" s="106"/>
      <c r="GWZ1071" s="106"/>
      <c r="GXA1071" s="106"/>
      <c r="GXB1071" s="106"/>
      <c r="GXC1071" s="106"/>
      <c r="GXD1071" s="106"/>
      <c r="GXE1071" s="106"/>
      <c r="GXF1071" s="106"/>
      <c r="GXG1071" s="106"/>
      <c r="GXH1071" s="106"/>
      <c r="GXI1071" s="106"/>
      <c r="GXJ1071" s="106"/>
      <c r="GXK1071" s="106"/>
      <c r="GXL1071" s="106"/>
      <c r="GXM1071" s="106"/>
      <c r="GXN1071" s="106"/>
      <c r="GXO1071" s="106"/>
      <c r="GXP1071" s="106"/>
      <c r="GXQ1071" s="106"/>
      <c r="GXR1071" s="106"/>
      <c r="GXS1071" s="106"/>
      <c r="GXT1071" s="106"/>
      <c r="GXU1071" s="106"/>
      <c r="GXV1071" s="106"/>
      <c r="GXW1071" s="106"/>
      <c r="GXX1071" s="106"/>
      <c r="GXY1071" s="106"/>
      <c r="GXZ1071" s="106"/>
      <c r="GYA1071" s="106"/>
      <c r="GYB1071" s="106"/>
      <c r="GYC1071" s="106"/>
      <c r="GYD1071" s="106"/>
      <c r="GYE1071" s="106"/>
      <c r="GYF1071" s="106"/>
      <c r="GYG1071" s="106"/>
      <c r="GYH1071" s="106"/>
      <c r="GYI1071" s="106"/>
      <c r="GYJ1071" s="106"/>
      <c r="GYK1071" s="106"/>
      <c r="GYL1071" s="106"/>
      <c r="GYM1071" s="106"/>
      <c r="GYN1071" s="106"/>
      <c r="GYO1071" s="106"/>
      <c r="GYP1071" s="106"/>
      <c r="GYQ1071" s="106"/>
      <c r="GYR1071" s="106"/>
      <c r="GYS1071" s="106"/>
      <c r="GYT1071" s="106"/>
      <c r="GYU1071" s="106"/>
      <c r="GYV1071" s="106"/>
      <c r="GYW1071" s="106"/>
      <c r="GYX1071" s="106"/>
      <c r="GYY1071" s="106"/>
      <c r="GYZ1071" s="106"/>
      <c r="GZA1071" s="106"/>
      <c r="GZB1071" s="106"/>
      <c r="GZC1071" s="106"/>
      <c r="GZD1071" s="106"/>
      <c r="GZE1071" s="106"/>
      <c r="GZF1071" s="106"/>
      <c r="GZG1071" s="106"/>
      <c r="GZH1071" s="106"/>
      <c r="GZI1071" s="106"/>
      <c r="GZJ1071" s="106"/>
      <c r="GZK1071" s="106"/>
      <c r="GZL1071" s="106"/>
      <c r="GZM1071" s="106"/>
      <c r="GZN1071" s="106"/>
      <c r="GZO1071" s="106"/>
      <c r="GZP1071" s="106"/>
      <c r="GZQ1071" s="106"/>
      <c r="GZR1071" s="106"/>
      <c r="GZS1071" s="106"/>
      <c r="GZT1071" s="106"/>
      <c r="GZU1071" s="106"/>
      <c r="GZV1071" s="106"/>
      <c r="GZW1071" s="106"/>
      <c r="GZX1071" s="106"/>
      <c r="GZY1071" s="106"/>
      <c r="GZZ1071" s="106"/>
      <c r="HAA1071" s="106"/>
      <c r="HAB1071" s="106"/>
      <c r="HAC1071" s="106"/>
      <c r="HAD1071" s="106"/>
      <c r="HAE1071" s="106"/>
      <c r="HAF1071" s="106"/>
      <c r="HAG1071" s="106"/>
      <c r="HAH1071" s="106"/>
      <c r="HAI1071" s="106"/>
      <c r="HAJ1071" s="106"/>
      <c r="HAK1071" s="106"/>
      <c r="HAL1071" s="106"/>
      <c r="HAM1071" s="106"/>
      <c r="HAN1071" s="106"/>
      <c r="HAO1071" s="106"/>
      <c r="HAP1071" s="106"/>
      <c r="HAQ1071" s="106"/>
      <c r="HAR1071" s="106"/>
      <c r="HAS1071" s="106"/>
      <c r="HAT1071" s="106"/>
      <c r="HAU1071" s="106"/>
      <c r="HAV1071" s="106"/>
      <c r="HAW1071" s="106"/>
      <c r="HAX1071" s="106"/>
      <c r="HAY1071" s="106"/>
      <c r="HAZ1071" s="106"/>
      <c r="HBA1071" s="106"/>
      <c r="HBB1071" s="106"/>
      <c r="HBC1071" s="106"/>
      <c r="HBD1071" s="106"/>
      <c r="HBE1071" s="106"/>
      <c r="HBF1071" s="106"/>
      <c r="HBG1071" s="106"/>
      <c r="HBH1071" s="106"/>
      <c r="HBI1071" s="106"/>
      <c r="HBJ1071" s="106"/>
      <c r="HBK1071" s="106"/>
      <c r="HBL1071" s="106"/>
      <c r="HBM1071" s="106"/>
      <c r="HBN1071" s="106"/>
      <c r="HBO1071" s="106"/>
      <c r="HBP1071" s="106"/>
      <c r="HBQ1071" s="106"/>
      <c r="HBR1071" s="106"/>
      <c r="HBS1071" s="106"/>
      <c r="HBT1071" s="106"/>
      <c r="HBU1071" s="106"/>
      <c r="HBV1071" s="106"/>
      <c r="HBW1071" s="106"/>
      <c r="HBX1071" s="106"/>
      <c r="HBY1071" s="106"/>
      <c r="HBZ1071" s="106"/>
      <c r="HCA1071" s="106"/>
      <c r="HCB1071" s="106"/>
      <c r="HCC1071" s="106"/>
      <c r="HCD1071" s="106"/>
      <c r="HCE1071" s="106"/>
      <c r="HCF1071" s="106"/>
      <c r="HCG1071" s="106"/>
      <c r="HCH1071" s="106"/>
      <c r="HCI1071" s="106"/>
      <c r="HCJ1071" s="106"/>
      <c r="HCK1071" s="106"/>
      <c r="HCL1071" s="106"/>
      <c r="HCM1071" s="106"/>
      <c r="HCN1071" s="106"/>
      <c r="HCO1071" s="106"/>
      <c r="HCP1071" s="106"/>
      <c r="HCQ1071" s="106"/>
      <c r="HCR1071" s="106"/>
      <c r="HCS1071" s="106"/>
      <c r="HCT1071" s="106"/>
      <c r="HCU1071" s="106"/>
      <c r="HCV1071" s="106"/>
      <c r="HCW1071" s="106"/>
      <c r="HCX1071" s="106"/>
      <c r="HCY1071" s="106"/>
      <c r="HCZ1071" s="106"/>
      <c r="HDA1071" s="106"/>
      <c r="HDB1071" s="106"/>
      <c r="HDC1071" s="106"/>
      <c r="HDD1071" s="106"/>
      <c r="HDE1071" s="106"/>
      <c r="HDF1071" s="106"/>
      <c r="HDG1071" s="106"/>
      <c r="HDH1071" s="106"/>
      <c r="HDI1071" s="106"/>
      <c r="HDJ1071" s="106"/>
      <c r="HDK1071" s="106"/>
      <c r="HDL1071" s="106"/>
      <c r="HDM1071" s="106"/>
      <c r="HDN1071" s="106"/>
      <c r="HDO1071" s="106"/>
      <c r="HDP1071" s="106"/>
      <c r="HDQ1071" s="106"/>
      <c r="HDR1071" s="106"/>
      <c r="HDS1071" s="106"/>
      <c r="HDT1071" s="106"/>
      <c r="HDU1071" s="106"/>
      <c r="HDV1071" s="106"/>
      <c r="HDW1071" s="106"/>
      <c r="HDX1071" s="106"/>
      <c r="HDY1071" s="106"/>
      <c r="HDZ1071" s="106"/>
      <c r="HEA1071" s="106"/>
      <c r="HEB1071" s="106"/>
      <c r="HEC1071" s="106"/>
      <c r="HED1071" s="106"/>
      <c r="HEE1071" s="106"/>
      <c r="HEF1071" s="106"/>
      <c r="HEG1071" s="106"/>
      <c r="HEH1071" s="106"/>
      <c r="HEI1071" s="106"/>
      <c r="HEJ1071" s="106"/>
      <c r="HEK1071" s="106"/>
      <c r="HEL1071" s="106"/>
      <c r="HEM1071" s="106"/>
      <c r="HEN1071" s="106"/>
      <c r="HEO1071" s="106"/>
      <c r="HEP1071" s="106"/>
      <c r="HEQ1071" s="106"/>
      <c r="HER1071" s="106"/>
      <c r="HES1071" s="106"/>
      <c r="HET1071" s="106"/>
      <c r="HEU1071" s="106"/>
      <c r="HEV1071" s="106"/>
      <c r="HEW1071" s="106"/>
      <c r="HEX1071" s="106"/>
      <c r="HEY1071" s="106"/>
      <c r="HEZ1071" s="106"/>
      <c r="HFA1071" s="106"/>
      <c r="HFB1071" s="106"/>
      <c r="HFC1071" s="106"/>
      <c r="HFD1071" s="106"/>
      <c r="HFE1071" s="106"/>
      <c r="HFF1071" s="106"/>
      <c r="HFG1071" s="106"/>
      <c r="HFH1071" s="106"/>
      <c r="HFI1071" s="106"/>
      <c r="HFJ1071" s="106"/>
      <c r="HFK1071" s="106"/>
      <c r="HFL1071" s="106"/>
      <c r="HFM1071" s="106"/>
      <c r="HFN1071" s="106"/>
      <c r="HFO1071" s="106"/>
      <c r="HFP1071" s="106"/>
      <c r="HFQ1071" s="106"/>
      <c r="HFR1071" s="106"/>
      <c r="HFS1071" s="106"/>
      <c r="HFT1071" s="106"/>
      <c r="HFU1071" s="106"/>
      <c r="HFV1071" s="106"/>
      <c r="HFW1071" s="106"/>
      <c r="HFX1071" s="106"/>
      <c r="HFY1071" s="106"/>
      <c r="HFZ1071" s="106"/>
      <c r="HGA1071" s="106"/>
      <c r="HGB1071" s="106"/>
      <c r="HGC1071" s="106"/>
      <c r="HGD1071" s="106"/>
      <c r="HGE1071" s="106"/>
      <c r="HGF1071" s="106"/>
      <c r="HGG1071" s="106"/>
      <c r="HGH1071" s="106"/>
      <c r="HGI1071" s="106"/>
      <c r="HGJ1071" s="106"/>
      <c r="HGK1071" s="106"/>
      <c r="HGL1071" s="106"/>
      <c r="HGM1071" s="106"/>
      <c r="HGN1071" s="106"/>
      <c r="HGO1071" s="106"/>
      <c r="HGP1071" s="106"/>
      <c r="HGQ1071" s="106"/>
      <c r="HGR1071" s="106"/>
      <c r="HGS1071" s="106"/>
      <c r="HGT1071" s="106"/>
      <c r="HGU1071" s="106"/>
      <c r="HGV1071" s="106"/>
      <c r="HGW1071" s="106"/>
      <c r="HGX1071" s="106"/>
      <c r="HGY1071" s="106"/>
      <c r="HGZ1071" s="106"/>
      <c r="HHA1071" s="106"/>
      <c r="HHB1071" s="106"/>
      <c r="HHC1071" s="106"/>
      <c r="HHD1071" s="106"/>
      <c r="HHE1071" s="106"/>
      <c r="HHF1071" s="106"/>
      <c r="HHG1071" s="106"/>
      <c r="HHH1071" s="106"/>
      <c r="HHI1071" s="106"/>
      <c r="HHJ1071" s="106"/>
      <c r="HHK1071" s="106"/>
      <c r="HHL1071" s="106"/>
      <c r="HHM1071" s="106"/>
      <c r="HHN1071" s="106"/>
      <c r="HHO1071" s="106"/>
      <c r="HHP1071" s="106"/>
      <c r="HHQ1071" s="106"/>
      <c r="HHR1071" s="106"/>
      <c r="HHS1071" s="106"/>
      <c r="HHT1071" s="106"/>
      <c r="HHU1071" s="106"/>
      <c r="HHV1071" s="106"/>
      <c r="HHW1071" s="106"/>
      <c r="HHX1071" s="106"/>
      <c r="HHY1071" s="106"/>
      <c r="HHZ1071" s="106"/>
      <c r="HIA1071" s="106"/>
      <c r="HIB1071" s="106"/>
      <c r="HIC1071" s="106"/>
      <c r="HID1071" s="106"/>
      <c r="HIE1071" s="106"/>
      <c r="HIF1071" s="106"/>
      <c r="HIG1071" s="106"/>
      <c r="HIH1071" s="106"/>
      <c r="HII1071" s="106"/>
      <c r="HIJ1071" s="106"/>
      <c r="HIK1071" s="106"/>
      <c r="HIL1071" s="106"/>
      <c r="HIM1071" s="106"/>
      <c r="HIN1071" s="106"/>
      <c r="HIO1071" s="106"/>
      <c r="HIP1071" s="106"/>
      <c r="HIQ1071" s="106"/>
      <c r="HIR1071" s="106"/>
      <c r="HIS1071" s="106"/>
      <c r="HIT1071" s="106"/>
      <c r="HIU1071" s="106"/>
      <c r="HIV1071" s="106"/>
      <c r="HIW1071" s="106"/>
      <c r="HIX1071" s="106"/>
      <c r="HIY1071" s="106"/>
      <c r="HIZ1071" s="106"/>
      <c r="HJA1071" s="106"/>
      <c r="HJB1071" s="106"/>
      <c r="HJC1071" s="106"/>
      <c r="HJD1071" s="106"/>
      <c r="HJE1071" s="106"/>
      <c r="HJF1071" s="106"/>
      <c r="HJG1071" s="106"/>
      <c r="HJH1071" s="106"/>
      <c r="HJI1071" s="106"/>
      <c r="HJJ1071" s="106"/>
      <c r="HJK1071" s="106"/>
      <c r="HJL1071" s="106"/>
      <c r="HJM1071" s="106"/>
      <c r="HJN1071" s="106"/>
      <c r="HJO1071" s="106"/>
      <c r="HJP1071" s="106"/>
      <c r="HJQ1071" s="106"/>
      <c r="HJR1071" s="106"/>
      <c r="HJS1071" s="106"/>
      <c r="HJT1071" s="106"/>
      <c r="HJU1071" s="106"/>
      <c r="HJV1071" s="106"/>
      <c r="HJW1071" s="106"/>
      <c r="HJX1071" s="106"/>
      <c r="HJY1071" s="106"/>
      <c r="HJZ1071" s="106"/>
      <c r="HKA1071" s="106"/>
      <c r="HKB1071" s="106"/>
      <c r="HKC1071" s="106"/>
      <c r="HKD1071" s="106"/>
      <c r="HKE1071" s="106"/>
      <c r="HKF1071" s="106"/>
      <c r="HKG1071" s="106"/>
      <c r="HKH1071" s="106"/>
      <c r="HKI1071" s="106"/>
      <c r="HKJ1071" s="106"/>
      <c r="HKK1071" s="106"/>
      <c r="HKL1071" s="106"/>
      <c r="HKM1071" s="106"/>
      <c r="HKN1071" s="106"/>
      <c r="HKO1071" s="106"/>
      <c r="HKP1071" s="106"/>
      <c r="HKQ1071" s="106"/>
      <c r="HKR1071" s="106"/>
      <c r="HKS1071" s="106"/>
      <c r="HKT1071" s="106"/>
      <c r="HKU1071" s="106"/>
      <c r="HKV1071" s="106"/>
      <c r="HKW1071" s="106"/>
      <c r="HKX1071" s="106"/>
      <c r="HKY1071" s="106"/>
      <c r="HKZ1071" s="106"/>
      <c r="HLA1071" s="106"/>
      <c r="HLB1071" s="106"/>
      <c r="HLC1071" s="106"/>
      <c r="HLD1071" s="106"/>
      <c r="HLE1071" s="106"/>
      <c r="HLF1071" s="106"/>
      <c r="HLG1071" s="106"/>
      <c r="HLH1071" s="106"/>
      <c r="HLI1071" s="106"/>
      <c r="HLJ1071" s="106"/>
      <c r="HLK1071" s="106"/>
      <c r="HLL1071" s="106"/>
      <c r="HLM1071" s="106"/>
      <c r="HLN1071" s="106"/>
      <c r="HLO1071" s="106"/>
      <c r="HLP1071" s="106"/>
      <c r="HLQ1071" s="106"/>
      <c r="HLR1071" s="106"/>
      <c r="HLS1071" s="106"/>
      <c r="HLT1071" s="106"/>
      <c r="HLU1071" s="106"/>
      <c r="HLV1071" s="106"/>
      <c r="HLW1071" s="106"/>
      <c r="HLX1071" s="106"/>
      <c r="HLY1071" s="106"/>
      <c r="HLZ1071" s="106"/>
      <c r="HMA1071" s="106"/>
      <c r="HMB1071" s="106"/>
      <c r="HMC1071" s="106"/>
      <c r="HMD1071" s="106"/>
      <c r="HME1071" s="106"/>
      <c r="HMF1071" s="106"/>
      <c r="HMG1071" s="106"/>
      <c r="HMH1071" s="106"/>
      <c r="HMI1071" s="106"/>
      <c r="HMJ1071" s="106"/>
      <c r="HMK1071" s="106"/>
      <c r="HML1071" s="106"/>
      <c r="HMM1071" s="106"/>
      <c r="HMN1071" s="106"/>
      <c r="HMO1071" s="106"/>
      <c r="HMP1071" s="106"/>
      <c r="HMQ1071" s="106"/>
      <c r="HMR1071" s="106"/>
      <c r="HMS1071" s="106"/>
      <c r="HMT1071" s="106"/>
      <c r="HMU1071" s="106"/>
      <c r="HMV1071" s="106"/>
      <c r="HMW1071" s="106"/>
      <c r="HMX1071" s="106"/>
      <c r="HMY1071" s="106"/>
      <c r="HMZ1071" s="106"/>
      <c r="HNA1071" s="106"/>
      <c r="HNB1071" s="106"/>
      <c r="HNC1071" s="106"/>
      <c r="HND1071" s="106"/>
      <c r="HNE1071" s="106"/>
      <c r="HNF1071" s="106"/>
      <c r="HNG1071" s="106"/>
      <c r="HNH1071" s="106"/>
      <c r="HNI1071" s="106"/>
      <c r="HNJ1071" s="106"/>
      <c r="HNK1071" s="106"/>
      <c r="HNL1071" s="106"/>
      <c r="HNM1071" s="106"/>
      <c r="HNN1071" s="106"/>
      <c r="HNO1071" s="106"/>
      <c r="HNP1071" s="106"/>
      <c r="HNQ1071" s="106"/>
      <c r="HNR1071" s="106"/>
      <c r="HNS1071" s="106"/>
      <c r="HNT1071" s="106"/>
      <c r="HNU1071" s="106"/>
      <c r="HNV1071" s="106"/>
      <c r="HNW1071" s="106"/>
      <c r="HNX1071" s="106"/>
      <c r="HNY1071" s="106"/>
      <c r="HNZ1071" s="106"/>
      <c r="HOA1071" s="106"/>
      <c r="HOB1071" s="106"/>
      <c r="HOC1071" s="106"/>
      <c r="HOD1071" s="106"/>
      <c r="HOE1071" s="106"/>
      <c r="HOF1071" s="106"/>
      <c r="HOG1071" s="106"/>
      <c r="HOH1071" s="106"/>
      <c r="HOI1071" s="106"/>
      <c r="HOJ1071" s="106"/>
      <c r="HOK1071" s="106"/>
      <c r="HOL1071" s="106"/>
      <c r="HOM1071" s="106"/>
      <c r="HON1071" s="106"/>
      <c r="HOO1071" s="106"/>
      <c r="HOP1071" s="106"/>
      <c r="HOQ1071" s="106"/>
      <c r="HOR1071" s="106"/>
      <c r="HOS1071" s="106"/>
      <c r="HOT1071" s="106"/>
      <c r="HOU1071" s="106"/>
      <c r="HOV1071" s="106"/>
      <c r="HOW1071" s="106"/>
      <c r="HOX1071" s="106"/>
      <c r="HOY1071" s="106"/>
      <c r="HOZ1071" s="106"/>
      <c r="HPA1071" s="106"/>
      <c r="HPB1071" s="106"/>
      <c r="HPC1071" s="106"/>
      <c r="HPD1071" s="106"/>
      <c r="HPE1071" s="106"/>
      <c r="HPF1071" s="106"/>
      <c r="HPG1071" s="106"/>
      <c r="HPH1071" s="106"/>
      <c r="HPI1071" s="106"/>
      <c r="HPJ1071" s="106"/>
      <c r="HPK1071" s="106"/>
      <c r="HPL1071" s="106"/>
      <c r="HPM1071" s="106"/>
      <c r="HPN1071" s="106"/>
      <c r="HPO1071" s="106"/>
      <c r="HPP1071" s="106"/>
      <c r="HPQ1071" s="106"/>
      <c r="HPR1071" s="106"/>
      <c r="HPS1071" s="106"/>
      <c r="HPT1071" s="106"/>
      <c r="HPU1071" s="106"/>
      <c r="HPV1071" s="106"/>
      <c r="HPW1071" s="106"/>
      <c r="HPX1071" s="106"/>
      <c r="HPY1071" s="106"/>
      <c r="HPZ1071" s="106"/>
      <c r="HQA1071" s="106"/>
      <c r="HQB1071" s="106"/>
      <c r="HQC1071" s="106"/>
      <c r="HQD1071" s="106"/>
      <c r="HQE1071" s="106"/>
      <c r="HQF1071" s="106"/>
      <c r="HQG1071" s="106"/>
      <c r="HQH1071" s="106"/>
      <c r="HQI1071" s="106"/>
      <c r="HQJ1071" s="106"/>
      <c r="HQK1071" s="106"/>
      <c r="HQL1071" s="106"/>
      <c r="HQM1071" s="106"/>
      <c r="HQN1071" s="106"/>
      <c r="HQO1071" s="106"/>
      <c r="HQP1071" s="106"/>
      <c r="HQQ1071" s="106"/>
      <c r="HQR1071" s="106"/>
      <c r="HQS1071" s="106"/>
      <c r="HQT1071" s="106"/>
      <c r="HQU1071" s="106"/>
      <c r="HQV1071" s="106"/>
      <c r="HQW1071" s="106"/>
      <c r="HQX1071" s="106"/>
      <c r="HQY1071" s="106"/>
      <c r="HQZ1071" s="106"/>
      <c r="HRA1071" s="106"/>
      <c r="HRB1071" s="106"/>
      <c r="HRC1071" s="106"/>
      <c r="HRD1071" s="106"/>
      <c r="HRE1071" s="106"/>
      <c r="HRF1071" s="106"/>
      <c r="HRG1071" s="106"/>
      <c r="HRH1071" s="106"/>
      <c r="HRI1071" s="106"/>
      <c r="HRJ1071" s="106"/>
      <c r="HRK1071" s="106"/>
      <c r="HRL1071" s="106"/>
      <c r="HRM1071" s="106"/>
      <c r="HRN1071" s="106"/>
      <c r="HRO1071" s="106"/>
      <c r="HRP1071" s="106"/>
      <c r="HRQ1071" s="106"/>
      <c r="HRR1071" s="106"/>
      <c r="HRS1071" s="106"/>
      <c r="HRT1071" s="106"/>
      <c r="HRU1071" s="106"/>
      <c r="HRV1071" s="106"/>
      <c r="HRW1071" s="106"/>
      <c r="HRX1071" s="106"/>
      <c r="HRY1071" s="106"/>
      <c r="HRZ1071" s="106"/>
      <c r="HSA1071" s="106"/>
      <c r="HSB1071" s="106"/>
      <c r="HSC1071" s="106"/>
      <c r="HSD1071" s="106"/>
      <c r="HSE1071" s="106"/>
      <c r="HSF1071" s="106"/>
      <c r="HSG1071" s="106"/>
      <c r="HSH1071" s="106"/>
      <c r="HSI1071" s="106"/>
      <c r="HSJ1071" s="106"/>
      <c r="HSK1071" s="106"/>
      <c r="HSL1071" s="106"/>
      <c r="HSM1071" s="106"/>
      <c r="HSN1071" s="106"/>
      <c r="HSO1071" s="106"/>
      <c r="HSP1071" s="106"/>
      <c r="HSQ1071" s="106"/>
      <c r="HSR1071" s="106"/>
      <c r="HSS1071" s="106"/>
      <c r="HST1071" s="106"/>
      <c r="HSU1071" s="106"/>
      <c r="HSV1071" s="106"/>
      <c r="HSW1071" s="106"/>
      <c r="HSX1071" s="106"/>
      <c r="HSY1071" s="106"/>
      <c r="HSZ1071" s="106"/>
      <c r="HTA1071" s="106"/>
      <c r="HTB1071" s="106"/>
      <c r="HTC1071" s="106"/>
      <c r="HTD1071" s="106"/>
      <c r="HTE1071" s="106"/>
      <c r="HTF1071" s="106"/>
      <c r="HTG1071" s="106"/>
      <c r="HTH1071" s="106"/>
      <c r="HTI1071" s="106"/>
      <c r="HTJ1071" s="106"/>
      <c r="HTK1071" s="106"/>
      <c r="HTL1071" s="106"/>
      <c r="HTM1071" s="106"/>
      <c r="HTN1071" s="106"/>
      <c r="HTO1071" s="106"/>
      <c r="HTP1071" s="106"/>
      <c r="HTQ1071" s="106"/>
      <c r="HTR1071" s="106"/>
      <c r="HTS1071" s="106"/>
      <c r="HTT1071" s="106"/>
      <c r="HTU1071" s="106"/>
      <c r="HTV1071" s="106"/>
      <c r="HTW1071" s="106"/>
      <c r="HTX1071" s="106"/>
      <c r="HTY1071" s="106"/>
      <c r="HTZ1071" s="106"/>
      <c r="HUA1071" s="106"/>
      <c r="HUB1071" s="106"/>
      <c r="HUC1071" s="106"/>
      <c r="HUD1071" s="106"/>
      <c r="HUE1071" s="106"/>
      <c r="HUF1071" s="106"/>
      <c r="HUG1071" s="106"/>
      <c r="HUH1071" s="106"/>
      <c r="HUI1071" s="106"/>
      <c r="HUJ1071" s="106"/>
      <c r="HUK1071" s="106"/>
      <c r="HUL1071" s="106"/>
      <c r="HUM1071" s="106"/>
      <c r="HUN1071" s="106"/>
      <c r="HUO1071" s="106"/>
      <c r="HUP1071" s="106"/>
      <c r="HUQ1071" s="106"/>
      <c r="HUR1071" s="106"/>
      <c r="HUS1071" s="106"/>
      <c r="HUT1071" s="106"/>
      <c r="HUU1071" s="106"/>
      <c r="HUV1071" s="106"/>
      <c r="HUW1071" s="106"/>
      <c r="HUX1071" s="106"/>
      <c r="HUY1071" s="106"/>
      <c r="HUZ1071" s="106"/>
      <c r="HVA1071" s="106"/>
      <c r="HVB1071" s="106"/>
      <c r="HVC1071" s="106"/>
      <c r="HVD1071" s="106"/>
      <c r="HVE1071" s="106"/>
      <c r="HVF1071" s="106"/>
      <c r="HVG1071" s="106"/>
      <c r="HVH1071" s="106"/>
      <c r="HVI1071" s="106"/>
      <c r="HVJ1071" s="106"/>
      <c r="HVK1071" s="106"/>
      <c r="HVL1071" s="106"/>
      <c r="HVM1071" s="106"/>
      <c r="HVN1071" s="106"/>
      <c r="HVO1071" s="106"/>
      <c r="HVP1071" s="106"/>
      <c r="HVQ1071" s="106"/>
      <c r="HVR1071" s="106"/>
      <c r="HVS1071" s="106"/>
      <c r="HVT1071" s="106"/>
      <c r="HVU1071" s="106"/>
      <c r="HVV1071" s="106"/>
      <c r="HVW1071" s="106"/>
      <c r="HVX1071" s="106"/>
      <c r="HVY1071" s="106"/>
      <c r="HVZ1071" s="106"/>
      <c r="HWA1071" s="106"/>
      <c r="HWB1071" s="106"/>
      <c r="HWC1071" s="106"/>
      <c r="HWD1071" s="106"/>
      <c r="HWE1071" s="106"/>
      <c r="HWF1071" s="106"/>
      <c r="HWG1071" s="106"/>
      <c r="HWH1071" s="106"/>
      <c r="HWI1071" s="106"/>
      <c r="HWJ1071" s="106"/>
      <c r="HWK1071" s="106"/>
      <c r="HWL1071" s="106"/>
      <c r="HWM1071" s="106"/>
      <c r="HWN1071" s="106"/>
      <c r="HWO1071" s="106"/>
      <c r="HWP1071" s="106"/>
      <c r="HWQ1071" s="106"/>
      <c r="HWR1071" s="106"/>
      <c r="HWS1071" s="106"/>
      <c r="HWT1071" s="106"/>
      <c r="HWU1071" s="106"/>
      <c r="HWV1071" s="106"/>
      <c r="HWW1071" s="106"/>
      <c r="HWX1071" s="106"/>
      <c r="HWY1071" s="106"/>
      <c r="HWZ1071" s="106"/>
      <c r="HXA1071" s="106"/>
      <c r="HXB1071" s="106"/>
      <c r="HXC1071" s="106"/>
      <c r="HXD1071" s="106"/>
      <c r="HXE1071" s="106"/>
      <c r="HXF1071" s="106"/>
      <c r="HXG1071" s="106"/>
      <c r="HXH1071" s="106"/>
      <c r="HXI1071" s="106"/>
      <c r="HXJ1071" s="106"/>
      <c r="HXK1071" s="106"/>
      <c r="HXL1071" s="106"/>
      <c r="HXM1071" s="106"/>
      <c r="HXN1071" s="106"/>
      <c r="HXO1071" s="106"/>
      <c r="HXP1071" s="106"/>
      <c r="HXQ1071" s="106"/>
      <c r="HXR1071" s="106"/>
      <c r="HXS1071" s="106"/>
      <c r="HXT1071" s="106"/>
      <c r="HXU1071" s="106"/>
      <c r="HXV1071" s="106"/>
      <c r="HXW1071" s="106"/>
      <c r="HXX1071" s="106"/>
      <c r="HXY1071" s="106"/>
      <c r="HXZ1071" s="106"/>
      <c r="HYA1071" s="106"/>
      <c r="HYB1071" s="106"/>
      <c r="HYC1071" s="106"/>
      <c r="HYD1071" s="106"/>
      <c r="HYE1071" s="106"/>
      <c r="HYF1071" s="106"/>
      <c r="HYG1071" s="106"/>
      <c r="HYH1071" s="106"/>
      <c r="HYI1071" s="106"/>
      <c r="HYJ1071" s="106"/>
      <c r="HYK1071" s="106"/>
      <c r="HYL1071" s="106"/>
      <c r="HYM1071" s="106"/>
      <c r="HYN1071" s="106"/>
      <c r="HYO1071" s="106"/>
      <c r="HYP1071" s="106"/>
      <c r="HYQ1071" s="106"/>
      <c r="HYR1071" s="106"/>
      <c r="HYS1071" s="106"/>
      <c r="HYT1071" s="106"/>
      <c r="HYU1071" s="106"/>
      <c r="HYV1071" s="106"/>
      <c r="HYW1071" s="106"/>
      <c r="HYX1071" s="106"/>
      <c r="HYY1071" s="106"/>
      <c r="HYZ1071" s="106"/>
      <c r="HZA1071" s="106"/>
      <c r="HZB1071" s="106"/>
      <c r="HZC1071" s="106"/>
      <c r="HZD1071" s="106"/>
      <c r="HZE1071" s="106"/>
      <c r="HZF1071" s="106"/>
      <c r="HZG1071" s="106"/>
      <c r="HZH1071" s="106"/>
      <c r="HZI1071" s="106"/>
      <c r="HZJ1071" s="106"/>
      <c r="HZK1071" s="106"/>
      <c r="HZL1071" s="106"/>
      <c r="HZM1071" s="106"/>
      <c r="HZN1071" s="106"/>
      <c r="HZO1071" s="106"/>
      <c r="HZP1071" s="106"/>
      <c r="HZQ1071" s="106"/>
      <c r="HZR1071" s="106"/>
      <c r="HZS1071" s="106"/>
      <c r="HZT1071" s="106"/>
      <c r="HZU1071" s="106"/>
      <c r="HZV1071" s="106"/>
      <c r="HZW1071" s="106"/>
      <c r="HZX1071" s="106"/>
      <c r="HZY1071" s="106"/>
      <c r="HZZ1071" s="106"/>
      <c r="IAA1071" s="106"/>
      <c r="IAB1071" s="106"/>
      <c r="IAC1071" s="106"/>
      <c r="IAD1071" s="106"/>
      <c r="IAE1071" s="106"/>
      <c r="IAF1071" s="106"/>
      <c r="IAG1071" s="106"/>
      <c r="IAH1071" s="106"/>
      <c r="IAI1071" s="106"/>
      <c r="IAJ1071" s="106"/>
      <c r="IAK1071" s="106"/>
      <c r="IAL1071" s="106"/>
      <c r="IAM1071" s="106"/>
      <c r="IAN1071" s="106"/>
      <c r="IAO1071" s="106"/>
      <c r="IAP1071" s="106"/>
      <c r="IAQ1071" s="106"/>
      <c r="IAR1071" s="106"/>
      <c r="IAS1071" s="106"/>
      <c r="IAT1071" s="106"/>
      <c r="IAU1071" s="106"/>
      <c r="IAV1071" s="106"/>
      <c r="IAW1071" s="106"/>
      <c r="IAX1071" s="106"/>
      <c r="IAY1071" s="106"/>
      <c r="IAZ1071" s="106"/>
      <c r="IBA1071" s="106"/>
      <c r="IBB1071" s="106"/>
      <c r="IBC1071" s="106"/>
      <c r="IBD1071" s="106"/>
      <c r="IBE1071" s="106"/>
      <c r="IBF1071" s="106"/>
      <c r="IBG1071" s="106"/>
      <c r="IBH1071" s="106"/>
      <c r="IBI1071" s="106"/>
      <c r="IBJ1071" s="106"/>
      <c r="IBK1071" s="106"/>
      <c r="IBL1071" s="106"/>
      <c r="IBM1071" s="106"/>
      <c r="IBN1071" s="106"/>
      <c r="IBO1071" s="106"/>
      <c r="IBP1071" s="106"/>
      <c r="IBQ1071" s="106"/>
      <c r="IBR1071" s="106"/>
      <c r="IBS1071" s="106"/>
      <c r="IBT1071" s="106"/>
      <c r="IBU1071" s="106"/>
      <c r="IBV1071" s="106"/>
      <c r="IBW1071" s="106"/>
      <c r="IBX1071" s="106"/>
      <c r="IBY1071" s="106"/>
      <c r="IBZ1071" s="106"/>
      <c r="ICA1071" s="106"/>
      <c r="ICB1071" s="106"/>
      <c r="ICC1071" s="106"/>
      <c r="ICD1071" s="106"/>
      <c r="ICE1071" s="106"/>
      <c r="ICF1071" s="106"/>
      <c r="ICG1071" s="106"/>
      <c r="ICH1071" s="106"/>
      <c r="ICI1071" s="106"/>
      <c r="ICJ1071" s="106"/>
      <c r="ICK1071" s="106"/>
      <c r="ICL1071" s="106"/>
      <c r="ICM1071" s="106"/>
      <c r="ICN1071" s="106"/>
      <c r="ICO1071" s="106"/>
      <c r="ICP1071" s="106"/>
      <c r="ICQ1071" s="106"/>
      <c r="ICR1071" s="106"/>
      <c r="ICS1071" s="106"/>
      <c r="ICT1071" s="106"/>
      <c r="ICU1071" s="106"/>
      <c r="ICV1071" s="106"/>
      <c r="ICW1071" s="106"/>
      <c r="ICX1071" s="106"/>
      <c r="ICY1071" s="106"/>
      <c r="ICZ1071" s="106"/>
      <c r="IDA1071" s="106"/>
      <c r="IDB1071" s="106"/>
      <c r="IDC1071" s="106"/>
      <c r="IDD1071" s="106"/>
      <c r="IDE1071" s="106"/>
      <c r="IDF1071" s="106"/>
      <c r="IDG1071" s="106"/>
      <c r="IDH1071" s="106"/>
      <c r="IDI1071" s="106"/>
      <c r="IDJ1071" s="106"/>
      <c r="IDK1071" s="106"/>
      <c r="IDL1071" s="106"/>
      <c r="IDM1071" s="106"/>
      <c r="IDN1071" s="106"/>
      <c r="IDO1071" s="106"/>
      <c r="IDP1071" s="106"/>
      <c r="IDQ1071" s="106"/>
      <c r="IDR1071" s="106"/>
      <c r="IDS1071" s="106"/>
      <c r="IDT1071" s="106"/>
      <c r="IDU1071" s="106"/>
      <c r="IDV1071" s="106"/>
      <c r="IDW1071" s="106"/>
      <c r="IDX1071" s="106"/>
      <c r="IDY1071" s="106"/>
      <c r="IDZ1071" s="106"/>
      <c r="IEA1071" s="106"/>
      <c r="IEB1071" s="106"/>
      <c r="IEC1071" s="106"/>
      <c r="IED1071" s="106"/>
      <c r="IEE1071" s="106"/>
      <c r="IEF1071" s="106"/>
      <c r="IEG1071" s="106"/>
      <c r="IEH1071" s="106"/>
      <c r="IEI1071" s="106"/>
      <c r="IEJ1071" s="106"/>
      <c r="IEK1071" s="106"/>
      <c r="IEL1071" s="106"/>
      <c r="IEM1071" s="106"/>
      <c r="IEN1071" s="106"/>
      <c r="IEO1071" s="106"/>
      <c r="IEP1071" s="106"/>
      <c r="IEQ1071" s="106"/>
      <c r="IER1071" s="106"/>
      <c r="IES1071" s="106"/>
      <c r="IET1071" s="106"/>
      <c r="IEU1071" s="106"/>
      <c r="IEV1071" s="106"/>
      <c r="IEW1071" s="106"/>
      <c r="IEX1071" s="106"/>
      <c r="IEY1071" s="106"/>
      <c r="IEZ1071" s="106"/>
      <c r="IFA1071" s="106"/>
      <c r="IFB1071" s="106"/>
      <c r="IFC1071" s="106"/>
      <c r="IFD1071" s="106"/>
      <c r="IFE1071" s="106"/>
      <c r="IFF1071" s="106"/>
      <c r="IFG1071" s="106"/>
      <c r="IFH1071" s="106"/>
      <c r="IFI1071" s="106"/>
      <c r="IFJ1071" s="106"/>
      <c r="IFK1071" s="106"/>
      <c r="IFL1071" s="106"/>
      <c r="IFM1071" s="106"/>
      <c r="IFN1071" s="106"/>
      <c r="IFO1071" s="106"/>
      <c r="IFP1071" s="106"/>
      <c r="IFQ1071" s="106"/>
      <c r="IFR1071" s="106"/>
      <c r="IFS1071" s="106"/>
      <c r="IFT1071" s="106"/>
      <c r="IFU1071" s="106"/>
      <c r="IFV1071" s="106"/>
      <c r="IFW1071" s="106"/>
      <c r="IFX1071" s="106"/>
      <c r="IFY1071" s="106"/>
      <c r="IFZ1071" s="106"/>
      <c r="IGA1071" s="106"/>
      <c r="IGB1071" s="106"/>
      <c r="IGC1071" s="106"/>
      <c r="IGD1071" s="106"/>
      <c r="IGE1071" s="106"/>
      <c r="IGF1071" s="106"/>
      <c r="IGG1071" s="106"/>
      <c r="IGH1071" s="106"/>
      <c r="IGI1071" s="106"/>
      <c r="IGJ1071" s="106"/>
      <c r="IGK1071" s="106"/>
      <c r="IGL1071" s="106"/>
      <c r="IGM1071" s="106"/>
      <c r="IGN1071" s="106"/>
      <c r="IGO1071" s="106"/>
      <c r="IGP1071" s="106"/>
      <c r="IGQ1071" s="106"/>
      <c r="IGR1071" s="106"/>
      <c r="IGS1071" s="106"/>
      <c r="IGT1071" s="106"/>
      <c r="IGU1071" s="106"/>
      <c r="IGV1071" s="106"/>
      <c r="IGW1071" s="106"/>
      <c r="IGX1071" s="106"/>
      <c r="IGY1071" s="106"/>
      <c r="IGZ1071" s="106"/>
      <c r="IHA1071" s="106"/>
      <c r="IHB1071" s="106"/>
      <c r="IHC1071" s="106"/>
      <c r="IHD1071" s="106"/>
      <c r="IHE1071" s="106"/>
      <c r="IHF1071" s="106"/>
      <c r="IHG1071" s="106"/>
      <c r="IHH1071" s="106"/>
      <c r="IHI1071" s="106"/>
      <c r="IHJ1071" s="106"/>
      <c r="IHK1071" s="106"/>
      <c r="IHL1071" s="106"/>
      <c r="IHM1071" s="106"/>
      <c r="IHN1071" s="106"/>
      <c r="IHO1071" s="106"/>
      <c r="IHP1071" s="106"/>
      <c r="IHQ1071" s="106"/>
      <c r="IHR1071" s="106"/>
      <c r="IHS1071" s="106"/>
      <c r="IHT1071" s="106"/>
      <c r="IHU1071" s="106"/>
      <c r="IHV1071" s="106"/>
      <c r="IHW1071" s="106"/>
      <c r="IHX1071" s="106"/>
      <c r="IHY1071" s="106"/>
      <c r="IHZ1071" s="106"/>
      <c r="IIA1071" s="106"/>
      <c r="IIB1071" s="106"/>
      <c r="IIC1071" s="106"/>
      <c r="IID1071" s="106"/>
      <c r="IIE1071" s="106"/>
      <c r="IIF1071" s="106"/>
      <c r="IIG1071" s="106"/>
      <c r="IIH1071" s="106"/>
      <c r="III1071" s="106"/>
      <c r="IIJ1071" s="106"/>
      <c r="IIK1071" s="106"/>
      <c r="IIL1071" s="106"/>
      <c r="IIM1071" s="106"/>
      <c r="IIN1071" s="106"/>
      <c r="IIO1071" s="106"/>
      <c r="IIP1071" s="106"/>
      <c r="IIQ1071" s="106"/>
      <c r="IIR1071" s="106"/>
      <c r="IIS1071" s="106"/>
      <c r="IIT1071" s="106"/>
      <c r="IIU1071" s="106"/>
      <c r="IIV1071" s="106"/>
      <c r="IIW1071" s="106"/>
      <c r="IIX1071" s="106"/>
      <c r="IIY1071" s="106"/>
      <c r="IIZ1071" s="106"/>
      <c r="IJA1071" s="106"/>
      <c r="IJB1071" s="106"/>
      <c r="IJC1071" s="106"/>
      <c r="IJD1071" s="106"/>
      <c r="IJE1071" s="106"/>
      <c r="IJF1071" s="106"/>
      <c r="IJG1071" s="106"/>
      <c r="IJH1071" s="106"/>
      <c r="IJI1071" s="106"/>
      <c r="IJJ1071" s="106"/>
      <c r="IJK1071" s="106"/>
      <c r="IJL1071" s="106"/>
      <c r="IJM1071" s="106"/>
      <c r="IJN1071" s="106"/>
      <c r="IJO1071" s="106"/>
      <c r="IJP1071" s="106"/>
      <c r="IJQ1071" s="106"/>
      <c r="IJR1071" s="106"/>
      <c r="IJS1071" s="106"/>
      <c r="IJT1071" s="106"/>
      <c r="IJU1071" s="106"/>
      <c r="IJV1071" s="106"/>
      <c r="IJW1071" s="106"/>
      <c r="IJX1071" s="106"/>
      <c r="IJY1071" s="106"/>
      <c r="IJZ1071" s="106"/>
      <c r="IKA1071" s="106"/>
      <c r="IKB1071" s="106"/>
      <c r="IKC1071" s="106"/>
      <c r="IKD1071" s="106"/>
      <c r="IKE1071" s="106"/>
      <c r="IKF1071" s="106"/>
      <c r="IKG1071" s="106"/>
      <c r="IKH1071" s="106"/>
      <c r="IKI1071" s="106"/>
      <c r="IKJ1071" s="106"/>
      <c r="IKK1071" s="106"/>
      <c r="IKL1071" s="106"/>
      <c r="IKM1071" s="106"/>
      <c r="IKN1071" s="106"/>
      <c r="IKO1071" s="106"/>
      <c r="IKP1071" s="106"/>
      <c r="IKQ1071" s="106"/>
      <c r="IKR1071" s="106"/>
      <c r="IKS1071" s="106"/>
      <c r="IKT1071" s="106"/>
      <c r="IKU1071" s="106"/>
      <c r="IKV1071" s="106"/>
      <c r="IKW1071" s="106"/>
      <c r="IKX1071" s="106"/>
      <c r="IKY1071" s="106"/>
      <c r="IKZ1071" s="106"/>
      <c r="ILA1071" s="106"/>
      <c r="ILB1071" s="106"/>
      <c r="ILC1071" s="106"/>
      <c r="ILD1071" s="106"/>
      <c r="ILE1071" s="106"/>
      <c r="ILF1071" s="106"/>
      <c r="ILG1071" s="106"/>
      <c r="ILH1071" s="106"/>
      <c r="ILI1071" s="106"/>
      <c r="ILJ1071" s="106"/>
      <c r="ILK1071" s="106"/>
      <c r="ILL1071" s="106"/>
      <c r="ILM1071" s="106"/>
      <c r="ILN1071" s="106"/>
      <c r="ILO1071" s="106"/>
      <c r="ILP1071" s="106"/>
      <c r="ILQ1071" s="106"/>
      <c r="ILR1071" s="106"/>
      <c r="ILS1071" s="106"/>
      <c r="ILT1071" s="106"/>
      <c r="ILU1071" s="106"/>
      <c r="ILV1071" s="106"/>
      <c r="ILW1071" s="106"/>
      <c r="ILX1071" s="106"/>
      <c r="ILY1071" s="106"/>
      <c r="ILZ1071" s="106"/>
      <c r="IMA1071" s="106"/>
      <c r="IMB1071" s="106"/>
      <c r="IMC1071" s="106"/>
      <c r="IMD1071" s="106"/>
      <c r="IME1071" s="106"/>
      <c r="IMF1071" s="106"/>
      <c r="IMG1071" s="106"/>
      <c r="IMH1071" s="106"/>
      <c r="IMI1071" s="106"/>
      <c r="IMJ1071" s="106"/>
      <c r="IMK1071" s="106"/>
      <c r="IML1071" s="106"/>
      <c r="IMM1071" s="106"/>
      <c r="IMN1071" s="106"/>
      <c r="IMO1071" s="106"/>
      <c r="IMP1071" s="106"/>
      <c r="IMQ1071" s="106"/>
      <c r="IMR1071" s="106"/>
      <c r="IMS1071" s="106"/>
      <c r="IMT1071" s="106"/>
      <c r="IMU1071" s="106"/>
      <c r="IMV1071" s="106"/>
      <c r="IMW1071" s="106"/>
      <c r="IMX1071" s="106"/>
      <c r="IMY1071" s="106"/>
      <c r="IMZ1071" s="106"/>
      <c r="INA1071" s="106"/>
      <c r="INB1071" s="106"/>
      <c r="INC1071" s="106"/>
      <c r="IND1071" s="106"/>
      <c r="INE1071" s="106"/>
      <c r="INF1071" s="106"/>
      <c r="ING1071" s="106"/>
      <c r="INH1071" s="106"/>
      <c r="INI1071" s="106"/>
      <c r="INJ1071" s="106"/>
      <c r="INK1071" s="106"/>
      <c r="INL1071" s="106"/>
      <c r="INM1071" s="106"/>
      <c r="INN1071" s="106"/>
      <c r="INO1071" s="106"/>
      <c r="INP1071" s="106"/>
      <c r="INQ1071" s="106"/>
      <c r="INR1071" s="106"/>
      <c r="INS1071" s="106"/>
      <c r="INT1071" s="106"/>
      <c r="INU1071" s="106"/>
      <c r="INV1071" s="106"/>
      <c r="INW1071" s="106"/>
      <c r="INX1071" s="106"/>
      <c r="INY1071" s="106"/>
      <c r="INZ1071" s="106"/>
      <c r="IOA1071" s="106"/>
      <c r="IOB1071" s="106"/>
      <c r="IOC1071" s="106"/>
      <c r="IOD1071" s="106"/>
      <c r="IOE1071" s="106"/>
      <c r="IOF1071" s="106"/>
      <c r="IOG1071" s="106"/>
      <c r="IOH1071" s="106"/>
      <c r="IOI1071" s="106"/>
      <c r="IOJ1071" s="106"/>
      <c r="IOK1071" s="106"/>
      <c r="IOL1071" s="106"/>
      <c r="IOM1071" s="106"/>
      <c r="ION1071" s="106"/>
      <c r="IOO1071" s="106"/>
      <c r="IOP1071" s="106"/>
      <c r="IOQ1071" s="106"/>
      <c r="IOR1071" s="106"/>
      <c r="IOS1071" s="106"/>
      <c r="IOT1071" s="106"/>
      <c r="IOU1071" s="106"/>
      <c r="IOV1071" s="106"/>
      <c r="IOW1071" s="106"/>
      <c r="IOX1071" s="106"/>
      <c r="IOY1071" s="106"/>
      <c r="IOZ1071" s="106"/>
      <c r="IPA1071" s="106"/>
      <c r="IPB1071" s="106"/>
      <c r="IPC1071" s="106"/>
      <c r="IPD1071" s="106"/>
      <c r="IPE1071" s="106"/>
      <c r="IPF1071" s="106"/>
      <c r="IPG1071" s="106"/>
      <c r="IPH1071" s="106"/>
      <c r="IPI1071" s="106"/>
      <c r="IPJ1071" s="106"/>
      <c r="IPK1071" s="106"/>
      <c r="IPL1071" s="106"/>
      <c r="IPM1071" s="106"/>
      <c r="IPN1071" s="106"/>
      <c r="IPO1071" s="106"/>
      <c r="IPP1071" s="106"/>
      <c r="IPQ1071" s="106"/>
      <c r="IPR1071" s="106"/>
      <c r="IPS1071" s="106"/>
      <c r="IPT1071" s="106"/>
      <c r="IPU1071" s="106"/>
      <c r="IPV1071" s="106"/>
      <c r="IPW1071" s="106"/>
      <c r="IPX1071" s="106"/>
      <c r="IPY1071" s="106"/>
      <c r="IPZ1071" s="106"/>
      <c r="IQA1071" s="106"/>
      <c r="IQB1071" s="106"/>
      <c r="IQC1071" s="106"/>
      <c r="IQD1071" s="106"/>
      <c r="IQE1071" s="106"/>
      <c r="IQF1071" s="106"/>
      <c r="IQG1071" s="106"/>
      <c r="IQH1071" s="106"/>
      <c r="IQI1071" s="106"/>
      <c r="IQJ1071" s="106"/>
      <c r="IQK1071" s="106"/>
      <c r="IQL1071" s="106"/>
      <c r="IQM1071" s="106"/>
      <c r="IQN1071" s="106"/>
      <c r="IQO1071" s="106"/>
      <c r="IQP1071" s="106"/>
      <c r="IQQ1071" s="106"/>
      <c r="IQR1071" s="106"/>
      <c r="IQS1071" s="106"/>
      <c r="IQT1071" s="106"/>
      <c r="IQU1071" s="106"/>
      <c r="IQV1071" s="106"/>
      <c r="IQW1071" s="106"/>
      <c r="IQX1071" s="106"/>
      <c r="IQY1071" s="106"/>
      <c r="IQZ1071" s="106"/>
      <c r="IRA1071" s="106"/>
      <c r="IRB1071" s="106"/>
      <c r="IRC1071" s="106"/>
      <c r="IRD1071" s="106"/>
      <c r="IRE1071" s="106"/>
      <c r="IRF1071" s="106"/>
      <c r="IRG1071" s="106"/>
      <c r="IRH1071" s="106"/>
      <c r="IRI1071" s="106"/>
      <c r="IRJ1071" s="106"/>
      <c r="IRK1071" s="106"/>
      <c r="IRL1071" s="106"/>
      <c r="IRM1071" s="106"/>
      <c r="IRN1071" s="106"/>
      <c r="IRO1071" s="106"/>
      <c r="IRP1071" s="106"/>
      <c r="IRQ1071" s="106"/>
      <c r="IRR1071" s="106"/>
      <c r="IRS1071" s="106"/>
      <c r="IRT1071" s="106"/>
      <c r="IRU1071" s="106"/>
      <c r="IRV1071" s="106"/>
      <c r="IRW1071" s="106"/>
      <c r="IRX1071" s="106"/>
      <c r="IRY1071" s="106"/>
      <c r="IRZ1071" s="106"/>
      <c r="ISA1071" s="106"/>
      <c r="ISB1071" s="106"/>
      <c r="ISC1071" s="106"/>
      <c r="ISD1071" s="106"/>
      <c r="ISE1071" s="106"/>
      <c r="ISF1071" s="106"/>
      <c r="ISG1071" s="106"/>
      <c r="ISH1071" s="106"/>
      <c r="ISI1071" s="106"/>
      <c r="ISJ1071" s="106"/>
      <c r="ISK1071" s="106"/>
      <c r="ISL1071" s="106"/>
      <c r="ISM1071" s="106"/>
      <c r="ISN1071" s="106"/>
      <c r="ISO1071" s="106"/>
      <c r="ISP1071" s="106"/>
      <c r="ISQ1071" s="106"/>
      <c r="ISR1071" s="106"/>
      <c r="ISS1071" s="106"/>
      <c r="IST1071" s="106"/>
      <c r="ISU1071" s="106"/>
      <c r="ISV1071" s="106"/>
      <c r="ISW1071" s="106"/>
      <c r="ISX1071" s="106"/>
      <c r="ISY1071" s="106"/>
      <c r="ISZ1071" s="106"/>
      <c r="ITA1071" s="106"/>
      <c r="ITB1071" s="106"/>
      <c r="ITC1071" s="106"/>
      <c r="ITD1071" s="106"/>
      <c r="ITE1071" s="106"/>
      <c r="ITF1071" s="106"/>
      <c r="ITG1071" s="106"/>
      <c r="ITH1071" s="106"/>
      <c r="ITI1071" s="106"/>
      <c r="ITJ1071" s="106"/>
      <c r="ITK1071" s="106"/>
      <c r="ITL1071" s="106"/>
      <c r="ITM1071" s="106"/>
      <c r="ITN1071" s="106"/>
      <c r="ITO1071" s="106"/>
      <c r="ITP1071" s="106"/>
      <c r="ITQ1071" s="106"/>
      <c r="ITR1071" s="106"/>
      <c r="ITS1071" s="106"/>
      <c r="ITT1071" s="106"/>
      <c r="ITU1071" s="106"/>
      <c r="ITV1071" s="106"/>
      <c r="ITW1071" s="106"/>
      <c r="ITX1071" s="106"/>
      <c r="ITY1071" s="106"/>
      <c r="ITZ1071" s="106"/>
      <c r="IUA1071" s="106"/>
      <c r="IUB1071" s="106"/>
      <c r="IUC1071" s="106"/>
      <c r="IUD1071" s="106"/>
      <c r="IUE1071" s="106"/>
      <c r="IUF1071" s="106"/>
      <c r="IUG1071" s="106"/>
      <c r="IUH1071" s="106"/>
      <c r="IUI1071" s="106"/>
      <c r="IUJ1071" s="106"/>
      <c r="IUK1071" s="106"/>
      <c r="IUL1071" s="106"/>
      <c r="IUM1071" s="106"/>
      <c r="IUN1071" s="106"/>
      <c r="IUO1071" s="106"/>
      <c r="IUP1071" s="106"/>
      <c r="IUQ1071" s="106"/>
      <c r="IUR1071" s="106"/>
      <c r="IUS1071" s="106"/>
      <c r="IUT1071" s="106"/>
      <c r="IUU1071" s="106"/>
      <c r="IUV1071" s="106"/>
      <c r="IUW1071" s="106"/>
      <c r="IUX1071" s="106"/>
      <c r="IUY1071" s="106"/>
      <c r="IUZ1071" s="106"/>
      <c r="IVA1071" s="106"/>
      <c r="IVB1071" s="106"/>
      <c r="IVC1071" s="106"/>
      <c r="IVD1071" s="106"/>
      <c r="IVE1071" s="106"/>
      <c r="IVF1071" s="106"/>
      <c r="IVG1071" s="106"/>
      <c r="IVH1071" s="106"/>
      <c r="IVI1071" s="106"/>
      <c r="IVJ1071" s="106"/>
      <c r="IVK1071" s="106"/>
      <c r="IVL1071" s="106"/>
      <c r="IVM1071" s="106"/>
      <c r="IVN1071" s="106"/>
      <c r="IVO1071" s="106"/>
      <c r="IVP1071" s="106"/>
      <c r="IVQ1071" s="106"/>
      <c r="IVR1071" s="106"/>
      <c r="IVS1071" s="106"/>
      <c r="IVT1071" s="106"/>
      <c r="IVU1071" s="106"/>
      <c r="IVV1071" s="106"/>
      <c r="IVW1071" s="106"/>
      <c r="IVX1071" s="106"/>
      <c r="IVY1071" s="106"/>
      <c r="IVZ1071" s="106"/>
      <c r="IWA1071" s="106"/>
      <c r="IWB1071" s="106"/>
      <c r="IWC1071" s="106"/>
      <c r="IWD1071" s="106"/>
      <c r="IWE1071" s="106"/>
      <c r="IWF1071" s="106"/>
      <c r="IWG1071" s="106"/>
      <c r="IWH1071" s="106"/>
      <c r="IWI1071" s="106"/>
      <c r="IWJ1071" s="106"/>
      <c r="IWK1071" s="106"/>
      <c r="IWL1071" s="106"/>
      <c r="IWM1071" s="106"/>
      <c r="IWN1071" s="106"/>
      <c r="IWO1071" s="106"/>
      <c r="IWP1071" s="106"/>
      <c r="IWQ1071" s="106"/>
      <c r="IWR1071" s="106"/>
      <c r="IWS1071" s="106"/>
      <c r="IWT1071" s="106"/>
      <c r="IWU1071" s="106"/>
      <c r="IWV1071" s="106"/>
      <c r="IWW1071" s="106"/>
      <c r="IWX1071" s="106"/>
      <c r="IWY1071" s="106"/>
      <c r="IWZ1071" s="106"/>
      <c r="IXA1071" s="106"/>
      <c r="IXB1071" s="106"/>
      <c r="IXC1071" s="106"/>
      <c r="IXD1071" s="106"/>
      <c r="IXE1071" s="106"/>
      <c r="IXF1071" s="106"/>
      <c r="IXG1071" s="106"/>
      <c r="IXH1071" s="106"/>
      <c r="IXI1071" s="106"/>
      <c r="IXJ1071" s="106"/>
      <c r="IXK1071" s="106"/>
      <c r="IXL1071" s="106"/>
      <c r="IXM1071" s="106"/>
      <c r="IXN1071" s="106"/>
      <c r="IXO1071" s="106"/>
      <c r="IXP1071" s="106"/>
      <c r="IXQ1071" s="106"/>
      <c r="IXR1071" s="106"/>
      <c r="IXS1071" s="106"/>
      <c r="IXT1071" s="106"/>
      <c r="IXU1071" s="106"/>
      <c r="IXV1071" s="106"/>
      <c r="IXW1071" s="106"/>
      <c r="IXX1071" s="106"/>
      <c r="IXY1071" s="106"/>
      <c r="IXZ1071" s="106"/>
      <c r="IYA1071" s="106"/>
      <c r="IYB1071" s="106"/>
      <c r="IYC1071" s="106"/>
      <c r="IYD1071" s="106"/>
      <c r="IYE1071" s="106"/>
      <c r="IYF1071" s="106"/>
      <c r="IYG1071" s="106"/>
      <c r="IYH1071" s="106"/>
      <c r="IYI1071" s="106"/>
      <c r="IYJ1071" s="106"/>
      <c r="IYK1071" s="106"/>
      <c r="IYL1071" s="106"/>
      <c r="IYM1071" s="106"/>
      <c r="IYN1071" s="106"/>
      <c r="IYO1071" s="106"/>
      <c r="IYP1071" s="106"/>
      <c r="IYQ1071" s="106"/>
      <c r="IYR1071" s="106"/>
      <c r="IYS1071" s="106"/>
      <c r="IYT1071" s="106"/>
      <c r="IYU1071" s="106"/>
      <c r="IYV1071" s="106"/>
      <c r="IYW1071" s="106"/>
      <c r="IYX1071" s="106"/>
      <c r="IYY1071" s="106"/>
      <c r="IYZ1071" s="106"/>
      <c r="IZA1071" s="106"/>
      <c r="IZB1071" s="106"/>
      <c r="IZC1071" s="106"/>
      <c r="IZD1071" s="106"/>
      <c r="IZE1071" s="106"/>
      <c r="IZF1071" s="106"/>
      <c r="IZG1071" s="106"/>
      <c r="IZH1071" s="106"/>
      <c r="IZI1071" s="106"/>
      <c r="IZJ1071" s="106"/>
      <c r="IZK1071" s="106"/>
      <c r="IZL1071" s="106"/>
      <c r="IZM1071" s="106"/>
      <c r="IZN1071" s="106"/>
      <c r="IZO1071" s="106"/>
      <c r="IZP1071" s="106"/>
      <c r="IZQ1071" s="106"/>
      <c r="IZR1071" s="106"/>
      <c r="IZS1071" s="106"/>
      <c r="IZT1071" s="106"/>
      <c r="IZU1071" s="106"/>
      <c r="IZV1071" s="106"/>
      <c r="IZW1071" s="106"/>
      <c r="IZX1071" s="106"/>
      <c r="IZY1071" s="106"/>
      <c r="IZZ1071" s="106"/>
      <c r="JAA1071" s="106"/>
      <c r="JAB1071" s="106"/>
      <c r="JAC1071" s="106"/>
      <c r="JAD1071" s="106"/>
      <c r="JAE1071" s="106"/>
      <c r="JAF1071" s="106"/>
      <c r="JAG1071" s="106"/>
      <c r="JAH1071" s="106"/>
      <c r="JAI1071" s="106"/>
      <c r="JAJ1071" s="106"/>
      <c r="JAK1071" s="106"/>
      <c r="JAL1071" s="106"/>
      <c r="JAM1071" s="106"/>
      <c r="JAN1071" s="106"/>
      <c r="JAO1071" s="106"/>
      <c r="JAP1071" s="106"/>
      <c r="JAQ1071" s="106"/>
      <c r="JAR1071" s="106"/>
      <c r="JAS1071" s="106"/>
      <c r="JAT1071" s="106"/>
      <c r="JAU1071" s="106"/>
      <c r="JAV1071" s="106"/>
      <c r="JAW1071" s="106"/>
      <c r="JAX1071" s="106"/>
      <c r="JAY1071" s="106"/>
      <c r="JAZ1071" s="106"/>
      <c r="JBA1071" s="106"/>
      <c r="JBB1071" s="106"/>
      <c r="JBC1071" s="106"/>
      <c r="JBD1071" s="106"/>
      <c r="JBE1071" s="106"/>
      <c r="JBF1071" s="106"/>
      <c r="JBG1071" s="106"/>
      <c r="JBH1071" s="106"/>
      <c r="JBI1071" s="106"/>
      <c r="JBJ1071" s="106"/>
      <c r="JBK1071" s="106"/>
      <c r="JBL1071" s="106"/>
      <c r="JBM1071" s="106"/>
      <c r="JBN1071" s="106"/>
      <c r="JBO1071" s="106"/>
      <c r="JBP1071" s="106"/>
      <c r="JBQ1071" s="106"/>
      <c r="JBR1071" s="106"/>
      <c r="JBS1071" s="106"/>
      <c r="JBT1071" s="106"/>
      <c r="JBU1071" s="106"/>
      <c r="JBV1071" s="106"/>
      <c r="JBW1071" s="106"/>
      <c r="JBX1071" s="106"/>
      <c r="JBY1071" s="106"/>
      <c r="JBZ1071" s="106"/>
      <c r="JCA1071" s="106"/>
      <c r="JCB1071" s="106"/>
      <c r="JCC1071" s="106"/>
      <c r="JCD1071" s="106"/>
      <c r="JCE1071" s="106"/>
      <c r="JCF1071" s="106"/>
      <c r="JCG1071" s="106"/>
      <c r="JCH1071" s="106"/>
      <c r="JCI1071" s="106"/>
      <c r="JCJ1071" s="106"/>
      <c r="JCK1071" s="106"/>
      <c r="JCL1071" s="106"/>
      <c r="JCM1071" s="106"/>
      <c r="JCN1071" s="106"/>
      <c r="JCO1071" s="106"/>
      <c r="JCP1071" s="106"/>
      <c r="JCQ1071" s="106"/>
      <c r="JCR1071" s="106"/>
      <c r="JCS1071" s="106"/>
      <c r="JCT1071" s="106"/>
      <c r="JCU1071" s="106"/>
      <c r="JCV1071" s="106"/>
      <c r="JCW1071" s="106"/>
      <c r="JCX1071" s="106"/>
      <c r="JCY1071" s="106"/>
      <c r="JCZ1071" s="106"/>
      <c r="JDA1071" s="106"/>
      <c r="JDB1071" s="106"/>
      <c r="JDC1071" s="106"/>
      <c r="JDD1071" s="106"/>
      <c r="JDE1071" s="106"/>
      <c r="JDF1071" s="106"/>
      <c r="JDG1071" s="106"/>
      <c r="JDH1071" s="106"/>
      <c r="JDI1071" s="106"/>
      <c r="JDJ1071" s="106"/>
      <c r="JDK1071" s="106"/>
      <c r="JDL1071" s="106"/>
      <c r="JDM1071" s="106"/>
      <c r="JDN1071" s="106"/>
      <c r="JDO1071" s="106"/>
      <c r="JDP1071" s="106"/>
      <c r="JDQ1071" s="106"/>
      <c r="JDR1071" s="106"/>
      <c r="JDS1071" s="106"/>
      <c r="JDT1071" s="106"/>
      <c r="JDU1071" s="106"/>
      <c r="JDV1071" s="106"/>
      <c r="JDW1071" s="106"/>
      <c r="JDX1071" s="106"/>
      <c r="JDY1071" s="106"/>
      <c r="JDZ1071" s="106"/>
      <c r="JEA1071" s="106"/>
      <c r="JEB1071" s="106"/>
      <c r="JEC1071" s="106"/>
      <c r="JED1071" s="106"/>
      <c r="JEE1071" s="106"/>
      <c r="JEF1071" s="106"/>
      <c r="JEG1071" s="106"/>
      <c r="JEH1071" s="106"/>
      <c r="JEI1071" s="106"/>
      <c r="JEJ1071" s="106"/>
      <c r="JEK1071" s="106"/>
      <c r="JEL1071" s="106"/>
      <c r="JEM1071" s="106"/>
      <c r="JEN1071" s="106"/>
      <c r="JEO1071" s="106"/>
      <c r="JEP1071" s="106"/>
      <c r="JEQ1071" s="106"/>
      <c r="JER1071" s="106"/>
      <c r="JES1071" s="106"/>
      <c r="JET1071" s="106"/>
      <c r="JEU1071" s="106"/>
      <c r="JEV1071" s="106"/>
      <c r="JEW1071" s="106"/>
      <c r="JEX1071" s="106"/>
      <c r="JEY1071" s="106"/>
      <c r="JEZ1071" s="106"/>
      <c r="JFA1071" s="106"/>
      <c r="JFB1071" s="106"/>
      <c r="JFC1071" s="106"/>
      <c r="JFD1071" s="106"/>
      <c r="JFE1071" s="106"/>
      <c r="JFF1071" s="106"/>
      <c r="JFG1071" s="106"/>
      <c r="JFH1071" s="106"/>
      <c r="JFI1071" s="106"/>
      <c r="JFJ1071" s="106"/>
      <c r="JFK1071" s="106"/>
      <c r="JFL1071" s="106"/>
      <c r="JFM1071" s="106"/>
      <c r="JFN1071" s="106"/>
      <c r="JFO1071" s="106"/>
      <c r="JFP1071" s="106"/>
      <c r="JFQ1071" s="106"/>
      <c r="JFR1071" s="106"/>
      <c r="JFS1071" s="106"/>
      <c r="JFT1071" s="106"/>
      <c r="JFU1071" s="106"/>
      <c r="JFV1071" s="106"/>
      <c r="JFW1071" s="106"/>
      <c r="JFX1071" s="106"/>
      <c r="JFY1071" s="106"/>
      <c r="JFZ1071" s="106"/>
      <c r="JGA1071" s="106"/>
      <c r="JGB1071" s="106"/>
      <c r="JGC1071" s="106"/>
      <c r="JGD1071" s="106"/>
      <c r="JGE1071" s="106"/>
      <c r="JGF1071" s="106"/>
      <c r="JGG1071" s="106"/>
      <c r="JGH1071" s="106"/>
      <c r="JGI1071" s="106"/>
      <c r="JGJ1071" s="106"/>
      <c r="JGK1071" s="106"/>
      <c r="JGL1071" s="106"/>
      <c r="JGM1071" s="106"/>
      <c r="JGN1071" s="106"/>
      <c r="JGO1071" s="106"/>
      <c r="JGP1071" s="106"/>
      <c r="JGQ1071" s="106"/>
      <c r="JGR1071" s="106"/>
      <c r="JGS1071" s="106"/>
      <c r="JGT1071" s="106"/>
      <c r="JGU1071" s="106"/>
      <c r="JGV1071" s="106"/>
      <c r="JGW1071" s="106"/>
      <c r="JGX1071" s="106"/>
      <c r="JGY1071" s="106"/>
      <c r="JGZ1071" s="106"/>
      <c r="JHA1071" s="106"/>
      <c r="JHB1071" s="106"/>
      <c r="JHC1071" s="106"/>
      <c r="JHD1071" s="106"/>
      <c r="JHE1071" s="106"/>
      <c r="JHF1071" s="106"/>
      <c r="JHG1071" s="106"/>
      <c r="JHH1071" s="106"/>
      <c r="JHI1071" s="106"/>
      <c r="JHJ1071" s="106"/>
      <c r="JHK1071" s="106"/>
      <c r="JHL1071" s="106"/>
      <c r="JHM1071" s="106"/>
      <c r="JHN1071" s="106"/>
      <c r="JHO1071" s="106"/>
      <c r="JHP1071" s="106"/>
      <c r="JHQ1071" s="106"/>
      <c r="JHR1071" s="106"/>
      <c r="JHS1071" s="106"/>
      <c r="JHT1071" s="106"/>
      <c r="JHU1071" s="106"/>
      <c r="JHV1071" s="106"/>
      <c r="JHW1071" s="106"/>
      <c r="JHX1071" s="106"/>
      <c r="JHY1071" s="106"/>
      <c r="JHZ1071" s="106"/>
      <c r="JIA1071" s="106"/>
      <c r="JIB1071" s="106"/>
      <c r="JIC1071" s="106"/>
      <c r="JID1071" s="106"/>
      <c r="JIE1071" s="106"/>
      <c r="JIF1071" s="106"/>
      <c r="JIG1071" s="106"/>
      <c r="JIH1071" s="106"/>
      <c r="JII1071" s="106"/>
      <c r="JIJ1071" s="106"/>
      <c r="JIK1071" s="106"/>
      <c r="JIL1071" s="106"/>
      <c r="JIM1071" s="106"/>
      <c r="JIN1071" s="106"/>
      <c r="JIO1071" s="106"/>
      <c r="JIP1071" s="106"/>
      <c r="JIQ1071" s="106"/>
      <c r="JIR1071" s="106"/>
      <c r="JIS1071" s="106"/>
      <c r="JIT1071" s="106"/>
      <c r="JIU1071" s="106"/>
      <c r="JIV1071" s="106"/>
      <c r="JIW1071" s="106"/>
      <c r="JIX1071" s="106"/>
      <c r="JIY1071" s="106"/>
      <c r="JIZ1071" s="106"/>
      <c r="JJA1071" s="106"/>
      <c r="JJB1071" s="106"/>
      <c r="JJC1071" s="106"/>
      <c r="JJD1071" s="106"/>
      <c r="JJE1071" s="106"/>
      <c r="JJF1071" s="106"/>
      <c r="JJG1071" s="106"/>
      <c r="JJH1071" s="106"/>
      <c r="JJI1071" s="106"/>
      <c r="JJJ1071" s="106"/>
      <c r="JJK1071" s="106"/>
      <c r="JJL1071" s="106"/>
      <c r="JJM1071" s="106"/>
      <c r="JJN1071" s="106"/>
      <c r="JJO1071" s="106"/>
      <c r="JJP1071" s="106"/>
      <c r="JJQ1071" s="106"/>
      <c r="JJR1071" s="106"/>
      <c r="JJS1071" s="106"/>
      <c r="JJT1071" s="106"/>
      <c r="JJU1071" s="106"/>
      <c r="JJV1071" s="106"/>
      <c r="JJW1071" s="106"/>
      <c r="JJX1071" s="106"/>
      <c r="JJY1071" s="106"/>
      <c r="JJZ1071" s="106"/>
      <c r="JKA1071" s="106"/>
      <c r="JKB1071" s="106"/>
      <c r="JKC1071" s="106"/>
      <c r="JKD1071" s="106"/>
      <c r="JKE1071" s="106"/>
      <c r="JKF1071" s="106"/>
      <c r="JKG1071" s="106"/>
      <c r="JKH1071" s="106"/>
      <c r="JKI1071" s="106"/>
      <c r="JKJ1071" s="106"/>
      <c r="JKK1071" s="106"/>
      <c r="JKL1071" s="106"/>
      <c r="JKM1071" s="106"/>
      <c r="JKN1071" s="106"/>
      <c r="JKO1071" s="106"/>
      <c r="JKP1071" s="106"/>
      <c r="JKQ1071" s="106"/>
      <c r="JKR1071" s="106"/>
      <c r="JKS1071" s="106"/>
      <c r="JKT1071" s="106"/>
      <c r="JKU1071" s="106"/>
      <c r="JKV1071" s="106"/>
      <c r="JKW1071" s="106"/>
      <c r="JKX1071" s="106"/>
      <c r="JKY1071" s="106"/>
      <c r="JKZ1071" s="106"/>
      <c r="JLA1071" s="106"/>
      <c r="JLB1071" s="106"/>
      <c r="JLC1071" s="106"/>
      <c r="JLD1071" s="106"/>
      <c r="JLE1071" s="106"/>
      <c r="JLF1071" s="106"/>
      <c r="JLG1071" s="106"/>
      <c r="JLH1071" s="106"/>
      <c r="JLI1071" s="106"/>
      <c r="JLJ1071" s="106"/>
      <c r="JLK1071" s="106"/>
      <c r="JLL1071" s="106"/>
      <c r="JLM1071" s="106"/>
      <c r="JLN1071" s="106"/>
      <c r="JLO1071" s="106"/>
      <c r="JLP1071" s="106"/>
      <c r="JLQ1071" s="106"/>
      <c r="JLR1071" s="106"/>
      <c r="JLS1071" s="106"/>
      <c r="JLT1071" s="106"/>
      <c r="JLU1071" s="106"/>
      <c r="JLV1071" s="106"/>
      <c r="JLW1071" s="106"/>
      <c r="JLX1071" s="106"/>
      <c r="JLY1071" s="106"/>
      <c r="JLZ1071" s="106"/>
      <c r="JMA1071" s="106"/>
      <c r="JMB1071" s="106"/>
      <c r="JMC1071" s="106"/>
      <c r="JMD1071" s="106"/>
      <c r="JME1071" s="106"/>
      <c r="JMF1071" s="106"/>
      <c r="JMG1071" s="106"/>
      <c r="JMH1071" s="106"/>
      <c r="JMI1071" s="106"/>
      <c r="JMJ1071" s="106"/>
      <c r="JMK1071" s="106"/>
      <c r="JML1071" s="106"/>
      <c r="JMM1071" s="106"/>
      <c r="JMN1071" s="106"/>
      <c r="JMO1071" s="106"/>
      <c r="JMP1071" s="106"/>
      <c r="JMQ1071" s="106"/>
      <c r="JMR1071" s="106"/>
      <c r="JMS1071" s="106"/>
      <c r="JMT1071" s="106"/>
      <c r="JMU1071" s="106"/>
      <c r="JMV1071" s="106"/>
      <c r="JMW1071" s="106"/>
      <c r="JMX1071" s="106"/>
      <c r="JMY1071" s="106"/>
      <c r="JMZ1071" s="106"/>
      <c r="JNA1071" s="106"/>
      <c r="JNB1071" s="106"/>
      <c r="JNC1071" s="106"/>
      <c r="JND1071" s="106"/>
      <c r="JNE1071" s="106"/>
      <c r="JNF1071" s="106"/>
      <c r="JNG1071" s="106"/>
      <c r="JNH1071" s="106"/>
      <c r="JNI1071" s="106"/>
      <c r="JNJ1071" s="106"/>
      <c r="JNK1071" s="106"/>
      <c r="JNL1071" s="106"/>
      <c r="JNM1071" s="106"/>
      <c r="JNN1071" s="106"/>
      <c r="JNO1071" s="106"/>
      <c r="JNP1071" s="106"/>
      <c r="JNQ1071" s="106"/>
      <c r="JNR1071" s="106"/>
      <c r="JNS1071" s="106"/>
      <c r="JNT1071" s="106"/>
      <c r="JNU1071" s="106"/>
      <c r="JNV1071" s="106"/>
      <c r="JNW1071" s="106"/>
      <c r="JNX1071" s="106"/>
      <c r="JNY1071" s="106"/>
      <c r="JNZ1071" s="106"/>
      <c r="JOA1071" s="106"/>
      <c r="JOB1071" s="106"/>
      <c r="JOC1071" s="106"/>
      <c r="JOD1071" s="106"/>
      <c r="JOE1071" s="106"/>
      <c r="JOF1071" s="106"/>
      <c r="JOG1071" s="106"/>
      <c r="JOH1071" s="106"/>
      <c r="JOI1071" s="106"/>
      <c r="JOJ1071" s="106"/>
      <c r="JOK1071" s="106"/>
      <c r="JOL1071" s="106"/>
      <c r="JOM1071" s="106"/>
      <c r="JON1071" s="106"/>
      <c r="JOO1071" s="106"/>
      <c r="JOP1071" s="106"/>
      <c r="JOQ1071" s="106"/>
      <c r="JOR1071" s="106"/>
      <c r="JOS1071" s="106"/>
      <c r="JOT1071" s="106"/>
      <c r="JOU1071" s="106"/>
      <c r="JOV1071" s="106"/>
      <c r="JOW1071" s="106"/>
      <c r="JOX1071" s="106"/>
      <c r="JOY1071" s="106"/>
      <c r="JOZ1071" s="106"/>
      <c r="JPA1071" s="106"/>
      <c r="JPB1071" s="106"/>
      <c r="JPC1071" s="106"/>
      <c r="JPD1071" s="106"/>
      <c r="JPE1071" s="106"/>
      <c r="JPF1071" s="106"/>
      <c r="JPG1071" s="106"/>
      <c r="JPH1071" s="106"/>
      <c r="JPI1071" s="106"/>
      <c r="JPJ1071" s="106"/>
      <c r="JPK1071" s="106"/>
      <c r="JPL1071" s="106"/>
      <c r="JPM1071" s="106"/>
      <c r="JPN1071" s="106"/>
      <c r="JPO1071" s="106"/>
      <c r="JPP1071" s="106"/>
      <c r="JPQ1071" s="106"/>
      <c r="JPR1071" s="106"/>
      <c r="JPS1071" s="106"/>
      <c r="JPT1071" s="106"/>
      <c r="JPU1071" s="106"/>
      <c r="JPV1071" s="106"/>
      <c r="JPW1071" s="106"/>
      <c r="JPX1071" s="106"/>
      <c r="JPY1071" s="106"/>
      <c r="JPZ1071" s="106"/>
      <c r="JQA1071" s="106"/>
      <c r="JQB1071" s="106"/>
      <c r="JQC1071" s="106"/>
      <c r="JQD1071" s="106"/>
      <c r="JQE1071" s="106"/>
      <c r="JQF1071" s="106"/>
      <c r="JQG1071" s="106"/>
      <c r="JQH1071" s="106"/>
      <c r="JQI1071" s="106"/>
      <c r="JQJ1071" s="106"/>
      <c r="JQK1071" s="106"/>
      <c r="JQL1071" s="106"/>
      <c r="JQM1071" s="106"/>
      <c r="JQN1071" s="106"/>
      <c r="JQO1071" s="106"/>
      <c r="JQP1071" s="106"/>
      <c r="JQQ1071" s="106"/>
      <c r="JQR1071" s="106"/>
      <c r="JQS1071" s="106"/>
      <c r="JQT1071" s="106"/>
      <c r="JQU1071" s="106"/>
      <c r="JQV1071" s="106"/>
      <c r="JQW1071" s="106"/>
      <c r="JQX1071" s="106"/>
      <c r="JQY1071" s="106"/>
      <c r="JQZ1071" s="106"/>
      <c r="JRA1071" s="106"/>
      <c r="JRB1071" s="106"/>
      <c r="JRC1071" s="106"/>
      <c r="JRD1071" s="106"/>
      <c r="JRE1071" s="106"/>
      <c r="JRF1071" s="106"/>
      <c r="JRG1071" s="106"/>
      <c r="JRH1071" s="106"/>
      <c r="JRI1071" s="106"/>
      <c r="JRJ1071" s="106"/>
      <c r="JRK1071" s="106"/>
      <c r="JRL1071" s="106"/>
      <c r="JRM1071" s="106"/>
      <c r="JRN1071" s="106"/>
      <c r="JRO1071" s="106"/>
      <c r="JRP1071" s="106"/>
      <c r="JRQ1071" s="106"/>
      <c r="JRR1071" s="106"/>
      <c r="JRS1071" s="106"/>
      <c r="JRT1071" s="106"/>
      <c r="JRU1071" s="106"/>
      <c r="JRV1071" s="106"/>
      <c r="JRW1071" s="106"/>
      <c r="JRX1071" s="106"/>
      <c r="JRY1071" s="106"/>
      <c r="JRZ1071" s="106"/>
      <c r="JSA1071" s="106"/>
      <c r="JSB1071" s="106"/>
      <c r="JSC1071" s="106"/>
      <c r="JSD1071" s="106"/>
      <c r="JSE1071" s="106"/>
      <c r="JSF1071" s="106"/>
      <c r="JSG1071" s="106"/>
      <c r="JSH1071" s="106"/>
      <c r="JSI1071" s="106"/>
      <c r="JSJ1071" s="106"/>
      <c r="JSK1071" s="106"/>
      <c r="JSL1071" s="106"/>
      <c r="JSM1071" s="106"/>
      <c r="JSN1071" s="106"/>
      <c r="JSO1071" s="106"/>
      <c r="JSP1071" s="106"/>
      <c r="JSQ1071" s="106"/>
      <c r="JSR1071" s="106"/>
      <c r="JSS1071" s="106"/>
      <c r="JST1071" s="106"/>
      <c r="JSU1071" s="106"/>
      <c r="JSV1071" s="106"/>
      <c r="JSW1071" s="106"/>
      <c r="JSX1071" s="106"/>
      <c r="JSY1071" s="106"/>
      <c r="JSZ1071" s="106"/>
      <c r="JTA1071" s="106"/>
      <c r="JTB1071" s="106"/>
      <c r="JTC1071" s="106"/>
      <c r="JTD1071" s="106"/>
      <c r="JTE1071" s="106"/>
      <c r="JTF1071" s="106"/>
      <c r="JTG1071" s="106"/>
      <c r="JTH1071" s="106"/>
      <c r="JTI1071" s="106"/>
      <c r="JTJ1071" s="106"/>
      <c r="JTK1071" s="106"/>
      <c r="JTL1071" s="106"/>
      <c r="JTM1071" s="106"/>
      <c r="JTN1071" s="106"/>
      <c r="JTO1071" s="106"/>
      <c r="JTP1071" s="106"/>
      <c r="JTQ1071" s="106"/>
      <c r="JTR1071" s="106"/>
      <c r="JTS1071" s="106"/>
      <c r="JTT1071" s="106"/>
      <c r="JTU1071" s="106"/>
      <c r="JTV1071" s="106"/>
      <c r="JTW1071" s="106"/>
      <c r="JTX1071" s="106"/>
      <c r="JTY1071" s="106"/>
      <c r="JTZ1071" s="106"/>
      <c r="JUA1071" s="106"/>
      <c r="JUB1071" s="106"/>
      <c r="JUC1071" s="106"/>
      <c r="JUD1071" s="106"/>
      <c r="JUE1071" s="106"/>
      <c r="JUF1071" s="106"/>
      <c r="JUG1071" s="106"/>
      <c r="JUH1071" s="106"/>
      <c r="JUI1071" s="106"/>
      <c r="JUJ1071" s="106"/>
      <c r="JUK1071" s="106"/>
      <c r="JUL1071" s="106"/>
      <c r="JUM1071" s="106"/>
      <c r="JUN1071" s="106"/>
      <c r="JUO1071" s="106"/>
      <c r="JUP1071" s="106"/>
      <c r="JUQ1071" s="106"/>
      <c r="JUR1071" s="106"/>
      <c r="JUS1071" s="106"/>
      <c r="JUT1071" s="106"/>
      <c r="JUU1071" s="106"/>
      <c r="JUV1071" s="106"/>
      <c r="JUW1071" s="106"/>
      <c r="JUX1071" s="106"/>
      <c r="JUY1071" s="106"/>
      <c r="JUZ1071" s="106"/>
      <c r="JVA1071" s="106"/>
      <c r="JVB1071" s="106"/>
      <c r="JVC1071" s="106"/>
      <c r="JVD1071" s="106"/>
      <c r="JVE1071" s="106"/>
      <c r="JVF1071" s="106"/>
      <c r="JVG1071" s="106"/>
      <c r="JVH1071" s="106"/>
      <c r="JVI1071" s="106"/>
      <c r="JVJ1071" s="106"/>
      <c r="JVK1071" s="106"/>
      <c r="JVL1071" s="106"/>
      <c r="JVM1071" s="106"/>
      <c r="JVN1071" s="106"/>
      <c r="JVO1071" s="106"/>
      <c r="JVP1071" s="106"/>
      <c r="JVQ1071" s="106"/>
      <c r="JVR1071" s="106"/>
      <c r="JVS1071" s="106"/>
      <c r="JVT1071" s="106"/>
      <c r="JVU1071" s="106"/>
      <c r="JVV1071" s="106"/>
      <c r="JVW1071" s="106"/>
      <c r="JVX1071" s="106"/>
      <c r="JVY1071" s="106"/>
      <c r="JVZ1071" s="106"/>
      <c r="JWA1071" s="106"/>
      <c r="JWB1071" s="106"/>
      <c r="JWC1071" s="106"/>
      <c r="JWD1071" s="106"/>
      <c r="JWE1071" s="106"/>
      <c r="JWF1071" s="106"/>
      <c r="JWG1071" s="106"/>
      <c r="JWH1071" s="106"/>
      <c r="JWI1071" s="106"/>
      <c r="JWJ1071" s="106"/>
      <c r="JWK1071" s="106"/>
      <c r="JWL1071" s="106"/>
      <c r="JWM1071" s="106"/>
      <c r="JWN1071" s="106"/>
      <c r="JWO1071" s="106"/>
      <c r="JWP1071" s="106"/>
      <c r="JWQ1071" s="106"/>
      <c r="JWR1071" s="106"/>
      <c r="JWS1071" s="106"/>
      <c r="JWT1071" s="106"/>
      <c r="JWU1071" s="106"/>
      <c r="JWV1071" s="106"/>
      <c r="JWW1071" s="106"/>
      <c r="JWX1071" s="106"/>
      <c r="JWY1071" s="106"/>
      <c r="JWZ1071" s="106"/>
      <c r="JXA1071" s="106"/>
      <c r="JXB1071" s="106"/>
      <c r="JXC1071" s="106"/>
      <c r="JXD1071" s="106"/>
      <c r="JXE1071" s="106"/>
      <c r="JXF1071" s="106"/>
      <c r="JXG1071" s="106"/>
      <c r="JXH1071" s="106"/>
      <c r="JXI1071" s="106"/>
      <c r="JXJ1071" s="106"/>
      <c r="JXK1071" s="106"/>
      <c r="JXL1071" s="106"/>
      <c r="JXM1071" s="106"/>
      <c r="JXN1071" s="106"/>
      <c r="JXO1071" s="106"/>
      <c r="JXP1071" s="106"/>
      <c r="JXQ1071" s="106"/>
      <c r="JXR1071" s="106"/>
      <c r="JXS1071" s="106"/>
      <c r="JXT1071" s="106"/>
      <c r="JXU1071" s="106"/>
      <c r="JXV1071" s="106"/>
      <c r="JXW1071" s="106"/>
      <c r="JXX1071" s="106"/>
      <c r="JXY1071" s="106"/>
      <c r="JXZ1071" s="106"/>
      <c r="JYA1071" s="106"/>
      <c r="JYB1071" s="106"/>
      <c r="JYC1071" s="106"/>
      <c r="JYD1071" s="106"/>
      <c r="JYE1071" s="106"/>
      <c r="JYF1071" s="106"/>
      <c r="JYG1071" s="106"/>
      <c r="JYH1071" s="106"/>
      <c r="JYI1071" s="106"/>
      <c r="JYJ1071" s="106"/>
      <c r="JYK1071" s="106"/>
      <c r="JYL1071" s="106"/>
      <c r="JYM1071" s="106"/>
      <c r="JYN1071" s="106"/>
      <c r="JYO1071" s="106"/>
      <c r="JYP1071" s="106"/>
      <c r="JYQ1071" s="106"/>
      <c r="JYR1071" s="106"/>
      <c r="JYS1071" s="106"/>
      <c r="JYT1071" s="106"/>
      <c r="JYU1071" s="106"/>
      <c r="JYV1071" s="106"/>
      <c r="JYW1071" s="106"/>
      <c r="JYX1071" s="106"/>
      <c r="JYY1071" s="106"/>
      <c r="JYZ1071" s="106"/>
      <c r="JZA1071" s="106"/>
      <c r="JZB1071" s="106"/>
      <c r="JZC1071" s="106"/>
      <c r="JZD1071" s="106"/>
      <c r="JZE1071" s="106"/>
      <c r="JZF1071" s="106"/>
      <c r="JZG1071" s="106"/>
      <c r="JZH1071" s="106"/>
      <c r="JZI1071" s="106"/>
      <c r="JZJ1071" s="106"/>
      <c r="JZK1071" s="106"/>
      <c r="JZL1071" s="106"/>
      <c r="JZM1071" s="106"/>
      <c r="JZN1071" s="106"/>
      <c r="JZO1071" s="106"/>
      <c r="JZP1071" s="106"/>
      <c r="JZQ1071" s="106"/>
      <c r="JZR1071" s="106"/>
      <c r="JZS1071" s="106"/>
      <c r="JZT1071" s="106"/>
      <c r="JZU1071" s="106"/>
      <c r="JZV1071" s="106"/>
      <c r="JZW1071" s="106"/>
      <c r="JZX1071" s="106"/>
      <c r="JZY1071" s="106"/>
      <c r="JZZ1071" s="106"/>
      <c r="KAA1071" s="106"/>
      <c r="KAB1071" s="106"/>
      <c r="KAC1071" s="106"/>
      <c r="KAD1071" s="106"/>
      <c r="KAE1071" s="106"/>
      <c r="KAF1071" s="106"/>
      <c r="KAG1071" s="106"/>
      <c r="KAH1071" s="106"/>
      <c r="KAI1071" s="106"/>
      <c r="KAJ1071" s="106"/>
      <c r="KAK1071" s="106"/>
      <c r="KAL1071" s="106"/>
      <c r="KAM1071" s="106"/>
      <c r="KAN1071" s="106"/>
      <c r="KAO1071" s="106"/>
      <c r="KAP1071" s="106"/>
      <c r="KAQ1071" s="106"/>
      <c r="KAR1071" s="106"/>
      <c r="KAS1071" s="106"/>
      <c r="KAT1071" s="106"/>
      <c r="KAU1071" s="106"/>
      <c r="KAV1071" s="106"/>
      <c r="KAW1071" s="106"/>
      <c r="KAX1071" s="106"/>
      <c r="KAY1071" s="106"/>
      <c r="KAZ1071" s="106"/>
      <c r="KBA1071" s="106"/>
      <c r="KBB1071" s="106"/>
      <c r="KBC1071" s="106"/>
      <c r="KBD1071" s="106"/>
      <c r="KBE1071" s="106"/>
      <c r="KBF1071" s="106"/>
      <c r="KBG1071" s="106"/>
      <c r="KBH1071" s="106"/>
      <c r="KBI1071" s="106"/>
      <c r="KBJ1071" s="106"/>
      <c r="KBK1071" s="106"/>
      <c r="KBL1071" s="106"/>
      <c r="KBM1071" s="106"/>
      <c r="KBN1071" s="106"/>
      <c r="KBO1071" s="106"/>
      <c r="KBP1071" s="106"/>
      <c r="KBQ1071" s="106"/>
      <c r="KBR1071" s="106"/>
      <c r="KBS1071" s="106"/>
      <c r="KBT1071" s="106"/>
      <c r="KBU1071" s="106"/>
      <c r="KBV1071" s="106"/>
      <c r="KBW1071" s="106"/>
      <c r="KBX1071" s="106"/>
      <c r="KBY1071" s="106"/>
      <c r="KBZ1071" s="106"/>
      <c r="KCA1071" s="106"/>
      <c r="KCB1071" s="106"/>
      <c r="KCC1071" s="106"/>
      <c r="KCD1071" s="106"/>
      <c r="KCE1071" s="106"/>
      <c r="KCF1071" s="106"/>
      <c r="KCG1071" s="106"/>
      <c r="KCH1071" s="106"/>
      <c r="KCI1071" s="106"/>
      <c r="KCJ1071" s="106"/>
      <c r="KCK1071" s="106"/>
      <c r="KCL1071" s="106"/>
      <c r="KCM1071" s="106"/>
      <c r="KCN1071" s="106"/>
      <c r="KCO1071" s="106"/>
      <c r="KCP1071" s="106"/>
      <c r="KCQ1071" s="106"/>
      <c r="KCR1071" s="106"/>
      <c r="KCS1071" s="106"/>
      <c r="KCT1071" s="106"/>
      <c r="KCU1071" s="106"/>
      <c r="KCV1071" s="106"/>
      <c r="KCW1071" s="106"/>
      <c r="KCX1071" s="106"/>
      <c r="KCY1071" s="106"/>
      <c r="KCZ1071" s="106"/>
      <c r="KDA1071" s="106"/>
      <c r="KDB1071" s="106"/>
      <c r="KDC1071" s="106"/>
      <c r="KDD1071" s="106"/>
      <c r="KDE1071" s="106"/>
      <c r="KDF1071" s="106"/>
      <c r="KDG1071" s="106"/>
      <c r="KDH1071" s="106"/>
      <c r="KDI1071" s="106"/>
      <c r="KDJ1071" s="106"/>
      <c r="KDK1071" s="106"/>
      <c r="KDL1071" s="106"/>
      <c r="KDM1071" s="106"/>
      <c r="KDN1071" s="106"/>
      <c r="KDO1071" s="106"/>
      <c r="KDP1071" s="106"/>
      <c r="KDQ1071" s="106"/>
      <c r="KDR1071" s="106"/>
      <c r="KDS1071" s="106"/>
      <c r="KDT1071" s="106"/>
      <c r="KDU1071" s="106"/>
      <c r="KDV1071" s="106"/>
      <c r="KDW1071" s="106"/>
      <c r="KDX1071" s="106"/>
      <c r="KDY1071" s="106"/>
      <c r="KDZ1071" s="106"/>
      <c r="KEA1071" s="106"/>
      <c r="KEB1071" s="106"/>
      <c r="KEC1071" s="106"/>
      <c r="KED1071" s="106"/>
      <c r="KEE1071" s="106"/>
      <c r="KEF1071" s="106"/>
      <c r="KEG1071" s="106"/>
      <c r="KEH1071" s="106"/>
      <c r="KEI1071" s="106"/>
      <c r="KEJ1071" s="106"/>
      <c r="KEK1071" s="106"/>
      <c r="KEL1071" s="106"/>
      <c r="KEM1071" s="106"/>
      <c r="KEN1071" s="106"/>
      <c r="KEO1071" s="106"/>
      <c r="KEP1071" s="106"/>
      <c r="KEQ1071" s="106"/>
      <c r="KER1071" s="106"/>
      <c r="KES1071" s="106"/>
      <c r="KET1071" s="106"/>
      <c r="KEU1071" s="106"/>
      <c r="KEV1071" s="106"/>
      <c r="KEW1071" s="106"/>
      <c r="KEX1071" s="106"/>
      <c r="KEY1071" s="106"/>
      <c r="KEZ1071" s="106"/>
      <c r="KFA1071" s="106"/>
      <c r="KFB1071" s="106"/>
      <c r="KFC1071" s="106"/>
      <c r="KFD1071" s="106"/>
      <c r="KFE1071" s="106"/>
      <c r="KFF1071" s="106"/>
      <c r="KFG1071" s="106"/>
      <c r="KFH1071" s="106"/>
      <c r="KFI1071" s="106"/>
      <c r="KFJ1071" s="106"/>
      <c r="KFK1071" s="106"/>
      <c r="KFL1071" s="106"/>
      <c r="KFM1071" s="106"/>
      <c r="KFN1071" s="106"/>
      <c r="KFO1071" s="106"/>
      <c r="KFP1071" s="106"/>
      <c r="KFQ1071" s="106"/>
      <c r="KFR1071" s="106"/>
      <c r="KFS1071" s="106"/>
      <c r="KFT1071" s="106"/>
      <c r="KFU1071" s="106"/>
      <c r="KFV1071" s="106"/>
      <c r="KFW1071" s="106"/>
      <c r="KFX1071" s="106"/>
      <c r="KFY1071" s="106"/>
      <c r="KFZ1071" s="106"/>
      <c r="KGA1071" s="106"/>
      <c r="KGB1071" s="106"/>
      <c r="KGC1071" s="106"/>
      <c r="KGD1071" s="106"/>
      <c r="KGE1071" s="106"/>
      <c r="KGF1071" s="106"/>
      <c r="KGG1071" s="106"/>
      <c r="KGH1071" s="106"/>
      <c r="KGI1071" s="106"/>
      <c r="KGJ1071" s="106"/>
      <c r="KGK1071" s="106"/>
      <c r="KGL1071" s="106"/>
      <c r="KGM1071" s="106"/>
      <c r="KGN1071" s="106"/>
      <c r="KGO1071" s="106"/>
      <c r="KGP1071" s="106"/>
      <c r="KGQ1071" s="106"/>
      <c r="KGR1071" s="106"/>
      <c r="KGS1071" s="106"/>
      <c r="KGT1071" s="106"/>
      <c r="KGU1071" s="106"/>
      <c r="KGV1071" s="106"/>
      <c r="KGW1071" s="106"/>
      <c r="KGX1071" s="106"/>
      <c r="KGY1071" s="106"/>
      <c r="KGZ1071" s="106"/>
      <c r="KHA1071" s="106"/>
      <c r="KHB1071" s="106"/>
      <c r="KHC1071" s="106"/>
      <c r="KHD1071" s="106"/>
      <c r="KHE1071" s="106"/>
      <c r="KHF1071" s="106"/>
      <c r="KHG1071" s="106"/>
      <c r="KHH1071" s="106"/>
      <c r="KHI1071" s="106"/>
      <c r="KHJ1071" s="106"/>
      <c r="KHK1071" s="106"/>
      <c r="KHL1071" s="106"/>
      <c r="KHM1071" s="106"/>
      <c r="KHN1071" s="106"/>
      <c r="KHO1071" s="106"/>
      <c r="KHP1071" s="106"/>
      <c r="KHQ1071" s="106"/>
      <c r="KHR1071" s="106"/>
      <c r="KHS1071" s="106"/>
      <c r="KHT1071" s="106"/>
      <c r="KHU1071" s="106"/>
      <c r="KHV1071" s="106"/>
      <c r="KHW1071" s="106"/>
      <c r="KHX1071" s="106"/>
      <c r="KHY1071" s="106"/>
      <c r="KHZ1071" s="106"/>
      <c r="KIA1071" s="106"/>
      <c r="KIB1071" s="106"/>
      <c r="KIC1071" s="106"/>
      <c r="KID1071" s="106"/>
      <c r="KIE1071" s="106"/>
      <c r="KIF1071" s="106"/>
      <c r="KIG1071" s="106"/>
      <c r="KIH1071" s="106"/>
      <c r="KII1071" s="106"/>
      <c r="KIJ1071" s="106"/>
      <c r="KIK1071" s="106"/>
      <c r="KIL1071" s="106"/>
      <c r="KIM1071" s="106"/>
      <c r="KIN1071" s="106"/>
      <c r="KIO1071" s="106"/>
      <c r="KIP1071" s="106"/>
      <c r="KIQ1071" s="106"/>
      <c r="KIR1071" s="106"/>
      <c r="KIS1071" s="106"/>
      <c r="KIT1071" s="106"/>
      <c r="KIU1071" s="106"/>
      <c r="KIV1071" s="106"/>
      <c r="KIW1071" s="106"/>
      <c r="KIX1071" s="106"/>
      <c r="KIY1071" s="106"/>
      <c r="KIZ1071" s="106"/>
      <c r="KJA1071" s="106"/>
      <c r="KJB1071" s="106"/>
      <c r="KJC1071" s="106"/>
      <c r="KJD1071" s="106"/>
      <c r="KJE1071" s="106"/>
      <c r="KJF1071" s="106"/>
      <c r="KJG1071" s="106"/>
      <c r="KJH1071" s="106"/>
      <c r="KJI1071" s="106"/>
      <c r="KJJ1071" s="106"/>
      <c r="KJK1071" s="106"/>
      <c r="KJL1071" s="106"/>
      <c r="KJM1071" s="106"/>
      <c r="KJN1071" s="106"/>
      <c r="KJO1071" s="106"/>
      <c r="KJP1071" s="106"/>
      <c r="KJQ1071" s="106"/>
      <c r="KJR1071" s="106"/>
      <c r="KJS1071" s="106"/>
      <c r="KJT1071" s="106"/>
      <c r="KJU1071" s="106"/>
      <c r="KJV1071" s="106"/>
      <c r="KJW1071" s="106"/>
      <c r="KJX1071" s="106"/>
      <c r="KJY1071" s="106"/>
      <c r="KJZ1071" s="106"/>
      <c r="KKA1071" s="106"/>
      <c r="KKB1071" s="106"/>
      <c r="KKC1071" s="106"/>
      <c r="KKD1071" s="106"/>
      <c r="KKE1071" s="106"/>
      <c r="KKF1071" s="106"/>
      <c r="KKG1071" s="106"/>
      <c r="KKH1071" s="106"/>
      <c r="KKI1071" s="106"/>
      <c r="KKJ1071" s="106"/>
      <c r="KKK1071" s="106"/>
      <c r="KKL1071" s="106"/>
      <c r="KKM1071" s="106"/>
      <c r="KKN1071" s="106"/>
      <c r="KKO1071" s="106"/>
      <c r="KKP1071" s="106"/>
      <c r="KKQ1071" s="106"/>
      <c r="KKR1071" s="106"/>
      <c r="KKS1071" s="106"/>
      <c r="KKT1071" s="106"/>
      <c r="KKU1071" s="106"/>
      <c r="KKV1071" s="106"/>
      <c r="KKW1071" s="106"/>
      <c r="KKX1071" s="106"/>
      <c r="KKY1071" s="106"/>
      <c r="KKZ1071" s="106"/>
      <c r="KLA1071" s="106"/>
      <c r="KLB1071" s="106"/>
      <c r="KLC1071" s="106"/>
      <c r="KLD1071" s="106"/>
      <c r="KLE1071" s="106"/>
      <c r="KLF1071" s="106"/>
      <c r="KLG1071" s="106"/>
      <c r="KLH1071" s="106"/>
      <c r="KLI1071" s="106"/>
      <c r="KLJ1071" s="106"/>
      <c r="KLK1071" s="106"/>
      <c r="KLL1071" s="106"/>
      <c r="KLM1071" s="106"/>
      <c r="KLN1071" s="106"/>
      <c r="KLO1071" s="106"/>
      <c r="KLP1071" s="106"/>
      <c r="KLQ1071" s="106"/>
      <c r="KLR1071" s="106"/>
      <c r="KLS1071" s="106"/>
      <c r="KLT1071" s="106"/>
      <c r="KLU1071" s="106"/>
      <c r="KLV1071" s="106"/>
      <c r="KLW1071" s="106"/>
      <c r="KLX1071" s="106"/>
      <c r="KLY1071" s="106"/>
      <c r="KLZ1071" s="106"/>
      <c r="KMA1071" s="106"/>
      <c r="KMB1071" s="106"/>
      <c r="KMC1071" s="106"/>
      <c r="KMD1071" s="106"/>
      <c r="KME1071" s="106"/>
      <c r="KMF1071" s="106"/>
      <c r="KMG1071" s="106"/>
      <c r="KMH1071" s="106"/>
      <c r="KMI1071" s="106"/>
      <c r="KMJ1071" s="106"/>
      <c r="KMK1071" s="106"/>
      <c r="KML1071" s="106"/>
      <c r="KMM1071" s="106"/>
      <c r="KMN1071" s="106"/>
      <c r="KMO1071" s="106"/>
      <c r="KMP1071" s="106"/>
      <c r="KMQ1071" s="106"/>
      <c r="KMR1071" s="106"/>
      <c r="KMS1071" s="106"/>
      <c r="KMT1071" s="106"/>
      <c r="KMU1071" s="106"/>
      <c r="KMV1071" s="106"/>
      <c r="KMW1071" s="106"/>
      <c r="KMX1071" s="106"/>
      <c r="KMY1071" s="106"/>
      <c r="KMZ1071" s="106"/>
      <c r="KNA1071" s="106"/>
      <c r="KNB1071" s="106"/>
      <c r="KNC1071" s="106"/>
      <c r="KND1071" s="106"/>
      <c r="KNE1071" s="106"/>
      <c r="KNF1071" s="106"/>
      <c r="KNG1071" s="106"/>
      <c r="KNH1071" s="106"/>
      <c r="KNI1071" s="106"/>
      <c r="KNJ1071" s="106"/>
      <c r="KNK1071" s="106"/>
      <c r="KNL1071" s="106"/>
      <c r="KNM1071" s="106"/>
      <c r="KNN1071" s="106"/>
      <c r="KNO1071" s="106"/>
      <c r="KNP1071" s="106"/>
      <c r="KNQ1071" s="106"/>
      <c r="KNR1071" s="106"/>
      <c r="KNS1071" s="106"/>
      <c r="KNT1071" s="106"/>
      <c r="KNU1071" s="106"/>
      <c r="KNV1071" s="106"/>
      <c r="KNW1071" s="106"/>
      <c r="KNX1071" s="106"/>
      <c r="KNY1071" s="106"/>
      <c r="KNZ1071" s="106"/>
      <c r="KOA1071" s="106"/>
      <c r="KOB1071" s="106"/>
      <c r="KOC1071" s="106"/>
      <c r="KOD1071" s="106"/>
      <c r="KOE1071" s="106"/>
      <c r="KOF1071" s="106"/>
      <c r="KOG1071" s="106"/>
      <c r="KOH1071" s="106"/>
      <c r="KOI1071" s="106"/>
      <c r="KOJ1071" s="106"/>
      <c r="KOK1071" s="106"/>
      <c r="KOL1071" s="106"/>
      <c r="KOM1071" s="106"/>
      <c r="KON1071" s="106"/>
      <c r="KOO1071" s="106"/>
      <c r="KOP1071" s="106"/>
      <c r="KOQ1071" s="106"/>
      <c r="KOR1071" s="106"/>
      <c r="KOS1071" s="106"/>
      <c r="KOT1071" s="106"/>
      <c r="KOU1071" s="106"/>
      <c r="KOV1071" s="106"/>
      <c r="KOW1071" s="106"/>
      <c r="KOX1071" s="106"/>
      <c r="KOY1071" s="106"/>
      <c r="KOZ1071" s="106"/>
      <c r="KPA1071" s="106"/>
      <c r="KPB1071" s="106"/>
      <c r="KPC1071" s="106"/>
      <c r="KPD1071" s="106"/>
      <c r="KPE1071" s="106"/>
      <c r="KPF1071" s="106"/>
      <c r="KPG1071" s="106"/>
      <c r="KPH1071" s="106"/>
      <c r="KPI1071" s="106"/>
      <c r="KPJ1071" s="106"/>
      <c r="KPK1071" s="106"/>
      <c r="KPL1071" s="106"/>
      <c r="KPM1071" s="106"/>
      <c r="KPN1071" s="106"/>
      <c r="KPO1071" s="106"/>
      <c r="KPP1071" s="106"/>
      <c r="KPQ1071" s="106"/>
      <c r="KPR1071" s="106"/>
      <c r="KPS1071" s="106"/>
      <c r="KPT1071" s="106"/>
      <c r="KPU1071" s="106"/>
      <c r="KPV1071" s="106"/>
      <c r="KPW1071" s="106"/>
      <c r="KPX1071" s="106"/>
      <c r="KPY1071" s="106"/>
      <c r="KPZ1071" s="106"/>
      <c r="KQA1071" s="106"/>
      <c r="KQB1071" s="106"/>
      <c r="KQC1071" s="106"/>
      <c r="KQD1071" s="106"/>
      <c r="KQE1071" s="106"/>
      <c r="KQF1071" s="106"/>
      <c r="KQG1071" s="106"/>
      <c r="KQH1071" s="106"/>
      <c r="KQI1071" s="106"/>
      <c r="KQJ1071" s="106"/>
      <c r="KQK1071" s="106"/>
      <c r="KQL1071" s="106"/>
      <c r="KQM1071" s="106"/>
      <c r="KQN1071" s="106"/>
      <c r="KQO1071" s="106"/>
      <c r="KQP1071" s="106"/>
      <c r="KQQ1071" s="106"/>
      <c r="KQR1071" s="106"/>
      <c r="KQS1071" s="106"/>
      <c r="KQT1071" s="106"/>
      <c r="KQU1071" s="106"/>
      <c r="KQV1071" s="106"/>
      <c r="KQW1071" s="106"/>
      <c r="KQX1071" s="106"/>
      <c r="KQY1071" s="106"/>
      <c r="KQZ1071" s="106"/>
      <c r="KRA1071" s="106"/>
      <c r="KRB1071" s="106"/>
      <c r="KRC1071" s="106"/>
      <c r="KRD1071" s="106"/>
      <c r="KRE1071" s="106"/>
      <c r="KRF1071" s="106"/>
      <c r="KRG1071" s="106"/>
      <c r="KRH1071" s="106"/>
      <c r="KRI1071" s="106"/>
      <c r="KRJ1071" s="106"/>
      <c r="KRK1071" s="106"/>
      <c r="KRL1071" s="106"/>
      <c r="KRM1071" s="106"/>
      <c r="KRN1071" s="106"/>
      <c r="KRO1071" s="106"/>
      <c r="KRP1071" s="106"/>
      <c r="KRQ1071" s="106"/>
      <c r="KRR1071" s="106"/>
      <c r="KRS1071" s="106"/>
      <c r="KRT1071" s="106"/>
      <c r="KRU1071" s="106"/>
      <c r="KRV1071" s="106"/>
      <c r="KRW1071" s="106"/>
      <c r="KRX1071" s="106"/>
      <c r="KRY1071" s="106"/>
      <c r="KRZ1071" s="106"/>
      <c r="KSA1071" s="106"/>
      <c r="KSB1071" s="106"/>
      <c r="KSC1071" s="106"/>
      <c r="KSD1071" s="106"/>
      <c r="KSE1071" s="106"/>
      <c r="KSF1071" s="106"/>
      <c r="KSG1071" s="106"/>
      <c r="KSH1071" s="106"/>
      <c r="KSI1071" s="106"/>
      <c r="KSJ1071" s="106"/>
      <c r="KSK1071" s="106"/>
      <c r="KSL1071" s="106"/>
      <c r="KSM1071" s="106"/>
      <c r="KSN1071" s="106"/>
      <c r="KSO1071" s="106"/>
      <c r="KSP1071" s="106"/>
      <c r="KSQ1071" s="106"/>
      <c r="KSR1071" s="106"/>
      <c r="KSS1071" s="106"/>
      <c r="KST1071" s="106"/>
      <c r="KSU1071" s="106"/>
      <c r="KSV1071" s="106"/>
      <c r="KSW1071" s="106"/>
      <c r="KSX1071" s="106"/>
      <c r="KSY1071" s="106"/>
      <c r="KSZ1071" s="106"/>
      <c r="KTA1071" s="106"/>
      <c r="KTB1071" s="106"/>
      <c r="KTC1071" s="106"/>
      <c r="KTD1071" s="106"/>
      <c r="KTE1071" s="106"/>
      <c r="KTF1071" s="106"/>
      <c r="KTG1071" s="106"/>
      <c r="KTH1071" s="106"/>
      <c r="KTI1071" s="106"/>
      <c r="KTJ1071" s="106"/>
      <c r="KTK1071" s="106"/>
      <c r="KTL1071" s="106"/>
      <c r="KTM1071" s="106"/>
      <c r="KTN1071" s="106"/>
      <c r="KTO1071" s="106"/>
      <c r="KTP1071" s="106"/>
      <c r="KTQ1071" s="106"/>
      <c r="KTR1071" s="106"/>
      <c r="KTS1071" s="106"/>
      <c r="KTT1071" s="106"/>
      <c r="KTU1071" s="106"/>
      <c r="KTV1071" s="106"/>
      <c r="KTW1071" s="106"/>
      <c r="KTX1071" s="106"/>
      <c r="KTY1071" s="106"/>
      <c r="KTZ1071" s="106"/>
      <c r="KUA1071" s="106"/>
      <c r="KUB1071" s="106"/>
      <c r="KUC1071" s="106"/>
      <c r="KUD1071" s="106"/>
      <c r="KUE1071" s="106"/>
      <c r="KUF1071" s="106"/>
      <c r="KUG1071" s="106"/>
      <c r="KUH1071" s="106"/>
      <c r="KUI1071" s="106"/>
      <c r="KUJ1071" s="106"/>
      <c r="KUK1071" s="106"/>
      <c r="KUL1071" s="106"/>
      <c r="KUM1071" s="106"/>
      <c r="KUN1071" s="106"/>
      <c r="KUO1071" s="106"/>
      <c r="KUP1071" s="106"/>
      <c r="KUQ1071" s="106"/>
      <c r="KUR1071" s="106"/>
      <c r="KUS1071" s="106"/>
      <c r="KUT1071" s="106"/>
      <c r="KUU1071" s="106"/>
      <c r="KUV1071" s="106"/>
      <c r="KUW1071" s="106"/>
      <c r="KUX1071" s="106"/>
      <c r="KUY1071" s="106"/>
      <c r="KUZ1071" s="106"/>
      <c r="KVA1071" s="106"/>
      <c r="KVB1071" s="106"/>
      <c r="KVC1071" s="106"/>
      <c r="KVD1071" s="106"/>
      <c r="KVE1071" s="106"/>
      <c r="KVF1071" s="106"/>
      <c r="KVG1071" s="106"/>
      <c r="KVH1071" s="106"/>
      <c r="KVI1071" s="106"/>
      <c r="KVJ1071" s="106"/>
      <c r="KVK1071" s="106"/>
      <c r="KVL1071" s="106"/>
      <c r="KVM1071" s="106"/>
      <c r="KVN1071" s="106"/>
      <c r="KVO1071" s="106"/>
      <c r="KVP1071" s="106"/>
      <c r="KVQ1071" s="106"/>
      <c r="KVR1071" s="106"/>
      <c r="KVS1071" s="106"/>
      <c r="KVT1071" s="106"/>
      <c r="KVU1071" s="106"/>
      <c r="KVV1071" s="106"/>
      <c r="KVW1071" s="106"/>
      <c r="KVX1071" s="106"/>
      <c r="KVY1071" s="106"/>
      <c r="KVZ1071" s="106"/>
      <c r="KWA1071" s="106"/>
      <c r="KWB1071" s="106"/>
      <c r="KWC1071" s="106"/>
      <c r="KWD1071" s="106"/>
      <c r="KWE1071" s="106"/>
      <c r="KWF1071" s="106"/>
      <c r="KWG1071" s="106"/>
      <c r="KWH1071" s="106"/>
      <c r="KWI1071" s="106"/>
      <c r="KWJ1071" s="106"/>
      <c r="KWK1071" s="106"/>
      <c r="KWL1071" s="106"/>
      <c r="KWM1071" s="106"/>
      <c r="KWN1071" s="106"/>
      <c r="KWO1071" s="106"/>
      <c r="KWP1071" s="106"/>
      <c r="KWQ1071" s="106"/>
      <c r="KWR1071" s="106"/>
      <c r="KWS1071" s="106"/>
      <c r="KWT1071" s="106"/>
      <c r="KWU1071" s="106"/>
      <c r="KWV1071" s="106"/>
      <c r="KWW1071" s="106"/>
      <c r="KWX1071" s="106"/>
      <c r="KWY1071" s="106"/>
      <c r="KWZ1071" s="106"/>
      <c r="KXA1071" s="106"/>
      <c r="KXB1071" s="106"/>
      <c r="KXC1071" s="106"/>
      <c r="KXD1071" s="106"/>
      <c r="KXE1071" s="106"/>
      <c r="KXF1071" s="106"/>
      <c r="KXG1071" s="106"/>
      <c r="KXH1071" s="106"/>
      <c r="KXI1071" s="106"/>
      <c r="KXJ1071" s="106"/>
      <c r="KXK1071" s="106"/>
      <c r="KXL1071" s="106"/>
      <c r="KXM1071" s="106"/>
      <c r="KXN1071" s="106"/>
      <c r="KXO1071" s="106"/>
      <c r="KXP1071" s="106"/>
      <c r="KXQ1071" s="106"/>
      <c r="KXR1071" s="106"/>
      <c r="KXS1071" s="106"/>
      <c r="KXT1071" s="106"/>
      <c r="KXU1071" s="106"/>
      <c r="KXV1071" s="106"/>
      <c r="KXW1071" s="106"/>
      <c r="KXX1071" s="106"/>
      <c r="KXY1071" s="106"/>
      <c r="KXZ1071" s="106"/>
      <c r="KYA1071" s="106"/>
      <c r="KYB1071" s="106"/>
      <c r="KYC1071" s="106"/>
      <c r="KYD1071" s="106"/>
      <c r="KYE1071" s="106"/>
      <c r="KYF1071" s="106"/>
      <c r="KYG1071" s="106"/>
      <c r="KYH1071" s="106"/>
      <c r="KYI1071" s="106"/>
      <c r="KYJ1071" s="106"/>
      <c r="KYK1071" s="106"/>
      <c r="KYL1071" s="106"/>
      <c r="KYM1071" s="106"/>
      <c r="KYN1071" s="106"/>
      <c r="KYO1071" s="106"/>
      <c r="KYP1071" s="106"/>
      <c r="KYQ1071" s="106"/>
      <c r="KYR1071" s="106"/>
      <c r="KYS1071" s="106"/>
      <c r="KYT1071" s="106"/>
      <c r="KYU1071" s="106"/>
      <c r="KYV1071" s="106"/>
      <c r="KYW1071" s="106"/>
      <c r="KYX1071" s="106"/>
      <c r="KYY1071" s="106"/>
      <c r="KYZ1071" s="106"/>
      <c r="KZA1071" s="106"/>
      <c r="KZB1071" s="106"/>
      <c r="KZC1071" s="106"/>
      <c r="KZD1071" s="106"/>
      <c r="KZE1071" s="106"/>
      <c r="KZF1071" s="106"/>
      <c r="KZG1071" s="106"/>
      <c r="KZH1071" s="106"/>
      <c r="KZI1071" s="106"/>
      <c r="KZJ1071" s="106"/>
      <c r="KZK1071" s="106"/>
      <c r="KZL1071" s="106"/>
      <c r="KZM1071" s="106"/>
      <c r="KZN1071" s="106"/>
      <c r="KZO1071" s="106"/>
      <c r="KZP1071" s="106"/>
      <c r="KZQ1071" s="106"/>
      <c r="KZR1071" s="106"/>
      <c r="KZS1071" s="106"/>
      <c r="KZT1071" s="106"/>
      <c r="KZU1071" s="106"/>
      <c r="KZV1071" s="106"/>
      <c r="KZW1071" s="106"/>
      <c r="KZX1071" s="106"/>
      <c r="KZY1071" s="106"/>
      <c r="KZZ1071" s="106"/>
      <c r="LAA1071" s="106"/>
      <c r="LAB1071" s="106"/>
      <c r="LAC1071" s="106"/>
      <c r="LAD1071" s="106"/>
      <c r="LAE1071" s="106"/>
      <c r="LAF1071" s="106"/>
      <c r="LAG1071" s="106"/>
      <c r="LAH1071" s="106"/>
      <c r="LAI1071" s="106"/>
      <c r="LAJ1071" s="106"/>
      <c r="LAK1071" s="106"/>
      <c r="LAL1071" s="106"/>
      <c r="LAM1071" s="106"/>
      <c r="LAN1071" s="106"/>
      <c r="LAO1071" s="106"/>
      <c r="LAP1071" s="106"/>
      <c r="LAQ1071" s="106"/>
      <c r="LAR1071" s="106"/>
      <c r="LAS1071" s="106"/>
      <c r="LAT1071" s="106"/>
      <c r="LAU1071" s="106"/>
      <c r="LAV1071" s="106"/>
      <c r="LAW1071" s="106"/>
      <c r="LAX1071" s="106"/>
      <c r="LAY1071" s="106"/>
      <c r="LAZ1071" s="106"/>
      <c r="LBA1071" s="106"/>
      <c r="LBB1071" s="106"/>
      <c r="LBC1071" s="106"/>
      <c r="LBD1071" s="106"/>
      <c r="LBE1071" s="106"/>
      <c r="LBF1071" s="106"/>
      <c r="LBG1071" s="106"/>
      <c r="LBH1071" s="106"/>
      <c r="LBI1071" s="106"/>
      <c r="LBJ1071" s="106"/>
      <c r="LBK1071" s="106"/>
      <c r="LBL1071" s="106"/>
      <c r="LBM1071" s="106"/>
      <c r="LBN1071" s="106"/>
      <c r="LBO1071" s="106"/>
      <c r="LBP1071" s="106"/>
      <c r="LBQ1071" s="106"/>
      <c r="LBR1071" s="106"/>
      <c r="LBS1071" s="106"/>
      <c r="LBT1071" s="106"/>
      <c r="LBU1071" s="106"/>
      <c r="LBV1071" s="106"/>
      <c r="LBW1071" s="106"/>
      <c r="LBX1071" s="106"/>
      <c r="LBY1071" s="106"/>
      <c r="LBZ1071" s="106"/>
      <c r="LCA1071" s="106"/>
      <c r="LCB1071" s="106"/>
      <c r="LCC1071" s="106"/>
      <c r="LCD1071" s="106"/>
      <c r="LCE1071" s="106"/>
      <c r="LCF1071" s="106"/>
      <c r="LCG1071" s="106"/>
      <c r="LCH1071" s="106"/>
      <c r="LCI1071" s="106"/>
      <c r="LCJ1071" s="106"/>
      <c r="LCK1071" s="106"/>
      <c r="LCL1071" s="106"/>
      <c r="LCM1071" s="106"/>
      <c r="LCN1071" s="106"/>
      <c r="LCO1071" s="106"/>
      <c r="LCP1071" s="106"/>
      <c r="LCQ1071" s="106"/>
      <c r="LCR1071" s="106"/>
      <c r="LCS1071" s="106"/>
      <c r="LCT1071" s="106"/>
      <c r="LCU1071" s="106"/>
      <c r="LCV1071" s="106"/>
      <c r="LCW1071" s="106"/>
      <c r="LCX1071" s="106"/>
      <c r="LCY1071" s="106"/>
      <c r="LCZ1071" s="106"/>
      <c r="LDA1071" s="106"/>
      <c r="LDB1071" s="106"/>
      <c r="LDC1071" s="106"/>
      <c r="LDD1071" s="106"/>
      <c r="LDE1071" s="106"/>
      <c r="LDF1071" s="106"/>
      <c r="LDG1071" s="106"/>
      <c r="LDH1071" s="106"/>
      <c r="LDI1071" s="106"/>
      <c r="LDJ1071" s="106"/>
      <c r="LDK1071" s="106"/>
      <c r="LDL1071" s="106"/>
      <c r="LDM1071" s="106"/>
      <c r="LDN1071" s="106"/>
      <c r="LDO1071" s="106"/>
      <c r="LDP1071" s="106"/>
      <c r="LDQ1071" s="106"/>
      <c r="LDR1071" s="106"/>
      <c r="LDS1071" s="106"/>
      <c r="LDT1071" s="106"/>
      <c r="LDU1071" s="106"/>
      <c r="LDV1071" s="106"/>
      <c r="LDW1071" s="106"/>
      <c r="LDX1071" s="106"/>
      <c r="LDY1071" s="106"/>
      <c r="LDZ1071" s="106"/>
      <c r="LEA1071" s="106"/>
      <c r="LEB1071" s="106"/>
      <c r="LEC1071" s="106"/>
      <c r="LED1071" s="106"/>
      <c r="LEE1071" s="106"/>
      <c r="LEF1071" s="106"/>
      <c r="LEG1071" s="106"/>
      <c r="LEH1071" s="106"/>
      <c r="LEI1071" s="106"/>
      <c r="LEJ1071" s="106"/>
      <c r="LEK1071" s="106"/>
      <c r="LEL1071" s="106"/>
      <c r="LEM1071" s="106"/>
      <c r="LEN1071" s="106"/>
      <c r="LEO1071" s="106"/>
      <c r="LEP1071" s="106"/>
      <c r="LEQ1071" s="106"/>
      <c r="LER1071" s="106"/>
      <c r="LES1071" s="106"/>
      <c r="LET1071" s="106"/>
      <c r="LEU1071" s="106"/>
      <c r="LEV1071" s="106"/>
      <c r="LEW1071" s="106"/>
      <c r="LEX1071" s="106"/>
      <c r="LEY1071" s="106"/>
      <c r="LEZ1071" s="106"/>
      <c r="LFA1071" s="106"/>
      <c r="LFB1071" s="106"/>
      <c r="LFC1071" s="106"/>
      <c r="LFD1071" s="106"/>
      <c r="LFE1071" s="106"/>
      <c r="LFF1071" s="106"/>
      <c r="LFG1071" s="106"/>
      <c r="LFH1071" s="106"/>
      <c r="LFI1071" s="106"/>
      <c r="LFJ1071" s="106"/>
      <c r="LFK1071" s="106"/>
      <c r="LFL1071" s="106"/>
      <c r="LFM1071" s="106"/>
      <c r="LFN1071" s="106"/>
      <c r="LFO1071" s="106"/>
      <c r="LFP1071" s="106"/>
      <c r="LFQ1071" s="106"/>
      <c r="LFR1071" s="106"/>
      <c r="LFS1071" s="106"/>
      <c r="LFT1071" s="106"/>
      <c r="LFU1071" s="106"/>
      <c r="LFV1071" s="106"/>
      <c r="LFW1071" s="106"/>
      <c r="LFX1071" s="106"/>
      <c r="LFY1071" s="106"/>
      <c r="LFZ1071" s="106"/>
      <c r="LGA1071" s="106"/>
      <c r="LGB1071" s="106"/>
      <c r="LGC1071" s="106"/>
      <c r="LGD1071" s="106"/>
      <c r="LGE1071" s="106"/>
      <c r="LGF1071" s="106"/>
      <c r="LGG1071" s="106"/>
      <c r="LGH1071" s="106"/>
      <c r="LGI1071" s="106"/>
      <c r="LGJ1071" s="106"/>
      <c r="LGK1071" s="106"/>
      <c r="LGL1071" s="106"/>
      <c r="LGM1071" s="106"/>
      <c r="LGN1071" s="106"/>
      <c r="LGO1071" s="106"/>
      <c r="LGP1071" s="106"/>
      <c r="LGQ1071" s="106"/>
      <c r="LGR1071" s="106"/>
      <c r="LGS1071" s="106"/>
      <c r="LGT1071" s="106"/>
      <c r="LGU1071" s="106"/>
      <c r="LGV1071" s="106"/>
      <c r="LGW1071" s="106"/>
      <c r="LGX1071" s="106"/>
      <c r="LGY1071" s="106"/>
      <c r="LGZ1071" s="106"/>
      <c r="LHA1071" s="106"/>
      <c r="LHB1071" s="106"/>
      <c r="LHC1071" s="106"/>
      <c r="LHD1071" s="106"/>
      <c r="LHE1071" s="106"/>
      <c r="LHF1071" s="106"/>
      <c r="LHG1071" s="106"/>
      <c r="LHH1071" s="106"/>
      <c r="LHI1071" s="106"/>
      <c r="LHJ1071" s="106"/>
      <c r="LHK1071" s="106"/>
      <c r="LHL1071" s="106"/>
      <c r="LHM1071" s="106"/>
      <c r="LHN1071" s="106"/>
      <c r="LHO1071" s="106"/>
      <c r="LHP1071" s="106"/>
      <c r="LHQ1071" s="106"/>
      <c r="LHR1071" s="106"/>
      <c r="LHS1071" s="106"/>
      <c r="LHT1071" s="106"/>
      <c r="LHU1071" s="106"/>
      <c r="LHV1071" s="106"/>
      <c r="LHW1071" s="106"/>
      <c r="LHX1071" s="106"/>
      <c r="LHY1071" s="106"/>
      <c r="LHZ1071" s="106"/>
      <c r="LIA1071" s="106"/>
      <c r="LIB1071" s="106"/>
      <c r="LIC1071" s="106"/>
      <c r="LID1071" s="106"/>
      <c r="LIE1071" s="106"/>
      <c r="LIF1071" s="106"/>
      <c r="LIG1071" s="106"/>
      <c r="LIH1071" s="106"/>
      <c r="LII1071" s="106"/>
      <c r="LIJ1071" s="106"/>
      <c r="LIK1071" s="106"/>
      <c r="LIL1071" s="106"/>
      <c r="LIM1071" s="106"/>
      <c r="LIN1071" s="106"/>
      <c r="LIO1071" s="106"/>
      <c r="LIP1071" s="106"/>
      <c r="LIQ1071" s="106"/>
      <c r="LIR1071" s="106"/>
      <c r="LIS1071" s="106"/>
      <c r="LIT1071" s="106"/>
      <c r="LIU1071" s="106"/>
      <c r="LIV1071" s="106"/>
      <c r="LIW1071" s="106"/>
      <c r="LIX1071" s="106"/>
      <c r="LIY1071" s="106"/>
      <c r="LIZ1071" s="106"/>
      <c r="LJA1071" s="106"/>
      <c r="LJB1071" s="106"/>
      <c r="LJC1071" s="106"/>
      <c r="LJD1071" s="106"/>
      <c r="LJE1071" s="106"/>
      <c r="LJF1071" s="106"/>
      <c r="LJG1071" s="106"/>
      <c r="LJH1071" s="106"/>
      <c r="LJI1071" s="106"/>
      <c r="LJJ1071" s="106"/>
      <c r="LJK1071" s="106"/>
      <c r="LJL1071" s="106"/>
      <c r="LJM1071" s="106"/>
      <c r="LJN1071" s="106"/>
      <c r="LJO1071" s="106"/>
      <c r="LJP1071" s="106"/>
      <c r="LJQ1071" s="106"/>
      <c r="LJR1071" s="106"/>
      <c r="LJS1071" s="106"/>
      <c r="LJT1071" s="106"/>
      <c r="LJU1071" s="106"/>
      <c r="LJV1071" s="106"/>
      <c r="LJW1071" s="106"/>
      <c r="LJX1071" s="106"/>
      <c r="LJY1071" s="106"/>
      <c r="LJZ1071" s="106"/>
      <c r="LKA1071" s="106"/>
      <c r="LKB1071" s="106"/>
      <c r="LKC1071" s="106"/>
      <c r="LKD1071" s="106"/>
      <c r="LKE1071" s="106"/>
      <c r="LKF1071" s="106"/>
      <c r="LKG1071" s="106"/>
      <c r="LKH1071" s="106"/>
      <c r="LKI1071" s="106"/>
      <c r="LKJ1071" s="106"/>
      <c r="LKK1071" s="106"/>
      <c r="LKL1071" s="106"/>
      <c r="LKM1071" s="106"/>
      <c r="LKN1071" s="106"/>
      <c r="LKO1071" s="106"/>
      <c r="LKP1071" s="106"/>
      <c r="LKQ1071" s="106"/>
      <c r="LKR1071" s="106"/>
      <c r="LKS1071" s="106"/>
      <c r="LKT1071" s="106"/>
      <c r="LKU1071" s="106"/>
      <c r="LKV1071" s="106"/>
      <c r="LKW1071" s="106"/>
      <c r="LKX1071" s="106"/>
      <c r="LKY1071" s="106"/>
      <c r="LKZ1071" s="106"/>
      <c r="LLA1071" s="106"/>
      <c r="LLB1071" s="106"/>
      <c r="LLC1071" s="106"/>
      <c r="LLD1071" s="106"/>
      <c r="LLE1071" s="106"/>
      <c r="LLF1071" s="106"/>
      <c r="LLG1071" s="106"/>
      <c r="LLH1071" s="106"/>
      <c r="LLI1071" s="106"/>
      <c r="LLJ1071" s="106"/>
      <c r="LLK1071" s="106"/>
      <c r="LLL1071" s="106"/>
      <c r="LLM1071" s="106"/>
      <c r="LLN1071" s="106"/>
      <c r="LLO1071" s="106"/>
      <c r="LLP1071" s="106"/>
      <c r="LLQ1071" s="106"/>
      <c r="LLR1071" s="106"/>
      <c r="LLS1071" s="106"/>
      <c r="LLT1071" s="106"/>
      <c r="LLU1071" s="106"/>
      <c r="LLV1071" s="106"/>
      <c r="LLW1071" s="106"/>
      <c r="LLX1071" s="106"/>
      <c r="LLY1071" s="106"/>
      <c r="LLZ1071" s="106"/>
      <c r="LMA1071" s="106"/>
      <c r="LMB1071" s="106"/>
      <c r="LMC1071" s="106"/>
      <c r="LMD1071" s="106"/>
      <c r="LME1071" s="106"/>
      <c r="LMF1071" s="106"/>
      <c r="LMG1071" s="106"/>
      <c r="LMH1071" s="106"/>
      <c r="LMI1071" s="106"/>
      <c r="LMJ1071" s="106"/>
      <c r="LMK1071" s="106"/>
      <c r="LML1071" s="106"/>
      <c r="LMM1071" s="106"/>
      <c r="LMN1071" s="106"/>
      <c r="LMO1071" s="106"/>
      <c r="LMP1071" s="106"/>
      <c r="LMQ1071" s="106"/>
      <c r="LMR1071" s="106"/>
      <c r="LMS1071" s="106"/>
      <c r="LMT1071" s="106"/>
      <c r="LMU1071" s="106"/>
      <c r="LMV1071" s="106"/>
      <c r="LMW1071" s="106"/>
      <c r="LMX1071" s="106"/>
      <c r="LMY1071" s="106"/>
      <c r="LMZ1071" s="106"/>
      <c r="LNA1071" s="106"/>
      <c r="LNB1071" s="106"/>
      <c r="LNC1071" s="106"/>
      <c r="LND1071" s="106"/>
      <c r="LNE1071" s="106"/>
      <c r="LNF1071" s="106"/>
      <c r="LNG1071" s="106"/>
      <c r="LNH1071" s="106"/>
      <c r="LNI1071" s="106"/>
      <c r="LNJ1071" s="106"/>
      <c r="LNK1071" s="106"/>
      <c r="LNL1071" s="106"/>
      <c r="LNM1071" s="106"/>
      <c r="LNN1071" s="106"/>
      <c r="LNO1071" s="106"/>
      <c r="LNP1071" s="106"/>
      <c r="LNQ1071" s="106"/>
      <c r="LNR1071" s="106"/>
      <c r="LNS1071" s="106"/>
      <c r="LNT1071" s="106"/>
      <c r="LNU1071" s="106"/>
      <c r="LNV1071" s="106"/>
      <c r="LNW1071" s="106"/>
      <c r="LNX1071" s="106"/>
      <c r="LNY1071" s="106"/>
      <c r="LNZ1071" s="106"/>
      <c r="LOA1071" s="106"/>
      <c r="LOB1071" s="106"/>
      <c r="LOC1071" s="106"/>
      <c r="LOD1071" s="106"/>
      <c r="LOE1071" s="106"/>
      <c r="LOF1071" s="106"/>
      <c r="LOG1071" s="106"/>
      <c r="LOH1071" s="106"/>
      <c r="LOI1071" s="106"/>
      <c r="LOJ1071" s="106"/>
      <c r="LOK1071" s="106"/>
      <c r="LOL1071" s="106"/>
      <c r="LOM1071" s="106"/>
      <c r="LON1071" s="106"/>
      <c r="LOO1071" s="106"/>
      <c r="LOP1071" s="106"/>
      <c r="LOQ1071" s="106"/>
      <c r="LOR1071" s="106"/>
      <c r="LOS1071" s="106"/>
      <c r="LOT1071" s="106"/>
      <c r="LOU1071" s="106"/>
      <c r="LOV1071" s="106"/>
      <c r="LOW1071" s="106"/>
      <c r="LOX1071" s="106"/>
      <c r="LOY1071" s="106"/>
      <c r="LOZ1071" s="106"/>
      <c r="LPA1071" s="106"/>
      <c r="LPB1071" s="106"/>
      <c r="LPC1071" s="106"/>
      <c r="LPD1071" s="106"/>
      <c r="LPE1071" s="106"/>
      <c r="LPF1071" s="106"/>
      <c r="LPG1071" s="106"/>
      <c r="LPH1071" s="106"/>
      <c r="LPI1071" s="106"/>
      <c r="LPJ1071" s="106"/>
      <c r="LPK1071" s="106"/>
      <c r="LPL1071" s="106"/>
      <c r="LPM1071" s="106"/>
      <c r="LPN1071" s="106"/>
      <c r="LPO1071" s="106"/>
      <c r="LPP1071" s="106"/>
      <c r="LPQ1071" s="106"/>
      <c r="LPR1071" s="106"/>
      <c r="LPS1071" s="106"/>
      <c r="LPT1071" s="106"/>
      <c r="LPU1071" s="106"/>
      <c r="LPV1071" s="106"/>
      <c r="LPW1071" s="106"/>
      <c r="LPX1071" s="106"/>
      <c r="LPY1071" s="106"/>
      <c r="LPZ1071" s="106"/>
      <c r="LQA1071" s="106"/>
      <c r="LQB1071" s="106"/>
      <c r="LQC1071" s="106"/>
      <c r="LQD1071" s="106"/>
      <c r="LQE1071" s="106"/>
      <c r="LQF1071" s="106"/>
      <c r="LQG1071" s="106"/>
      <c r="LQH1071" s="106"/>
      <c r="LQI1071" s="106"/>
      <c r="LQJ1071" s="106"/>
      <c r="LQK1071" s="106"/>
      <c r="LQL1071" s="106"/>
      <c r="LQM1071" s="106"/>
      <c r="LQN1071" s="106"/>
      <c r="LQO1071" s="106"/>
      <c r="LQP1071" s="106"/>
      <c r="LQQ1071" s="106"/>
      <c r="LQR1071" s="106"/>
      <c r="LQS1071" s="106"/>
      <c r="LQT1071" s="106"/>
      <c r="LQU1071" s="106"/>
      <c r="LQV1071" s="106"/>
      <c r="LQW1071" s="106"/>
      <c r="LQX1071" s="106"/>
      <c r="LQY1071" s="106"/>
      <c r="LQZ1071" s="106"/>
      <c r="LRA1071" s="106"/>
      <c r="LRB1071" s="106"/>
      <c r="LRC1071" s="106"/>
      <c r="LRD1071" s="106"/>
      <c r="LRE1071" s="106"/>
      <c r="LRF1071" s="106"/>
      <c r="LRG1071" s="106"/>
      <c r="LRH1071" s="106"/>
      <c r="LRI1071" s="106"/>
      <c r="LRJ1071" s="106"/>
      <c r="LRK1071" s="106"/>
      <c r="LRL1071" s="106"/>
      <c r="LRM1071" s="106"/>
      <c r="LRN1071" s="106"/>
      <c r="LRO1071" s="106"/>
      <c r="LRP1071" s="106"/>
      <c r="LRQ1071" s="106"/>
      <c r="LRR1071" s="106"/>
      <c r="LRS1071" s="106"/>
      <c r="LRT1071" s="106"/>
      <c r="LRU1071" s="106"/>
      <c r="LRV1071" s="106"/>
      <c r="LRW1071" s="106"/>
      <c r="LRX1071" s="106"/>
      <c r="LRY1071" s="106"/>
      <c r="LRZ1071" s="106"/>
      <c r="LSA1071" s="106"/>
      <c r="LSB1071" s="106"/>
      <c r="LSC1071" s="106"/>
      <c r="LSD1071" s="106"/>
      <c r="LSE1071" s="106"/>
      <c r="LSF1071" s="106"/>
      <c r="LSG1071" s="106"/>
      <c r="LSH1071" s="106"/>
      <c r="LSI1071" s="106"/>
      <c r="LSJ1071" s="106"/>
      <c r="LSK1071" s="106"/>
      <c r="LSL1071" s="106"/>
      <c r="LSM1071" s="106"/>
      <c r="LSN1071" s="106"/>
      <c r="LSO1071" s="106"/>
      <c r="LSP1071" s="106"/>
      <c r="LSQ1071" s="106"/>
      <c r="LSR1071" s="106"/>
      <c r="LSS1071" s="106"/>
      <c r="LST1071" s="106"/>
      <c r="LSU1071" s="106"/>
      <c r="LSV1071" s="106"/>
      <c r="LSW1071" s="106"/>
      <c r="LSX1071" s="106"/>
      <c r="LSY1071" s="106"/>
      <c r="LSZ1071" s="106"/>
      <c r="LTA1071" s="106"/>
      <c r="LTB1071" s="106"/>
      <c r="LTC1071" s="106"/>
      <c r="LTD1071" s="106"/>
      <c r="LTE1071" s="106"/>
      <c r="LTF1071" s="106"/>
      <c r="LTG1071" s="106"/>
      <c r="LTH1071" s="106"/>
      <c r="LTI1071" s="106"/>
      <c r="LTJ1071" s="106"/>
      <c r="LTK1071" s="106"/>
      <c r="LTL1071" s="106"/>
      <c r="LTM1071" s="106"/>
      <c r="LTN1071" s="106"/>
      <c r="LTO1071" s="106"/>
      <c r="LTP1071" s="106"/>
      <c r="LTQ1071" s="106"/>
      <c r="LTR1071" s="106"/>
      <c r="LTS1071" s="106"/>
      <c r="LTT1071" s="106"/>
      <c r="LTU1071" s="106"/>
      <c r="LTV1071" s="106"/>
      <c r="LTW1071" s="106"/>
      <c r="LTX1071" s="106"/>
      <c r="LTY1071" s="106"/>
      <c r="LTZ1071" s="106"/>
      <c r="LUA1071" s="106"/>
      <c r="LUB1071" s="106"/>
      <c r="LUC1071" s="106"/>
      <c r="LUD1071" s="106"/>
      <c r="LUE1071" s="106"/>
      <c r="LUF1071" s="106"/>
      <c r="LUG1071" s="106"/>
      <c r="LUH1071" s="106"/>
      <c r="LUI1071" s="106"/>
      <c r="LUJ1071" s="106"/>
      <c r="LUK1071" s="106"/>
      <c r="LUL1071" s="106"/>
      <c r="LUM1071" s="106"/>
      <c r="LUN1071" s="106"/>
      <c r="LUO1071" s="106"/>
      <c r="LUP1071" s="106"/>
      <c r="LUQ1071" s="106"/>
      <c r="LUR1071" s="106"/>
      <c r="LUS1071" s="106"/>
      <c r="LUT1071" s="106"/>
      <c r="LUU1071" s="106"/>
      <c r="LUV1071" s="106"/>
      <c r="LUW1071" s="106"/>
      <c r="LUX1071" s="106"/>
      <c r="LUY1071" s="106"/>
      <c r="LUZ1071" s="106"/>
      <c r="LVA1071" s="106"/>
      <c r="LVB1071" s="106"/>
      <c r="LVC1071" s="106"/>
      <c r="LVD1071" s="106"/>
      <c r="LVE1071" s="106"/>
      <c r="LVF1071" s="106"/>
      <c r="LVG1071" s="106"/>
      <c r="LVH1071" s="106"/>
      <c r="LVI1071" s="106"/>
      <c r="LVJ1071" s="106"/>
      <c r="LVK1071" s="106"/>
      <c r="LVL1071" s="106"/>
      <c r="LVM1071" s="106"/>
      <c r="LVN1071" s="106"/>
      <c r="LVO1071" s="106"/>
      <c r="LVP1071" s="106"/>
      <c r="LVQ1071" s="106"/>
      <c r="LVR1071" s="106"/>
      <c r="LVS1071" s="106"/>
      <c r="LVT1071" s="106"/>
      <c r="LVU1071" s="106"/>
      <c r="LVV1071" s="106"/>
      <c r="LVW1071" s="106"/>
      <c r="LVX1071" s="106"/>
      <c r="LVY1071" s="106"/>
      <c r="LVZ1071" s="106"/>
      <c r="LWA1071" s="106"/>
      <c r="LWB1071" s="106"/>
      <c r="LWC1071" s="106"/>
      <c r="LWD1071" s="106"/>
      <c r="LWE1071" s="106"/>
      <c r="LWF1071" s="106"/>
      <c r="LWG1071" s="106"/>
      <c r="LWH1071" s="106"/>
      <c r="LWI1071" s="106"/>
      <c r="LWJ1071" s="106"/>
      <c r="LWK1071" s="106"/>
      <c r="LWL1071" s="106"/>
      <c r="LWM1071" s="106"/>
      <c r="LWN1071" s="106"/>
      <c r="LWO1071" s="106"/>
      <c r="LWP1071" s="106"/>
      <c r="LWQ1071" s="106"/>
      <c r="LWR1071" s="106"/>
      <c r="LWS1071" s="106"/>
      <c r="LWT1071" s="106"/>
      <c r="LWU1071" s="106"/>
      <c r="LWV1071" s="106"/>
      <c r="LWW1071" s="106"/>
      <c r="LWX1071" s="106"/>
      <c r="LWY1071" s="106"/>
      <c r="LWZ1071" s="106"/>
      <c r="LXA1071" s="106"/>
      <c r="LXB1071" s="106"/>
      <c r="LXC1071" s="106"/>
      <c r="LXD1071" s="106"/>
      <c r="LXE1071" s="106"/>
      <c r="LXF1071" s="106"/>
      <c r="LXG1071" s="106"/>
      <c r="LXH1071" s="106"/>
      <c r="LXI1071" s="106"/>
      <c r="LXJ1071" s="106"/>
      <c r="LXK1071" s="106"/>
      <c r="LXL1071" s="106"/>
      <c r="LXM1071" s="106"/>
      <c r="LXN1071" s="106"/>
      <c r="LXO1071" s="106"/>
      <c r="LXP1071" s="106"/>
      <c r="LXQ1071" s="106"/>
      <c r="LXR1071" s="106"/>
      <c r="LXS1071" s="106"/>
      <c r="LXT1071" s="106"/>
      <c r="LXU1071" s="106"/>
      <c r="LXV1071" s="106"/>
      <c r="LXW1071" s="106"/>
      <c r="LXX1071" s="106"/>
      <c r="LXY1071" s="106"/>
      <c r="LXZ1071" s="106"/>
      <c r="LYA1071" s="106"/>
      <c r="LYB1071" s="106"/>
      <c r="LYC1071" s="106"/>
      <c r="LYD1071" s="106"/>
      <c r="LYE1071" s="106"/>
      <c r="LYF1071" s="106"/>
      <c r="LYG1071" s="106"/>
      <c r="LYH1071" s="106"/>
      <c r="LYI1071" s="106"/>
      <c r="LYJ1071" s="106"/>
      <c r="LYK1071" s="106"/>
      <c r="LYL1071" s="106"/>
      <c r="LYM1071" s="106"/>
      <c r="LYN1071" s="106"/>
      <c r="LYO1071" s="106"/>
      <c r="LYP1071" s="106"/>
      <c r="LYQ1071" s="106"/>
      <c r="LYR1071" s="106"/>
      <c r="LYS1071" s="106"/>
      <c r="LYT1071" s="106"/>
      <c r="LYU1071" s="106"/>
      <c r="LYV1071" s="106"/>
      <c r="LYW1071" s="106"/>
      <c r="LYX1071" s="106"/>
      <c r="LYY1071" s="106"/>
      <c r="LYZ1071" s="106"/>
      <c r="LZA1071" s="106"/>
      <c r="LZB1071" s="106"/>
      <c r="LZC1071" s="106"/>
      <c r="LZD1071" s="106"/>
      <c r="LZE1071" s="106"/>
      <c r="LZF1071" s="106"/>
      <c r="LZG1071" s="106"/>
      <c r="LZH1071" s="106"/>
      <c r="LZI1071" s="106"/>
      <c r="LZJ1071" s="106"/>
      <c r="LZK1071" s="106"/>
      <c r="LZL1071" s="106"/>
      <c r="LZM1071" s="106"/>
      <c r="LZN1071" s="106"/>
      <c r="LZO1071" s="106"/>
      <c r="LZP1071" s="106"/>
      <c r="LZQ1071" s="106"/>
      <c r="LZR1071" s="106"/>
      <c r="LZS1071" s="106"/>
      <c r="LZT1071" s="106"/>
      <c r="LZU1071" s="106"/>
      <c r="LZV1071" s="106"/>
      <c r="LZW1071" s="106"/>
      <c r="LZX1071" s="106"/>
      <c r="LZY1071" s="106"/>
      <c r="LZZ1071" s="106"/>
      <c r="MAA1071" s="106"/>
      <c r="MAB1071" s="106"/>
      <c r="MAC1071" s="106"/>
      <c r="MAD1071" s="106"/>
      <c r="MAE1071" s="106"/>
      <c r="MAF1071" s="106"/>
      <c r="MAG1071" s="106"/>
      <c r="MAH1071" s="106"/>
      <c r="MAI1071" s="106"/>
      <c r="MAJ1071" s="106"/>
      <c r="MAK1071" s="106"/>
      <c r="MAL1071" s="106"/>
      <c r="MAM1071" s="106"/>
      <c r="MAN1071" s="106"/>
      <c r="MAO1071" s="106"/>
      <c r="MAP1071" s="106"/>
      <c r="MAQ1071" s="106"/>
      <c r="MAR1071" s="106"/>
      <c r="MAS1071" s="106"/>
      <c r="MAT1071" s="106"/>
      <c r="MAU1071" s="106"/>
      <c r="MAV1071" s="106"/>
      <c r="MAW1071" s="106"/>
      <c r="MAX1071" s="106"/>
      <c r="MAY1071" s="106"/>
      <c r="MAZ1071" s="106"/>
      <c r="MBA1071" s="106"/>
      <c r="MBB1071" s="106"/>
      <c r="MBC1071" s="106"/>
      <c r="MBD1071" s="106"/>
      <c r="MBE1071" s="106"/>
      <c r="MBF1071" s="106"/>
      <c r="MBG1071" s="106"/>
      <c r="MBH1071" s="106"/>
      <c r="MBI1071" s="106"/>
      <c r="MBJ1071" s="106"/>
      <c r="MBK1071" s="106"/>
      <c r="MBL1071" s="106"/>
      <c r="MBM1071" s="106"/>
      <c r="MBN1071" s="106"/>
      <c r="MBO1071" s="106"/>
      <c r="MBP1071" s="106"/>
      <c r="MBQ1071" s="106"/>
      <c r="MBR1071" s="106"/>
      <c r="MBS1071" s="106"/>
      <c r="MBT1071" s="106"/>
      <c r="MBU1071" s="106"/>
      <c r="MBV1071" s="106"/>
      <c r="MBW1071" s="106"/>
      <c r="MBX1071" s="106"/>
      <c r="MBY1071" s="106"/>
      <c r="MBZ1071" s="106"/>
      <c r="MCA1071" s="106"/>
      <c r="MCB1071" s="106"/>
      <c r="MCC1071" s="106"/>
      <c r="MCD1071" s="106"/>
      <c r="MCE1071" s="106"/>
      <c r="MCF1071" s="106"/>
      <c r="MCG1071" s="106"/>
      <c r="MCH1071" s="106"/>
      <c r="MCI1071" s="106"/>
      <c r="MCJ1071" s="106"/>
      <c r="MCK1071" s="106"/>
      <c r="MCL1071" s="106"/>
      <c r="MCM1071" s="106"/>
      <c r="MCN1071" s="106"/>
      <c r="MCO1071" s="106"/>
      <c r="MCP1071" s="106"/>
      <c r="MCQ1071" s="106"/>
      <c r="MCR1071" s="106"/>
      <c r="MCS1071" s="106"/>
      <c r="MCT1071" s="106"/>
      <c r="MCU1071" s="106"/>
      <c r="MCV1071" s="106"/>
      <c r="MCW1071" s="106"/>
      <c r="MCX1071" s="106"/>
      <c r="MCY1071" s="106"/>
      <c r="MCZ1071" s="106"/>
      <c r="MDA1071" s="106"/>
      <c r="MDB1071" s="106"/>
      <c r="MDC1071" s="106"/>
      <c r="MDD1071" s="106"/>
      <c r="MDE1071" s="106"/>
      <c r="MDF1071" s="106"/>
      <c r="MDG1071" s="106"/>
      <c r="MDH1071" s="106"/>
      <c r="MDI1071" s="106"/>
      <c r="MDJ1071" s="106"/>
      <c r="MDK1071" s="106"/>
      <c r="MDL1071" s="106"/>
      <c r="MDM1071" s="106"/>
      <c r="MDN1071" s="106"/>
      <c r="MDO1071" s="106"/>
      <c r="MDP1071" s="106"/>
      <c r="MDQ1071" s="106"/>
      <c r="MDR1071" s="106"/>
      <c r="MDS1071" s="106"/>
      <c r="MDT1071" s="106"/>
      <c r="MDU1071" s="106"/>
      <c r="MDV1071" s="106"/>
      <c r="MDW1071" s="106"/>
      <c r="MDX1071" s="106"/>
      <c r="MDY1071" s="106"/>
      <c r="MDZ1071" s="106"/>
      <c r="MEA1071" s="106"/>
      <c r="MEB1071" s="106"/>
      <c r="MEC1071" s="106"/>
      <c r="MED1071" s="106"/>
      <c r="MEE1071" s="106"/>
      <c r="MEF1071" s="106"/>
      <c r="MEG1071" s="106"/>
      <c r="MEH1071" s="106"/>
      <c r="MEI1071" s="106"/>
      <c r="MEJ1071" s="106"/>
      <c r="MEK1071" s="106"/>
      <c r="MEL1071" s="106"/>
      <c r="MEM1071" s="106"/>
      <c r="MEN1071" s="106"/>
      <c r="MEO1071" s="106"/>
      <c r="MEP1071" s="106"/>
      <c r="MEQ1071" s="106"/>
      <c r="MER1071" s="106"/>
      <c r="MES1071" s="106"/>
      <c r="MET1071" s="106"/>
      <c r="MEU1071" s="106"/>
      <c r="MEV1071" s="106"/>
      <c r="MEW1071" s="106"/>
      <c r="MEX1071" s="106"/>
      <c r="MEY1071" s="106"/>
      <c r="MEZ1071" s="106"/>
      <c r="MFA1071" s="106"/>
      <c r="MFB1071" s="106"/>
      <c r="MFC1071" s="106"/>
      <c r="MFD1071" s="106"/>
      <c r="MFE1071" s="106"/>
      <c r="MFF1071" s="106"/>
      <c r="MFG1071" s="106"/>
      <c r="MFH1071" s="106"/>
      <c r="MFI1071" s="106"/>
      <c r="MFJ1071" s="106"/>
      <c r="MFK1071" s="106"/>
      <c r="MFL1071" s="106"/>
      <c r="MFM1071" s="106"/>
      <c r="MFN1071" s="106"/>
      <c r="MFO1071" s="106"/>
      <c r="MFP1071" s="106"/>
      <c r="MFQ1071" s="106"/>
      <c r="MFR1071" s="106"/>
      <c r="MFS1071" s="106"/>
      <c r="MFT1071" s="106"/>
      <c r="MFU1071" s="106"/>
      <c r="MFV1071" s="106"/>
      <c r="MFW1071" s="106"/>
      <c r="MFX1071" s="106"/>
      <c r="MFY1071" s="106"/>
      <c r="MFZ1071" s="106"/>
      <c r="MGA1071" s="106"/>
      <c r="MGB1071" s="106"/>
      <c r="MGC1071" s="106"/>
      <c r="MGD1071" s="106"/>
      <c r="MGE1071" s="106"/>
      <c r="MGF1071" s="106"/>
      <c r="MGG1071" s="106"/>
      <c r="MGH1071" s="106"/>
      <c r="MGI1071" s="106"/>
      <c r="MGJ1071" s="106"/>
      <c r="MGK1071" s="106"/>
      <c r="MGL1071" s="106"/>
      <c r="MGM1071" s="106"/>
      <c r="MGN1071" s="106"/>
      <c r="MGO1071" s="106"/>
      <c r="MGP1071" s="106"/>
      <c r="MGQ1071" s="106"/>
      <c r="MGR1071" s="106"/>
      <c r="MGS1071" s="106"/>
      <c r="MGT1071" s="106"/>
      <c r="MGU1071" s="106"/>
      <c r="MGV1071" s="106"/>
      <c r="MGW1071" s="106"/>
      <c r="MGX1071" s="106"/>
      <c r="MGY1071" s="106"/>
      <c r="MGZ1071" s="106"/>
      <c r="MHA1071" s="106"/>
      <c r="MHB1071" s="106"/>
      <c r="MHC1071" s="106"/>
      <c r="MHD1071" s="106"/>
      <c r="MHE1071" s="106"/>
      <c r="MHF1071" s="106"/>
      <c r="MHG1071" s="106"/>
      <c r="MHH1071" s="106"/>
      <c r="MHI1071" s="106"/>
      <c r="MHJ1071" s="106"/>
      <c r="MHK1071" s="106"/>
      <c r="MHL1071" s="106"/>
      <c r="MHM1071" s="106"/>
      <c r="MHN1071" s="106"/>
      <c r="MHO1071" s="106"/>
      <c r="MHP1071" s="106"/>
      <c r="MHQ1071" s="106"/>
      <c r="MHR1071" s="106"/>
      <c r="MHS1071" s="106"/>
      <c r="MHT1071" s="106"/>
      <c r="MHU1071" s="106"/>
      <c r="MHV1071" s="106"/>
      <c r="MHW1071" s="106"/>
      <c r="MHX1071" s="106"/>
      <c r="MHY1071" s="106"/>
      <c r="MHZ1071" s="106"/>
      <c r="MIA1071" s="106"/>
      <c r="MIB1071" s="106"/>
      <c r="MIC1071" s="106"/>
      <c r="MID1071" s="106"/>
      <c r="MIE1071" s="106"/>
      <c r="MIF1071" s="106"/>
      <c r="MIG1071" s="106"/>
      <c r="MIH1071" s="106"/>
      <c r="MII1071" s="106"/>
      <c r="MIJ1071" s="106"/>
      <c r="MIK1071" s="106"/>
      <c r="MIL1071" s="106"/>
      <c r="MIM1071" s="106"/>
      <c r="MIN1071" s="106"/>
      <c r="MIO1071" s="106"/>
      <c r="MIP1071" s="106"/>
      <c r="MIQ1071" s="106"/>
      <c r="MIR1071" s="106"/>
      <c r="MIS1071" s="106"/>
      <c r="MIT1071" s="106"/>
      <c r="MIU1071" s="106"/>
      <c r="MIV1071" s="106"/>
      <c r="MIW1071" s="106"/>
      <c r="MIX1071" s="106"/>
      <c r="MIY1071" s="106"/>
      <c r="MIZ1071" s="106"/>
      <c r="MJA1071" s="106"/>
      <c r="MJB1071" s="106"/>
      <c r="MJC1071" s="106"/>
      <c r="MJD1071" s="106"/>
      <c r="MJE1071" s="106"/>
      <c r="MJF1071" s="106"/>
      <c r="MJG1071" s="106"/>
      <c r="MJH1071" s="106"/>
      <c r="MJI1071" s="106"/>
      <c r="MJJ1071" s="106"/>
      <c r="MJK1071" s="106"/>
      <c r="MJL1071" s="106"/>
      <c r="MJM1071" s="106"/>
      <c r="MJN1071" s="106"/>
      <c r="MJO1071" s="106"/>
      <c r="MJP1071" s="106"/>
      <c r="MJQ1071" s="106"/>
      <c r="MJR1071" s="106"/>
      <c r="MJS1071" s="106"/>
      <c r="MJT1071" s="106"/>
      <c r="MJU1071" s="106"/>
      <c r="MJV1071" s="106"/>
      <c r="MJW1071" s="106"/>
      <c r="MJX1071" s="106"/>
      <c r="MJY1071" s="106"/>
      <c r="MJZ1071" s="106"/>
      <c r="MKA1071" s="106"/>
      <c r="MKB1071" s="106"/>
      <c r="MKC1071" s="106"/>
      <c r="MKD1071" s="106"/>
      <c r="MKE1071" s="106"/>
      <c r="MKF1071" s="106"/>
      <c r="MKG1071" s="106"/>
      <c r="MKH1071" s="106"/>
      <c r="MKI1071" s="106"/>
      <c r="MKJ1071" s="106"/>
      <c r="MKK1071" s="106"/>
      <c r="MKL1071" s="106"/>
      <c r="MKM1071" s="106"/>
      <c r="MKN1071" s="106"/>
      <c r="MKO1071" s="106"/>
      <c r="MKP1071" s="106"/>
      <c r="MKQ1071" s="106"/>
      <c r="MKR1071" s="106"/>
      <c r="MKS1071" s="106"/>
      <c r="MKT1071" s="106"/>
      <c r="MKU1071" s="106"/>
      <c r="MKV1071" s="106"/>
      <c r="MKW1071" s="106"/>
      <c r="MKX1071" s="106"/>
      <c r="MKY1071" s="106"/>
      <c r="MKZ1071" s="106"/>
      <c r="MLA1071" s="106"/>
      <c r="MLB1071" s="106"/>
      <c r="MLC1071" s="106"/>
      <c r="MLD1071" s="106"/>
      <c r="MLE1071" s="106"/>
      <c r="MLF1071" s="106"/>
      <c r="MLG1071" s="106"/>
      <c r="MLH1071" s="106"/>
      <c r="MLI1071" s="106"/>
      <c r="MLJ1071" s="106"/>
      <c r="MLK1071" s="106"/>
      <c r="MLL1071" s="106"/>
      <c r="MLM1071" s="106"/>
      <c r="MLN1071" s="106"/>
      <c r="MLO1071" s="106"/>
      <c r="MLP1071" s="106"/>
      <c r="MLQ1071" s="106"/>
      <c r="MLR1071" s="106"/>
      <c r="MLS1071" s="106"/>
      <c r="MLT1071" s="106"/>
      <c r="MLU1071" s="106"/>
      <c r="MLV1071" s="106"/>
      <c r="MLW1071" s="106"/>
      <c r="MLX1071" s="106"/>
      <c r="MLY1071" s="106"/>
      <c r="MLZ1071" s="106"/>
      <c r="MMA1071" s="106"/>
      <c r="MMB1071" s="106"/>
      <c r="MMC1071" s="106"/>
      <c r="MMD1071" s="106"/>
      <c r="MME1071" s="106"/>
      <c r="MMF1071" s="106"/>
      <c r="MMG1071" s="106"/>
      <c r="MMH1071" s="106"/>
      <c r="MMI1071" s="106"/>
      <c r="MMJ1071" s="106"/>
      <c r="MMK1071" s="106"/>
      <c r="MML1071" s="106"/>
      <c r="MMM1071" s="106"/>
      <c r="MMN1071" s="106"/>
      <c r="MMO1071" s="106"/>
      <c r="MMP1071" s="106"/>
      <c r="MMQ1071" s="106"/>
      <c r="MMR1071" s="106"/>
      <c r="MMS1071" s="106"/>
      <c r="MMT1071" s="106"/>
      <c r="MMU1071" s="106"/>
      <c r="MMV1071" s="106"/>
      <c r="MMW1071" s="106"/>
      <c r="MMX1071" s="106"/>
      <c r="MMY1071" s="106"/>
      <c r="MMZ1071" s="106"/>
      <c r="MNA1071" s="106"/>
      <c r="MNB1071" s="106"/>
      <c r="MNC1071" s="106"/>
      <c r="MND1071" s="106"/>
      <c r="MNE1071" s="106"/>
      <c r="MNF1071" s="106"/>
      <c r="MNG1071" s="106"/>
      <c r="MNH1071" s="106"/>
      <c r="MNI1071" s="106"/>
      <c r="MNJ1071" s="106"/>
      <c r="MNK1071" s="106"/>
      <c r="MNL1071" s="106"/>
      <c r="MNM1071" s="106"/>
      <c r="MNN1071" s="106"/>
      <c r="MNO1071" s="106"/>
      <c r="MNP1071" s="106"/>
      <c r="MNQ1071" s="106"/>
      <c r="MNR1071" s="106"/>
      <c r="MNS1071" s="106"/>
      <c r="MNT1071" s="106"/>
      <c r="MNU1071" s="106"/>
      <c r="MNV1071" s="106"/>
      <c r="MNW1071" s="106"/>
      <c r="MNX1071" s="106"/>
      <c r="MNY1071" s="106"/>
      <c r="MNZ1071" s="106"/>
      <c r="MOA1071" s="106"/>
      <c r="MOB1071" s="106"/>
      <c r="MOC1071" s="106"/>
      <c r="MOD1071" s="106"/>
      <c r="MOE1071" s="106"/>
      <c r="MOF1071" s="106"/>
      <c r="MOG1071" s="106"/>
      <c r="MOH1071" s="106"/>
      <c r="MOI1071" s="106"/>
      <c r="MOJ1071" s="106"/>
      <c r="MOK1071" s="106"/>
      <c r="MOL1071" s="106"/>
      <c r="MOM1071" s="106"/>
      <c r="MON1071" s="106"/>
      <c r="MOO1071" s="106"/>
      <c r="MOP1071" s="106"/>
      <c r="MOQ1071" s="106"/>
      <c r="MOR1071" s="106"/>
      <c r="MOS1071" s="106"/>
      <c r="MOT1071" s="106"/>
      <c r="MOU1071" s="106"/>
      <c r="MOV1071" s="106"/>
      <c r="MOW1071" s="106"/>
      <c r="MOX1071" s="106"/>
      <c r="MOY1071" s="106"/>
      <c r="MOZ1071" s="106"/>
      <c r="MPA1071" s="106"/>
      <c r="MPB1071" s="106"/>
      <c r="MPC1071" s="106"/>
      <c r="MPD1071" s="106"/>
      <c r="MPE1071" s="106"/>
      <c r="MPF1071" s="106"/>
      <c r="MPG1071" s="106"/>
      <c r="MPH1071" s="106"/>
      <c r="MPI1071" s="106"/>
      <c r="MPJ1071" s="106"/>
      <c r="MPK1071" s="106"/>
      <c r="MPL1071" s="106"/>
      <c r="MPM1071" s="106"/>
      <c r="MPN1071" s="106"/>
      <c r="MPO1071" s="106"/>
      <c r="MPP1071" s="106"/>
      <c r="MPQ1071" s="106"/>
      <c r="MPR1071" s="106"/>
      <c r="MPS1071" s="106"/>
      <c r="MPT1071" s="106"/>
      <c r="MPU1071" s="106"/>
      <c r="MPV1071" s="106"/>
      <c r="MPW1071" s="106"/>
      <c r="MPX1071" s="106"/>
      <c r="MPY1071" s="106"/>
      <c r="MPZ1071" s="106"/>
      <c r="MQA1071" s="106"/>
      <c r="MQB1071" s="106"/>
      <c r="MQC1071" s="106"/>
      <c r="MQD1071" s="106"/>
      <c r="MQE1071" s="106"/>
      <c r="MQF1071" s="106"/>
      <c r="MQG1071" s="106"/>
      <c r="MQH1071" s="106"/>
      <c r="MQI1071" s="106"/>
      <c r="MQJ1071" s="106"/>
      <c r="MQK1071" s="106"/>
      <c r="MQL1071" s="106"/>
      <c r="MQM1071" s="106"/>
      <c r="MQN1071" s="106"/>
      <c r="MQO1071" s="106"/>
      <c r="MQP1071" s="106"/>
      <c r="MQQ1071" s="106"/>
      <c r="MQR1071" s="106"/>
      <c r="MQS1071" s="106"/>
      <c r="MQT1071" s="106"/>
      <c r="MQU1071" s="106"/>
      <c r="MQV1071" s="106"/>
      <c r="MQW1071" s="106"/>
      <c r="MQX1071" s="106"/>
      <c r="MQY1071" s="106"/>
      <c r="MQZ1071" s="106"/>
      <c r="MRA1071" s="106"/>
      <c r="MRB1071" s="106"/>
      <c r="MRC1071" s="106"/>
      <c r="MRD1071" s="106"/>
      <c r="MRE1071" s="106"/>
      <c r="MRF1071" s="106"/>
      <c r="MRG1071" s="106"/>
      <c r="MRH1071" s="106"/>
      <c r="MRI1071" s="106"/>
      <c r="MRJ1071" s="106"/>
      <c r="MRK1071" s="106"/>
      <c r="MRL1071" s="106"/>
      <c r="MRM1071" s="106"/>
      <c r="MRN1071" s="106"/>
      <c r="MRO1071" s="106"/>
      <c r="MRP1071" s="106"/>
      <c r="MRQ1071" s="106"/>
      <c r="MRR1071" s="106"/>
      <c r="MRS1071" s="106"/>
      <c r="MRT1071" s="106"/>
      <c r="MRU1071" s="106"/>
      <c r="MRV1071" s="106"/>
      <c r="MRW1071" s="106"/>
      <c r="MRX1071" s="106"/>
      <c r="MRY1071" s="106"/>
      <c r="MRZ1071" s="106"/>
      <c r="MSA1071" s="106"/>
      <c r="MSB1071" s="106"/>
      <c r="MSC1071" s="106"/>
      <c r="MSD1071" s="106"/>
      <c r="MSE1071" s="106"/>
      <c r="MSF1071" s="106"/>
      <c r="MSG1071" s="106"/>
      <c r="MSH1071" s="106"/>
      <c r="MSI1071" s="106"/>
      <c r="MSJ1071" s="106"/>
      <c r="MSK1071" s="106"/>
      <c r="MSL1071" s="106"/>
      <c r="MSM1071" s="106"/>
      <c r="MSN1071" s="106"/>
      <c r="MSO1071" s="106"/>
      <c r="MSP1071" s="106"/>
      <c r="MSQ1071" s="106"/>
      <c r="MSR1071" s="106"/>
      <c r="MSS1071" s="106"/>
      <c r="MST1071" s="106"/>
      <c r="MSU1071" s="106"/>
      <c r="MSV1071" s="106"/>
      <c r="MSW1071" s="106"/>
      <c r="MSX1071" s="106"/>
      <c r="MSY1071" s="106"/>
      <c r="MSZ1071" s="106"/>
      <c r="MTA1071" s="106"/>
      <c r="MTB1071" s="106"/>
      <c r="MTC1071" s="106"/>
      <c r="MTD1071" s="106"/>
      <c r="MTE1071" s="106"/>
      <c r="MTF1071" s="106"/>
      <c r="MTG1071" s="106"/>
      <c r="MTH1071" s="106"/>
      <c r="MTI1071" s="106"/>
      <c r="MTJ1071" s="106"/>
      <c r="MTK1071" s="106"/>
      <c r="MTL1071" s="106"/>
      <c r="MTM1071" s="106"/>
      <c r="MTN1071" s="106"/>
      <c r="MTO1071" s="106"/>
      <c r="MTP1071" s="106"/>
      <c r="MTQ1071" s="106"/>
      <c r="MTR1071" s="106"/>
      <c r="MTS1071" s="106"/>
      <c r="MTT1071" s="106"/>
      <c r="MTU1071" s="106"/>
      <c r="MTV1071" s="106"/>
      <c r="MTW1071" s="106"/>
      <c r="MTX1071" s="106"/>
      <c r="MTY1071" s="106"/>
      <c r="MTZ1071" s="106"/>
      <c r="MUA1071" s="106"/>
      <c r="MUB1071" s="106"/>
      <c r="MUC1071" s="106"/>
      <c r="MUD1071" s="106"/>
      <c r="MUE1071" s="106"/>
      <c r="MUF1071" s="106"/>
      <c r="MUG1071" s="106"/>
      <c r="MUH1071" s="106"/>
      <c r="MUI1071" s="106"/>
      <c r="MUJ1071" s="106"/>
      <c r="MUK1071" s="106"/>
      <c r="MUL1071" s="106"/>
      <c r="MUM1071" s="106"/>
      <c r="MUN1071" s="106"/>
      <c r="MUO1071" s="106"/>
      <c r="MUP1071" s="106"/>
      <c r="MUQ1071" s="106"/>
      <c r="MUR1071" s="106"/>
      <c r="MUS1071" s="106"/>
      <c r="MUT1071" s="106"/>
      <c r="MUU1071" s="106"/>
      <c r="MUV1071" s="106"/>
      <c r="MUW1071" s="106"/>
      <c r="MUX1071" s="106"/>
      <c r="MUY1071" s="106"/>
      <c r="MUZ1071" s="106"/>
      <c r="MVA1071" s="106"/>
      <c r="MVB1071" s="106"/>
      <c r="MVC1071" s="106"/>
      <c r="MVD1071" s="106"/>
      <c r="MVE1071" s="106"/>
      <c r="MVF1071" s="106"/>
      <c r="MVG1071" s="106"/>
      <c r="MVH1071" s="106"/>
      <c r="MVI1071" s="106"/>
      <c r="MVJ1071" s="106"/>
      <c r="MVK1071" s="106"/>
      <c r="MVL1071" s="106"/>
      <c r="MVM1071" s="106"/>
      <c r="MVN1071" s="106"/>
      <c r="MVO1071" s="106"/>
      <c r="MVP1071" s="106"/>
      <c r="MVQ1071" s="106"/>
      <c r="MVR1071" s="106"/>
      <c r="MVS1071" s="106"/>
      <c r="MVT1071" s="106"/>
      <c r="MVU1071" s="106"/>
      <c r="MVV1071" s="106"/>
      <c r="MVW1071" s="106"/>
      <c r="MVX1071" s="106"/>
      <c r="MVY1071" s="106"/>
      <c r="MVZ1071" s="106"/>
      <c r="MWA1071" s="106"/>
      <c r="MWB1071" s="106"/>
      <c r="MWC1071" s="106"/>
      <c r="MWD1071" s="106"/>
      <c r="MWE1071" s="106"/>
      <c r="MWF1071" s="106"/>
      <c r="MWG1071" s="106"/>
      <c r="MWH1071" s="106"/>
      <c r="MWI1071" s="106"/>
      <c r="MWJ1071" s="106"/>
      <c r="MWK1071" s="106"/>
      <c r="MWL1071" s="106"/>
      <c r="MWM1071" s="106"/>
      <c r="MWN1071" s="106"/>
      <c r="MWO1071" s="106"/>
      <c r="MWP1071" s="106"/>
      <c r="MWQ1071" s="106"/>
      <c r="MWR1071" s="106"/>
      <c r="MWS1071" s="106"/>
      <c r="MWT1071" s="106"/>
      <c r="MWU1071" s="106"/>
      <c r="MWV1071" s="106"/>
      <c r="MWW1071" s="106"/>
      <c r="MWX1071" s="106"/>
      <c r="MWY1071" s="106"/>
      <c r="MWZ1071" s="106"/>
      <c r="MXA1071" s="106"/>
      <c r="MXB1071" s="106"/>
      <c r="MXC1071" s="106"/>
      <c r="MXD1071" s="106"/>
      <c r="MXE1071" s="106"/>
      <c r="MXF1071" s="106"/>
      <c r="MXG1071" s="106"/>
      <c r="MXH1071" s="106"/>
      <c r="MXI1071" s="106"/>
      <c r="MXJ1071" s="106"/>
      <c r="MXK1071" s="106"/>
      <c r="MXL1071" s="106"/>
      <c r="MXM1071" s="106"/>
      <c r="MXN1071" s="106"/>
      <c r="MXO1071" s="106"/>
      <c r="MXP1071" s="106"/>
      <c r="MXQ1071" s="106"/>
      <c r="MXR1071" s="106"/>
      <c r="MXS1071" s="106"/>
      <c r="MXT1071" s="106"/>
      <c r="MXU1071" s="106"/>
      <c r="MXV1071" s="106"/>
      <c r="MXW1071" s="106"/>
      <c r="MXX1071" s="106"/>
      <c r="MXY1071" s="106"/>
      <c r="MXZ1071" s="106"/>
      <c r="MYA1071" s="106"/>
      <c r="MYB1071" s="106"/>
      <c r="MYC1071" s="106"/>
      <c r="MYD1071" s="106"/>
      <c r="MYE1071" s="106"/>
      <c r="MYF1071" s="106"/>
      <c r="MYG1071" s="106"/>
      <c r="MYH1071" s="106"/>
      <c r="MYI1071" s="106"/>
      <c r="MYJ1071" s="106"/>
      <c r="MYK1071" s="106"/>
      <c r="MYL1071" s="106"/>
      <c r="MYM1071" s="106"/>
      <c r="MYN1071" s="106"/>
      <c r="MYO1071" s="106"/>
      <c r="MYP1071" s="106"/>
      <c r="MYQ1071" s="106"/>
      <c r="MYR1071" s="106"/>
      <c r="MYS1071" s="106"/>
      <c r="MYT1071" s="106"/>
      <c r="MYU1071" s="106"/>
      <c r="MYV1071" s="106"/>
      <c r="MYW1071" s="106"/>
      <c r="MYX1071" s="106"/>
      <c r="MYY1071" s="106"/>
      <c r="MYZ1071" s="106"/>
      <c r="MZA1071" s="106"/>
      <c r="MZB1071" s="106"/>
      <c r="MZC1071" s="106"/>
      <c r="MZD1071" s="106"/>
      <c r="MZE1071" s="106"/>
      <c r="MZF1071" s="106"/>
      <c r="MZG1071" s="106"/>
      <c r="MZH1071" s="106"/>
      <c r="MZI1071" s="106"/>
      <c r="MZJ1071" s="106"/>
      <c r="MZK1071" s="106"/>
      <c r="MZL1071" s="106"/>
      <c r="MZM1071" s="106"/>
      <c r="MZN1071" s="106"/>
      <c r="MZO1071" s="106"/>
      <c r="MZP1071" s="106"/>
      <c r="MZQ1071" s="106"/>
      <c r="MZR1071" s="106"/>
      <c r="MZS1071" s="106"/>
      <c r="MZT1071" s="106"/>
      <c r="MZU1071" s="106"/>
      <c r="MZV1071" s="106"/>
      <c r="MZW1071" s="106"/>
      <c r="MZX1071" s="106"/>
      <c r="MZY1071" s="106"/>
      <c r="MZZ1071" s="106"/>
      <c r="NAA1071" s="106"/>
      <c r="NAB1071" s="106"/>
      <c r="NAC1071" s="106"/>
      <c r="NAD1071" s="106"/>
      <c r="NAE1071" s="106"/>
      <c r="NAF1071" s="106"/>
      <c r="NAG1071" s="106"/>
      <c r="NAH1071" s="106"/>
      <c r="NAI1071" s="106"/>
      <c r="NAJ1071" s="106"/>
      <c r="NAK1071" s="106"/>
      <c r="NAL1071" s="106"/>
      <c r="NAM1071" s="106"/>
      <c r="NAN1071" s="106"/>
      <c r="NAO1071" s="106"/>
      <c r="NAP1071" s="106"/>
      <c r="NAQ1071" s="106"/>
      <c r="NAR1071" s="106"/>
      <c r="NAS1071" s="106"/>
      <c r="NAT1071" s="106"/>
      <c r="NAU1071" s="106"/>
      <c r="NAV1071" s="106"/>
      <c r="NAW1071" s="106"/>
      <c r="NAX1071" s="106"/>
      <c r="NAY1071" s="106"/>
      <c r="NAZ1071" s="106"/>
      <c r="NBA1071" s="106"/>
      <c r="NBB1071" s="106"/>
      <c r="NBC1071" s="106"/>
      <c r="NBD1071" s="106"/>
      <c r="NBE1071" s="106"/>
      <c r="NBF1071" s="106"/>
      <c r="NBG1071" s="106"/>
      <c r="NBH1071" s="106"/>
      <c r="NBI1071" s="106"/>
      <c r="NBJ1071" s="106"/>
      <c r="NBK1071" s="106"/>
      <c r="NBL1071" s="106"/>
      <c r="NBM1071" s="106"/>
      <c r="NBN1071" s="106"/>
      <c r="NBO1071" s="106"/>
      <c r="NBP1071" s="106"/>
      <c r="NBQ1071" s="106"/>
      <c r="NBR1071" s="106"/>
      <c r="NBS1071" s="106"/>
      <c r="NBT1071" s="106"/>
      <c r="NBU1071" s="106"/>
      <c r="NBV1071" s="106"/>
      <c r="NBW1071" s="106"/>
      <c r="NBX1071" s="106"/>
      <c r="NBY1071" s="106"/>
      <c r="NBZ1071" s="106"/>
      <c r="NCA1071" s="106"/>
      <c r="NCB1071" s="106"/>
      <c r="NCC1071" s="106"/>
      <c r="NCD1071" s="106"/>
      <c r="NCE1071" s="106"/>
      <c r="NCF1071" s="106"/>
      <c r="NCG1071" s="106"/>
      <c r="NCH1071" s="106"/>
      <c r="NCI1071" s="106"/>
      <c r="NCJ1071" s="106"/>
      <c r="NCK1071" s="106"/>
      <c r="NCL1071" s="106"/>
      <c r="NCM1071" s="106"/>
      <c r="NCN1071" s="106"/>
      <c r="NCO1071" s="106"/>
      <c r="NCP1071" s="106"/>
      <c r="NCQ1071" s="106"/>
      <c r="NCR1071" s="106"/>
      <c r="NCS1071" s="106"/>
      <c r="NCT1071" s="106"/>
      <c r="NCU1071" s="106"/>
      <c r="NCV1071" s="106"/>
      <c r="NCW1071" s="106"/>
      <c r="NCX1071" s="106"/>
      <c r="NCY1071" s="106"/>
      <c r="NCZ1071" s="106"/>
      <c r="NDA1071" s="106"/>
      <c r="NDB1071" s="106"/>
      <c r="NDC1071" s="106"/>
      <c r="NDD1071" s="106"/>
      <c r="NDE1071" s="106"/>
      <c r="NDF1071" s="106"/>
      <c r="NDG1071" s="106"/>
      <c r="NDH1071" s="106"/>
      <c r="NDI1071" s="106"/>
      <c r="NDJ1071" s="106"/>
      <c r="NDK1071" s="106"/>
      <c r="NDL1071" s="106"/>
      <c r="NDM1071" s="106"/>
      <c r="NDN1071" s="106"/>
      <c r="NDO1071" s="106"/>
      <c r="NDP1071" s="106"/>
      <c r="NDQ1071" s="106"/>
      <c r="NDR1071" s="106"/>
      <c r="NDS1071" s="106"/>
      <c r="NDT1071" s="106"/>
      <c r="NDU1071" s="106"/>
      <c r="NDV1071" s="106"/>
      <c r="NDW1071" s="106"/>
      <c r="NDX1071" s="106"/>
      <c r="NDY1071" s="106"/>
      <c r="NDZ1071" s="106"/>
      <c r="NEA1071" s="106"/>
      <c r="NEB1071" s="106"/>
      <c r="NEC1071" s="106"/>
      <c r="NED1071" s="106"/>
      <c r="NEE1071" s="106"/>
      <c r="NEF1071" s="106"/>
      <c r="NEG1071" s="106"/>
      <c r="NEH1071" s="106"/>
      <c r="NEI1071" s="106"/>
      <c r="NEJ1071" s="106"/>
      <c r="NEK1071" s="106"/>
      <c r="NEL1071" s="106"/>
      <c r="NEM1071" s="106"/>
      <c r="NEN1071" s="106"/>
      <c r="NEO1071" s="106"/>
      <c r="NEP1071" s="106"/>
      <c r="NEQ1071" s="106"/>
      <c r="NER1071" s="106"/>
      <c r="NES1071" s="106"/>
      <c r="NET1071" s="106"/>
      <c r="NEU1071" s="106"/>
      <c r="NEV1071" s="106"/>
      <c r="NEW1071" s="106"/>
      <c r="NEX1071" s="106"/>
      <c r="NEY1071" s="106"/>
      <c r="NEZ1071" s="106"/>
      <c r="NFA1071" s="106"/>
      <c r="NFB1071" s="106"/>
      <c r="NFC1071" s="106"/>
      <c r="NFD1071" s="106"/>
      <c r="NFE1071" s="106"/>
      <c r="NFF1071" s="106"/>
      <c r="NFG1071" s="106"/>
      <c r="NFH1071" s="106"/>
      <c r="NFI1071" s="106"/>
      <c r="NFJ1071" s="106"/>
      <c r="NFK1071" s="106"/>
      <c r="NFL1071" s="106"/>
      <c r="NFM1071" s="106"/>
      <c r="NFN1071" s="106"/>
      <c r="NFO1071" s="106"/>
      <c r="NFP1071" s="106"/>
      <c r="NFQ1071" s="106"/>
      <c r="NFR1071" s="106"/>
      <c r="NFS1071" s="106"/>
      <c r="NFT1071" s="106"/>
      <c r="NFU1071" s="106"/>
      <c r="NFV1071" s="106"/>
      <c r="NFW1071" s="106"/>
      <c r="NFX1071" s="106"/>
      <c r="NFY1071" s="106"/>
      <c r="NFZ1071" s="106"/>
      <c r="NGA1071" s="106"/>
      <c r="NGB1071" s="106"/>
      <c r="NGC1071" s="106"/>
      <c r="NGD1071" s="106"/>
      <c r="NGE1071" s="106"/>
      <c r="NGF1071" s="106"/>
      <c r="NGG1071" s="106"/>
      <c r="NGH1071" s="106"/>
      <c r="NGI1071" s="106"/>
      <c r="NGJ1071" s="106"/>
      <c r="NGK1071" s="106"/>
      <c r="NGL1071" s="106"/>
      <c r="NGM1071" s="106"/>
      <c r="NGN1071" s="106"/>
      <c r="NGO1071" s="106"/>
      <c r="NGP1071" s="106"/>
      <c r="NGQ1071" s="106"/>
      <c r="NGR1071" s="106"/>
      <c r="NGS1071" s="106"/>
      <c r="NGT1071" s="106"/>
      <c r="NGU1071" s="106"/>
      <c r="NGV1071" s="106"/>
      <c r="NGW1071" s="106"/>
      <c r="NGX1071" s="106"/>
      <c r="NGY1071" s="106"/>
      <c r="NGZ1071" s="106"/>
      <c r="NHA1071" s="106"/>
      <c r="NHB1071" s="106"/>
      <c r="NHC1071" s="106"/>
      <c r="NHD1071" s="106"/>
      <c r="NHE1071" s="106"/>
      <c r="NHF1071" s="106"/>
      <c r="NHG1071" s="106"/>
      <c r="NHH1071" s="106"/>
      <c r="NHI1071" s="106"/>
      <c r="NHJ1071" s="106"/>
      <c r="NHK1071" s="106"/>
      <c r="NHL1071" s="106"/>
      <c r="NHM1071" s="106"/>
      <c r="NHN1071" s="106"/>
      <c r="NHO1071" s="106"/>
      <c r="NHP1071" s="106"/>
      <c r="NHQ1071" s="106"/>
      <c r="NHR1071" s="106"/>
      <c r="NHS1071" s="106"/>
      <c r="NHT1071" s="106"/>
      <c r="NHU1071" s="106"/>
      <c r="NHV1071" s="106"/>
      <c r="NHW1071" s="106"/>
      <c r="NHX1071" s="106"/>
      <c r="NHY1071" s="106"/>
      <c r="NHZ1071" s="106"/>
      <c r="NIA1071" s="106"/>
      <c r="NIB1071" s="106"/>
      <c r="NIC1071" s="106"/>
      <c r="NID1071" s="106"/>
      <c r="NIE1071" s="106"/>
      <c r="NIF1071" s="106"/>
      <c r="NIG1071" s="106"/>
      <c r="NIH1071" s="106"/>
      <c r="NII1071" s="106"/>
      <c r="NIJ1071" s="106"/>
      <c r="NIK1071" s="106"/>
      <c r="NIL1071" s="106"/>
      <c r="NIM1071" s="106"/>
      <c r="NIN1071" s="106"/>
      <c r="NIO1071" s="106"/>
      <c r="NIP1071" s="106"/>
      <c r="NIQ1071" s="106"/>
      <c r="NIR1071" s="106"/>
      <c r="NIS1071" s="106"/>
      <c r="NIT1071" s="106"/>
      <c r="NIU1071" s="106"/>
      <c r="NIV1071" s="106"/>
      <c r="NIW1071" s="106"/>
      <c r="NIX1071" s="106"/>
      <c r="NIY1071" s="106"/>
      <c r="NIZ1071" s="106"/>
      <c r="NJA1071" s="106"/>
      <c r="NJB1071" s="106"/>
      <c r="NJC1071" s="106"/>
      <c r="NJD1071" s="106"/>
      <c r="NJE1071" s="106"/>
      <c r="NJF1071" s="106"/>
      <c r="NJG1071" s="106"/>
      <c r="NJH1071" s="106"/>
      <c r="NJI1071" s="106"/>
      <c r="NJJ1071" s="106"/>
      <c r="NJK1071" s="106"/>
      <c r="NJL1071" s="106"/>
      <c r="NJM1071" s="106"/>
      <c r="NJN1071" s="106"/>
      <c r="NJO1071" s="106"/>
      <c r="NJP1071" s="106"/>
      <c r="NJQ1071" s="106"/>
      <c r="NJR1071" s="106"/>
      <c r="NJS1071" s="106"/>
      <c r="NJT1071" s="106"/>
      <c r="NJU1071" s="106"/>
      <c r="NJV1071" s="106"/>
      <c r="NJW1071" s="106"/>
      <c r="NJX1071" s="106"/>
      <c r="NJY1071" s="106"/>
      <c r="NJZ1071" s="106"/>
      <c r="NKA1071" s="106"/>
      <c r="NKB1071" s="106"/>
      <c r="NKC1071" s="106"/>
      <c r="NKD1071" s="106"/>
      <c r="NKE1071" s="106"/>
      <c r="NKF1071" s="106"/>
      <c r="NKG1071" s="106"/>
      <c r="NKH1071" s="106"/>
      <c r="NKI1071" s="106"/>
      <c r="NKJ1071" s="106"/>
      <c r="NKK1071" s="106"/>
      <c r="NKL1071" s="106"/>
      <c r="NKM1071" s="106"/>
      <c r="NKN1071" s="106"/>
      <c r="NKO1071" s="106"/>
      <c r="NKP1071" s="106"/>
      <c r="NKQ1071" s="106"/>
      <c r="NKR1071" s="106"/>
      <c r="NKS1071" s="106"/>
      <c r="NKT1071" s="106"/>
      <c r="NKU1071" s="106"/>
      <c r="NKV1071" s="106"/>
      <c r="NKW1071" s="106"/>
      <c r="NKX1071" s="106"/>
      <c r="NKY1071" s="106"/>
      <c r="NKZ1071" s="106"/>
      <c r="NLA1071" s="106"/>
      <c r="NLB1071" s="106"/>
      <c r="NLC1071" s="106"/>
      <c r="NLD1071" s="106"/>
      <c r="NLE1071" s="106"/>
      <c r="NLF1071" s="106"/>
      <c r="NLG1071" s="106"/>
      <c r="NLH1071" s="106"/>
      <c r="NLI1071" s="106"/>
      <c r="NLJ1071" s="106"/>
      <c r="NLK1071" s="106"/>
      <c r="NLL1071" s="106"/>
      <c r="NLM1071" s="106"/>
      <c r="NLN1071" s="106"/>
      <c r="NLO1071" s="106"/>
      <c r="NLP1071" s="106"/>
      <c r="NLQ1071" s="106"/>
      <c r="NLR1071" s="106"/>
      <c r="NLS1071" s="106"/>
      <c r="NLT1071" s="106"/>
      <c r="NLU1071" s="106"/>
      <c r="NLV1071" s="106"/>
      <c r="NLW1071" s="106"/>
      <c r="NLX1071" s="106"/>
      <c r="NLY1071" s="106"/>
      <c r="NLZ1071" s="106"/>
      <c r="NMA1071" s="106"/>
      <c r="NMB1071" s="106"/>
      <c r="NMC1071" s="106"/>
      <c r="NMD1071" s="106"/>
      <c r="NME1071" s="106"/>
      <c r="NMF1071" s="106"/>
      <c r="NMG1071" s="106"/>
      <c r="NMH1071" s="106"/>
      <c r="NMI1071" s="106"/>
      <c r="NMJ1071" s="106"/>
      <c r="NMK1071" s="106"/>
      <c r="NML1071" s="106"/>
      <c r="NMM1071" s="106"/>
      <c r="NMN1071" s="106"/>
      <c r="NMO1071" s="106"/>
      <c r="NMP1071" s="106"/>
      <c r="NMQ1071" s="106"/>
      <c r="NMR1071" s="106"/>
      <c r="NMS1071" s="106"/>
      <c r="NMT1071" s="106"/>
      <c r="NMU1071" s="106"/>
      <c r="NMV1071" s="106"/>
      <c r="NMW1071" s="106"/>
      <c r="NMX1071" s="106"/>
      <c r="NMY1071" s="106"/>
      <c r="NMZ1071" s="106"/>
      <c r="NNA1071" s="106"/>
      <c r="NNB1071" s="106"/>
      <c r="NNC1071" s="106"/>
      <c r="NND1071" s="106"/>
      <c r="NNE1071" s="106"/>
      <c r="NNF1071" s="106"/>
      <c r="NNG1071" s="106"/>
      <c r="NNH1071" s="106"/>
      <c r="NNI1071" s="106"/>
      <c r="NNJ1071" s="106"/>
      <c r="NNK1071" s="106"/>
      <c r="NNL1071" s="106"/>
      <c r="NNM1071" s="106"/>
      <c r="NNN1071" s="106"/>
      <c r="NNO1071" s="106"/>
      <c r="NNP1071" s="106"/>
      <c r="NNQ1071" s="106"/>
      <c r="NNR1071" s="106"/>
      <c r="NNS1071" s="106"/>
      <c r="NNT1071" s="106"/>
      <c r="NNU1071" s="106"/>
      <c r="NNV1071" s="106"/>
      <c r="NNW1071" s="106"/>
      <c r="NNX1071" s="106"/>
      <c r="NNY1071" s="106"/>
      <c r="NNZ1071" s="106"/>
      <c r="NOA1071" s="106"/>
      <c r="NOB1071" s="106"/>
      <c r="NOC1071" s="106"/>
      <c r="NOD1071" s="106"/>
      <c r="NOE1071" s="106"/>
      <c r="NOF1071" s="106"/>
      <c r="NOG1071" s="106"/>
      <c r="NOH1071" s="106"/>
      <c r="NOI1071" s="106"/>
      <c r="NOJ1071" s="106"/>
      <c r="NOK1071" s="106"/>
      <c r="NOL1071" s="106"/>
      <c r="NOM1071" s="106"/>
      <c r="NON1071" s="106"/>
      <c r="NOO1071" s="106"/>
      <c r="NOP1071" s="106"/>
      <c r="NOQ1071" s="106"/>
      <c r="NOR1071" s="106"/>
      <c r="NOS1071" s="106"/>
      <c r="NOT1071" s="106"/>
      <c r="NOU1071" s="106"/>
      <c r="NOV1071" s="106"/>
      <c r="NOW1071" s="106"/>
      <c r="NOX1071" s="106"/>
      <c r="NOY1071" s="106"/>
      <c r="NOZ1071" s="106"/>
      <c r="NPA1071" s="106"/>
      <c r="NPB1071" s="106"/>
      <c r="NPC1071" s="106"/>
      <c r="NPD1071" s="106"/>
      <c r="NPE1071" s="106"/>
      <c r="NPF1071" s="106"/>
      <c r="NPG1071" s="106"/>
      <c r="NPH1071" s="106"/>
      <c r="NPI1071" s="106"/>
      <c r="NPJ1071" s="106"/>
      <c r="NPK1071" s="106"/>
      <c r="NPL1071" s="106"/>
      <c r="NPM1071" s="106"/>
      <c r="NPN1071" s="106"/>
      <c r="NPO1071" s="106"/>
      <c r="NPP1071" s="106"/>
      <c r="NPQ1071" s="106"/>
      <c r="NPR1071" s="106"/>
      <c r="NPS1071" s="106"/>
      <c r="NPT1071" s="106"/>
      <c r="NPU1071" s="106"/>
      <c r="NPV1071" s="106"/>
      <c r="NPW1071" s="106"/>
      <c r="NPX1071" s="106"/>
      <c r="NPY1071" s="106"/>
      <c r="NPZ1071" s="106"/>
      <c r="NQA1071" s="106"/>
      <c r="NQB1071" s="106"/>
      <c r="NQC1071" s="106"/>
      <c r="NQD1071" s="106"/>
      <c r="NQE1071" s="106"/>
      <c r="NQF1071" s="106"/>
      <c r="NQG1071" s="106"/>
      <c r="NQH1071" s="106"/>
      <c r="NQI1071" s="106"/>
      <c r="NQJ1071" s="106"/>
      <c r="NQK1071" s="106"/>
      <c r="NQL1071" s="106"/>
      <c r="NQM1071" s="106"/>
      <c r="NQN1071" s="106"/>
      <c r="NQO1071" s="106"/>
      <c r="NQP1071" s="106"/>
      <c r="NQQ1071" s="106"/>
      <c r="NQR1071" s="106"/>
      <c r="NQS1071" s="106"/>
      <c r="NQT1071" s="106"/>
      <c r="NQU1071" s="106"/>
      <c r="NQV1071" s="106"/>
      <c r="NQW1071" s="106"/>
      <c r="NQX1071" s="106"/>
      <c r="NQY1071" s="106"/>
      <c r="NQZ1071" s="106"/>
      <c r="NRA1071" s="106"/>
      <c r="NRB1071" s="106"/>
      <c r="NRC1071" s="106"/>
      <c r="NRD1071" s="106"/>
      <c r="NRE1071" s="106"/>
      <c r="NRF1071" s="106"/>
      <c r="NRG1071" s="106"/>
      <c r="NRH1071" s="106"/>
      <c r="NRI1071" s="106"/>
      <c r="NRJ1071" s="106"/>
      <c r="NRK1071" s="106"/>
      <c r="NRL1071" s="106"/>
      <c r="NRM1071" s="106"/>
      <c r="NRN1071" s="106"/>
      <c r="NRO1071" s="106"/>
      <c r="NRP1071" s="106"/>
      <c r="NRQ1071" s="106"/>
      <c r="NRR1071" s="106"/>
      <c r="NRS1071" s="106"/>
      <c r="NRT1071" s="106"/>
      <c r="NRU1071" s="106"/>
      <c r="NRV1071" s="106"/>
      <c r="NRW1071" s="106"/>
      <c r="NRX1071" s="106"/>
      <c r="NRY1071" s="106"/>
      <c r="NRZ1071" s="106"/>
      <c r="NSA1071" s="106"/>
      <c r="NSB1071" s="106"/>
      <c r="NSC1071" s="106"/>
      <c r="NSD1071" s="106"/>
      <c r="NSE1071" s="106"/>
      <c r="NSF1071" s="106"/>
      <c r="NSG1071" s="106"/>
      <c r="NSH1071" s="106"/>
      <c r="NSI1071" s="106"/>
      <c r="NSJ1071" s="106"/>
      <c r="NSK1071" s="106"/>
      <c r="NSL1071" s="106"/>
      <c r="NSM1071" s="106"/>
      <c r="NSN1071" s="106"/>
      <c r="NSO1071" s="106"/>
      <c r="NSP1071" s="106"/>
      <c r="NSQ1071" s="106"/>
      <c r="NSR1071" s="106"/>
      <c r="NSS1071" s="106"/>
      <c r="NST1071" s="106"/>
      <c r="NSU1071" s="106"/>
      <c r="NSV1071" s="106"/>
      <c r="NSW1071" s="106"/>
      <c r="NSX1071" s="106"/>
      <c r="NSY1071" s="106"/>
      <c r="NSZ1071" s="106"/>
      <c r="NTA1071" s="106"/>
      <c r="NTB1071" s="106"/>
      <c r="NTC1071" s="106"/>
      <c r="NTD1071" s="106"/>
      <c r="NTE1071" s="106"/>
      <c r="NTF1071" s="106"/>
      <c r="NTG1071" s="106"/>
      <c r="NTH1071" s="106"/>
      <c r="NTI1071" s="106"/>
      <c r="NTJ1071" s="106"/>
      <c r="NTK1071" s="106"/>
      <c r="NTL1071" s="106"/>
      <c r="NTM1071" s="106"/>
      <c r="NTN1071" s="106"/>
      <c r="NTO1071" s="106"/>
      <c r="NTP1071" s="106"/>
      <c r="NTQ1071" s="106"/>
      <c r="NTR1071" s="106"/>
      <c r="NTS1071" s="106"/>
      <c r="NTT1071" s="106"/>
      <c r="NTU1071" s="106"/>
      <c r="NTV1071" s="106"/>
      <c r="NTW1071" s="106"/>
      <c r="NTX1071" s="106"/>
      <c r="NTY1071" s="106"/>
      <c r="NTZ1071" s="106"/>
      <c r="NUA1071" s="106"/>
      <c r="NUB1071" s="106"/>
      <c r="NUC1071" s="106"/>
      <c r="NUD1071" s="106"/>
      <c r="NUE1071" s="106"/>
      <c r="NUF1071" s="106"/>
      <c r="NUG1071" s="106"/>
      <c r="NUH1071" s="106"/>
      <c r="NUI1071" s="106"/>
      <c r="NUJ1071" s="106"/>
      <c r="NUK1071" s="106"/>
      <c r="NUL1071" s="106"/>
      <c r="NUM1071" s="106"/>
      <c r="NUN1071" s="106"/>
      <c r="NUO1071" s="106"/>
      <c r="NUP1071" s="106"/>
      <c r="NUQ1071" s="106"/>
      <c r="NUR1071" s="106"/>
      <c r="NUS1071" s="106"/>
      <c r="NUT1071" s="106"/>
      <c r="NUU1071" s="106"/>
      <c r="NUV1071" s="106"/>
      <c r="NUW1071" s="106"/>
      <c r="NUX1071" s="106"/>
      <c r="NUY1071" s="106"/>
      <c r="NUZ1071" s="106"/>
      <c r="NVA1071" s="106"/>
      <c r="NVB1071" s="106"/>
      <c r="NVC1071" s="106"/>
      <c r="NVD1071" s="106"/>
      <c r="NVE1071" s="106"/>
      <c r="NVF1071" s="106"/>
      <c r="NVG1071" s="106"/>
      <c r="NVH1071" s="106"/>
      <c r="NVI1071" s="106"/>
      <c r="NVJ1071" s="106"/>
      <c r="NVK1071" s="106"/>
      <c r="NVL1071" s="106"/>
      <c r="NVM1071" s="106"/>
      <c r="NVN1071" s="106"/>
      <c r="NVO1071" s="106"/>
      <c r="NVP1071" s="106"/>
      <c r="NVQ1071" s="106"/>
      <c r="NVR1071" s="106"/>
      <c r="NVS1071" s="106"/>
      <c r="NVT1071" s="106"/>
      <c r="NVU1071" s="106"/>
      <c r="NVV1071" s="106"/>
      <c r="NVW1071" s="106"/>
      <c r="NVX1071" s="106"/>
      <c r="NVY1071" s="106"/>
      <c r="NVZ1071" s="106"/>
      <c r="NWA1071" s="106"/>
      <c r="NWB1071" s="106"/>
      <c r="NWC1071" s="106"/>
      <c r="NWD1071" s="106"/>
      <c r="NWE1071" s="106"/>
      <c r="NWF1071" s="106"/>
      <c r="NWG1071" s="106"/>
      <c r="NWH1071" s="106"/>
      <c r="NWI1071" s="106"/>
      <c r="NWJ1071" s="106"/>
      <c r="NWK1071" s="106"/>
      <c r="NWL1071" s="106"/>
      <c r="NWM1071" s="106"/>
      <c r="NWN1071" s="106"/>
      <c r="NWO1071" s="106"/>
      <c r="NWP1071" s="106"/>
      <c r="NWQ1071" s="106"/>
      <c r="NWR1071" s="106"/>
      <c r="NWS1071" s="106"/>
      <c r="NWT1071" s="106"/>
      <c r="NWU1071" s="106"/>
      <c r="NWV1071" s="106"/>
      <c r="NWW1071" s="106"/>
      <c r="NWX1071" s="106"/>
      <c r="NWY1071" s="106"/>
      <c r="NWZ1071" s="106"/>
      <c r="NXA1071" s="106"/>
      <c r="NXB1071" s="106"/>
      <c r="NXC1071" s="106"/>
      <c r="NXD1071" s="106"/>
      <c r="NXE1071" s="106"/>
      <c r="NXF1071" s="106"/>
      <c r="NXG1071" s="106"/>
      <c r="NXH1071" s="106"/>
      <c r="NXI1071" s="106"/>
      <c r="NXJ1071" s="106"/>
      <c r="NXK1071" s="106"/>
      <c r="NXL1071" s="106"/>
      <c r="NXM1071" s="106"/>
      <c r="NXN1071" s="106"/>
      <c r="NXO1071" s="106"/>
      <c r="NXP1071" s="106"/>
      <c r="NXQ1071" s="106"/>
      <c r="NXR1071" s="106"/>
      <c r="NXS1071" s="106"/>
      <c r="NXT1071" s="106"/>
      <c r="NXU1071" s="106"/>
      <c r="NXV1071" s="106"/>
      <c r="NXW1071" s="106"/>
      <c r="NXX1071" s="106"/>
      <c r="NXY1071" s="106"/>
      <c r="NXZ1071" s="106"/>
      <c r="NYA1071" s="106"/>
      <c r="NYB1071" s="106"/>
      <c r="NYC1071" s="106"/>
      <c r="NYD1071" s="106"/>
      <c r="NYE1071" s="106"/>
      <c r="NYF1071" s="106"/>
      <c r="NYG1071" s="106"/>
      <c r="NYH1071" s="106"/>
      <c r="NYI1071" s="106"/>
      <c r="NYJ1071" s="106"/>
      <c r="NYK1071" s="106"/>
      <c r="NYL1071" s="106"/>
      <c r="NYM1071" s="106"/>
      <c r="NYN1071" s="106"/>
      <c r="NYO1071" s="106"/>
      <c r="NYP1071" s="106"/>
      <c r="NYQ1071" s="106"/>
      <c r="NYR1071" s="106"/>
      <c r="NYS1071" s="106"/>
      <c r="NYT1071" s="106"/>
      <c r="NYU1071" s="106"/>
      <c r="NYV1071" s="106"/>
      <c r="NYW1071" s="106"/>
      <c r="NYX1071" s="106"/>
      <c r="NYY1071" s="106"/>
      <c r="NYZ1071" s="106"/>
      <c r="NZA1071" s="106"/>
      <c r="NZB1071" s="106"/>
      <c r="NZC1071" s="106"/>
      <c r="NZD1071" s="106"/>
      <c r="NZE1071" s="106"/>
      <c r="NZF1071" s="106"/>
      <c r="NZG1071" s="106"/>
      <c r="NZH1071" s="106"/>
      <c r="NZI1071" s="106"/>
      <c r="NZJ1071" s="106"/>
      <c r="NZK1071" s="106"/>
      <c r="NZL1071" s="106"/>
      <c r="NZM1071" s="106"/>
      <c r="NZN1071" s="106"/>
      <c r="NZO1071" s="106"/>
      <c r="NZP1071" s="106"/>
      <c r="NZQ1071" s="106"/>
      <c r="NZR1071" s="106"/>
      <c r="NZS1071" s="106"/>
      <c r="NZT1071" s="106"/>
      <c r="NZU1071" s="106"/>
      <c r="NZV1071" s="106"/>
      <c r="NZW1071" s="106"/>
      <c r="NZX1071" s="106"/>
      <c r="NZY1071" s="106"/>
      <c r="NZZ1071" s="106"/>
      <c r="OAA1071" s="106"/>
      <c r="OAB1071" s="106"/>
      <c r="OAC1071" s="106"/>
      <c r="OAD1071" s="106"/>
      <c r="OAE1071" s="106"/>
      <c r="OAF1071" s="106"/>
      <c r="OAG1071" s="106"/>
      <c r="OAH1071" s="106"/>
      <c r="OAI1071" s="106"/>
      <c r="OAJ1071" s="106"/>
      <c r="OAK1071" s="106"/>
      <c r="OAL1071" s="106"/>
      <c r="OAM1071" s="106"/>
      <c r="OAN1071" s="106"/>
      <c r="OAO1071" s="106"/>
      <c r="OAP1071" s="106"/>
      <c r="OAQ1071" s="106"/>
      <c r="OAR1071" s="106"/>
      <c r="OAS1071" s="106"/>
      <c r="OAT1071" s="106"/>
      <c r="OAU1071" s="106"/>
      <c r="OAV1071" s="106"/>
      <c r="OAW1071" s="106"/>
      <c r="OAX1071" s="106"/>
      <c r="OAY1071" s="106"/>
      <c r="OAZ1071" s="106"/>
      <c r="OBA1071" s="106"/>
      <c r="OBB1071" s="106"/>
      <c r="OBC1071" s="106"/>
      <c r="OBD1071" s="106"/>
      <c r="OBE1071" s="106"/>
      <c r="OBF1071" s="106"/>
      <c r="OBG1071" s="106"/>
      <c r="OBH1071" s="106"/>
      <c r="OBI1071" s="106"/>
      <c r="OBJ1071" s="106"/>
      <c r="OBK1071" s="106"/>
      <c r="OBL1071" s="106"/>
      <c r="OBM1071" s="106"/>
      <c r="OBN1071" s="106"/>
      <c r="OBO1071" s="106"/>
      <c r="OBP1071" s="106"/>
      <c r="OBQ1071" s="106"/>
      <c r="OBR1071" s="106"/>
      <c r="OBS1071" s="106"/>
      <c r="OBT1071" s="106"/>
      <c r="OBU1071" s="106"/>
      <c r="OBV1071" s="106"/>
      <c r="OBW1071" s="106"/>
      <c r="OBX1071" s="106"/>
      <c r="OBY1071" s="106"/>
      <c r="OBZ1071" s="106"/>
      <c r="OCA1071" s="106"/>
      <c r="OCB1071" s="106"/>
      <c r="OCC1071" s="106"/>
      <c r="OCD1071" s="106"/>
      <c r="OCE1071" s="106"/>
      <c r="OCF1071" s="106"/>
      <c r="OCG1071" s="106"/>
      <c r="OCH1071" s="106"/>
      <c r="OCI1071" s="106"/>
      <c r="OCJ1071" s="106"/>
      <c r="OCK1071" s="106"/>
      <c r="OCL1071" s="106"/>
      <c r="OCM1071" s="106"/>
      <c r="OCN1071" s="106"/>
      <c r="OCO1071" s="106"/>
      <c r="OCP1071" s="106"/>
      <c r="OCQ1071" s="106"/>
      <c r="OCR1071" s="106"/>
      <c r="OCS1071" s="106"/>
      <c r="OCT1071" s="106"/>
      <c r="OCU1071" s="106"/>
      <c r="OCV1071" s="106"/>
      <c r="OCW1071" s="106"/>
      <c r="OCX1071" s="106"/>
      <c r="OCY1071" s="106"/>
      <c r="OCZ1071" s="106"/>
      <c r="ODA1071" s="106"/>
      <c r="ODB1071" s="106"/>
      <c r="ODC1071" s="106"/>
      <c r="ODD1071" s="106"/>
      <c r="ODE1071" s="106"/>
      <c r="ODF1071" s="106"/>
      <c r="ODG1071" s="106"/>
      <c r="ODH1071" s="106"/>
      <c r="ODI1071" s="106"/>
      <c r="ODJ1071" s="106"/>
      <c r="ODK1071" s="106"/>
      <c r="ODL1071" s="106"/>
      <c r="ODM1071" s="106"/>
      <c r="ODN1071" s="106"/>
      <c r="ODO1071" s="106"/>
      <c r="ODP1071" s="106"/>
      <c r="ODQ1071" s="106"/>
      <c r="ODR1071" s="106"/>
      <c r="ODS1071" s="106"/>
      <c r="ODT1071" s="106"/>
      <c r="ODU1071" s="106"/>
      <c r="ODV1071" s="106"/>
      <c r="ODW1071" s="106"/>
      <c r="ODX1071" s="106"/>
      <c r="ODY1071" s="106"/>
      <c r="ODZ1071" s="106"/>
      <c r="OEA1071" s="106"/>
      <c r="OEB1071" s="106"/>
      <c r="OEC1071" s="106"/>
      <c r="OED1071" s="106"/>
      <c r="OEE1071" s="106"/>
      <c r="OEF1071" s="106"/>
      <c r="OEG1071" s="106"/>
      <c r="OEH1071" s="106"/>
      <c r="OEI1071" s="106"/>
      <c r="OEJ1071" s="106"/>
      <c r="OEK1071" s="106"/>
      <c r="OEL1071" s="106"/>
      <c r="OEM1071" s="106"/>
      <c r="OEN1071" s="106"/>
      <c r="OEO1071" s="106"/>
      <c r="OEP1071" s="106"/>
      <c r="OEQ1071" s="106"/>
      <c r="OER1071" s="106"/>
      <c r="OES1071" s="106"/>
      <c r="OET1071" s="106"/>
      <c r="OEU1071" s="106"/>
      <c r="OEV1071" s="106"/>
      <c r="OEW1071" s="106"/>
      <c r="OEX1071" s="106"/>
      <c r="OEY1071" s="106"/>
      <c r="OEZ1071" s="106"/>
      <c r="OFA1071" s="106"/>
      <c r="OFB1071" s="106"/>
      <c r="OFC1071" s="106"/>
      <c r="OFD1071" s="106"/>
      <c r="OFE1071" s="106"/>
      <c r="OFF1071" s="106"/>
      <c r="OFG1071" s="106"/>
      <c r="OFH1071" s="106"/>
      <c r="OFI1071" s="106"/>
      <c r="OFJ1071" s="106"/>
      <c r="OFK1071" s="106"/>
      <c r="OFL1071" s="106"/>
      <c r="OFM1071" s="106"/>
      <c r="OFN1071" s="106"/>
      <c r="OFO1071" s="106"/>
      <c r="OFP1071" s="106"/>
      <c r="OFQ1071" s="106"/>
      <c r="OFR1071" s="106"/>
      <c r="OFS1071" s="106"/>
      <c r="OFT1071" s="106"/>
      <c r="OFU1071" s="106"/>
      <c r="OFV1071" s="106"/>
      <c r="OFW1071" s="106"/>
      <c r="OFX1071" s="106"/>
      <c r="OFY1071" s="106"/>
      <c r="OFZ1071" s="106"/>
      <c r="OGA1071" s="106"/>
      <c r="OGB1071" s="106"/>
      <c r="OGC1071" s="106"/>
      <c r="OGD1071" s="106"/>
      <c r="OGE1071" s="106"/>
      <c r="OGF1071" s="106"/>
      <c r="OGG1071" s="106"/>
      <c r="OGH1071" s="106"/>
      <c r="OGI1071" s="106"/>
      <c r="OGJ1071" s="106"/>
      <c r="OGK1071" s="106"/>
      <c r="OGL1071" s="106"/>
      <c r="OGM1071" s="106"/>
      <c r="OGN1071" s="106"/>
      <c r="OGO1071" s="106"/>
      <c r="OGP1071" s="106"/>
      <c r="OGQ1071" s="106"/>
      <c r="OGR1071" s="106"/>
      <c r="OGS1071" s="106"/>
      <c r="OGT1071" s="106"/>
      <c r="OGU1071" s="106"/>
      <c r="OGV1071" s="106"/>
      <c r="OGW1071" s="106"/>
      <c r="OGX1071" s="106"/>
      <c r="OGY1071" s="106"/>
      <c r="OGZ1071" s="106"/>
      <c r="OHA1071" s="106"/>
      <c r="OHB1071" s="106"/>
      <c r="OHC1071" s="106"/>
      <c r="OHD1071" s="106"/>
      <c r="OHE1071" s="106"/>
      <c r="OHF1071" s="106"/>
      <c r="OHG1071" s="106"/>
      <c r="OHH1071" s="106"/>
      <c r="OHI1071" s="106"/>
      <c r="OHJ1071" s="106"/>
      <c r="OHK1071" s="106"/>
      <c r="OHL1071" s="106"/>
      <c r="OHM1071" s="106"/>
      <c r="OHN1071" s="106"/>
      <c r="OHO1071" s="106"/>
      <c r="OHP1071" s="106"/>
      <c r="OHQ1071" s="106"/>
      <c r="OHR1071" s="106"/>
      <c r="OHS1071" s="106"/>
      <c r="OHT1071" s="106"/>
      <c r="OHU1071" s="106"/>
      <c r="OHV1071" s="106"/>
      <c r="OHW1071" s="106"/>
      <c r="OHX1071" s="106"/>
      <c r="OHY1071" s="106"/>
      <c r="OHZ1071" s="106"/>
      <c r="OIA1071" s="106"/>
      <c r="OIB1071" s="106"/>
      <c r="OIC1071" s="106"/>
      <c r="OID1071" s="106"/>
      <c r="OIE1071" s="106"/>
      <c r="OIF1071" s="106"/>
      <c r="OIG1071" s="106"/>
      <c r="OIH1071" s="106"/>
      <c r="OII1071" s="106"/>
      <c r="OIJ1071" s="106"/>
      <c r="OIK1071" s="106"/>
      <c r="OIL1071" s="106"/>
      <c r="OIM1071" s="106"/>
      <c r="OIN1071" s="106"/>
      <c r="OIO1071" s="106"/>
      <c r="OIP1071" s="106"/>
      <c r="OIQ1071" s="106"/>
      <c r="OIR1071" s="106"/>
      <c r="OIS1071" s="106"/>
      <c r="OIT1071" s="106"/>
      <c r="OIU1071" s="106"/>
      <c r="OIV1071" s="106"/>
      <c r="OIW1071" s="106"/>
      <c r="OIX1071" s="106"/>
      <c r="OIY1071" s="106"/>
      <c r="OIZ1071" s="106"/>
      <c r="OJA1071" s="106"/>
      <c r="OJB1071" s="106"/>
      <c r="OJC1071" s="106"/>
      <c r="OJD1071" s="106"/>
      <c r="OJE1071" s="106"/>
      <c r="OJF1071" s="106"/>
      <c r="OJG1071" s="106"/>
      <c r="OJH1071" s="106"/>
      <c r="OJI1071" s="106"/>
      <c r="OJJ1071" s="106"/>
      <c r="OJK1071" s="106"/>
      <c r="OJL1071" s="106"/>
      <c r="OJM1071" s="106"/>
      <c r="OJN1071" s="106"/>
      <c r="OJO1071" s="106"/>
      <c r="OJP1071" s="106"/>
      <c r="OJQ1071" s="106"/>
      <c r="OJR1071" s="106"/>
      <c r="OJS1071" s="106"/>
      <c r="OJT1071" s="106"/>
      <c r="OJU1071" s="106"/>
      <c r="OJV1071" s="106"/>
      <c r="OJW1071" s="106"/>
      <c r="OJX1071" s="106"/>
      <c r="OJY1071" s="106"/>
      <c r="OJZ1071" s="106"/>
      <c r="OKA1071" s="106"/>
      <c r="OKB1071" s="106"/>
      <c r="OKC1071" s="106"/>
      <c r="OKD1071" s="106"/>
      <c r="OKE1071" s="106"/>
      <c r="OKF1071" s="106"/>
      <c r="OKG1071" s="106"/>
      <c r="OKH1071" s="106"/>
      <c r="OKI1071" s="106"/>
      <c r="OKJ1071" s="106"/>
      <c r="OKK1071" s="106"/>
      <c r="OKL1071" s="106"/>
      <c r="OKM1071" s="106"/>
      <c r="OKN1071" s="106"/>
      <c r="OKO1071" s="106"/>
      <c r="OKP1071" s="106"/>
      <c r="OKQ1071" s="106"/>
      <c r="OKR1071" s="106"/>
      <c r="OKS1071" s="106"/>
      <c r="OKT1071" s="106"/>
      <c r="OKU1071" s="106"/>
      <c r="OKV1071" s="106"/>
      <c r="OKW1071" s="106"/>
      <c r="OKX1071" s="106"/>
      <c r="OKY1071" s="106"/>
      <c r="OKZ1071" s="106"/>
      <c r="OLA1071" s="106"/>
      <c r="OLB1071" s="106"/>
      <c r="OLC1071" s="106"/>
      <c r="OLD1071" s="106"/>
      <c r="OLE1071" s="106"/>
      <c r="OLF1071" s="106"/>
      <c r="OLG1071" s="106"/>
      <c r="OLH1071" s="106"/>
      <c r="OLI1071" s="106"/>
      <c r="OLJ1071" s="106"/>
      <c r="OLK1071" s="106"/>
      <c r="OLL1071" s="106"/>
      <c r="OLM1071" s="106"/>
      <c r="OLN1071" s="106"/>
      <c r="OLO1071" s="106"/>
      <c r="OLP1071" s="106"/>
      <c r="OLQ1071" s="106"/>
      <c r="OLR1071" s="106"/>
      <c r="OLS1071" s="106"/>
      <c r="OLT1071" s="106"/>
      <c r="OLU1071" s="106"/>
      <c r="OLV1071" s="106"/>
      <c r="OLW1071" s="106"/>
      <c r="OLX1071" s="106"/>
      <c r="OLY1071" s="106"/>
      <c r="OLZ1071" s="106"/>
      <c r="OMA1071" s="106"/>
      <c r="OMB1071" s="106"/>
      <c r="OMC1071" s="106"/>
      <c r="OMD1071" s="106"/>
      <c r="OME1071" s="106"/>
      <c r="OMF1071" s="106"/>
      <c r="OMG1071" s="106"/>
      <c r="OMH1071" s="106"/>
      <c r="OMI1071" s="106"/>
      <c r="OMJ1071" s="106"/>
      <c r="OMK1071" s="106"/>
      <c r="OML1071" s="106"/>
      <c r="OMM1071" s="106"/>
      <c r="OMN1071" s="106"/>
      <c r="OMO1071" s="106"/>
      <c r="OMP1071" s="106"/>
      <c r="OMQ1071" s="106"/>
      <c r="OMR1071" s="106"/>
      <c r="OMS1071" s="106"/>
      <c r="OMT1071" s="106"/>
      <c r="OMU1071" s="106"/>
      <c r="OMV1071" s="106"/>
      <c r="OMW1071" s="106"/>
      <c r="OMX1071" s="106"/>
      <c r="OMY1071" s="106"/>
      <c r="OMZ1071" s="106"/>
      <c r="ONA1071" s="106"/>
      <c r="ONB1071" s="106"/>
      <c r="ONC1071" s="106"/>
      <c r="OND1071" s="106"/>
      <c r="ONE1071" s="106"/>
      <c r="ONF1071" s="106"/>
      <c r="ONG1071" s="106"/>
      <c r="ONH1071" s="106"/>
      <c r="ONI1071" s="106"/>
      <c r="ONJ1071" s="106"/>
      <c r="ONK1071" s="106"/>
      <c r="ONL1071" s="106"/>
      <c r="ONM1071" s="106"/>
      <c r="ONN1071" s="106"/>
      <c r="ONO1071" s="106"/>
      <c r="ONP1071" s="106"/>
      <c r="ONQ1071" s="106"/>
      <c r="ONR1071" s="106"/>
      <c r="ONS1071" s="106"/>
      <c r="ONT1071" s="106"/>
      <c r="ONU1071" s="106"/>
      <c r="ONV1071" s="106"/>
      <c r="ONW1071" s="106"/>
      <c r="ONX1071" s="106"/>
      <c r="ONY1071" s="106"/>
      <c r="ONZ1071" s="106"/>
      <c r="OOA1071" s="106"/>
      <c r="OOB1071" s="106"/>
      <c r="OOC1071" s="106"/>
      <c r="OOD1071" s="106"/>
      <c r="OOE1071" s="106"/>
      <c r="OOF1071" s="106"/>
      <c r="OOG1071" s="106"/>
      <c r="OOH1071" s="106"/>
      <c r="OOI1071" s="106"/>
      <c r="OOJ1071" s="106"/>
      <c r="OOK1071" s="106"/>
      <c r="OOL1071" s="106"/>
      <c r="OOM1071" s="106"/>
      <c r="OON1071" s="106"/>
      <c r="OOO1071" s="106"/>
      <c r="OOP1071" s="106"/>
      <c r="OOQ1071" s="106"/>
      <c r="OOR1071" s="106"/>
      <c r="OOS1071" s="106"/>
      <c r="OOT1071" s="106"/>
      <c r="OOU1071" s="106"/>
      <c r="OOV1071" s="106"/>
      <c r="OOW1071" s="106"/>
      <c r="OOX1071" s="106"/>
      <c r="OOY1071" s="106"/>
      <c r="OOZ1071" s="106"/>
      <c r="OPA1071" s="106"/>
      <c r="OPB1071" s="106"/>
      <c r="OPC1071" s="106"/>
      <c r="OPD1071" s="106"/>
      <c r="OPE1071" s="106"/>
      <c r="OPF1071" s="106"/>
      <c r="OPG1071" s="106"/>
      <c r="OPH1071" s="106"/>
      <c r="OPI1071" s="106"/>
      <c r="OPJ1071" s="106"/>
      <c r="OPK1071" s="106"/>
      <c r="OPL1071" s="106"/>
      <c r="OPM1071" s="106"/>
      <c r="OPN1071" s="106"/>
      <c r="OPO1071" s="106"/>
      <c r="OPP1071" s="106"/>
      <c r="OPQ1071" s="106"/>
      <c r="OPR1071" s="106"/>
      <c r="OPS1071" s="106"/>
      <c r="OPT1071" s="106"/>
      <c r="OPU1071" s="106"/>
      <c r="OPV1071" s="106"/>
      <c r="OPW1071" s="106"/>
      <c r="OPX1071" s="106"/>
      <c r="OPY1071" s="106"/>
      <c r="OPZ1071" s="106"/>
      <c r="OQA1071" s="106"/>
      <c r="OQB1071" s="106"/>
      <c r="OQC1071" s="106"/>
      <c r="OQD1071" s="106"/>
      <c r="OQE1071" s="106"/>
      <c r="OQF1071" s="106"/>
      <c r="OQG1071" s="106"/>
      <c r="OQH1071" s="106"/>
      <c r="OQI1071" s="106"/>
      <c r="OQJ1071" s="106"/>
      <c r="OQK1071" s="106"/>
      <c r="OQL1071" s="106"/>
      <c r="OQM1071" s="106"/>
      <c r="OQN1071" s="106"/>
      <c r="OQO1071" s="106"/>
      <c r="OQP1071" s="106"/>
      <c r="OQQ1071" s="106"/>
      <c r="OQR1071" s="106"/>
      <c r="OQS1071" s="106"/>
      <c r="OQT1071" s="106"/>
      <c r="OQU1071" s="106"/>
      <c r="OQV1071" s="106"/>
      <c r="OQW1071" s="106"/>
      <c r="OQX1071" s="106"/>
      <c r="OQY1071" s="106"/>
      <c r="OQZ1071" s="106"/>
      <c r="ORA1071" s="106"/>
      <c r="ORB1071" s="106"/>
      <c r="ORC1071" s="106"/>
      <c r="ORD1071" s="106"/>
      <c r="ORE1071" s="106"/>
      <c r="ORF1071" s="106"/>
      <c r="ORG1071" s="106"/>
      <c r="ORH1071" s="106"/>
      <c r="ORI1071" s="106"/>
      <c r="ORJ1071" s="106"/>
      <c r="ORK1071" s="106"/>
      <c r="ORL1071" s="106"/>
      <c r="ORM1071" s="106"/>
      <c r="ORN1071" s="106"/>
      <c r="ORO1071" s="106"/>
      <c r="ORP1071" s="106"/>
      <c r="ORQ1071" s="106"/>
      <c r="ORR1071" s="106"/>
      <c r="ORS1071" s="106"/>
      <c r="ORT1071" s="106"/>
      <c r="ORU1071" s="106"/>
      <c r="ORV1071" s="106"/>
      <c r="ORW1071" s="106"/>
      <c r="ORX1071" s="106"/>
      <c r="ORY1071" s="106"/>
      <c r="ORZ1071" s="106"/>
      <c r="OSA1071" s="106"/>
      <c r="OSB1071" s="106"/>
      <c r="OSC1071" s="106"/>
      <c r="OSD1071" s="106"/>
      <c r="OSE1071" s="106"/>
      <c r="OSF1071" s="106"/>
      <c r="OSG1071" s="106"/>
      <c r="OSH1071" s="106"/>
      <c r="OSI1071" s="106"/>
      <c r="OSJ1071" s="106"/>
      <c r="OSK1071" s="106"/>
      <c r="OSL1071" s="106"/>
      <c r="OSM1071" s="106"/>
      <c r="OSN1071" s="106"/>
      <c r="OSO1071" s="106"/>
      <c r="OSP1071" s="106"/>
      <c r="OSQ1071" s="106"/>
      <c r="OSR1071" s="106"/>
      <c r="OSS1071" s="106"/>
      <c r="OST1071" s="106"/>
      <c r="OSU1071" s="106"/>
      <c r="OSV1071" s="106"/>
      <c r="OSW1071" s="106"/>
      <c r="OSX1071" s="106"/>
      <c r="OSY1071" s="106"/>
      <c r="OSZ1071" s="106"/>
      <c r="OTA1071" s="106"/>
      <c r="OTB1071" s="106"/>
      <c r="OTC1071" s="106"/>
      <c r="OTD1071" s="106"/>
      <c r="OTE1071" s="106"/>
      <c r="OTF1071" s="106"/>
      <c r="OTG1071" s="106"/>
      <c r="OTH1071" s="106"/>
      <c r="OTI1071" s="106"/>
      <c r="OTJ1071" s="106"/>
      <c r="OTK1071" s="106"/>
      <c r="OTL1071" s="106"/>
      <c r="OTM1071" s="106"/>
      <c r="OTN1071" s="106"/>
      <c r="OTO1071" s="106"/>
      <c r="OTP1071" s="106"/>
      <c r="OTQ1071" s="106"/>
      <c r="OTR1071" s="106"/>
      <c r="OTS1071" s="106"/>
      <c r="OTT1071" s="106"/>
      <c r="OTU1071" s="106"/>
      <c r="OTV1071" s="106"/>
      <c r="OTW1071" s="106"/>
      <c r="OTX1071" s="106"/>
      <c r="OTY1071" s="106"/>
      <c r="OTZ1071" s="106"/>
      <c r="OUA1071" s="106"/>
      <c r="OUB1071" s="106"/>
      <c r="OUC1071" s="106"/>
      <c r="OUD1071" s="106"/>
      <c r="OUE1071" s="106"/>
      <c r="OUF1071" s="106"/>
      <c r="OUG1071" s="106"/>
      <c r="OUH1071" s="106"/>
      <c r="OUI1071" s="106"/>
      <c r="OUJ1071" s="106"/>
      <c r="OUK1071" s="106"/>
      <c r="OUL1071" s="106"/>
      <c r="OUM1071" s="106"/>
      <c r="OUN1071" s="106"/>
      <c r="OUO1071" s="106"/>
      <c r="OUP1071" s="106"/>
      <c r="OUQ1071" s="106"/>
      <c r="OUR1071" s="106"/>
      <c r="OUS1071" s="106"/>
      <c r="OUT1071" s="106"/>
      <c r="OUU1071" s="106"/>
      <c r="OUV1071" s="106"/>
      <c r="OUW1071" s="106"/>
      <c r="OUX1071" s="106"/>
      <c r="OUY1071" s="106"/>
      <c r="OUZ1071" s="106"/>
      <c r="OVA1071" s="106"/>
      <c r="OVB1071" s="106"/>
      <c r="OVC1071" s="106"/>
      <c r="OVD1071" s="106"/>
      <c r="OVE1071" s="106"/>
      <c r="OVF1071" s="106"/>
      <c r="OVG1071" s="106"/>
      <c r="OVH1071" s="106"/>
      <c r="OVI1071" s="106"/>
      <c r="OVJ1071" s="106"/>
      <c r="OVK1071" s="106"/>
      <c r="OVL1071" s="106"/>
      <c r="OVM1071" s="106"/>
      <c r="OVN1071" s="106"/>
      <c r="OVO1071" s="106"/>
      <c r="OVP1071" s="106"/>
      <c r="OVQ1071" s="106"/>
      <c r="OVR1071" s="106"/>
      <c r="OVS1071" s="106"/>
      <c r="OVT1071" s="106"/>
      <c r="OVU1071" s="106"/>
      <c r="OVV1071" s="106"/>
      <c r="OVW1071" s="106"/>
      <c r="OVX1071" s="106"/>
      <c r="OVY1071" s="106"/>
      <c r="OVZ1071" s="106"/>
      <c r="OWA1071" s="106"/>
      <c r="OWB1071" s="106"/>
      <c r="OWC1071" s="106"/>
      <c r="OWD1071" s="106"/>
      <c r="OWE1071" s="106"/>
      <c r="OWF1071" s="106"/>
      <c r="OWG1071" s="106"/>
      <c r="OWH1071" s="106"/>
      <c r="OWI1071" s="106"/>
      <c r="OWJ1071" s="106"/>
      <c r="OWK1071" s="106"/>
      <c r="OWL1071" s="106"/>
      <c r="OWM1071" s="106"/>
      <c r="OWN1071" s="106"/>
      <c r="OWO1071" s="106"/>
      <c r="OWP1071" s="106"/>
      <c r="OWQ1071" s="106"/>
      <c r="OWR1071" s="106"/>
      <c r="OWS1071" s="106"/>
      <c r="OWT1071" s="106"/>
      <c r="OWU1071" s="106"/>
      <c r="OWV1071" s="106"/>
      <c r="OWW1071" s="106"/>
      <c r="OWX1071" s="106"/>
      <c r="OWY1071" s="106"/>
      <c r="OWZ1071" s="106"/>
      <c r="OXA1071" s="106"/>
      <c r="OXB1071" s="106"/>
      <c r="OXC1071" s="106"/>
      <c r="OXD1071" s="106"/>
      <c r="OXE1071" s="106"/>
      <c r="OXF1071" s="106"/>
      <c r="OXG1071" s="106"/>
      <c r="OXH1071" s="106"/>
      <c r="OXI1071" s="106"/>
      <c r="OXJ1071" s="106"/>
      <c r="OXK1071" s="106"/>
      <c r="OXL1071" s="106"/>
      <c r="OXM1071" s="106"/>
      <c r="OXN1071" s="106"/>
      <c r="OXO1071" s="106"/>
      <c r="OXP1071" s="106"/>
      <c r="OXQ1071" s="106"/>
      <c r="OXR1071" s="106"/>
      <c r="OXS1071" s="106"/>
      <c r="OXT1071" s="106"/>
      <c r="OXU1071" s="106"/>
      <c r="OXV1071" s="106"/>
      <c r="OXW1071" s="106"/>
      <c r="OXX1071" s="106"/>
      <c r="OXY1071" s="106"/>
      <c r="OXZ1071" s="106"/>
      <c r="OYA1071" s="106"/>
      <c r="OYB1071" s="106"/>
      <c r="OYC1071" s="106"/>
      <c r="OYD1071" s="106"/>
      <c r="OYE1071" s="106"/>
      <c r="OYF1071" s="106"/>
      <c r="OYG1071" s="106"/>
      <c r="OYH1071" s="106"/>
      <c r="OYI1071" s="106"/>
      <c r="OYJ1071" s="106"/>
      <c r="OYK1071" s="106"/>
      <c r="OYL1071" s="106"/>
      <c r="OYM1071" s="106"/>
      <c r="OYN1071" s="106"/>
      <c r="OYO1071" s="106"/>
      <c r="OYP1071" s="106"/>
      <c r="OYQ1071" s="106"/>
      <c r="OYR1071" s="106"/>
      <c r="OYS1071" s="106"/>
      <c r="OYT1071" s="106"/>
      <c r="OYU1071" s="106"/>
      <c r="OYV1071" s="106"/>
      <c r="OYW1071" s="106"/>
      <c r="OYX1071" s="106"/>
      <c r="OYY1071" s="106"/>
      <c r="OYZ1071" s="106"/>
      <c r="OZA1071" s="106"/>
      <c r="OZB1071" s="106"/>
      <c r="OZC1071" s="106"/>
      <c r="OZD1071" s="106"/>
      <c r="OZE1071" s="106"/>
      <c r="OZF1071" s="106"/>
      <c r="OZG1071" s="106"/>
      <c r="OZH1071" s="106"/>
      <c r="OZI1071" s="106"/>
      <c r="OZJ1071" s="106"/>
      <c r="OZK1071" s="106"/>
      <c r="OZL1071" s="106"/>
      <c r="OZM1071" s="106"/>
      <c r="OZN1071" s="106"/>
      <c r="OZO1071" s="106"/>
      <c r="OZP1071" s="106"/>
      <c r="OZQ1071" s="106"/>
      <c r="OZR1071" s="106"/>
      <c r="OZS1071" s="106"/>
      <c r="OZT1071" s="106"/>
      <c r="OZU1071" s="106"/>
      <c r="OZV1071" s="106"/>
      <c r="OZW1071" s="106"/>
      <c r="OZX1071" s="106"/>
      <c r="OZY1071" s="106"/>
      <c r="OZZ1071" s="106"/>
      <c r="PAA1071" s="106"/>
      <c r="PAB1071" s="106"/>
      <c r="PAC1071" s="106"/>
      <c r="PAD1071" s="106"/>
      <c r="PAE1071" s="106"/>
      <c r="PAF1071" s="106"/>
      <c r="PAG1071" s="106"/>
      <c r="PAH1071" s="106"/>
      <c r="PAI1071" s="106"/>
      <c r="PAJ1071" s="106"/>
      <c r="PAK1071" s="106"/>
      <c r="PAL1071" s="106"/>
      <c r="PAM1071" s="106"/>
      <c r="PAN1071" s="106"/>
      <c r="PAO1071" s="106"/>
      <c r="PAP1071" s="106"/>
      <c r="PAQ1071" s="106"/>
      <c r="PAR1071" s="106"/>
      <c r="PAS1071" s="106"/>
      <c r="PAT1071" s="106"/>
      <c r="PAU1071" s="106"/>
      <c r="PAV1071" s="106"/>
      <c r="PAW1071" s="106"/>
      <c r="PAX1071" s="106"/>
      <c r="PAY1071" s="106"/>
      <c r="PAZ1071" s="106"/>
      <c r="PBA1071" s="106"/>
      <c r="PBB1071" s="106"/>
      <c r="PBC1071" s="106"/>
      <c r="PBD1071" s="106"/>
      <c r="PBE1071" s="106"/>
      <c r="PBF1071" s="106"/>
      <c r="PBG1071" s="106"/>
      <c r="PBH1071" s="106"/>
      <c r="PBI1071" s="106"/>
      <c r="PBJ1071" s="106"/>
      <c r="PBK1071" s="106"/>
      <c r="PBL1071" s="106"/>
      <c r="PBM1071" s="106"/>
      <c r="PBN1071" s="106"/>
      <c r="PBO1071" s="106"/>
      <c r="PBP1071" s="106"/>
      <c r="PBQ1071" s="106"/>
      <c r="PBR1071" s="106"/>
      <c r="PBS1071" s="106"/>
      <c r="PBT1071" s="106"/>
      <c r="PBU1071" s="106"/>
      <c r="PBV1071" s="106"/>
      <c r="PBW1071" s="106"/>
      <c r="PBX1071" s="106"/>
      <c r="PBY1071" s="106"/>
      <c r="PBZ1071" s="106"/>
      <c r="PCA1071" s="106"/>
      <c r="PCB1071" s="106"/>
      <c r="PCC1071" s="106"/>
      <c r="PCD1071" s="106"/>
      <c r="PCE1071" s="106"/>
      <c r="PCF1071" s="106"/>
      <c r="PCG1071" s="106"/>
      <c r="PCH1071" s="106"/>
      <c r="PCI1071" s="106"/>
      <c r="PCJ1071" s="106"/>
      <c r="PCK1071" s="106"/>
      <c r="PCL1071" s="106"/>
      <c r="PCM1071" s="106"/>
      <c r="PCN1071" s="106"/>
      <c r="PCO1071" s="106"/>
      <c r="PCP1071" s="106"/>
      <c r="PCQ1071" s="106"/>
      <c r="PCR1071" s="106"/>
      <c r="PCS1071" s="106"/>
      <c r="PCT1071" s="106"/>
      <c r="PCU1071" s="106"/>
      <c r="PCV1071" s="106"/>
      <c r="PCW1071" s="106"/>
      <c r="PCX1071" s="106"/>
      <c r="PCY1071" s="106"/>
      <c r="PCZ1071" s="106"/>
      <c r="PDA1071" s="106"/>
      <c r="PDB1071" s="106"/>
      <c r="PDC1071" s="106"/>
      <c r="PDD1071" s="106"/>
      <c r="PDE1071" s="106"/>
      <c r="PDF1071" s="106"/>
      <c r="PDG1071" s="106"/>
      <c r="PDH1071" s="106"/>
      <c r="PDI1071" s="106"/>
      <c r="PDJ1071" s="106"/>
      <c r="PDK1071" s="106"/>
      <c r="PDL1071" s="106"/>
      <c r="PDM1071" s="106"/>
      <c r="PDN1071" s="106"/>
      <c r="PDO1071" s="106"/>
      <c r="PDP1071" s="106"/>
      <c r="PDQ1071" s="106"/>
      <c r="PDR1071" s="106"/>
      <c r="PDS1071" s="106"/>
      <c r="PDT1071" s="106"/>
      <c r="PDU1071" s="106"/>
      <c r="PDV1071" s="106"/>
      <c r="PDW1071" s="106"/>
      <c r="PDX1071" s="106"/>
      <c r="PDY1071" s="106"/>
      <c r="PDZ1071" s="106"/>
      <c r="PEA1071" s="106"/>
      <c r="PEB1071" s="106"/>
      <c r="PEC1071" s="106"/>
      <c r="PED1071" s="106"/>
      <c r="PEE1071" s="106"/>
      <c r="PEF1071" s="106"/>
      <c r="PEG1071" s="106"/>
      <c r="PEH1071" s="106"/>
      <c r="PEI1071" s="106"/>
      <c r="PEJ1071" s="106"/>
      <c r="PEK1071" s="106"/>
      <c r="PEL1071" s="106"/>
      <c r="PEM1071" s="106"/>
      <c r="PEN1071" s="106"/>
      <c r="PEO1071" s="106"/>
      <c r="PEP1071" s="106"/>
      <c r="PEQ1071" s="106"/>
      <c r="PER1071" s="106"/>
      <c r="PES1071" s="106"/>
      <c r="PET1071" s="106"/>
      <c r="PEU1071" s="106"/>
      <c r="PEV1071" s="106"/>
      <c r="PEW1071" s="106"/>
      <c r="PEX1071" s="106"/>
      <c r="PEY1071" s="106"/>
      <c r="PEZ1071" s="106"/>
      <c r="PFA1071" s="106"/>
      <c r="PFB1071" s="106"/>
      <c r="PFC1071" s="106"/>
      <c r="PFD1071" s="106"/>
      <c r="PFE1071" s="106"/>
      <c r="PFF1071" s="106"/>
      <c r="PFG1071" s="106"/>
      <c r="PFH1071" s="106"/>
      <c r="PFI1071" s="106"/>
      <c r="PFJ1071" s="106"/>
      <c r="PFK1071" s="106"/>
      <c r="PFL1071" s="106"/>
      <c r="PFM1071" s="106"/>
      <c r="PFN1071" s="106"/>
      <c r="PFO1071" s="106"/>
      <c r="PFP1071" s="106"/>
      <c r="PFQ1071" s="106"/>
      <c r="PFR1071" s="106"/>
      <c r="PFS1071" s="106"/>
      <c r="PFT1071" s="106"/>
      <c r="PFU1071" s="106"/>
      <c r="PFV1071" s="106"/>
      <c r="PFW1071" s="106"/>
      <c r="PFX1071" s="106"/>
      <c r="PFY1071" s="106"/>
      <c r="PFZ1071" s="106"/>
      <c r="PGA1071" s="106"/>
      <c r="PGB1071" s="106"/>
      <c r="PGC1071" s="106"/>
      <c r="PGD1071" s="106"/>
      <c r="PGE1071" s="106"/>
      <c r="PGF1071" s="106"/>
      <c r="PGG1071" s="106"/>
      <c r="PGH1071" s="106"/>
      <c r="PGI1071" s="106"/>
      <c r="PGJ1071" s="106"/>
      <c r="PGK1071" s="106"/>
      <c r="PGL1071" s="106"/>
      <c r="PGM1071" s="106"/>
      <c r="PGN1071" s="106"/>
      <c r="PGO1071" s="106"/>
      <c r="PGP1071" s="106"/>
      <c r="PGQ1071" s="106"/>
      <c r="PGR1071" s="106"/>
      <c r="PGS1071" s="106"/>
      <c r="PGT1071" s="106"/>
      <c r="PGU1071" s="106"/>
      <c r="PGV1071" s="106"/>
      <c r="PGW1071" s="106"/>
      <c r="PGX1071" s="106"/>
      <c r="PGY1071" s="106"/>
      <c r="PGZ1071" s="106"/>
      <c r="PHA1071" s="106"/>
      <c r="PHB1071" s="106"/>
      <c r="PHC1071" s="106"/>
      <c r="PHD1071" s="106"/>
      <c r="PHE1071" s="106"/>
      <c r="PHF1071" s="106"/>
      <c r="PHG1071" s="106"/>
      <c r="PHH1071" s="106"/>
      <c r="PHI1071" s="106"/>
      <c r="PHJ1071" s="106"/>
      <c r="PHK1071" s="106"/>
      <c r="PHL1071" s="106"/>
      <c r="PHM1071" s="106"/>
      <c r="PHN1071" s="106"/>
      <c r="PHO1071" s="106"/>
      <c r="PHP1071" s="106"/>
      <c r="PHQ1071" s="106"/>
      <c r="PHR1071" s="106"/>
      <c r="PHS1071" s="106"/>
      <c r="PHT1071" s="106"/>
      <c r="PHU1071" s="106"/>
      <c r="PHV1071" s="106"/>
      <c r="PHW1071" s="106"/>
      <c r="PHX1071" s="106"/>
      <c r="PHY1071" s="106"/>
      <c r="PHZ1071" s="106"/>
      <c r="PIA1071" s="106"/>
      <c r="PIB1071" s="106"/>
      <c r="PIC1071" s="106"/>
      <c r="PID1071" s="106"/>
      <c r="PIE1071" s="106"/>
      <c r="PIF1071" s="106"/>
      <c r="PIG1071" s="106"/>
      <c r="PIH1071" s="106"/>
      <c r="PII1071" s="106"/>
      <c r="PIJ1071" s="106"/>
      <c r="PIK1071" s="106"/>
      <c r="PIL1071" s="106"/>
      <c r="PIM1071" s="106"/>
      <c r="PIN1071" s="106"/>
      <c r="PIO1071" s="106"/>
      <c r="PIP1071" s="106"/>
      <c r="PIQ1071" s="106"/>
      <c r="PIR1071" s="106"/>
      <c r="PIS1071" s="106"/>
      <c r="PIT1071" s="106"/>
      <c r="PIU1071" s="106"/>
      <c r="PIV1071" s="106"/>
      <c r="PIW1071" s="106"/>
      <c r="PIX1071" s="106"/>
      <c r="PIY1071" s="106"/>
      <c r="PIZ1071" s="106"/>
      <c r="PJA1071" s="106"/>
      <c r="PJB1071" s="106"/>
      <c r="PJC1071" s="106"/>
      <c r="PJD1071" s="106"/>
      <c r="PJE1071" s="106"/>
      <c r="PJF1071" s="106"/>
      <c r="PJG1071" s="106"/>
      <c r="PJH1071" s="106"/>
      <c r="PJI1071" s="106"/>
      <c r="PJJ1071" s="106"/>
      <c r="PJK1071" s="106"/>
      <c r="PJL1071" s="106"/>
      <c r="PJM1071" s="106"/>
      <c r="PJN1071" s="106"/>
      <c r="PJO1071" s="106"/>
      <c r="PJP1071" s="106"/>
      <c r="PJQ1071" s="106"/>
      <c r="PJR1071" s="106"/>
      <c r="PJS1071" s="106"/>
      <c r="PJT1071" s="106"/>
      <c r="PJU1071" s="106"/>
      <c r="PJV1071" s="106"/>
      <c r="PJW1071" s="106"/>
      <c r="PJX1071" s="106"/>
      <c r="PJY1071" s="106"/>
      <c r="PJZ1071" s="106"/>
      <c r="PKA1071" s="106"/>
      <c r="PKB1071" s="106"/>
      <c r="PKC1071" s="106"/>
      <c r="PKD1071" s="106"/>
      <c r="PKE1071" s="106"/>
      <c r="PKF1071" s="106"/>
      <c r="PKG1071" s="106"/>
      <c r="PKH1071" s="106"/>
      <c r="PKI1071" s="106"/>
      <c r="PKJ1071" s="106"/>
      <c r="PKK1071" s="106"/>
      <c r="PKL1071" s="106"/>
      <c r="PKM1071" s="106"/>
      <c r="PKN1071" s="106"/>
      <c r="PKO1071" s="106"/>
      <c r="PKP1071" s="106"/>
      <c r="PKQ1071" s="106"/>
      <c r="PKR1071" s="106"/>
      <c r="PKS1071" s="106"/>
      <c r="PKT1071" s="106"/>
      <c r="PKU1071" s="106"/>
      <c r="PKV1071" s="106"/>
      <c r="PKW1071" s="106"/>
      <c r="PKX1071" s="106"/>
      <c r="PKY1071" s="106"/>
      <c r="PKZ1071" s="106"/>
      <c r="PLA1071" s="106"/>
      <c r="PLB1071" s="106"/>
      <c r="PLC1071" s="106"/>
      <c r="PLD1071" s="106"/>
      <c r="PLE1071" s="106"/>
      <c r="PLF1071" s="106"/>
      <c r="PLG1071" s="106"/>
      <c r="PLH1071" s="106"/>
      <c r="PLI1071" s="106"/>
      <c r="PLJ1071" s="106"/>
      <c r="PLK1071" s="106"/>
      <c r="PLL1071" s="106"/>
      <c r="PLM1071" s="106"/>
      <c r="PLN1071" s="106"/>
      <c r="PLO1071" s="106"/>
      <c r="PLP1071" s="106"/>
      <c r="PLQ1071" s="106"/>
      <c r="PLR1071" s="106"/>
      <c r="PLS1071" s="106"/>
      <c r="PLT1071" s="106"/>
      <c r="PLU1071" s="106"/>
      <c r="PLV1071" s="106"/>
      <c r="PLW1071" s="106"/>
      <c r="PLX1071" s="106"/>
      <c r="PLY1071" s="106"/>
      <c r="PLZ1071" s="106"/>
      <c r="PMA1071" s="106"/>
      <c r="PMB1071" s="106"/>
      <c r="PMC1071" s="106"/>
      <c r="PMD1071" s="106"/>
      <c r="PME1071" s="106"/>
      <c r="PMF1071" s="106"/>
      <c r="PMG1071" s="106"/>
      <c r="PMH1071" s="106"/>
      <c r="PMI1071" s="106"/>
      <c r="PMJ1071" s="106"/>
      <c r="PMK1071" s="106"/>
      <c r="PML1071" s="106"/>
      <c r="PMM1071" s="106"/>
      <c r="PMN1071" s="106"/>
      <c r="PMO1071" s="106"/>
      <c r="PMP1071" s="106"/>
      <c r="PMQ1071" s="106"/>
      <c r="PMR1071" s="106"/>
      <c r="PMS1071" s="106"/>
      <c r="PMT1071" s="106"/>
      <c r="PMU1071" s="106"/>
      <c r="PMV1071" s="106"/>
      <c r="PMW1071" s="106"/>
      <c r="PMX1071" s="106"/>
      <c r="PMY1071" s="106"/>
      <c r="PMZ1071" s="106"/>
      <c r="PNA1071" s="106"/>
      <c r="PNB1071" s="106"/>
      <c r="PNC1071" s="106"/>
      <c r="PND1071" s="106"/>
      <c r="PNE1071" s="106"/>
      <c r="PNF1071" s="106"/>
      <c r="PNG1071" s="106"/>
      <c r="PNH1071" s="106"/>
      <c r="PNI1071" s="106"/>
      <c r="PNJ1071" s="106"/>
      <c r="PNK1071" s="106"/>
      <c r="PNL1071" s="106"/>
      <c r="PNM1071" s="106"/>
      <c r="PNN1071" s="106"/>
      <c r="PNO1071" s="106"/>
      <c r="PNP1071" s="106"/>
      <c r="PNQ1071" s="106"/>
      <c r="PNR1071" s="106"/>
      <c r="PNS1071" s="106"/>
      <c r="PNT1071" s="106"/>
      <c r="PNU1071" s="106"/>
      <c r="PNV1071" s="106"/>
      <c r="PNW1071" s="106"/>
      <c r="PNX1071" s="106"/>
      <c r="PNY1071" s="106"/>
      <c r="PNZ1071" s="106"/>
      <c r="POA1071" s="106"/>
      <c r="POB1071" s="106"/>
      <c r="POC1071" s="106"/>
      <c r="POD1071" s="106"/>
      <c r="POE1071" s="106"/>
      <c r="POF1071" s="106"/>
      <c r="POG1071" s="106"/>
      <c r="POH1071" s="106"/>
      <c r="POI1071" s="106"/>
      <c r="POJ1071" s="106"/>
      <c r="POK1071" s="106"/>
      <c r="POL1071" s="106"/>
      <c r="POM1071" s="106"/>
      <c r="PON1071" s="106"/>
      <c r="POO1071" s="106"/>
      <c r="POP1071" s="106"/>
      <c r="POQ1071" s="106"/>
      <c r="POR1071" s="106"/>
      <c r="POS1071" s="106"/>
      <c r="POT1071" s="106"/>
      <c r="POU1071" s="106"/>
      <c r="POV1071" s="106"/>
      <c r="POW1071" s="106"/>
      <c r="POX1071" s="106"/>
      <c r="POY1071" s="106"/>
      <c r="POZ1071" s="106"/>
      <c r="PPA1071" s="106"/>
      <c r="PPB1071" s="106"/>
      <c r="PPC1071" s="106"/>
      <c r="PPD1071" s="106"/>
      <c r="PPE1071" s="106"/>
      <c r="PPF1071" s="106"/>
      <c r="PPG1071" s="106"/>
      <c r="PPH1071" s="106"/>
      <c r="PPI1071" s="106"/>
      <c r="PPJ1071" s="106"/>
      <c r="PPK1071" s="106"/>
      <c r="PPL1071" s="106"/>
      <c r="PPM1071" s="106"/>
      <c r="PPN1071" s="106"/>
      <c r="PPO1071" s="106"/>
      <c r="PPP1071" s="106"/>
      <c r="PPQ1071" s="106"/>
      <c r="PPR1071" s="106"/>
      <c r="PPS1071" s="106"/>
      <c r="PPT1071" s="106"/>
      <c r="PPU1071" s="106"/>
      <c r="PPV1071" s="106"/>
      <c r="PPW1071" s="106"/>
      <c r="PPX1071" s="106"/>
      <c r="PPY1071" s="106"/>
      <c r="PPZ1071" s="106"/>
      <c r="PQA1071" s="106"/>
      <c r="PQB1071" s="106"/>
      <c r="PQC1071" s="106"/>
      <c r="PQD1071" s="106"/>
      <c r="PQE1071" s="106"/>
      <c r="PQF1071" s="106"/>
      <c r="PQG1071" s="106"/>
      <c r="PQH1071" s="106"/>
      <c r="PQI1071" s="106"/>
      <c r="PQJ1071" s="106"/>
      <c r="PQK1071" s="106"/>
      <c r="PQL1071" s="106"/>
      <c r="PQM1071" s="106"/>
      <c r="PQN1071" s="106"/>
      <c r="PQO1071" s="106"/>
      <c r="PQP1071" s="106"/>
      <c r="PQQ1071" s="106"/>
      <c r="PQR1071" s="106"/>
      <c r="PQS1071" s="106"/>
      <c r="PQT1071" s="106"/>
      <c r="PQU1071" s="106"/>
      <c r="PQV1071" s="106"/>
      <c r="PQW1071" s="106"/>
      <c r="PQX1071" s="106"/>
      <c r="PQY1071" s="106"/>
      <c r="PQZ1071" s="106"/>
      <c r="PRA1071" s="106"/>
      <c r="PRB1071" s="106"/>
      <c r="PRC1071" s="106"/>
      <c r="PRD1071" s="106"/>
      <c r="PRE1071" s="106"/>
      <c r="PRF1071" s="106"/>
      <c r="PRG1071" s="106"/>
      <c r="PRH1071" s="106"/>
      <c r="PRI1071" s="106"/>
      <c r="PRJ1071" s="106"/>
      <c r="PRK1071" s="106"/>
      <c r="PRL1071" s="106"/>
      <c r="PRM1071" s="106"/>
      <c r="PRN1071" s="106"/>
      <c r="PRO1071" s="106"/>
      <c r="PRP1071" s="106"/>
      <c r="PRQ1071" s="106"/>
      <c r="PRR1071" s="106"/>
      <c r="PRS1071" s="106"/>
      <c r="PRT1071" s="106"/>
      <c r="PRU1071" s="106"/>
      <c r="PRV1071" s="106"/>
      <c r="PRW1071" s="106"/>
      <c r="PRX1071" s="106"/>
      <c r="PRY1071" s="106"/>
      <c r="PRZ1071" s="106"/>
      <c r="PSA1071" s="106"/>
      <c r="PSB1071" s="106"/>
      <c r="PSC1071" s="106"/>
      <c r="PSD1071" s="106"/>
      <c r="PSE1071" s="106"/>
      <c r="PSF1071" s="106"/>
      <c r="PSG1071" s="106"/>
      <c r="PSH1071" s="106"/>
      <c r="PSI1071" s="106"/>
      <c r="PSJ1071" s="106"/>
      <c r="PSK1071" s="106"/>
      <c r="PSL1071" s="106"/>
      <c r="PSM1071" s="106"/>
      <c r="PSN1071" s="106"/>
      <c r="PSO1071" s="106"/>
      <c r="PSP1071" s="106"/>
      <c r="PSQ1071" s="106"/>
      <c r="PSR1071" s="106"/>
      <c r="PSS1071" s="106"/>
      <c r="PST1071" s="106"/>
      <c r="PSU1071" s="106"/>
      <c r="PSV1071" s="106"/>
      <c r="PSW1071" s="106"/>
      <c r="PSX1071" s="106"/>
      <c r="PSY1071" s="106"/>
      <c r="PSZ1071" s="106"/>
      <c r="PTA1071" s="106"/>
      <c r="PTB1071" s="106"/>
      <c r="PTC1071" s="106"/>
      <c r="PTD1071" s="106"/>
      <c r="PTE1071" s="106"/>
      <c r="PTF1071" s="106"/>
      <c r="PTG1071" s="106"/>
      <c r="PTH1071" s="106"/>
      <c r="PTI1071" s="106"/>
      <c r="PTJ1071" s="106"/>
      <c r="PTK1071" s="106"/>
      <c r="PTL1071" s="106"/>
      <c r="PTM1071" s="106"/>
      <c r="PTN1071" s="106"/>
      <c r="PTO1071" s="106"/>
      <c r="PTP1071" s="106"/>
      <c r="PTQ1071" s="106"/>
      <c r="PTR1071" s="106"/>
      <c r="PTS1071" s="106"/>
      <c r="PTT1071" s="106"/>
      <c r="PTU1071" s="106"/>
      <c r="PTV1071" s="106"/>
      <c r="PTW1071" s="106"/>
      <c r="PTX1071" s="106"/>
      <c r="PTY1071" s="106"/>
      <c r="PTZ1071" s="106"/>
      <c r="PUA1071" s="106"/>
      <c r="PUB1071" s="106"/>
      <c r="PUC1071" s="106"/>
      <c r="PUD1071" s="106"/>
      <c r="PUE1071" s="106"/>
      <c r="PUF1071" s="106"/>
      <c r="PUG1071" s="106"/>
      <c r="PUH1071" s="106"/>
      <c r="PUI1071" s="106"/>
      <c r="PUJ1071" s="106"/>
      <c r="PUK1071" s="106"/>
      <c r="PUL1071" s="106"/>
      <c r="PUM1071" s="106"/>
      <c r="PUN1071" s="106"/>
      <c r="PUO1071" s="106"/>
      <c r="PUP1071" s="106"/>
      <c r="PUQ1071" s="106"/>
      <c r="PUR1071" s="106"/>
      <c r="PUS1071" s="106"/>
      <c r="PUT1071" s="106"/>
      <c r="PUU1071" s="106"/>
      <c r="PUV1071" s="106"/>
      <c r="PUW1071" s="106"/>
      <c r="PUX1071" s="106"/>
      <c r="PUY1071" s="106"/>
      <c r="PUZ1071" s="106"/>
      <c r="PVA1071" s="106"/>
      <c r="PVB1071" s="106"/>
      <c r="PVC1071" s="106"/>
      <c r="PVD1071" s="106"/>
      <c r="PVE1071" s="106"/>
      <c r="PVF1071" s="106"/>
      <c r="PVG1071" s="106"/>
      <c r="PVH1071" s="106"/>
      <c r="PVI1071" s="106"/>
      <c r="PVJ1071" s="106"/>
      <c r="PVK1071" s="106"/>
      <c r="PVL1071" s="106"/>
      <c r="PVM1071" s="106"/>
      <c r="PVN1071" s="106"/>
      <c r="PVO1071" s="106"/>
      <c r="PVP1071" s="106"/>
      <c r="PVQ1071" s="106"/>
      <c r="PVR1071" s="106"/>
      <c r="PVS1071" s="106"/>
      <c r="PVT1071" s="106"/>
      <c r="PVU1071" s="106"/>
      <c r="PVV1071" s="106"/>
      <c r="PVW1071" s="106"/>
      <c r="PVX1071" s="106"/>
      <c r="PVY1071" s="106"/>
      <c r="PVZ1071" s="106"/>
      <c r="PWA1071" s="106"/>
      <c r="PWB1071" s="106"/>
      <c r="PWC1071" s="106"/>
      <c r="PWD1071" s="106"/>
      <c r="PWE1071" s="106"/>
      <c r="PWF1071" s="106"/>
      <c r="PWG1071" s="106"/>
      <c r="PWH1071" s="106"/>
      <c r="PWI1071" s="106"/>
      <c r="PWJ1071" s="106"/>
      <c r="PWK1071" s="106"/>
      <c r="PWL1071" s="106"/>
      <c r="PWM1071" s="106"/>
      <c r="PWN1071" s="106"/>
      <c r="PWO1071" s="106"/>
      <c r="PWP1071" s="106"/>
      <c r="PWQ1071" s="106"/>
      <c r="PWR1071" s="106"/>
      <c r="PWS1071" s="106"/>
      <c r="PWT1071" s="106"/>
      <c r="PWU1071" s="106"/>
      <c r="PWV1071" s="106"/>
      <c r="PWW1071" s="106"/>
      <c r="PWX1071" s="106"/>
      <c r="PWY1071" s="106"/>
      <c r="PWZ1071" s="106"/>
      <c r="PXA1071" s="106"/>
      <c r="PXB1071" s="106"/>
      <c r="PXC1071" s="106"/>
      <c r="PXD1071" s="106"/>
      <c r="PXE1071" s="106"/>
      <c r="PXF1071" s="106"/>
      <c r="PXG1071" s="106"/>
      <c r="PXH1071" s="106"/>
      <c r="PXI1071" s="106"/>
      <c r="PXJ1071" s="106"/>
      <c r="PXK1071" s="106"/>
      <c r="PXL1071" s="106"/>
      <c r="PXM1071" s="106"/>
      <c r="PXN1071" s="106"/>
      <c r="PXO1071" s="106"/>
      <c r="PXP1071" s="106"/>
      <c r="PXQ1071" s="106"/>
      <c r="PXR1071" s="106"/>
      <c r="PXS1071" s="106"/>
      <c r="PXT1071" s="106"/>
      <c r="PXU1071" s="106"/>
      <c r="PXV1071" s="106"/>
      <c r="PXW1071" s="106"/>
      <c r="PXX1071" s="106"/>
      <c r="PXY1071" s="106"/>
      <c r="PXZ1071" s="106"/>
      <c r="PYA1071" s="106"/>
      <c r="PYB1071" s="106"/>
      <c r="PYC1071" s="106"/>
      <c r="PYD1071" s="106"/>
      <c r="PYE1071" s="106"/>
      <c r="PYF1071" s="106"/>
      <c r="PYG1071" s="106"/>
      <c r="PYH1071" s="106"/>
      <c r="PYI1071" s="106"/>
      <c r="PYJ1071" s="106"/>
      <c r="PYK1071" s="106"/>
      <c r="PYL1071" s="106"/>
      <c r="PYM1071" s="106"/>
      <c r="PYN1071" s="106"/>
      <c r="PYO1071" s="106"/>
      <c r="PYP1071" s="106"/>
      <c r="PYQ1071" s="106"/>
      <c r="PYR1071" s="106"/>
      <c r="PYS1071" s="106"/>
      <c r="PYT1071" s="106"/>
      <c r="PYU1071" s="106"/>
      <c r="PYV1071" s="106"/>
      <c r="PYW1071" s="106"/>
      <c r="PYX1071" s="106"/>
      <c r="PYY1071" s="106"/>
      <c r="PYZ1071" s="106"/>
      <c r="PZA1071" s="106"/>
      <c r="PZB1071" s="106"/>
      <c r="PZC1071" s="106"/>
      <c r="PZD1071" s="106"/>
      <c r="PZE1071" s="106"/>
      <c r="PZF1071" s="106"/>
      <c r="PZG1071" s="106"/>
      <c r="PZH1071" s="106"/>
      <c r="PZI1071" s="106"/>
      <c r="PZJ1071" s="106"/>
      <c r="PZK1071" s="106"/>
      <c r="PZL1071" s="106"/>
      <c r="PZM1071" s="106"/>
      <c r="PZN1071" s="106"/>
      <c r="PZO1071" s="106"/>
      <c r="PZP1071" s="106"/>
      <c r="PZQ1071" s="106"/>
      <c r="PZR1071" s="106"/>
      <c r="PZS1071" s="106"/>
      <c r="PZT1071" s="106"/>
      <c r="PZU1071" s="106"/>
      <c r="PZV1071" s="106"/>
      <c r="PZW1071" s="106"/>
      <c r="PZX1071" s="106"/>
      <c r="PZY1071" s="106"/>
      <c r="PZZ1071" s="106"/>
      <c r="QAA1071" s="106"/>
      <c r="QAB1071" s="106"/>
      <c r="QAC1071" s="106"/>
      <c r="QAD1071" s="106"/>
      <c r="QAE1071" s="106"/>
      <c r="QAF1071" s="106"/>
      <c r="QAG1071" s="106"/>
      <c r="QAH1071" s="106"/>
      <c r="QAI1071" s="106"/>
      <c r="QAJ1071" s="106"/>
      <c r="QAK1071" s="106"/>
      <c r="QAL1071" s="106"/>
      <c r="QAM1071" s="106"/>
      <c r="QAN1071" s="106"/>
      <c r="QAO1071" s="106"/>
      <c r="QAP1071" s="106"/>
      <c r="QAQ1071" s="106"/>
      <c r="QAR1071" s="106"/>
      <c r="QAS1071" s="106"/>
      <c r="QAT1071" s="106"/>
      <c r="QAU1071" s="106"/>
      <c r="QAV1071" s="106"/>
      <c r="QAW1071" s="106"/>
      <c r="QAX1071" s="106"/>
      <c r="QAY1071" s="106"/>
      <c r="QAZ1071" s="106"/>
      <c r="QBA1071" s="106"/>
      <c r="QBB1071" s="106"/>
      <c r="QBC1071" s="106"/>
      <c r="QBD1071" s="106"/>
      <c r="QBE1071" s="106"/>
      <c r="QBF1071" s="106"/>
      <c r="QBG1071" s="106"/>
      <c r="QBH1071" s="106"/>
      <c r="QBI1071" s="106"/>
      <c r="QBJ1071" s="106"/>
      <c r="QBK1071" s="106"/>
      <c r="QBL1071" s="106"/>
      <c r="QBM1071" s="106"/>
      <c r="QBN1071" s="106"/>
      <c r="QBO1071" s="106"/>
      <c r="QBP1071" s="106"/>
      <c r="QBQ1071" s="106"/>
      <c r="QBR1071" s="106"/>
      <c r="QBS1071" s="106"/>
      <c r="QBT1071" s="106"/>
      <c r="QBU1071" s="106"/>
      <c r="QBV1071" s="106"/>
      <c r="QBW1071" s="106"/>
      <c r="QBX1071" s="106"/>
      <c r="QBY1071" s="106"/>
      <c r="QBZ1071" s="106"/>
      <c r="QCA1071" s="106"/>
      <c r="QCB1071" s="106"/>
      <c r="QCC1071" s="106"/>
      <c r="QCD1071" s="106"/>
      <c r="QCE1071" s="106"/>
      <c r="QCF1071" s="106"/>
      <c r="QCG1071" s="106"/>
      <c r="QCH1071" s="106"/>
      <c r="QCI1071" s="106"/>
      <c r="QCJ1071" s="106"/>
      <c r="QCK1071" s="106"/>
      <c r="QCL1071" s="106"/>
      <c r="QCM1071" s="106"/>
      <c r="QCN1071" s="106"/>
      <c r="QCO1071" s="106"/>
      <c r="QCP1071" s="106"/>
      <c r="QCQ1071" s="106"/>
      <c r="QCR1071" s="106"/>
      <c r="QCS1071" s="106"/>
      <c r="QCT1071" s="106"/>
      <c r="QCU1071" s="106"/>
      <c r="QCV1071" s="106"/>
      <c r="QCW1071" s="106"/>
      <c r="QCX1071" s="106"/>
      <c r="QCY1071" s="106"/>
      <c r="QCZ1071" s="106"/>
      <c r="QDA1071" s="106"/>
      <c r="QDB1071" s="106"/>
      <c r="QDC1071" s="106"/>
      <c r="QDD1071" s="106"/>
      <c r="QDE1071" s="106"/>
      <c r="QDF1071" s="106"/>
      <c r="QDG1071" s="106"/>
      <c r="QDH1071" s="106"/>
      <c r="QDI1071" s="106"/>
      <c r="QDJ1071" s="106"/>
      <c r="QDK1071" s="106"/>
      <c r="QDL1071" s="106"/>
      <c r="QDM1071" s="106"/>
      <c r="QDN1071" s="106"/>
      <c r="QDO1071" s="106"/>
      <c r="QDP1071" s="106"/>
      <c r="QDQ1071" s="106"/>
      <c r="QDR1071" s="106"/>
      <c r="QDS1071" s="106"/>
      <c r="QDT1071" s="106"/>
      <c r="QDU1071" s="106"/>
      <c r="QDV1071" s="106"/>
      <c r="QDW1071" s="106"/>
      <c r="QDX1071" s="106"/>
      <c r="QDY1071" s="106"/>
      <c r="QDZ1071" s="106"/>
      <c r="QEA1071" s="106"/>
      <c r="QEB1071" s="106"/>
      <c r="QEC1071" s="106"/>
      <c r="QED1071" s="106"/>
      <c r="QEE1071" s="106"/>
      <c r="QEF1071" s="106"/>
      <c r="QEG1071" s="106"/>
      <c r="QEH1071" s="106"/>
      <c r="QEI1071" s="106"/>
      <c r="QEJ1071" s="106"/>
      <c r="QEK1071" s="106"/>
      <c r="QEL1071" s="106"/>
      <c r="QEM1071" s="106"/>
      <c r="QEN1071" s="106"/>
      <c r="QEO1071" s="106"/>
      <c r="QEP1071" s="106"/>
      <c r="QEQ1071" s="106"/>
      <c r="QER1071" s="106"/>
      <c r="QES1071" s="106"/>
      <c r="QET1071" s="106"/>
      <c r="QEU1071" s="106"/>
      <c r="QEV1071" s="106"/>
      <c r="QEW1071" s="106"/>
      <c r="QEX1071" s="106"/>
      <c r="QEY1071" s="106"/>
      <c r="QEZ1071" s="106"/>
      <c r="QFA1071" s="106"/>
      <c r="QFB1071" s="106"/>
      <c r="QFC1071" s="106"/>
      <c r="QFD1071" s="106"/>
      <c r="QFE1071" s="106"/>
      <c r="QFF1071" s="106"/>
      <c r="QFG1071" s="106"/>
      <c r="QFH1071" s="106"/>
      <c r="QFI1071" s="106"/>
      <c r="QFJ1071" s="106"/>
      <c r="QFK1071" s="106"/>
      <c r="QFL1071" s="106"/>
      <c r="QFM1071" s="106"/>
      <c r="QFN1071" s="106"/>
      <c r="QFO1071" s="106"/>
      <c r="QFP1071" s="106"/>
      <c r="QFQ1071" s="106"/>
      <c r="QFR1071" s="106"/>
      <c r="QFS1071" s="106"/>
      <c r="QFT1071" s="106"/>
      <c r="QFU1071" s="106"/>
      <c r="QFV1071" s="106"/>
      <c r="QFW1071" s="106"/>
      <c r="QFX1071" s="106"/>
      <c r="QFY1071" s="106"/>
      <c r="QFZ1071" s="106"/>
      <c r="QGA1071" s="106"/>
      <c r="QGB1071" s="106"/>
      <c r="QGC1071" s="106"/>
      <c r="QGD1071" s="106"/>
      <c r="QGE1071" s="106"/>
      <c r="QGF1071" s="106"/>
      <c r="QGG1071" s="106"/>
      <c r="QGH1071" s="106"/>
      <c r="QGI1071" s="106"/>
      <c r="QGJ1071" s="106"/>
      <c r="QGK1071" s="106"/>
      <c r="QGL1071" s="106"/>
      <c r="QGM1071" s="106"/>
      <c r="QGN1071" s="106"/>
      <c r="QGO1071" s="106"/>
      <c r="QGP1071" s="106"/>
      <c r="QGQ1071" s="106"/>
      <c r="QGR1071" s="106"/>
      <c r="QGS1071" s="106"/>
      <c r="QGT1071" s="106"/>
      <c r="QGU1071" s="106"/>
      <c r="QGV1071" s="106"/>
      <c r="QGW1071" s="106"/>
      <c r="QGX1071" s="106"/>
      <c r="QGY1071" s="106"/>
      <c r="QGZ1071" s="106"/>
      <c r="QHA1071" s="106"/>
      <c r="QHB1071" s="106"/>
      <c r="QHC1071" s="106"/>
      <c r="QHD1071" s="106"/>
      <c r="QHE1071" s="106"/>
      <c r="QHF1071" s="106"/>
      <c r="QHG1071" s="106"/>
      <c r="QHH1071" s="106"/>
      <c r="QHI1071" s="106"/>
      <c r="QHJ1071" s="106"/>
      <c r="QHK1071" s="106"/>
      <c r="QHL1071" s="106"/>
      <c r="QHM1071" s="106"/>
      <c r="QHN1071" s="106"/>
      <c r="QHO1071" s="106"/>
      <c r="QHP1071" s="106"/>
      <c r="QHQ1071" s="106"/>
      <c r="QHR1071" s="106"/>
      <c r="QHS1071" s="106"/>
      <c r="QHT1071" s="106"/>
      <c r="QHU1071" s="106"/>
      <c r="QHV1071" s="106"/>
      <c r="QHW1071" s="106"/>
      <c r="QHX1071" s="106"/>
      <c r="QHY1071" s="106"/>
      <c r="QHZ1071" s="106"/>
      <c r="QIA1071" s="106"/>
      <c r="QIB1071" s="106"/>
      <c r="QIC1071" s="106"/>
      <c r="QID1071" s="106"/>
      <c r="QIE1071" s="106"/>
      <c r="QIF1071" s="106"/>
      <c r="QIG1071" s="106"/>
      <c r="QIH1071" s="106"/>
      <c r="QII1071" s="106"/>
      <c r="QIJ1071" s="106"/>
      <c r="QIK1071" s="106"/>
      <c r="QIL1071" s="106"/>
      <c r="QIM1071" s="106"/>
      <c r="QIN1071" s="106"/>
      <c r="QIO1071" s="106"/>
      <c r="QIP1071" s="106"/>
      <c r="QIQ1071" s="106"/>
      <c r="QIR1071" s="106"/>
      <c r="QIS1071" s="106"/>
      <c r="QIT1071" s="106"/>
      <c r="QIU1071" s="106"/>
      <c r="QIV1071" s="106"/>
      <c r="QIW1071" s="106"/>
      <c r="QIX1071" s="106"/>
      <c r="QIY1071" s="106"/>
      <c r="QIZ1071" s="106"/>
      <c r="QJA1071" s="106"/>
      <c r="QJB1071" s="106"/>
      <c r="QJC1071" s="106"/>
      <c r="QJD1071" s="106"/>
      <c r="QJE1071" s="106"/>
      <c r="QJF1071" s="106"/>
      <c r="QJG1071" s="106"/>
      <c r="QJH1071" s="106"/>
      <c r="QJI1071" s="106"/>
      <c r="QJJ1071" s="106"/>
      <c r="QJK1071" s="106"/>
      <c r="QJL1071" s="106"/>
      <c r="QJM1071" s="106"/>
      <c r="QJN1071" s="106"/>
      <c r="QJO1071" s="106"/>
      <c r="QJP1071" s="106"/>
      <c r="QJQ1071" s="106"/>
      <c r="QJR1071" s="106"/>
      <c r="QJS1071" s="106"/>
      <c r="QJT1071" s="106"/>
      <c r="QJU1071" s="106"/>
      <c r="QJV1071" s="106"/>
      <c r="QJW1071" s="106"/>
      <c r="QJX1071" s="106"/>
      <c r="QJY1071" s="106"/>
      <c r="QJZ1071" s="106"/>
      <c r="QKA1071" s="106"/>
      <c r="QKB1071" s="106"/>
      <c r="QKC1071" s="106"/>
      <c r="QKD1071" s="106"/>
      <c r="QKE1071" s="106"/>
      <c r="QKF1071" s="106"/>
      <c r="QKG1071" s="106"/>
      <c r="QKH1071" s="106"/>
      <c r="QKI1071" s="106"/>
      <c r="QKJ1071" s="106"/>
      <c r="QKK1071" s="106"/>
      <c r="QKL1071" s="106"/>
      <c r="QKM1071" s="106"/>
      <c r="QKN1071" s="106"/>
      <c r="QKO1071" s="106"/>
      <c r="QKP1071" s="106"/>
      <c r="QKQ1071" s="106"/>
      <c r="QKR1071" s="106"/>
      <c r="QKS1071" s="106"/>
      <c r="QKT1071" s="106"/>
      <c r="QKU1071" s="106"/>
      <c r="QKV1071" s="106"/>
      <c r="QKW1071" s="106"/>
      <c r="QKX1071" s="106"/>
      <c r="QKY1071" s="106"/>
      <c r="QKZ1071" s="106"/>
      <c r="QLA1071" s="106"/>
      <c r="QLB1071" s="106"/>
      <c r="QLC1071" s="106"/>
      <c r="QLD1071" s="106"/>
      <c r="QLE1071" s="106"/>
      <c r="QLF1071" s="106"/>
      <c r="QLG1071" s="106"/>
      <c r="QLH1071" s="106"/>
      <c r="QLI1071" s="106"/>
      <c r="QLJ1071" s="106"/>
      <c r="QLK1071" s="106"/>
      <c r="QLL1071" s="106"/>
      <c r="QLM1071" s="106"/>
      <c r="QLN1071" s="106"/>
      <c r="QLO1071" s="106"/>
      <c r="QLP1071" s="106"/>
      <c r="QLQ1071" s="106"/>
      <c r="QLR1071" s="106"/>
      <c r="QLS1071" s="106"/>
      <c r="QLT1071" s="106"/>
      <c r="QLU1071" s="106"/>
      <c r="QLV1071" s="106"/>
      <c r="QLW1071" s="106"/>
      <c r="QLX1071" s="106"/>
      <c r="QLY1071" s="106"/>
      <c r="QLZ1071" s="106"/>
      <c r="QMA1071" s="106"/>
      <c r="QMB1071" s="106"/>
      <c r="QMC1071" s="106"/>
      <c r="QMD1071" s="106"/>
      <c r="QME1071" s="106"/>
      <c r="QMF1071" s="106"/>
      <c r="QMG1071" s="106"/>
      <c r="QMH1071" s="106"/>
      <c r="QMI1071" s="106"/>
      <c r="QMJ1071" s="106"/>
      <c r="QMK1071" s="106"/>
      <c r="QML1071" s="106"/>
      <c r="QMM1071" s="106"/>
      <c r="QMN1071" s="106"/>
      <c r="QMO1071" s="106"/>
      <c r="QMP1071" s="106"/>
      <c r="QMQ1071" s="106"/>
      <c r="QMR1071" s="106"/>
      <c r="QMS1071" s="106"/>
      <c r="QMT1071" s="106"/>
      <c r="QMU1071" s="106"/>
      <c r="QMV1071" s="106"/>
      <c r="QMW1071" s="106"/>
      <c r="QMX1071" s="106"/>
      <c r="QMY1071" s="106"/>
      <c r="QMZ1071" s="106"/>
      <c r="QNA1071" s="106"/>
      <c r="QNB1071" s="106"/>
      <c r="QNC1071" s="106"/>
      <c r="QND1071" s="106"/>
      <c r="QNE1071" s="106"/>
      <c r="QNF1071" s="106"/>
      <c r="QNG1071" s="106"/>
      <c r="QNH1071" s="106"/>
      <c r="QNI1071" s="106"/>
      <c r="QNJ1071" s="106"/>
      <c r="QNK1071" s="106"/>
      <c r="QNL1071" s="106"/>
      <c r="QNM1071" s="106"/>
      <c r="QNN1071" s="106"/>
      <c r="QNO1071" s="106"/>
      <c r="QNP1071" s="106"/>
      <c r="QNQ1071" s="106"/>
      <c r="QNR1071" s="106"/>
      <c r="QNS1071" s="106"/>
      <c r="QNT1071" s="106"/>
      <c r="QNU1071" s="106"/>
      <c r="QNV1071" s="106"/>
      <c r="QNW1071" s="106"/>
      <c r="QNX1071" s="106"/>
      <c r="QNY1071" s="106"/>
      <c r="QNZ1071" s="106"/>
      <c r="QOA1071" s="106"/>
      <c r="QOB1071" s="106"/>
      <c r="QOC1071" s="106"/>
      <c r="QOD1071" s="106"/>
      <c r="QOE1071" s="106"/>
      <c r="QOF1071" s="106"/>
      <c r="QOG1071" s="106"/>
      <c r="QOH1071" s="106"/>
      <c r="QOI1071" s="106"/>
      <c r="QOJ1071" s="106"/>
      <c r="QOK1071" s="106"/>
      <c r="QOL1071" s="106"/>
      <c r="QOM1071" s="106"/>
      <c r="QON1071" s="106"/>
      <c r="QOO1071" s="106"/>
      <c r="QOP1071" s="106"/>
      <c r="QOQ1071" s="106"/>
      <c r="QOR1071" s="106"/>
      <c r="QOS1071" s="106"/>
      <c r="QOT1071" s="106"/>
      <c r="QOU1071" s="106"/>
      <c r="QOV1071" s="106"/>
      <c r="QOW1071" s="106"/>
      <c r="QOX1071" s="106"/>
      <c r="QOY1071" s="106"/>
      <c r="QOZ1071" s="106"/>
      <c r="QPA1071" s="106"/>
      <c r="QPB1071" s="106"/>
      <c r="QPC1071" s="106"/>
      <c r="QPD1071" s="106"/>
      <c r="QPE1071" s="106"/>
      <c r="QPF1071" s="106"/>
      <c r="QPG1071" s="106"/>
      <c r="QPH1071" s="106"/>
      <c r="QPI1071" s="106"/>
      <c r="QPJ1071" s="106"/>
      <c r="QPK1071" s="106"/>
      <c r="QPL1071" s="106"/>
      <c r="QPM1071" s="106"/>
      <c r="QPN1071" s="106"/>
      <c r="QPO1071" s="106"/>
      <c r="QPP1071" s="106"/>
      <c r="QPQ1071" s="106"/>
      <c r="QPR1071" s="106"/>
      <c r="QPS1071" s="106"/>
      <c r="QPT1071" s="106"/>
      <c r="QPU1071" s="106"/>
      <c r="QPV1071" s="106"/>
      <c r="QPW1071" s="106"/>
      <c r="QPX1071" s="106"/>
      <c r="QPY1071" s="106"/>
      <c r="QPZ1071" s="106"/>
      <c r="QQA1071" s="106"/>
      <c r="QQB1071" s="106"/>
      <c r="QQC1071" s="106"/>
      <c r="QQD1071" s="106"/>
      <c r="QQE1071" s="106"/>
      <c r="QQF1071" s="106"/>
      <c r="QQG1071" s="106"/>
      <c r="QQH1071" s="106"/>
      <c r="QQI1071" s="106"/>
      <c r="QQJ1071" s="106"/>
      <c r="QQK1071" s="106"/>
      <c r="QQL1071" s="106"/>
      <c r="QQM1071" s="106"/>
      <c r="QQN1071" s="106"/>
      <c r="QQO1071" s="106"/>
      <c r="QQP1071" s="106"/>
      <c r="QQQ1071" s="106"/>
      <c r="QQR1071" s="106"/>
      <c r="QQS1071" s="106"/>
      <c r="QQT1071" s="106"/>
      <c r="QQU1071" s="106"/>
      <c r="QQV1071" s="106"/>
      <c r="QQW1071" s="106"/>
      <c r="QQX1071" s="106"/>
      <c r="QQY1071" s="106"/>
      <c r="QQZ1071" s="106"/>
      <c r="QRA1071" s="106"/>
      <c r="QRB1071" s="106"/>
      <c r="QRC1071" s="106"/>
      <c r="QRD1071" s="106"/>
      <c r="QRE1071" s="106"/>
      <c r="QRF1071" s="106"/>
      <c r="QRG1071" s="106"/>
      <c r="QRH1071" s="106"/>
      <c r="QRI1071" s="106"/>
      <c r="QRJ1071" s="106"/>
      <c r="QRK1071" s="106"/>
      <c r="QRL1071" s="106"/>
      <c r="QRM1071" s="106"/>
      <c r="QRN1071" s="106"/>
      <c r="QRO1071" s="106"/>
      <c r="QRP1071" s="106"/>
      <c r="QRQ1071" s="106"/>
      <c r="QRR1071" s="106"/>
      <c r="QRS1071" s="106"/>
      <c r="QRT1071" s="106"/>
      <c r="QRU1071" s="106"/>
      <c r="QRV1071" s="106"/>
      <c r="QRW1071" s="106"/>
      <c r="QRX1071" s="106"/>
      <c r="QRY1071" s="106"/>
      <c r="QRZ1071" s="106"/>
      <c r="QSA1071" s="106"/>
      <c r="QSB1071" s="106"/>
      <c r="QSC1071" s="106"/>
      <c r="QSD1071" s="106"/>
      <c r="QSE1071" s="106"/>
      <c r="QSF1071" s="106"/>
      <c r="QSG1071" s="106"/>
      <c r="QSH1071" s="106"/>
      <c r="QSI1071" s="106"/>
      <c r="QSJ1071" s="106"/>
      <c r="QSK1071" s="106"/>
      <c r="QSL1071" s="106"/>
      <c r="QSM1071" s="106"/>
      <c r="QSN1071" s="106"/>
      <c r="QSO1071" s="106"/>
      <c r="QSP1071" s="106"/>
      <c r="QSQ1071" s="106"/>
      <c r="QSR1071" s="106"/>
      <c r="QSS1071" s="106"/>
      <c r="QST1071" s="106"/>
      <c r="QSU1071" s="106"/>
      <c r="QSV1071" s="106"/>
      <c r="QSW1071" s="106"/>
      <c r="QSX1071" s="106"/>
      <c r="QSY1071" s="106"/>
      <c r="QSZ1071" s="106"/>
      <c r="QTA1071" s="106"/>
      <c r="QTB1071" s="106"/>
      <c r="QTC1071" s="106"/>
      <c r="QTD1071" s="106"/>
      <c r="QTE1071" s="106"/>
      <c r="QTF1071" s="106"/>
      <c r="QTG1071" s="106"/>
      <c r="QTH1071" s="106"/>
      <c r="QTI1071" s="106"/>
      <c r="QTJ1071" s="106"/>
      <c r="QTK1071" s="106"/>
      <c r="QTL1071" s="106"/>
      <c r="QTM1071" s="106"/>
      <c r="QTN1071" s="106"/>
      <c r="QTO1071" s="106"/>
      <c r="QTP1071" s="106"/>
      <c r="QTQ1071" s="106"/>
      <c r="QTR1071" s="106"/>
      <c r="QTS1071" s="106"/>
      <c r="QTT1071" s="106"/>
      <c r="QTU1071" s="106"/>
      <c r="QTV1071" s="106"/>
      <c r="QTW1071" s="106"/>
      <c r="QTX1071" s="106"/>
      <c r="QTY1071" s="106"/>
      <c r="QTZ1071" s="106"/>
      <c r="QUA1071" s="106"/>
      <c r="QUB1071" s="106"/>
      <c r="QUC1071" s="106"/>
      <c r="QUD1071" s="106"/>
      <c r="QUE1071" s="106"/>
      <c r="QUF1071" s="106"/>
      <c r="QUG1071" s="106"/>
      <c r="QUH1071" s="106"/>
      <c r="QUI1071" s="106"/>
      <c r="QUJ1071" s="106"/>
      <c r="QUK1071" s="106"/>
      <c r="QUL1071" s="106"/>
      <c r="QUM1071" s="106"/>
      <c r="QUN1071" s="106"/>
      <c r="QUO1071" s="106"/>
      <c r="QUP1071" s="106"/>
      <c r="QUQ1071" s="106"/>
      <c r="QUR1071" s="106"/>
      <c r="QUS1071" s="106"/>
      <c r="QUT1071" s="106"/>
      <c r="QUU1071" s="106"/>
      <c r="QUV1071" s="106"/>
      <c r="QUW1071" s="106"/>
      <c r="QUX1071" s="106"/>
      <c r="QUY1071" s="106"/>
      <c r="QUZ1071" s="106"/>
      <c r="QVA1071" s="106"/>
      <c r="QVB1071" s="106"/>
      <c r="QVC1071" s="106"/>
      <c r="QVD1071" s="106"/>
      <c r="QVE1071" s="106"/>
      <c r="QVF1071" s="106"/>
      <c r="QVG1071" s="106"/>
      <c r="QVH1071" s="106"/>
      <c r="QVI1071" s="106"/>
      <c r="QVJ1071" s="106"/>
      <c r="QVK1071" s="106"/>
      <c r="QVL1071" s="106"/>
      <c r="QVM1071" s="106"/>
      <c r="QVN1071" s="106"/>
      <c r="QVO1071" s="106"/>
      <c r="QVP1071" s="106"/>
      <c r="QVQ1071" s="106"/>
      <c r="QVR1071" s="106"/>
      <c r="QVS1071" s="106"/>
      <c r="QVT1071" s="106"/>
      <c r="QVU1071" s="106"/>
      <c r="QVV1071" s="106"/>
      <c r="QVW1071" s="106"/>
      <c r="QVX1071" s="106"/>
      <c r="QVY1071" s="106"/>
      <c r="QVZ1071" s="106"/>
      <c r="QWA1071" s="106"/>
      <c r="QWB1071" s="106"/>
      <c r="QWC1071" s="106"/>
      <c r="QWD1071" s="106"/>
      <c r="QWE1071" s="106"/>
      <c r="QWF1071" s="106"/>
      <c r="QWG1071" s="106"/>
      <c r="QWH1071" s="106"/>
      <c r="QWI1071" s="106"/>
      <c r="QWJ1071" s="106"/>
      <c r="QWK1071" s="106"/>
      <c r="QWL1071" s="106"/>
      <c r="QWM1071" s="106"/>
      <c r="QWN1071" s="106"/>
      <c r="QWO1071" s="106"/>
      <c r="QWP1071" s="106"/>
      <c r="QWQ1071" s="106"/>
      <c r="QWR1071" s="106"/>
      <c r="QWS1071" s="106"/>
      <c r="QWT1071" s="106"/>
      <c r="QWU1071" s="106"/>
      <c r="QWV1071" s="106"/>
      <c r="QWW1071" s="106"/>
      <c r="QWX1071" s="106"/>
      <c r="QWY1071" s="106"/>
      <c r="QWZ1071" s="106"/>
      <c r="QXA1071" s="106"/>
      <c r="QXB1071" s="106"/>
      <c r="QXC1071" s="106"/>
      <c r="QXD1071" s="106"/>
      <c r="QXE1071" s="106"/>
      <c r="QXF1071" s="106"/>
      <c r="QXG1071" s="106"/>
      <c r="QXH1071" s="106"/>
      <c r="QXI1071" s="106"/>
      <c r="QXJ1071" s="106"/>
      <c r="QXK1071" s="106"/>
      <c r="QXL1071" s="106"/>
      <c r="QXM1071" s="106"/>
      <c r="QXN1071" s="106"/>
      <c r="QXO1071" s="106"/>
      <c r="QXP1071" s="106"/>
      <c r="QXQ1071" s="106"/>
      <c r="QXR1071" s="106"/>
      <c r="QXS1071" s="106"/>
      <c r="QXT1071" s="106"/>
      <c r="QXU1071" s="106"/>
      <c r="QXV1071" s="106"/>
      <c r="QXW1071" s="106"/>
      <c r="QXX1071" s="106"/>
      <c r="QXY1071" s="106"/>
      <c r="QXZ1071" s="106"/>
      <c r="QYA1071" s="106"/>
      <c r="QYB1071" s="106"/>
      <c r="QYC1071" s="106"/>
      <c r="QYD1071" s="106"/>
      <c r="QYE1071" s="106"/>
      <c r="QYF1071" s="106"/>
      <c r="QYG1071" s="106"/>
      <c r="QYH1071" s="106"/>
      <c r="QYI1071" s="106"/>
      <c r="QYJ1071" s="106"/>
      <c r="QYK1071" s="106"/>
      <c r="QYL1071" s="106"/>
      <c r="QYM1071" s="106"/>
      <c r="QYN1071" s="106"/>
      <c r="QYO1071" s="106"/>
      <c r="QYP1071" s="106"/>
      <c r="QYQ1071" s="106"/>
      <c r="QYR1071" s="106"/>
      <c r="QYS1071" s="106"/>
      <c r="QYT1071" s="106"/>
      <c r="QYU1071" s="106"/>
      <c r="QYV1071" s="106"/>
      <c r="QYW1071" s="106"/>
      <c r="QYX1071" s="106"/>
      <c r="QYY1071" s="106"/>
      <c r="QYZ1071" s="106"/>
      <c r="QZA1071" s="106"/>
      <c r="QZB1071" s="106"/>
      <c r="QZC1071" s="106"/>
      <c r="QZD1071" s="106"/>
      <c r="QZE1071" s="106"/>
      <c r="QZF1071" s="106"/>
      <c r="QZG1071" s="106"/>
      <c r="QZH1071" s="106"/>
      <c r="QZI1071" s="106"/>
      <c r="QZJ1071" s="106"/>
      <c r="QZK1071" s="106"/>
      <c r="QZL1071" s="106"/>
      <c r="QZM1071" s="106"/>
      <c r="QZN1071" s="106"/>
      <c r="QZO1071" s="106"/>
      <c r="QZP1071" s="106"/>
      <c r="QZQ1071" s="106"/>
      <c r="QZR1071" s="106"/>
      <c r="QZS1071" s="106"/>
      <c r="QZT1071" s="106"/>
      <c r="QZU1071" s="106"/>
      <c r="QZV1071" s="106"/>
      <c r="QZW1071" s="106"/>
      <c r="QZX1071" s="106"/>
      <c r="QZY1071" s="106"/>
      <c r="QZZ1071" s="106"/>
      <c r="RAA1071" s="106"/>
      <c r="RAB1071" s="106"/>
      <c r="RAC1071" s="106"/>
      <c r="RAD1071" s="106"/>
      <c r="RAE1071" s="106"/>
      <c r="RAF1071" s="106"/>
      <c r="RAG1071" s="106"/>
      <c r="RAH1071" s="106"/>
      <c r="RAI1071" s="106"/>
      <c r="RAJ1071" s="106"/>
      <c r="RAK1071" s="106"/>
      <c r="RAL1071" s="106"/>
      <c r="RAM1071" s="106"/>
      <c r="RAN1071" s="106"/>
      <c r="RAO1071" s="106"/>
      <c r="RAP1071" s="106"/>
      <c r="RAQ1071" s="106"/>
      <c r="RAR1071" s="106"/>
      <c r="RAS1071" s="106"/>
      <c r="RAT1071" s="106"/>
      <c r="RAU1071" s="106"/>
      <c r="RAV1071" s="106"/>
      <c r="RAW1071" s="106"/>
      <c r="RAX1071" s="106"/>
      <c r="RAY1071" s="106"/>
      <c r="RAZ1071" s="106"/>
      <c r="RBA1071" s="106"/>
      <c r="RBB1071" s="106"/>
      <c r="RBC1071" s="106"/>
      <c r="RBD1071" s="106"/>
      <c r="RBE1071" s="106"/>
      <c r="RBF1071" s="106"/>
      <c r="RBG1071" s="106"/>
      <c r="RBH1071" s="106"/>
      <c r="RBI1071" s="106"/>
      <c r="RBJ1071" s="106"/>
      <c r="RBK1071" s="106"/>
      <c r="RBL1071" s="106"/>
      <c r="RBM1071" s="106"/>
      <c r="RBN1071" s="106"/>
      <c r="RBO1071" s="106"/>
      <c r="RBP1071" s="106"/>
      <c r="RBQ1071" s="106"/>
      <c r="RBR1071" s="106"/>
      <c r="RBS1071" s="106"/>
      <c r="RBT1071" s="106"/>
      <c r="RBU1071" s="106"/>
      <c r="RBV1071" s="106"/>
      <c r="RBW1071" s="106"/>
      <c r="RBX1071" s="106"/>
      <c r="RBY1071" s="106"/>
      <c r="RBZ1071" s="106"/>
      <c r="RCA1071" s="106"/>
      <c r="RCB1071" s="106"/>
      <c r="RCC1071" s="106"/>
      <c r="RCD1071" s="106"/>
      <c r="RCE1071" s="106"/>
      <c r="RCF1071" s="106"/>
      <c r="RCG1071" s="106"/>
      <c r="RCH1071" s="106"/>
      <c r="RCI1071" s="106"/>
      <c r="RCJ1071" s="106"/>
      <c r="RCK1071" s="106"/>
      <c r="RCL1071" s="106"/>
      <c r="RCM1071" s="106"/>
      <c r="RCN1071" s="106"/>
      <c r="RCO1071" s="106"/>
      <c r="RCP1071" s="106"/>
      <c r="RCQ1071" s="106"/>
      <c r="RCR1071" s="106"/>
      <c r="RCS1071" s="106"/>
      <c r="RCT1071" s="106"/>
      <c r="RCU1071" s="106"/>
      <c r="RCV1071" s="106"/>
      <c r="RCW1071" s="106"/>
      <c r="RCX1071" s="106"/>
      <c r="RCY1071" s="106"/>
      <c r="RCZ1071" s="106"/>
      <c r="RDA1071" s="106"/>
      <c r="RDB1071" s="106"/>
      <c r="RDC1071" s="106"/>
      <c r="RDD1071" s="106"/>
      <c r="RDE1071" s="106"/>
      <c r="RDF1071" s="106"/>
      <c r="RDG1071" s="106"/>
      <c r="RDH1071" s="106"/>
      <c r="RDI1071" s="106"/>
      <c r="RDJ1071" s="106"/>
      <c r="RDK1071" s="106"/>
      <c r="RDL1071" s="106"/>
      <c r="RDM1071" s="106"/>
      <c r="RDN1071" s="106"/>
      <c r="RDO1071" s="106"/>
      <c r="RDP1071" s="106"/>
      <c r="RDQ1071" s="106"/>
      <c r="RDR1071" s="106"/>
      <c r="RDS1071" s="106"/>
      <c r="RDT1071" s="106"/>
      <c r="RDU1071" s="106"/>
      <c r="RDV1071" s="106"/>
      <c r="RDW1071" s="106"/>
      <c r="RDX1071" s="106"/>
      <c r="RDY1071" s="106"/>
      <c r="RDZ1071" s="106"/>
      <c r="REA1071" s="106"/>
      <c r="REB1071" s="106"/>
      <c r="REC1071" s="106"/>
      <c r="RED1071" s="106"/>
      <c r="REE1071" s="106"/>
      <c r="REF1071" s="106"/>
      <c r="REG1071" s="106"/>
      <c r="REH1071" s="106"/>
      <c r="REI1071" s="106"/>
      <c r="REJ1071" s="106"/>
      <c r="REK1071" s="106"/>
      <c r="REL1071" s="106"/>
      <c r="REM1071" s="106"/>
      <c r="REN1071" s="106"/>
      <c r="REO1071" s="106"/>
      <c r="REP1071" s="106"/>
      <c r="REQ1071" s="106"/>
      <c r="RER1071" s="106"/>
      <c r="RES1071" s="106"/>
      <c r="RET1071" s="106"/>
      <c r="REU1071" s="106"/>
      <c r="REV1071" s="106"/>
      <c r="REW1071" s="106"/>
      <c r="REX1071" s="106"/>
      <c r="REY1071" s="106"/>
      <c r="REZ1071" s="106"/>
      <c r="RFA1071" s="106"/>
      <c r="RFB1071" s="106"/>
      <c r="RFC1071" s="106"/>
      <c r="RFD1071" s="106"/>
      <c r="RFE1071" s="106"/>
      <c r="RFF1071" s="106"/>
      <c r="RFG1071" s="106"/>
      <c r="RFH1071" s="106"/>
      <c r="RFI1071" s="106"/>
      <c r="RFJ1071" s="106"/>
      <c r="RFK1071" s="106"/>
      <c r="RFL1071" s="106"/>
      <c r="RFM1071" s="106"/>
      <c r="RFN1071" s="106"/>
      <c r="RFO1071" s="106"/>
      <c r="RFP1071" s="106"/>
      <c r="RFQ1071" s="106"/>
      <c r="RFR1071" s="106"/>
      <c r="RFS1071" s="106"/>
      <c r="RFT1071" s="106"/>
      <c r="RFU1071" s="106"/>
      <c r="RFV1071" s="106"/>
      <c r="RFW1071" s="106"/>
      <c r="RFX1071" s="106"/>
      <c r="RFY1071" s="106"/>
      <c r="RFZ1071" s="106"/>
      <c r="RGA1071" s="106"/>
      <c r="RGB1071" s="106"/>
      <c r="RGC1071" s="106"/>
      <c r="RGD1071" s="106"/>
      <c r="RGE1071" s="106"/>
      <c r="RGF1071" s="106"/>
      <c r="RGG1071" s="106"/>
      <c r="RGH1071" s="106"/>
      <c r="RGI1071" s="106"/>
      <c r="RGJ1071" s="106"/>
      <c r="RGK1071" s="106"/>
      <c r="RGL1071" s="106"/>
      <c r="RGM1071" s="106"/>
      <c r="RGN1071" s="106"/>
      <c r="RGO1071" s="106"/>
      <c r="RGP1071" s="106"/>
      <c r="RGQ1071" s="106"/>
      <c r="RGR1071" s="106"/>
      <c r="RGS1071" s="106"/>
      <c r="RGT1071" s="106"/>
      <c r="RGU1071" s="106"/>
      <c r="RGV1071" s="106"/>
      <c r="RGW1071" s="106"/>
      <c r="RGX1071" s="106"/>
      <c r="RGY1071" s="106"/>
      <c r="RGZ1071" s="106"/>
      <c r="RHA1071" s="106"/>
      <c r="RHB1071" s="106"/>
      <c r="RHC1071" s="106"/>
      <c r="RHD1071" s="106"/>
      <c r="RHE1071" s="106"/>
      <c r="RHF1071" s="106"/>
      <c r="RHG1071" s="106"/>
      <c r="RHH1071" s="106"/>
      <c r="RHI1071" s="106"/>
      <c r="RHJ1071" s="106"/>
      <c r="RHK1071" s="106"/>
      <c r="RHL1071" s="106"/>
      <c r="RHM1071" s="106"/>
      <c r="RHN1071" s="106"/>
      <c r="RHO1071" s="106"/>
      <c r="RHP1071" s="106"/>
      <c r="RHQ1071" s="106"/>
      <c r="RHR1071" s="106"/>
      <c r="RHS1071" s="106"/>
      <c r="RHT1071" s="106"/>
      <c r="RHU1071" s="106"/>
      <c r="RHV1071" s="106"/>
      <c r="RHW1071" s="106"/>
      <c r="RHX1071" s="106"/>
      <c r="RHY1071" s="106"/>
      <c r="RHZ1071" s="106"/>
      <c r="RIA1071" s="106"/>
      <c r="RIB1071" s="106"/>
      <c r="RIC1071" s="106"/>
      <c r="RID1071" s="106"/>
      <c r="RIE1071" s="106"/>
      <c r="RIF1071" s="106"/>
      <c r="RIG1071" s="106"/>
      <c r="RIH1071" s="106"/>
      <c r="RII1071" s="106"/>
      <c r="RIJ1071" s="106"/>
      <c r="RIK1071" s="106"/>
      <c r="RIL1071" s="106"/>
      <c r="RIM1071" s="106"/>
      <c r="RIN1071" s="106"/>
      <c r="RIO1071" s="106"/>
      <c r="RIP1071" s="106"/>
      <c r="RIQ1071" s="106"/>
      <c r="RIR1071" s="106"/>
      <c r="RIS1071" s="106"/>
      <c r="RIT1071" s="106"/>
      <c r="RIU1071" s="106"/>
      <c r="RIV1071" s="106"/>
      <c r="RIW1071" s="106"/>
      <c r="RIX1071" s="106"/>
      <c r="RIY1071" s="106"/>
      <c r="RIZ1071" s="106"/>
      <c r="RJA1071" s="106"/>
      <c r="RJB1071" s="106"/>
      <c r="RJC1071" s="106"/>
      <c r="RJD1071" s="106"/>
      <c r="RJE1071" s="106"/>
      <c r="RJF1071" s="106"/>
      <c r="RJG1071" s="106"/>
      <c r="RJH1071" s="106"/>
      <c r="RJI1071" s="106"/>
      <c r="RJJ1071" s="106"/>
      <c r="RJK1071" s="106"/>
      <c r="RJL1071" s="106"/>
      <c r="RJM1071" s="106"/>
      <c r="RJN1071" s="106"/>
      <c r="RJO1071" s="106"/>
      <c r="RJP1071" s="106"/>
      <c r="RJQ1071" s="106"/>
      <c r="RJR1071" s="106"/>
      <c r="RJS1071" s="106"/>
      <c r="RJT1071" s="106"/>
      <c r="RJU1071" s="106"/>
      <c r="RJV1071" s="106"/>
      <c r="RJW1071" s="106"/>
      <c r="RJX1071" s="106"/>
      <c r="RJY1071" s="106"/>
      <c r="RJZ1071" s="106"/>
      <c r="RKA1071" s="106"/>
      <c r="RKB1071" s="106"/>
      <c r="RKC1071" s="106"/>
      <c r="RKD1071" s="106"/>
      <c r="RKE1071" s="106"/>
      <c r="RKF1071" s="106"/>
      <c r="RKG1071" s="106"/>
      <c r="RKH1071" s="106"/>
      <c r="RKI1071" s="106"/>
      <c r="RKJ1071" s="106"/>
      <c r="RKK1071" s="106"/>
      <c r="RKL1071" s="106"/>
      <c r="RKM1071" s="106"/>
      <c r="RKN1071" s="106"/>
      <c r="RKO1071" s="106"/>
      <c r="RKP1071" s="106"/>
      <c r="RKQ1071" s="106"/>
      <c r="RKR1071" s="106"/>
      <c r="RKS1071" s="106"/>
      <c r="RKT1071" s="106"/>
      <c r="RKU1071" s="106"/>
      <c r="RKV1071" s="106"/>
      <c r="RKW1071" s="106"/>
      <c r="RKX1071" s="106"/>
      <c r="RKY1071" s="106"/>
      <c r="RKZ1071" s="106"/>
      <c r="RLA1071" s="106"/>
      <c r="RLB1071" s="106"/>
      <c r="RLC1071" s="106"/>
      <c r="RLD1071" s="106"/>
      <c r="RLE1071" s="106"/>
      <c r="RLF1071" s="106"/>
      <c r="RLG1071" s="106"/>
      <c r="RLH1071" s="106"/>
      <c r="RLI1071" s="106"/>
      <c r="RLJ1071" s="106"/>
      <c r="RLK1071" s="106"/>
      <c r="RLL1071" s="106"/>
      <c r="RLM1071" s="106"/>
      <c r="RLN1071" s="106"/>
      <c r="RLO1071" s="106"/>
      <c r="RLP1071" s="106"/>
      <c r="RLQ1071" s="106"/>
      <c r="RLR1071" s="106"/>
      <c r="RLS1071" s="106"/>
      <c r="RLT1071" s="106"/>
      <c r="RLU1071" s="106"/>
      <c r="RLV1071" s="106"/>
      <c r="RLW1071" s="106"/>
      <c r="RLX1071" s="106"/>
      <c r="RLY1071" s="106"/>
      <c r="RLZ1071" s="106"/>
      <c r="RMA1071" s="106"/>
      <c r="RMB1071" s="106"/>
      <c r="RMC1071" s="106"/>
      <c r="RMD1071" s="106"/>
      <c r="RME1071" s="106"/>
      <c r="RMF1071" s="106"/>
      <c r="RMG1071" s="106"/>
      <c r="RMH1071" s="106"/>
      <c r="RMI1071" s="106"/>
      <c r="RMJ1071" s="106"/>
      <c r="RMK1071" s="106"/>
      <c r="RML1071" s="106"/>
      <c r="RMM1071" s="106"/>
      <c r="RMN1071" s="106"/>
      <c r="RMO1071" s="106"/>
      <c r="RMP1071" s="106"/>
      <c r="RMQ1071" s="106"/>
      <c r="RMR1071" s="106"/>
      <c r="RMS1071" s="106"/>
      <c r="RMT1071" s="106"/>
      <c r="RMU1071" s="106"/>
      <c r="RMV1071" s="106"/>
      <c r="RMW1071" s="106"/>
      <c r="RMX1071" s="106"/>
      <c r="RMY1071" s="106"/>
      <c r="RMZ1071" s="106"/>
      <c r="RNA1071" s="106"/>
      <c r="RNB1071" s="106"/>
      <c r="RNC1071" s="106"/>
      <c r="RND1071" s="106"/>
      <c r="RNE1071" s="106"/>
      <c r="RNF1071" s="106"/>
      <c r="RNG1071" s="106"/>
      <c r="RNH1071" s="106"/>
      <c r="RNI1071" s="106"/>
      <c r="RNJ1071" s="106"/>
      <c r="RNK1071" s="106"/>
      <c r="RNL1071" s="106"/>
      <c r="RNM1071" s="106"/>
      <c r="RNN1071" s="106"/>
      <c r="RNO1071" s="106"/>
      <c r="RNP1071" s="106"/>
      <c r="RNQ1071" s="106"/>
      <c r="RNR1071" s="106"/>
      <c r="RNS1071" s="106"/>
      <c r="RNT1071" s="106"/>
      <c r="RNU1071" s="106"/>
      <c r="RNV1071" s="106"/>
      <c r="RNW1071" s="106"/>
      <c r="RNX1071" s="106"/>
      <c r="RNY1071" s="106"/>
      <c r="RNZ1071" s="106"/>
      <c r="ROA1071" s="106"/>
      <c r="ROB1071" s="106"/>
      <c r="ROC1071" s="106"/>
      <c r="ROD1071" s="106"/>
      <c r="ROE1071" s="106"/>
      <c r="ROF1071" s="106"/>
      <c r="ROG1071" s="106"/>
      <c r="ROH1071" s="106"/>
      <c r="ROI1071" s="106"/>
      <c r="ROJ1071" s="106"/>
      <c r="ROK1071" s="106"/>
      <c r="ROL1071" s="106"/>
      <c r="ROM1071" s="106"/>
      <c r="RON1071" s="106"/>
      <c r="ROO1071" s="106"/>
      <c r="ROP1071" s="106"/>
      <c r="ROQ1071" s="106"/>
      <c r="ROR1071" s="106"/>
      <c r="ROS1071" s="106"/>
      <c r="ROT1071" s="106"/>
      <c r="ROU1071" s="106"/>
      <c r="ROV1071" s="106"/>
      <c r="ROW1071" s="106"/>
      <c r="ROX1071" s="106"/>
      <c r="ROY1071" s="106"/>
      <c r="ROZ1071" s="106"/>
      <c r="RPA1071" s="106"/>
      <c r="RPB1071" s="106"/>
      <c r="RPC1071" s="106"/>
      <c r="RPD1071" s="106"/>
      <c r="RPE1071" s="106"/>
      <c r="RPF1071" s="106"/>
      <c r="RPG1071" s="106"/>
      <c r="RPH1071" s="106"/>
      <c r="RPI1071" s="106"/>
      <c r="RPJ1071" s="106"/>
      <c r="RPK1071" s="106"/>
      <c r="RPL1071" s="106"/>
      <c r="RPM1071" s="106"/>
      <c r="RPN1071" s="106"/>
      <c r="RPO1071" s="106"/>
      <c r="RPP1071" s="106"/>
      <c r="RPQ1071" s="106"/>
      <c r="RPR1071" s="106"/>
      <c r="RPS1071" s="106"/>
      <c r="RPT1071" s="106"/>
      <c r="RPU1071" s="106"/>
      <c r="RPV1071" s="106"/>
      <c r="RPW1071" s="106"/>
      <c r="RPX1071" s="106"/>
      <c r="RPY1071" s="106"/>
      <c r="RPZ1071" s="106"/>
      <c r="RQA1071" s="106"/>
      <c r="RQB1071" s="106"/>
      <c r="RQC1071" s="106"/>
      <c r="RQD1071" s="106"/>
      <c r="RQE1071" s="106"/>
      <c r="RQF1071" s="106"/>
      <c r="RQG1071" s="106"/>
      <c r="RQH1071" s="106"/>
      <c r="RQI1071" s="106"/>
      <c r="RQJ1071" s="106"/>
      <c r="RQK1071" s="106"/>
      <c r="RQL1071" s="106"/>
      <c r="RQM1071" s="106"/>
      <c r="RQN1071" s="106"/>
      <c r="RQO1071" s="106"/>
      <c r="RQP1071" s="106"/>
      <c r="RQQ1071" s="106"/>
      <c r="RQR1071" s="106"/>
      <c r="RQS1071" s="106"/>
      <c r="RQT1071" s="106"/>
      <c r="RQU1071" s="106"/>
      <c r="RQV1071" s="106"/>
      <c r="RQW1071" s="106"/>
      <c r="RQX1071" s="106"/>
      <c r="RQY1071" s="106"/>
      <c r="RQZ1071" s="106"/>
      <c r="RRA1071" s="106"/>
      <c r="RRB1071" s="106"/>
      <c r="RRC1071" s="106"/>
      <c r="RRD1071" s="106"/>
      <c r="RRE1071" s="106"/>
      <c r="RRF1071" s="106"/>
      <c r="RRG1071" s="106"/>
      <c r="RRH1071" s="106"/>
      <c r="RRI1071" s="106"/>
      <c r="RRJ1071" s="106"/>
      <c r="RRK1071" s="106"/>
      <c r="RRL1071" s="106"/>
      <c r="RRM1071" s="106"/>
      <c r="RRN1071" s="106"/>
      <c r="RRO1071" s="106"/>
      <c r="RRP1071" s="106"/>
      <c r="RRQ1071" s="106"/>
      <c r="RRR1071" s="106"/>
      <c r="RRS1071" s="106"/>
      <c r="RRT1071" s="106"/>
      <c r="RRU1071" s="106"/>
      <c r="RRV1071" s="106"/>
      <c r="RRW1071" s="106"/>
      <c r="RRX1071" s="106"/>
      <c r="RRY1071" s="106"/>
      <c r="RRZ1071" s="106"/>
      <c r="RSA1071" s="106"/>
      <c r="RSB1071" s="106"/>
      <c r="RSC1071" s="106"/>
      <c r="RSD1071" s="106"/>
      <c r="RSE1071" s="106"/>
      <c r="RSF1071" s="106"/>
      <c r="RSG1071" s="106"/>
      <c r="RSH1071" s="106"/>
      <c r="RSI1071" s="106"/>
      <c r="RSJ1071" s="106"/>
      <c r="RSK1071" s="106"/>
      <c r="RSL1071" s="106"/>
      <c r="RSM1071" s="106"/>
      <c r="RSN1071" s="106"/>
      <c r="RSO1071" s="106"/>
      <c r="RSP1071" s="106"/>
      <c r="RSQ1071" s="106"/>
      <c r="RSR1071" s="106"/>
      <c r="RSS1071" s="106"/>
      <c r="RST1071" s="106"/>
      <c r="RSU1071" s="106"/>
      <c r="RSV1071" s="106"/>
      <c r="RSW1071" s="106"/>
      <c r="RSX1071" s="106"/>
      <c r="RSY1071" s="106"/>
      <c r="RSZ1071" s="106"/>
      <c r="RTA1071" s="106"/>
      <c r="RTB1071" s="106"/>
      <c r="RTC1071" s="106"/>
      <c r="RTD1071" s="106"/>
      <c r="RTE1071" s="106"/>
      <c r="RTF1071" s="106"/>
      <c r="RTG1071" s="106"/>
      <c r="RTH1071" s="106"/>
      <c r="RTI1071" s="106"/>
      <c r="RTJ1071" s="106"/>
      <c r="RTK1071" s="106"/>
      <c r="RTL1071" s="106"/>
      <c r="RTM1071" s="106"/>
      <c r="RTN1071" s="106"/>
      <c r="RTO1071" s="106"/>
      <c r="RTP1071" s="106"/>
      <c r="RTQ1071" s="106"/>
      <c r="RTR1071" s="106"/>
      <c r="RTS1071" s="106"/>
      <c r="RTT1071" s="106"/>
      <c r="RTU1071" s="106"/>
      <c r="RTV1071" s="106"/>
      <c r="RTW1071" s="106"/>
      <c r="RTX1071" s="106"/>
      <c r="RTY1071" s="106"/>
      <c r="RTZ1071" s="106"/>
      <c r="RUA1071" s="106"/>
      <c r="RUB1071" s="106"/>
      <c r="RUC1071" s="106"/>
      <c r="RUD1071" s="106"/>
      <c r="RUE1071" s="106"/>
      <c r="RUF1071" s="106"/>
      <c r="RUG1071" s="106"/>
      <c r="RUH1071" s="106"/>
      <c r="RUI1071" s="106"/>
      <c r="RUJ1071" s="106"/>
      <c r="RUK1071" s="106"/>
      <c r="RUL1071" s="106"/>
      <c r="RUM1071" s="106"/>
      <c r="RUN1071" s="106"/>
      <c r="RUO1071" s="106"/>
      <c r="RUP1071" s="106"/>
      <c r="RUQ1071" s="106"/>
      <c r="RUR1071" s="106"/>
      <c r="RUS1071" s="106"/>
      <c r="RUT1071" s="106"/>
      <c r="RUU1071" s="106"/>
      <c r="RUV1071" s="106"/>
      <c r="RUW1071" s="106"/>
      <c r="RUX1071" s="106"/>
      <c r="RUY1071" s="106"/>
      <c r="RUZ1071" s="106"/>
      <c r="RVA1071" s="106"/>
      <c r="RVB1071" s="106"/>
      <c r="RVC1071" s="106"/>
      <c r="RVD1071" s="106"/>
      <c r="RVE1071" s="106"/>
      <c r="RVF1071" s="106"/>
      <c r="RVG1071" s="106"/>
      <c r="RVH1071" s="106"/>
      <c r="RVI1071" s="106"/>
      <c r="RVJ1071" s="106"/>
      <c r="RVK1071" s="106"/>
      <c r="RVL1071" s="106"/>
      <c r="RVM1071" s="106"/>
      <c r="RVN1071" s="106"/>
      <c r="RVO1071" s="106"/>
      <c r="RVP1071" s="106"/>
      <c r="RVQ1071" s="106"/>
      <c r="RVR1071" s="106"/>
      <c r="RVS1071" s="106"/>
      <c r="RVT1071" s="106"/>
      <c r="RVU1071" s="106"/>
      <c r="RVV1071" s="106"/>
      <c r="RVW1071" s="106"/>
      <c r="RVX1071" s="106"/>
      <c r="RVY1071" s="106"/>
      <c r="RVZ1071" s="106"/>
      <c r="RWA1071" s="106"/>
      <c r="RWB1071" s="106"/>
      <c r="RWC1071" s="106"/>
      <c r="RWD1071" s="106"/>
      <c r="RWE1071" s="106"/>
      <c r="RWF1071" s="106"/>
      <c r="RWG1071" s="106"/>
      <c r="RWH1071" s="106"/>
      <c r="RWI1071" s="106"/>
      <c r="RWJ1071" s="106"/>
      <c r="RWK1071" s="106"/>
      <c r="RWL1071" s="106"/>
      <c r="RWM1071" s="106"/>
      <c r="RWN1071" s="106"/>
      <c r="RWO1071" s="106"/>
      <c r="RWP1071" s="106"/>
      <c r="RWQ1071" s="106"/>
      <c r="RWR1071" s="106"/>
      <c r="RWS1071" s="106"/>
      <c r="RWT1071" s="106"/>
      <c r="RWU1071" s="106"/>
      <c r="RWV1071" s="106"/>
      <c r="RWW1071" s="106"/>
      <c r="RWX1071" s="106"/>
      <c r="RWY1071" s="106"/>
      <c r="RWZ1071" s="106"/>
      <c r="RXA1071" s="106"/>
      <c r="RXB1071" s="106"/>
      <c r="RXC1071" s="106"/>
      <c r="RXD1071" s="106"/>
      <c r="RXE1071" s="106"/>
      <c r="RXF1071" s="106"/>
      <c r="RXG1071" s="106"/>
      <c r="RXH1071" s="106"/>
      <c r="RXI1071" s="106"/>
      <c r="RXJ1071" s="106"/>
      <c r="RXK1071" s="106"/>
      <c r="RXL1071" s="106"/>
      <c r="RXM1071" s="106"/>
      <c r="RXN1071" s="106"/>
      <c r="RXO1071" s="106"/>
      <c r="RXP1071" s="106"/>
      <c r="RXQ1071" s="106"/>
      <c r="RXR1071" s="106"/>
      <c r="RXS1071" s="106"/>
      <c r="RXT1071" s="106"/>
      <c r="RXU1071" s="106"/>
      <c r="RXV1071" s="106"/>
      <c r="RXW1071" s="106"/>
      <c r="RXX1071" s="106"/>
      <c r="RXY1071" s="106"/>
      <c r="RXZ1071" s="106"/>
      <c r="RYA1071" s="106"/>
      <c r="RYB1071" s="106"/>
      <c r="RYC1071" s="106"/>
      <c r="RYD1071" s="106"/>
      <c r="RYE1071" s="106"/>
      <c r="RYF1071" s="106"/>
      <c r="RYG1071" s="106"/>
      <c r="RYH1071" s="106"/>
      <c r="RYI1071" s="106"/>
      <c r="RYJ1071" s="106"/>
      <c r="RYK1071" s="106"/>
      <c r="RYL1071" s="106"/>
      <c r="RYM1071" s="106"/>
      <c r="RYN1071" s="106"/>
      <c r="RYO1071" s="106"/>
      <c r="RYP1071" s="106"/>
      <c r="RYQ1071" s="106"/>
      <c r="RYR1071" s="106"/>
      <c r="RYS1071" s="106"/>
      <c r="RYT1071" s="106"/>
      <c r="RYU1071" s="106"/>
      <c r="RYV1071" s="106"/>
      <c r="RYW1071" s="106"/>
      <c r="RYX1071" s="106"/>
      <c r="RYY1071" s="106"/>
      <c r="RYZ1071" s="106"/>
      <c r="RZA1071" s="106"/>
      <c r="RZB1071" s="106"/>
      <c r="RZC1071" s="106"/>
      <c r="RZD1071" s="106"/>
      <c r="RZE1071" s="106"/>
      <c r="RZF1071" s="106"/>
      <c r="RZG1071" s="106"/>
      <c r="RZH1071" s="106"/>
      <c r="RZI1071" s="106"/>
      <c r="RZJ1071" s="106"/>
      <c r="RZK1071" s="106"/>
      <c r="RZL1071" s="106"/>
      <c r="RZM1071" s="106"/>
      <c r="RZN1071" s="106"/>
      <c r="RZO1071" s="106"/>
      <c r="RZP1071" s="106"/>
      <c r="RZQ1071" s="106"/>
      <c r="RZR1071" s="106"/>
      <c r="RZS1071" s="106"/>
      <c r="RZT1071" s="106"/>
      <c r="RZU1071" s="106"/>
      <c r="RZV1071" s="106"/>
      <c r="RZW1071" s="106"/>
      <c r="RZX1071" s="106"/>
      <c r="RZY1071" s="106"/>
      <c r="RZZ1071" s="106"/>
      <c r="SAA1071" s="106"/>
      <c r="SAB1071" s="106"/>
      <c r="SAC1071" s="106"/>
      <c r="SAD1071" s="106"/>
      <c r="SAE1071" s="106"/>
      <c r="SAF1071" s="106"/>
      <c r="SAG1071" s="106"/>
      <c r="SAH1071" s="106"/>
      <c r="SAI1071" s="106"/>
      <c r="SAJ1071" s="106"/>
      <c r="SAK1071" s="106"/>
      <c r="SAL1071" s="106"/>
      <c r="SAM1071" s="106"/>
      <c r="SAN1071" s="106"/>
      <c r="SAO1071" s="106"/>
      <c r="SAP1071" s="106"/>
      <c r="SAQ1071" s="106"/>
      <c r="SAR1071" s="106"/>
      <c r="SAS1071" s="106"/>
      <c r="SAT1071" s="106"/>
      <c r="SAU1071" s="106"/>
      <c r="SAV1071" s="106"/>
      <c r="SAW1071" s="106"/>
      <c r="SAX1071" s="106"/>
      <c r="SAY1071" s="106"/>
      <c r="SAZ1071" s="106"/>
      <c r="SBA1071" s="106"/>
      <c r="SBB1071" s="106"/>
      <c r="SBC1071" s="106"/>
      <c r="SBD1071" s="106"/>
      <c r="SBE1071" s="106"/>
      <c r="SBF1071" s="106"/>
      <c r="SBG1071" s="106"/>
      <c r="SBH1071" s="106"/>
      <c r="SBI1071" s="106"/>
      <c r="SBJ1071" s="106"/>
      <c r="SBK1071" s="106"/>
      <c r="SBL1071" s="106"/>
      <c r="SBM1071" s="106"/>
      <c r="SBN1071" s="106"/>
      <c r="SBO1071" s="106"/>
      <c r="SBP1071" s="106"/>
      <c r="SBQ1071" s="106"/>
      <c r="SBR1071" s="106"/>
      <c r="SBS1071" s="106"/>
      <c r="SBT1071" s="106"/>
      <c r="SBU1071" s="106"/>
      <c r="SBV1071" s="106"/>
      <c r="SBW1071" s="106"/>
      <c r="SBX1071" s="106"/>
      <c r="SBY1071" s="106"/>
      <c r="SBZ1071" s="106"/>
      <c r="SCA1071" s="106"/>
      <c r="SCB1071" s="106"/>
      <c r="SCC1071" s="106"/>
      <c r="SCD1071" s="106"/>
      <c r="SCE1071" s="106"/>
      <c r="SCF1071" s="106"/>
      <c r="SCG1071" s="106"/>
      <c r="SCH1071" s="106"/>
      <c r="SCI1071" s="106"/>
      <c r="SCJ1071" s="106"/>
      <c r="SCK1071" s="106"/>
      <c r="SCL1071" s="106"/>
      <c r="SCM1071" s="106"/>
      <c r="SCN1071" s="106"/>
      <c r="SCO1071" s="106"/>
      <c r="SCP1071" s="106"/>
      <c r="SCQ1071" s="106"/>
      <c r="SCR1071" s="106"/>
      <c r="SCS1071" s="106"/>
      <c r="SCT1071" s="106"/>
      <c r="SCU1071" s="106"/>
      <c r="SCV1071" s="106"/>
      <c r="SCW1071" s="106"/>
      <c r="SCX1071" s="106"/>
      <c r="SCY1071" s="106"/>
      <c r="SCZ1071" s="106"/>
      <c r="SDA1071" s="106"/>
      <c r="SDB1071" s="106"/>
      <c r="SDC1071" s="106"/>
      <c r="SDD1071" s="106"/>
      <c r="SDE1071" s="106"/>
      <c r="SDF1071" s="106"/>
      <c r="SDG1071" s="106"/>
      <c r="SDH1071" s="106"/>
      <c r="SDI1071" s="106"/>
      <c r="SDJ1071" s="106"/>
      <c r="SDK1071" s="106"/>
      <c r="SDL1071" s="106"/>
      <c r="SDM1071" s="106"/>
      <c r="SDN1071" s="106"/>
      <c r="SDO1071" s="106"/>
      <c r="SDP1071" s="106"/>
      <c r="SDQ1071" s="106"/>
      <c r="SDR1071" s="106"/>
      <c r="SDS1071" s="106"/>
      <c r="SDT1071" s="106"/>
      <c r="SDU1071" s="106"/>
      <c r="SDV1071" s="106"/>
      <c r="SDW1071" s="106"/>
      <c r="SDX1071" s="106"/>
      <c r="SDY1071" s="106"/>
      <c r="SDZ1071" s="106"/>
      <c r="SEA1071" s="106"/>
      <c r="SEB1071" s="106"/>
      <c r="SEC1071" s="106"/>
      <c r="SED1071" s="106"/>
      <c r="SEE1071" s="106"/>
      <c r="SEF1071" s="106"/>
      <c r="SEG1071" s="106"/>
      <c r="SEH1071" s="106"/>
      <c r="SEI1071" s="106"/>
      <c r="SEJ1071" s="106"/>
      <c r="SEK1071" s="106"/>
      <c r="SEL1071" s="106"/>
      <c r="SEM1071" s="106"/>
      <c r="SEN1071" s="106"/>
      <c r="SEO1071" s="106"/>
      <c r="SEP1071" s="106"/>
      <c r="SEQ1071" s="106"/>
      <c r="SER1071" s="106"/>
      <c r="SES1071" s="106"/>
      <c r="SET1071" s="106"/>
      <c r="SEU1071" s="106"/>
      <c r="SEV1071" s="106"/>
      <c r="SEW1071" s="106"/>
      <c r="SEX1071" s="106"/>
      <c r="SEY1071" s="106"/>
      <c r="SEZ1071" s="106"/>
      <c r="SFA1071" s="106"/>
      <c r="SFB1071" s="106"/>
      <c r="SFC1071" s="106"/>
      <c r="SFD1071" s="106"/>
      <c r="SFE1071" s="106"/>
      <c r="SFF1071" s="106"/>
      <c r="SFG1071" s="106"/>
      <c r="SFH1071" s="106"/>
      <c r="SFI1071" s="106"/>
      <c r="SFJ1071" s="106"/>
      <c r="SFK1071" s="106"/>
      <c r="SFL1071" s="106"/>
      <c r="SFM1071" s="106"/>
      <c r="SFN1071" s="106"/>
      <c r="SFO1071" s="106"/>
      <c r="SFP1071" s="106"/>
      <c r="SFQ1071" s="106"/>
      <c r="SFR1071" s="106"/>
      <c r="SFS1071" s="106"/>
      <c r="SFT1071" s="106"/>
      <c r="SFU1071" s="106"/>
      <c r="SFV1071" s="106"/>
      <c r="SFW1071" s="106"/>
      <c r="SFX1071" s="106"/>
      <c r="SFY1071" s="106"/>
      <c r="SFZ1071" s="106"/>
      <c r="SGA1071" s="106"/>
      <c r="SGB1071" s="106"/>
      <c r="SGC1071" s="106"/>
      <c r="SGD1071" s="106"/>
      <c r="SGE1071" s="106"/>
      <c r="SGF1071" s="106"/>
      <c r="SGG1071" s="106"/>
      <c r="SGH1071" s="106"/>
      <c r="SGI1071" s="106"/>
      <c r="SGJ1071" s="106"/>
      <c r="SGK1071" s="106"/>
      <c r="SGL1071" s="106"/>
      <c r="SGM1071" s="106"/>
      <c r="SGN1071" s="106"/>
      <c r="SGO1071" s="106"/>
      <c r="SGP1071" s="106"/>
      <c r="SGQ1071" s="106"/>
      <c r="SGR1071" s="106"/>
      <c r="SGS1071" s="106"/>
      <c r="SGT1071" s="106"/>
      <c r="SGU1071" s="106"/>
      <c r="SGV1071" s="106"/>
      <c r="SGW1071" s="106"/>
      <c r="SGX1071" s="106"/>
      <c r="SGY1071" s="106"/>
      <c r="SGZ1071" s="106"/>
      <c r="SHA1071" s="106"/>
      <c r="SHB1071" s="106"/>
      <c r="SHC1071" s="106"/>
      <c r="SHD1071" s="106"/>
      <c r="SHE1071" s="106"/>
      <c r="SHF1071" s="106"/>
      <c r="SHG1071" s="106"/>
      <c r="SHH1071" s="106"/>
      <c r="SHI1071" s="106"/>
      <c r="SHJ1071" s="106"/>
      <c r="SHK1071" s="106"/>
      <c r="SHL1071" s="106"/>
      <c r="SHM1071" s="106"/>
      <c r="SHN1071" s="106"/>
      <c r="SHO1071" s="106"/>
      <c r="SHP1071" s="106"/>
      <c r="SHQ1071" s="106"/>
      <c r="SHR1071" s="106"/>
      <c r="SHS1071" s="106"/>
      <c r="SHT1071" s="106"/>
      <c r="SHU1071" s="106"/>
      <c r="SHV1071" s="106"/>
      <c r="SHW1071" s="106"/>
      <c r="SHX1071" s="106"/>
      <c r="SHY1071" s="106"/>
      <c r="SHZ1071" s="106"/>
      <c r="SIA1071" s="106"/>
      <c r="SIB1071" s="106"/>
      <c r="SIC1071" s="106"/>
      <c r="SID1071" s="106"/>
      <c r="SIE1071" s="106"/>
      <c r="SIF1071" s="106"/>
      <c r="SIG1071" s="106"/>
      <c r="SIH1071" s="106"/>
      <c r="SII1071" s="106"/>
      <c r="SIJ1071" s="106"/>
      <c r="SIK1071" s="106"/>
      <c r="SIL1071" s="106"/>
      <c r="SIM1071" s="106"/>
      <c r="SIN1071" s="106"/>
      <c r="SIO1071" s="106"/>
      <c r="SIP1071" s="106"/>
      <c r="SIQ1071" s="106"/>
      <c r="SIR1071" s="106"/>
      <c r="SIS1071" s="106"/>
      <c r="SIT1071" s="106"/>
      <c r="SIU1071" s="106"/>
      <c r="SIV1071" s="106"/>
      <c r="SIW1071" s="106"/>
      <c r="SIX1071" s="106"/>
      <c r="SIY1071" s="106"/>
      <c r="SIZ1071" s="106"/>
      <c r="SJA1071" s="106"/>
      <c r="SJB1071" s="106"/>
      <c r="SJC1071" s="106"/>
      <c r="SJD1071" s="106"/>
      <c r="SJE1071" s="106"/>
      <c r="SJF1071" s="106"/>
      <c r="SJG1071" s="106"/>
      <c r="SJH1071" s="106"/>
      <c r="SJI1071" s="106"/>
      <c r="SJJ1071" s="106"/>
      <c r="SJK1071" s="106"/>
      <c r="SJL1071" s="106"/>
      <c r="SJM1071" s="106"/>
      <c r="SJN1071" s="106"/>
      <c r="SJO1071" s="106"/>
      <c r="SJP1071" s="106"/>
      <c r="SJQ1071" s="106"/>
      <c r="SJR1071" s="106"/>
      <c r="SJS1071" s="106"/>
      <c r="SJT1071" s="106"/>
      <c r="SJU1071" s="106"/>
      <c r="SJV1071" s="106"/>
      <c r="SJW1071" s="106"/>
      <c r="SJX1071" s="106"/>
      <c r="SJY1071" s="106"/>
      <c r="SJZ1071" s="106"/>
      <c r="SKA1071" s="106"/>
      <c r="SKB1071" s="106"/>
      <c r="SKC1071" s="106"/>
      <c r="SKD1071" s="106"/>
      <c r="SKE1071" s="106"/>
      <c r="SKF1071" s="106"/>
      <c r="SKG1071" s="106"/>
      <c r="SKH1071" s="106"/>
      <c r="SKI1071" s="106"/>
      <c r="SKJ1071" s="106"/>
      <c r="SKK1071" s="106"/>
      <c r="SKL1071" s="106"/>
      <c r="SKM1071" s="106"/>
      <c r="SKN1071" s="106"/>
      <c r="SKO1071" s="106"/>
      <c r="SKP1071" s="106"/>
      <c r="SKQ1071" s="106"/>
      <c r="SKR1071" s="106"/>
      <c r="SKS1071" s="106"/>
      <c r="SKT1071" s="106"/>
      <c r="SKU1071" s="106"/>
      <c r="SKV1071" s="106"/>
      <c r="SKW1071" s="106"/>
      <c r="SKX1071" s="106"/>
      <c r="SKY1071" s="106"/>
      <c r="SKZ1071" s="106"/>
      <c r="SLA1071" s="106"/>
      <c r="SLB1071" s="106"/>
      <c r="SLC1071" s="106"/>
      <c r="SLD1071" s="106"/>
      <c r="SLE1071" s="106"/>
      <c r="SLF1071" s="106"/>
      <c r="SLG1071" s="106"/>
      <c r="SLH1071" s="106"/>
      <c r="SLI1071" s="106"/>
      <c r="SLJ1071" s="106"/>
      <c r="SLK1071" s="106"/>
      <c r="SLL1071" s="106"/>
      <c r="SLM1071" s="106"/>
      <c r="SLN1071" s="106"/>
      <c r="SLO1071" s="106"/>
      <c r="SLP1071" s="106"/>
      <c r="SLQ1071" s="106"/>
      <c r="SLR1071" s="106"/>
      <c r="SLS1071" s="106"/>
      <c r="SLT1071" s="106"/>
      <c r="SLU1071" s="106"/>
      <c r="SLV1071" s="106"/>
      <c r="SLW1071" s="106"/>
      <c r="SLX1071" s="106"/>
      <c r="SLY1071" s="106"/>
      <c r="SLZ1071" s="106"/>
      <c r="SMA1071" s="106"/>
      <c r="SMB1071" s="106"/>
      <c r="SMC1071" s="106"/>
      <c r="SMD1071" s="106"/>
      <c r="SME1071" s="106"/>
      <c r="SMF1071" s="106"/>
      <c r="SMG1071" s="106"/>
      <c r="SMH1071" s="106"/>
      <c r="SMI1071" s="106"/>
      <c r="SMJ1071" s="106"/>
      <c r="SMK1071" s="106"/>
      <c r="SML1071" s="106"/>
      <c r="SMM1071" s="106"/>
      <c r="SMN1071" s="106"/>
      <c r="SMO1071" s="106"/>
      <c r="SMP1071" s="106"/>
      <c r="SMQ1071" s="106"/>
      <c r="SMR1071" s="106"/>
      <c r="SMS1071" s="106"/>
      <c r="SMT1071" s="106"/>
      <c r="SMU1071" s="106"/>
      <c r="SMV1071" s="106"/>
      <c r="SMW1071" s="106"/>
      <c r="SMX1071" s="106"/>
      <c r="SMY1071" s="106"/>
      <c r="SMZ1071" s="106"/>
      <c r="SNA1071" s="106"/>
      <c r="SNB1071" s="106"/>
      <c r="SNC1071" s="106"/>
      <c r="SND1071" s="106"/>
      <c r="SNE1071" s="106"/>
      <c r="SNF1071" s="106"/>
      <c r="SNG1071" s="106"/>
      <c r="SNH1071" s="106"/>
      <c r="SNI1071" s="106"/>
      <c r="SNJ1071" s="106"/>
      <c r="SNK1071" s="106"/>
      <c r="SNL1071" s="106"/>
      <c r="SNM1071" s="106"/>
      <c r="SNN1071" s="106"/>
      <c r="SNO1071" s="106"/>
      <c r="SNP1071" s="106"/>
      <c r="SNQ1071" s="106"/>
      <c r="SNR1071" s="106"/>
      <c r="SNS1071" s="106"/>
      <c r="SNT1071" s="106"/>
      <c r="SNU1071" s="106"/>
      <c r="SNV1071" s="106"/>
      <c r="SNW1071" s="106"/>
      <c r="SNX1071" s="106"/>
      <c r="SNY1071" s="106"/>
      <c r="SNZ1071" s="106"/>
      <c r="SOA1071" s="106"/>
      <c r="SOB1071" s="106"/>
      <c r="SOC1071" s="106"/>
      <c r="SOD1071" s="106"/>
      <c r="SOE1071" s="106"/>
      <c r="SOF1071" s="106"/>
      <c r="SOG1071" s="106"/>
      <c r="SOH1071" s="106"/>
      <c r="SOI1071" s="106"/>
      <c r="SOJ1071" s="106"/>
      <c r="SOK1071" s="106"/>
      <c r="SOL1071" s="106"/>
      <c r="SOM1071" s="106"/>
      <c r="SON1071" s="106"/>
      <c r="SOO1071" s="106"/>
      <c r="SOP1071" s="106"/>
      <c r="SOQ1071" s="106"/>
      <c r="SOR1071" s="106"/>
      <c r="SOS1071" s="106"/>
      <c r="SOT1071" s="106"/>
      <c r="SOU1071" s="106"/>
      <c r="SOV1071" s="106"/>
      <c r="SOW1071" s="106"/>
      <c r="SOX1071" s="106"/>
      <c r="SOY1071" s="106"/>
      <c r="SOZ1071" s="106"/>
      <c r="SPA1071" s="106"/>
      <c r="SPB1071" s="106"/>
      <c r="SPC1071" s="106"/>
      <c r="SPD1071" s="106"/>
      <c r="SPE1071" s="106"/>
      <c r="SPF1071" s="106"/>
      <c r="SPG1071" s="106"/>
      <c r="SPH1071" s="106"/>
      <c r="SPI1071" s="106"/>
      <c r="SPJ1071" s="106"/>
      <c r="SPK1071" s="106"/>
      <c r="SPL1071" s="106"/>
      <c r="SPM1071" s="106"/>
      <c r="SPN1071" s="106"/>
      <c r="SPO1071" s="106"/>
      <c r="SPP1071" s="106"/>
      <c r="SPQ1071" s="106"/>
      <c r="SPR1071" s="106"/>
      <c r="SPS1071" s="106"/>
      <c r="SPT1071" s="106"/>
      <c r="SPU1071" s="106"/>
      <c r="SPV1071" s="106"/>
      <c r="SPW1071" s="106"/>
      <c r="SPX1071" s="106"/>
      <c r="SPY1071" s="106"/>
      <c r="SPZ1071" s="106"/>
      <c r="SQA1071" s="106"/>
      <c r="SQB1071" s="106"/>
      <c r="SQC1071" s="106"/>
      <c r="SQD1071" s="106"/>
      <c r="SQE1071" s="106"/>
      <c r="SQF1071" s="106"/>
      <c r="SQG1071" s="106"/>
      <c r="SQH1071" s="106"/>
      <c r="SQI1071" s="106"/>
      <c r="SQJ1071" s="106"/>
      <c r="SQK1071" s="106"/>
      <c r="SQL1071" s="106"/>
      <c r="SQM1071" s="106"/>
      <c r="SQN1071" s="106"/>
      <c r="SQO1071" s="106"/>
      <c r="SQP1071" s="106"/>
      <c r="SQQ1071" s="106"/>
      <c r="SQR1071" s="106"/>
      <c r="SQS1071" s="106"/>
      <c r="SQT1071" s="106"/>
      <c r="SQU1071" s="106"/>
      <c r="SQV1071" s="106"/>
      <c r="SQW1071" s="106"/>
      <c r="SQX1071" s="106"/>
      <c r="SQY1071" s="106"/>
      <c r="SQZ1071" s="106"/>
      <c r="SRA1071" s="106"/>
      <c r="SRB1071" s="106"/>
      <c r="SRC1071" s="106"/>
      <c r="SRD1071" s="106"/>
      <c r="SRE1071" s="106"/>
      <c r="SRF1071" s="106"/>
      <c r="SRG1071" s="106"/>
      <c r="SRH1071" s="106"/>
      <c r="SRI1071" s="106"/>
      <c r="SRJ1071" s="106"/>
      <c r="SRK1071" s="106"/>
      <c r="SRL1071" s="106"/>
      <c r="SRM1071" s="106"/>
      <c r="SRN1071" s="106"/>
      <c r="SRO1071" s="106"/>
      <c r="SRP1071" s="106"/>
      <c r="SRQ1071" s="106"/>
      <c r="SRR1071" s="106"/>
      <c r="SRS1071" s="106"/>
      <c r="SRT1071" s="106"/>
      <c r="SRU1071" s="106"/>
      <c r="SRV1071" s="106"/>
      <c r="SRW1071" s="106"/>
      <c r="SRX1071" s="106"/>
      <c r="SRY1071" s="106"/>
      <c r="SRZ1071" s="106"/>
      <c r="SSA1071" s="106"/>
      <c r="SSB1071" s="106"/>
      <c r="SSC1071" s="106"/>
      <c r="SSD1071" s="106"/>
      <c r="SSE1071" s="106"/>
      <c r="SSF1071" s="106"/>
      <c r="SSG1071" s="106"/>
      <c r="SSH1071" s="106"/>
      <c r="SSI1071" s="106"/>
      <c r="SSJ1071" s="106"/>
      <c r="SSK1071" s="106"/>
      <c r="SSL1071" s="106"/>
      <c r="SSM1071" s="106"/>
      <c r="SSN1071" s="106"/>
      <c r="SSO1071" s="106"/>
      <c r="SSP1071" s="106"/>
      <c r="SSQ1071" s="106"/>
      <c r="SSR1071" s="106"/>
      <c r="SSS1071" s="106"/>
      <c r="SST1071" s="106"/>
      <c r="SSU1071" s="106"/>
      <c r="SSV1071" s="106"/>
      <c r="SSW1071" s="106"/>
      <c r="SSX1071" s="106"/>
      <c r="SSY1071" s="106"/>
      <c r="SSZ1071" s="106"/>
      <c r="STA1071" s="106"/>
      <c r="STB1071" s="106"/>
      <c r="STC1071" s="106"/>
      <c r="STD1071" s="106"/>
      <c r="STE1071" s="106"/>
      <c r="STF1071" s="106"/>
      <c r="STG1071" s="106"/>
      <c r="STH1071" s="106"/>
      <c r="STI1071" s="106"/>
      <c r="STJ1071" s="106"/>
      <c r="STK1071" s="106"/>
      <c r="STL1071" s="106"/>
      <c r="STM1071" s="106"/>
      <c r="STN1071" s="106"/>
      <c r="STO1071" s="106"/>
      <c r="STP1071" s="106"/>
      <c r="STQ1071" s="106"/>
      <c r="STR1071" s="106"/>
      <c r="STS1071" s="106"/>
      <c r="STT1071" s="106"/>
      <c r="STU1071" s="106"/>
      <c r="STV1071" s="106"/>
      <c r="STW1071" s="106"/>
      <c r="STX1071" s="106"/>
      <c r="STY1071" s="106"/>
      <c r="STZ1071" s="106"/>
      <c r="SUA1071" s="106"/>
      <c r="SUB1071" s="106"/>
      <c r="SUC1071" s="106"/>
      <c r="SUD1071" s="106"/>
      <c r="SUE1071" s="106"/>
      <c r="SUF1071" s="106"/>
      <c r="SUG1071" s="106"/>
      <c r="SUH1071" s="106"/>
      <c r="SUI1071" s="106"/>
      <c r="SUJ1071" s="106"/>
      <c r="SUK1071" s="106"/>
      <c r="SUL1071" s="106"/>
      <c r="SUM1071" s="106"/>
      <c r="SUN1071" s="106"/>
      <c r="SUO1071" s="106"/>
      <c r="SUP1071" s="106"/>
      <c r="SUQ1071" s="106"/>
      <c r="SUR1071" s="106"/>
      <c r="SUS1071" s="106"/>
      <c r="SUT1071" s="106"/>
      <c r="SUU1071" s="106"/>
      <c r="SUV1071" s="106"/>
      <c r="SUW1071" s="106"/>
      <c r="SUX1071" s="106"/>
      <c r="SUY1071" s="106"/>
      <c r="SUZ1071" s="106"/>
      <c r="SVA1071" s="106"/>
      <c r="SVB1071" s="106"/>
      <c r="SVC1071" s="106"/>
      <c r="SVD1071" s="106"/>
      <c r="SVE1071" s="106"/>
      <c r="SVF1071" s="106"/>
      <c r="SVG1071" s="106"/>
      <c r="SVH1071" s="106"/>
      <c r="SVI1071" s="106"/>
      <c r="SVJ1071" s="106"/>
      <c r="SVK1071" s="106"/>
      <c r="SVL1071" s="106"/>
      <c r="SVM1071" s="106"/>
      <c r="SVN1071" s="106"/>
      <c r="SVO1071" s="106"/>
      <c r="SVP1071" s="106"/>
      <c r="SVQ1071" s="106"/>
      <c r="SVR1071" s="106"/>
      <c r="SVS1071" s="106"/>
      <c r="SVT1071" s="106"/>
      <c r="SVU1071" s="106"/>
      <c r="SVV1071" s="106"/>
      <c r="SVW1071" s="106"/>
      <c r="SVX1071" s="106"/>
      <c r="SVY1071" s="106"/>
      <c r="SVZ1071" s="106"/>
      <c r="SWA1071" s="106"/>
      <c r="SWB1071" s="106"/>
      <c r="SWC1071" s="106"/>
      <c r="SWD1071" s="106"/>
      <c r="SWE1071" s="106"/>
      <c r="SWF1071" s="106"/>
      <c r="SWG1071" s="106"/>
      <c r="SWH1071" s="106"/>
      <c r="SWI1071" s="106"/>
      <c r="SWJ1071" s="106"/>
      <c r="SWK1071" s="106"/>
      <c r="SWL1071" s="106"/>
      <c r="SWM1071" s="106"/>
      <c r="SWN1071" s="106"/>
      <c r="SWO1071" s="106"/>
      <c r="SWP1071" s="106"/>
      <c r="SWQ1071" s="106"/>
      <c r="SWR1071" s="106"/>
      <c r="SWS1071" s="106"/>
      <c r="SWT1071" s="106"/>
      <c r="SWU1071" s="106"/>
      <c r="SWV1071" s="106"/>
      <c r="SWW1071" s="106"/>
      <c r="SWX1071" s="106"/>
      <c r="SWY1071" s="106"/>
      <c r="SWZ1071" s="106"/>
      <c r="SXA1071" s="106"/>
      <c r="SXB1071" s="106"/>
      <c r="SXC1071" s="106"/>
      <c r="SXD1071" s="106"/>
      <c r="SXE1071" s="106"/>
      <c r="SXF1071" s="106"/>
      <c r="SXG1071" s="106"/>
      <c r="SXH1071" s="106"/>
      <c r="SXI1071" s="106"/>
      <c r="SXJ1071" s="106"/>
      <c r="SXK1071" s="106"/>
      <c r="SXL1071" s="106"/>
      <c r="SXM1071" s="106"/>
      <c r="SXN1071" s="106"/>
      <c r="SXO1071" s="106"/>
      <c r="SXP1071" s="106"/>
      <c r="SXQ1071" s="106"/>
      <c r="SXR1071" s="106"/>
      <c r="SXS1071" s="106"/>
      <c r="SXT1071" s="106"/>
      <c r="SXU1071" s="106"/>
      <c r="SXV1071" s="106"/>
      <c r="SXW1071" s="106"/>
      <c r="SXX1071" s="106"/>
      <c r="SXY1071" s="106"/>
      <c r="SXZ1071" s="106"/>
      <c r="SYA1071" s="106"/>
      <c r="SYB1071" s="106"/>
      <c r="SYC1071" s="106"/>
      <c r="SYD1071" s="106"/>
      <c r="SYE1071" s="106"/>
      <c r="SYF1071" s="106"/>
      <c r="SYG1071" s="106"/>
      <c r="SYH1071" s="106"/>
      <c r="SYI1071" s="106"/>
      <c r="SYJ1071" s="106"/>
      <c r="SYK1071" s="106"/>
      <c r="SYL1071" s="106"/>
      <c r="SYM1071" s="106"/>
      <c r="SYN1071" s="106"/>
      <c r="SYO1071" s="106"/>
      <c r="SYP1071" s="106"/>
      <c r="SYQ1071" s="106"/>
      <c r="SYR1071" s="106"/>
      <c r="SYS1071" s="106"/>
      <c r="SYT1071" s="106"/>
      <c r="SYU1071" s="106"/>
      <c r="SYV1071" s="106"/>
      <c r="SYW1071" s="106"/>
      <c r="SYX1071" s="106"/>
      <c r="SYY1071" s="106"/>
      <c r="SYZ1071" s="106"/>
      <c r="SZA1071" s="106"/>
      <c r="SZB1071" s="106"/>
      <c r="SZC1071" s="106"/>
      <c r="SZD1071" s="106"/>
      <c r="SZE1071" s="106"/>
      <c r="SZF1071" s="106"/>
      <c r="SZG1071" s="106"/>
      <c r="SZH1071" s="106"/>
      <c r="SZI1071" s="106"/>
      <c r="SZJ1071" s="106"/>
      <c r="SZK1071" s="106"/>
      <c r="SZL1071" s="106"/>
      <c r="SZM1071" s="106"/>
      <c r="SZN1071" s="106"/>
      <c r="SZO1071" s="106"/>
      <c r="SZP1071" s="106"/>
      <c r="SZQ1071" s="106"/>
      <c r="SZR1071" s="106"/>
      <c r="SZS1071" s="106"/>
      <c r="SZT1071" s="106"/>
      <c r="SZU1071" s="106"/>
      <c r="SZV1071" s="106"/>
      <c r="SZW1071" s="106"/>
      <c r="SZX1071" s="106"/>
      <c r="SZY1071" s="106"/>
      <c r="SZZ1071" s="106"/>
      <c r="TAA1071" s="106"/>
      <c r="TAB1071" s="106"/>
      <c r="TAC1071" s="106"/>
      <c r="TAD1071" s="106"/>
      <c r="TAE1071" s="106"/>
      <c r="TAF1071" s="106"/>
      <c r="TAG1071" s="106"/>
      <c r="TAH1071" s="106"/>
      <c r="TAI1071" s="106"/>
      <c r="TAJ1071" s="106"/>
      <c r="TAK1071" s="106"/>
      <c r="TAL1071" s="106"/>
      <c r="TAM1071" s="106"/>
      <c r="TAN1071" s="106"/>
      <c r="TAO1071" s="106"/>
      <c r="TAP1071" s="106"/>
      <c r="TAQ1071" s="106"/>
      <c r="TAR1071" s="106"/>
      <c r="TAS1071" s="106"/>
      <c r="TAT1071" s="106"/>
      <c r="TAU1071" s="106"/>
      <c r="TAV1071" s="106"/>
      <c r="TAW1071" s="106"/>
      <c r="TAX1071" s="106"/>
      <c r="TAY1071" s="106"/>
      <c r="TAZ1071" s="106"/>
      <c r="TBA1071" s="106"/>
      <c r="TBB1071" s="106"/>
      <c r="TBC1071" s="106"/>
      <c r="TBD1071" s="106"/>
      <c r="TBE1071" s="106"/>
      <c r="TBF1071" s="106"/>
      <c r="TBG1071" s="106"/>
      <c r="TBH1071" s="106"/>
      <c r="TBI1071" s="106"/>
      <c r="TBJ1071" s="106"/>
      <c r="TBK1071" s="106"/>
      <c r="TBL1071" s="106"/>
      <c r="TBM1071" s="106"/>
      <c r="TBN1071" s="106"/>
      <c r="TBO1071" s="106"/>
      <c r="TBP1071" s="106"/>
      <c r="TBQ1071" s="106"/>
      <c r="TBR1071" s="106"/>
      <c r="TBS1071" s="106"/>
      <c r="TBT1071" s="106"/>
      <c r="TBU1071" s="106"/>
      <c r="TBV1071" s="106"/>
      <c r="TBW1071" s="106"/>
      <c r="TBX1071" s="106"/>
      <c r="TBY1071" s="106"/>
      <c r="TBZ1071" s="106"/>
      <c r="TCA1071" s="106"/>
      <c r="TCB1071" s="106"/>
      <c r="TCC1071" s="106"/>
      <c r="TCD1071" s="106"/>
      <c r="TCE1071" s="106"/>
      <c r="TCF1071" s="106"/>
      <c r="TCG1071" s="106"/>
      <c r="TCH1071" s="106"/>
      <c r="TCI1071" s="106"/>
      <c r="TCJ1071" s="106"/>
      <c r="TCK1071" s="106"/>
      <c r="TCL1071" s="106"/>
      <c r="TCM1071" s="106"/>
      <c r="TCN1071" s="106"/>
      <c r="TCO1071" s="106"/>
      <c r="TCP1071" s="106"/>
      <c r="TCQ1071" s="106"/>
      <c r="TCR1071" s="106"/>
      <c r="TCS1071" s="106"/>
      <c r="TCT1071" s="106"/>
      <c r="TCU1071" s="106"/>
      <c r="TCV1071" s="106"/>
      <c r="TCW1071" s="106"/>
      <c r="TCX1071" s="106"/>
      <c r="TCY1071" s="106"/>
      <c r="TCZ1071" s="106"/>
      <c r="TDA1071" s="106"/>
      <c r="TDB1071" s="106"/>
      <c r="TDC1071" s="106"/>
      <c r="TDD1071" s="106"/>
      <c r="TDE1071" s="106"/>
      <c r="TDF1071" s="106"/>
      <c r="TDG1071" s="106"/>
      <c r="TDH1071" s="106"/>
      <c r="TDI1071" s="106"/>
      <c r="TDJ1071" s="106"/>
      <c r="TDK1071" s="106"/>
      <c r="TDL1071" s="106"/>
      <c r="TDM1071" s="106"/>
      <c r="TDN1071" s="106"/>
      <c r="TDO1071" s="106"/>
      <c r="TDP1071" s="106"/>
      <c r="TDQ1071" s="106"/>
      <c r="TDR1071" s="106"/>
      <c r="TDS1071" s="106"/>
      <c r="TDT1071" s="106"/>
      <c r="TDU1071" s="106"/>
      <c r="TDV1071" s="106"/>
      <c r="TDW1071" s="106"/>
      <c r="TDX1071" s="106"/>
      <c r="TDY1071" s="106"/>
      <c r="TDZ1071" s="106"/>
      <c r="TEA1071" s="106"/>
      <c r="TEB1071" s="106"/>
      <c r="TEC1071" s="106"/>
      <c r="TED1071" s="106"/>
      <c r="TEE1071" s="106"/>
      <c r="TEF1071" s="106"/>
      <c r="TEG1071" s="106"/>
      <c r="TEH1071" s="106"/>
      <c r="TEI1071" s="106"/>
      <c r="TEJ1071" s="106"/>
      <c r="TEK1071" s="106"/>
      <c r="TEL1071" s="106"/>
      <c r="TEM1071" s="106"/>
      <c r="TEN1071" s="106"/>
      <c r="TEO1071" s="106"/>
      <c r="TEP1071" s="106"/>
      <c r="TEQ1071" s="106"/>
      <c r="TER1071" s="106"/>
      <c r="TES1071" s="106"/>
      <c r="TET1071" s="106"/>
      <c r="TEU1071" s="106"/>
      <c r="TEV1071" s="106"/>
      <c r="TEW1071" s="106"/>
      <c r="TEX1071" s="106"/>
      <c r="TEY1071" s="106"/>
      <c r="TEZ1071" s="106"/>
      <c r="TFA1071" s="106"/>
      <c r="TFB1071" s="106"/>
      <c r="TFC1071" s="106"/>
      <c r="TFD1071" s="106"/>
      <c r="TFE1071" s="106"/>
      <c r="TFF1071" s="106"/>
      <c r="TFG1071" s="106"/>
      <c r="TFH1071" s="106"/>
      <c r="TFI1071" s="106"/>
      <c r="TFJ1071" s="106"/>
      <c r="TFK1071" s="106"/>
      <c r="TFL1071" s="106"/>
      <c r="TFM1071" s="106"/>
      <c r="TFN1071" s="106"/>
      <c r="TFO1071" s="106"/>
      <c r="TFP1071" s="106"/>
      <c r="TFQ1071" s="106"/>
      <c r="TFR1071" s="106"/>
      <c r="TFS1071" s="106"/>
      <c r="TFT1071" s="106"/>
      <c r="TFU1071" s="106"/>
      <c r="TFV1071" s="106"/>
      <c r="TFW1071" s="106"/>
      <c r="TFX1071" s="106"/>
      <c r="TFY1071" s="106"/>
      <c r="TFZ1071" s="106"/>
      <c r="TGA1071" s="106"/>
      <c r="TGB1071" s="106"/>
      <c r="TGC1071" s="106"/>
      <c r="TGD1071" s="106"/>
      <c r="TGE1071" s="106"/>
      <c r="TGF1071" s="106"/>
      <c r="TGG1071" s="106"/>
      <c r="TGH1071" s="106"/>
      <c r="TGI1071" s="106"/>
      <c r="TGJ1071" s="106"/>
      <c r="TGK1071" s="106"/>
      <c r="TGL1071" s="106"/>
      <c r="TGM1071" s="106"/>
      <c r="TGN1071" s="106"/>
      <c r="TGO1071" s="106"/>
      <c r="TGP1071" s="106"/>
      <c r="TGQ1071" s="106"/>
      <c r="TGR1071" s="106"/>
      <c r="TGS1071" s="106"/>
      <c r="TGT1071" s="106"/>
      <c r="TGU1071" s="106"/>
      <c r="TGV1071" s="106"/>
      <c r="TGW1071" s="106"/>
      <c r="TGX1071" s="106"/>
      <c r="TGY1071" s="106"/>
      <c r="TGZ1071" s="106"/>
      <c r="THA1071" s="106"/>
      <c r="THB1071" s="106"/>
      <c r="THC1071" s="106"/>
      <c r="THD1071" s="106"/>
      <c r="THE1071" s="106"/>
      <c r="THF1071" s="106"/>
      <c r="THG1071" s="106"/>
      <c r="THH1071" s="106"/>
      <c r="THI1071" s="106"/>
      <c r="THJ1071" s="106"/>
      <c r="THK1071" s="106"/>
      <c r="THL1071" s="106"/>
      <c r="THM1071" s="106"/>
      <c r="THN1071" s="106"/>
      <c r="THO1071" s="106"/>
      <c r="THP1071" s="106"/>
      <c r="THQ1071" s="106"/>
      <c r="THR1071" s="106"/>
      <c r="THS1071" s="106"/>
      <c r="THT1071" s="106"/>
      <c r="THU1071" s="106"/>
      <c r="THV1071" s="106"/>
      <c r="THW1071" s="106"/>
      <c r="THX1071" s="106"/>
      <c r="THY1071" s="106"/>
      <c r="THZ1071" s="106"/>
      <c r="TIA1071" s="106"/>
      <c r="TIB1071" s="106"/>
      <c r="TIC1071" s="106"/>
      <c r="TID1071" s="106"/>
      <c r="TIE1071" s="106"/>
      <c r="TIF1071" s="106"/>
      <c r="TIG1071" s="106"/>
      <c r="TIH1071" s="106"/>
      <c r="TII1071" s="106"/>
      <c r="TIJ1071" s="106"/>
      <c r="TIK1071" s="106"/>
      <c r="TIL1071" s="106"/>
      <c r="TIM1071" s="106"/>
      <c r="TIN1071" s="106"/>
      <c r="TIO1071" s="106"/>
      <c r="TIP1071" s="106"/>
      <c r="TIQ1071" s="106"/>
      <c r="TIR1071" s="106"/>
      <c r="TIS1071" s="106"/>
      <c r="TIT1071" s="106"/>
      <c r="TIU1071" s="106"/>
      <c r="TIV1071" s="106"/>
      <c r="TIW1071" s="106"/>
      <c r="TIX1071" s="106"/>
      <c r="TIY1071" s="106"/>
      <c r="TIZ1071" s="106"/>
      <c r="TJA1071" s="106"/>
      <c r="TJB1071" s="106"/>
      <c r="TJC1071" s="106"/>
      <c r="TJD1071" s="106"/>
      <c r="TJE1071" s="106"/>
      <c r="TJF1071" s="106"/>
      <c r="TJG1071" s="106"/>
      <c r="TJH1071" s="106"/>
      <c r="TJI1071" s="106"/>
      <c r="TJJ1071" s="106"/>
      <c r="TJK1071" s="106"/>
      <c r="TJL1071" s="106"/>
      <c r="TJM1071" s="106"/>
      <c r="TJN1071" s="106"/>
      <c r="TJO1071" s="106"/>
      <c r="TJP1071" s="106"/>
      <c r="TJQ1071" s="106"/>
      <c r="TJR1071" s="106"/>
      <c r="TJS1071" s="106"/>
      <c r="TJT1071" s="106"/>
      <c r="TJU1071" s="106"/>
      <c r="TJV1071" s="106"/>
      <c r="TJW1071" s="106"/>
      <c r="TJX1071" s="106"/>
      <c r="TJY1071" s="106"/>
      <c r="TJZ1071" s="106"/>
      <c r="TKA1071" s="106"/>
      <c r="TKB1071" s="106"/>
      <c r="TKC1071" s="106"/>
      <c r="TKD1071" s="106"/>
      <c r="TKE1071" s="106"/>
      <c r="TKF1071" s="106"/>
      <c r="TKG1071" s="106"/>
      <c r="TKH1071" s="106"/>
      <c r="TKI1071" s="106"/>
      <c r="TKJ1071" s="106"/>
      <c r="TKK1071" s="106"/>
      <c r="TKL1071" s="106"/>
      <c r="TKM1071" s="106"/>
      <c r="TKN1071" s="106"/>
      <c r="TKO1071" s="106"/>
      <c r="TKP1071" s="106"/>
      <c r="TKQ1071" s="106"/>
      <c r="TKR1071" s="106"/>
      <c r="TKS1071" s="106"/>
      <c r="TKT1071" s="106"/>
      <c r="TKU1071" s="106"/>
      <c r="TKV1071" s="106"/>
      <c r="TKW1071" s="106"/>
      <c r="TKX1071" s="106"/>
      <c r="TKY1071" s="106"/>
      <c r="TKZ1071" s="106"/>
      <c r="TLA1071" s="106"/>
      <c r="TLB1071" s="106"/>
      <c r="TLC1071" s="106"/>
      <c r="TLD1071" s="106"/>
      <c r="TLE1071" s="106"/>
      <c r="TLF1071" s="106"/>
      <c r="TLG1071" s="106"/>
      <c r="TLH1071" s="106"/>
      <c r="TLI1071" s="106"/>
      <c r="TLJ1071" s="106"/>
      <c r="TLK1071" s="106"/>
      <c r="TLL1071" s="106"/>
      <c r="TLM1071" s="106"/>
      <c r="TLN1071" s="106"/>
      <c r="TLO1071" s="106"/>
      <c r="TLP1071" s="106"/>
      <c r="TLQ1071" s="106"/>
      <c r="TLR1071" s="106"/>
      <c r="TLS1071" s="106"/>
      <c r="TLT1071" s="106"/>
      <c r="TLU1071" s="106"/>
      <c r="TLV1071" s="106"/>
      <c r="TLW1071" s="106"/>
      <c r="TLX1071" s="106"/>
      <c r="TLY1071" s="106"/>
      <c r="TLZ1071" s="106"/>
      <c r="TMA1071" s="106"/>
      <c r="TMB1071" s="106"/>
      <c r="TMC1071" s="106"/>
      <c r="TMD1071" s="106"/>
      <c r="TME1071" s="106"/>
      <c r="TMF1071" s="106"/>
      <c r="TMG1071" s="106"/>
      <c r="TMH1071" s="106"/>
      <c r="TMI1071" s="106"/>
      <c r="TMJ1071" s="106"/>
      <c r="TMK1071" s="106"/>
      <c r="TML1071" s="106"/>
      <c r="TMM1071" s="106"/>
      <c r="TMN1071" s="106"/>
      <c r="TMO1071" s="106"/>
      <c r="TMP1071" s="106"/>
      <c r="TMQ1071" s="106"/>
      <c r="TMR1071" s="106"/>
      <c r="TMS1071" s="106"/>
      <c r="TMT1071" s="106"/>
      <c r="TMU1071" s="106"/>
      <c r="TMV1071" s="106"/>
      <c r="TMW1071" s="106"/>
      <c r="TMX1071" s="106"/>
      <c r="TMY1071" s="106"/>
      <c r="TMZ1071" s="106"/>
      <c r="TNA1071" s="106"/>
      <c r="TNB1071" s="106"/>
      <c r="TNC1071" s="106"/>
      <c r="TND1071" s="106"/>
      <c r="TNE1071" s="106"/>
      <c r="TNF1071" s="106"/>
      <c r="TNG1071" s="106"/>
      <c r="TNH1071" s="106"/>
      <c r="TNI1071" s="106"/>
      <c r="TNJ1071" s="106"/>
      <c r="TNK1071" s="106"/>
      <c r="TNL1071" s="106"/>
      <c r="TNM1071" s="106"/>
      <c r="TNN1071" s="106"/>
      <c r="TNO1071" s="106"/>
      <c r="TNP1071" s="106"/>
      <c r="TNQ1071" s="106"/>
      <c r="TNR1071" s="106"/>
      <c r="TNS1071" s="106"/>
      <c r="TNT1071" s="106"/>
      <c r="TNU1071" s="106"/>
      <c r="TNV1071" s="106"/>
      <c r="TNW1071" s="106"/>
      <c r="TNX1071" s="106"/>
      <c r="TNY1071" s="106"/>
      <c r="TNZ1071" s="106"/>
      <c r="TOA1071" s="106"/>
      <c r="TOB1071" s="106"/>
      <c r="TOC1071" s="106"/>
      <c r="TOD1071" s="106"/>
      <c r="TOE1071" s="106"/>
      <c r="TOF1071" s="106"/>
      <c r="TOG1071" s="106"/>
      <c r="TOH1071" s="106"/>
      <c r="TOI1071" s="106"/>
      <c r="TOJ1071" s="106"/>
      <c r="TOK1071" s="106"/>
      <c r="TOL1071" s="106"/>
      <c r="TOM1071" s="106"/>
      <c r="TON1071" s="106"/>
      <c r="TOO1071" s="106"/>
      <c r="TOP1071" s="106"/>
      <c r="TOQ1071" s="106"/>
      <c r="TOR1071" s="106"/>
      <c r="TOS1071" s="106"/>
      <c r="TOT1071" s="106"/>
      <c r="TOU1071" s="106"/>
      <c r="TOV1071" s="106"/>
      <c r="TOW1071" s="106"/>
      <c r="TOX1071" s="106"/>
      <c r="TOY1071" s="106"/>
      <c r="TOZ1071" s="106"/>
      <c r="TPA1071" s="106"/>
      <c r="TPB1071" s="106"/>
      <c r="TPC1071" s="106"/>
      <c r="TPD1071" s="106"/>
      <c r="TPE1071" s="106"/>
      <c r="TPF1071" s="106"/>
      <c r="TPG1071" s="106"/>
      <c r="TPH1071" s="106"/>
      <c r="TPI1071" s="106"/>
      <c r="TPJ1071" s="106"/>
      <c r="TPK1071" s="106"/>
      <c r="TPL1071" s="106"/>
      <c r="TPM1071" s="106"/>
      <c r="TPN1071" s="106"/>
      <c r="TPO1071" s="106"/>
      <c r="TPP1071" s="106"/>
      <c r="TPQ1071" s="106"/>
      <c r="TPR1071" s="106"/>
      <c r="TPS1071" s="106"/>
      <c r="TPT1071" s="106"/>
      <c r="TPU1071" s="106"/>
      <c r="TPV1071" s="106"/>
      <c r="TPW1071" s="106"/>
      <c r="TPX1071" s="106"/>
      <c r="TPY1071" s="106"/>
      <c r="TPZ1071" s="106"/>
      <c r="TQA1071" s="106"/>
      <c r="TQB1071" s="106"/>
      <c r="TQC1071" s="106"/>
      <c r="TQD1071" s="106"/>
      <c r="TQE1071" s="106"/>
      <c r="TQF1071" s="106"/>
      <c r="TQG1071" s="106"/>
      <c r="TQH1071" s="106"/>
      <c r="TQI1071" s="106"/>
      <c r="TQJ1071" s="106"/>
      <c r="TQK1071" s="106"/>
      <c r="TQL1071" s="106"/>
      <c r="TQM1071" s="106"/>
      <c r="TQN1071" s="106"/>
      <c r="TQO1071" s="106"/>
      <c r="TQP1071" s="106"/>
      <c r="TQQ1071" s="106"/>
      <c r="TQR1071" s="106"/>
      <c r="TQS1071" s="106"/>
      <c r="TQT1071" s="106"/>
      <c r="TQU1071" s="106"/>
      <c r="TQV1071" s="106"/>
      <c r="TQW1071" s="106"/>
      <c r="TQX1071" s="106"/>
      <c r="TQY1071" s="106"/>
      <c r="TQZ1071" s="106"/>
      <c r="TRA1071" s="106"/>
      <c r="TRB1071" s="106"/>
      <c r="TRC1071" s="106"/>
      <c r="TRD1071" s="106"/>
      <c r="TRE1071" s="106"/>
      <c r="TRF1071" s="106"/>
      <c r="TRG1071" s="106"/>
      <c r="TRH1071" s="106"/>
      <c r="TRI1071" s="106"/>
      <c r="TRJ1071" s="106"/>
      <c r="TRK1071" s="106"/>
      <c r="TRL1071" s="106"/>
      <c r="TRM1071" s="106"/>
      <c r="TRN1071" s="106"/>
      <c r="TRO1071" s="106"/>
      <c r="TRP1071" s="106"/>
      <c r="TRQ1071" s="106"/>
      <c r="TRR1071" s="106"/>
      <c r="TRS1071" s="106"/>
      <c r="TRT1071" s="106"/>
      <c r="TRU1071" s="106"/>
      <c r="TRV1071" s="106"/>
      <c r="TRW1071" s="106"/>
      <c r="TRX1071" s="106"/>
      <c r="TRY1071" s="106"/>
      <c r="TRZ1071" s="106"/>
      <c r="TSA1071" s="106"/>
      <c r="TSB1071" s="106"/>
      <c r="TSC1071" s="106"/>
      <c r="TSD1071" s="106"/>
      <c r="TSE1071" s="106"/>
      <c r="TSF1071" s="106"/>
      <c r="TSG1071" s="106"/>
      <c r="TSH1071" s="106"/>
      <c r="TSI1071" s="106"/>
      <c r="TSJ1071" s="106"/>
      <c r="TSK1071" s="106"/>
      <c r="TSL1071" s="106"/>
      <c r="TSM1071" s="106"/>
      <c r="TSN1071" s="106"/>
      <c r="TSO1071" s="106"/>
      <c r="TSP1071" s="106"/>
      <c r="TSQ1071" s="106"/>
      <c r="TSR1071" s="106"/>
      <c r="TSS1071" s="106"/>
      <c r="TST1071" s="106"/>
      <c r="TSU1071" s="106"/>
      <c r="TSV1071" s="106"/>
      <c r="TSW1071" s="106"/>
      <c r="TSX1071" s="106"/>
      <c r="TSY1071" s="106"/>
      <c r="TSZ1071" s="106"/>
      <c r="TTA1071" s="106"/>
      <c r="TTB1071" s="106"/>
      <c r="TTC1071" s="106"/>
      <c r="TTD1071" s="106"/>
      <c r="TTE1071" s="106"/>
      <c r="TTF1071" s="106"/>
      <c r="TTG1071" s="106"/>
      <c r="TTH1071" s="106"/>
      <c r="TTI1071" s="106"/>
      <c r="TTJ1071" s="106"/>
      <c r="TTK1071" s="106"/>
      <c r="TTL1071" s="106"/>
      <c r="TTM1071" s="106"/>
      <c r="TTN1071" s="106"/>
      <c r="TTO1071" s="106"/>
      <c r="TTP1071" s="106"/>
      <c r="TTQ1071" s="106"/>
      <c r="TTR1071" s="106"/>
      <c r="TTS1071" s="106"/>
      <c r="TTT1071" s="106"/>
      <c r="TTU1071" s="106"/>
      <c r="TTV1071" s="106"/>
      <c r="TTW1071" s="106"/>
      <c r="TTX1071" s="106"/>
      <c r="TTY1071" s="106"/>
      <c r="TTZ1071" s="106"/>
      <c r="TUA1071" s="106"/>
      <c r="TUB1071" s="106"/>
      <c r="TUC1071" s="106"/>
      <c r="TUD1071" s="106"/>
      <c r="TUE1071" s="106"/>
      <c r="TUF1071" s="106"/>
      <c r="TUG1071" s="106"/>
      <c r="TUH1071" s="106"/>
      <c r="TUI1071" s="106"/>
      <c r="TUJ1071" s="106"/>
      <c r="TUK1071" s="106"/>
      <c r="TUL1071" s="106"/>
      <c r="TUM1071" s="106"/>
      <c r="TUN1071" s="106"/>
      <c r="TUO1071" s="106"/>
      <c r="TUP1071" s="106"/>
      <c r="TUQ1071" s="106"/>
      <c r="TUR1071" s="106"/>
      <c r="TUS1071" s="106"/>
      <c r="TUT1071" s="106"/>
      <c r="TUU1071" s="106"/>
      <c r="TUV1071" s="106"/>
      <c r="TUW1071" s="106"/>
      <c r="TUX1071" s="106"/>
      <c r="TUY1071" s="106"/>
      <c r="TUZ1071" s="106"/>
      <c r="TVA1071" s="106"/>
      <c r="TVB1071" s="106"/>
      <c r="TVC1071" s="106"/>
      <c r="TVD1071" s="106"/>
      <c r="TVE1071" s="106"/>
      <c r="TVF1071" s="106"/>
      <c r="TVG1071" s="106"/>
      <c r="TVH1071" s="106"/>
      <c r="TVI1071" s="106"/>
      <c r="TVJ1071" s="106"/>
      <c r="TVK1071" s="106"/>
      <c r="TVL1071" s="106"/>
      <c r="TVM1071" s="106"/>
      <c r="TVN1071" s="106"/>
      <c r="TVO1071" s="106"/>
      <c r="TVP1071" s="106"/>
      <c r="TVQ1071" s="106"/>
      <c r="TVR1071" s="106"/>
      <c r="TVS1071" s="106"/>
      <c r="TVT1071" s="106"/>
      <c r="TVU1071" s="106"/>
      <c r="TVV1071" s="106"/>
      <c r="TVW1071" s="106"/>
      <c r="TVX1071" s="106"/>
      <c r="TVY1071" s="106"/>
      <c r="TVZ1071" s="106"/>
      <c r="TWA1071" s="106"/>
      <c r="TWB1071" s="106"/>
      <c r="TWC1071" s="106"/>
      <c r="TWD1071" s="106"/>
      <c r="TWE1071" s="106"/>
      <c r="TWF1071" s="106"/>
      <c r="TWG1071" s="106"/>
      <c r="TWH1071" s="106"/>
      <c r="TWI1071" s="106"/>
      <c r="TWJ1071" s="106"/>
      <c r="TWK1071" s="106"/>
      <c r="TWL1071" s="106"/>
      <c r="TWM1071" s="106"/>
      <c r="TWN1071" s="106"/>
      <c r="TWO1071" s="106"/>
      <c r="TWP1071" s="106"/>
      <c r="TWQ1071" s="106"/>
      <c r="TWR1071" s="106"/>
      <c r="TWS1071" s="106"/>
      <c r="TWT1071" s="106"/>
      <c r="TWU1071" s="106"/>
      <c r="TWV1071" s="106"/>
      <c r="TWW1071" s="106"/>
      <c r="TWX1071" s="106"/>
      <c r="TWY1071" s="106"/>
      <c r="TWZ1071" s="106"/>
      <c r="TXA1071" s="106"/>
      <c r="TXB1071" s="106"/>
      <c r="TXC1071" s="106"/>
      <c r="TXD1071" s="106"/>
      <c r="TXE1071" s="106"/>
      <c r="TXF1071" s="106"/>
      <c r="TXG1071" s="106"/>
      <c r="TXH1071" s="106"/>
      <c r="TXI1071" s="106"/>
      <c r="TXJ1071" s="106"/>
      <c r="TXK1071" s="106"/>
      <c r="TXL1071" s="106"/>
      <c r="TXM1071" s="106"/>
      <c r="TXN1071" s="106"/>
      <c r="TXO1071" s="106"/>
      <c r="TXP1071" s="106"/>
      <c r="TXQ1071" s="106"/>
      <c r="TXR1071" s="106"/>
      <c r="TXS1071" s="106"/>
      <c r="TXT1071" s="106"/>
      <c r="TXU1071" s="106"/>
      <c r="TXV1071" s="106"/>
      <c r="TXW1071" s="106"/>
      <c r="TXX1071" s="106"/>
      <c r="TXY1071" s="106"/>
      <c r="TXZ1071" s="106"/>
      <c r="TYA1071" s="106"/>
      <c r="TYB1071" s="106"/>
      <c r="TYC1071" s="106"/>
      <c r="TYD1071" s="106"/>
      <c r="TYE1071" s="106"/>
      <c r="TYF1071" s="106"/>
      <c r="TYG1071" s="106"/>
      <c r="TYH1071" s="106"/>
      <c r="TYI1071" s="106"/>
      <c r="TYJ1071" s="106"/>
      <c r="TYK1071" s="106"/>
      <c r="TYL1071" s="106"/>
      <c r="TYM1071" s="106"/>
      <c r="TYN1071" s="106"/>
      <c r="TYO1071" s="106"/>
      <c r="TYP1071" s="106"/>
      <c r="TYQ1071" s="106"/>
      <c r="TYR1071" s="106"/>
      <c r="TYS1071" s="106"/>
      <c r="TYT1071" s="106"/>
      <c r="TYU1071" s="106"/>
      <c r="TYV1071" s="106"/>
      <c r="TYW1071" s="106"/>
      <c r="TYX1071" s="106"/>
      <c r="TYY1071" s="106"/>
      <c r="TYZ1071" s="106"/>
      <c r="TZA1071" s="106"/>
      <c r="TZB1071" s="106"/>
      <c r="TZC1071" s="106"/>
      <c r="TZD1071" s="106"/>
      <c r="TZE1071" s="106"/>
      <c r="TZF1071" s="106"/>
      <c r="TZG1071" s="106"/>
      <c r="TZH1071" s="106"/>
      <c r="TZI1071" s="106"/>
      <c r="TZJ1071" s="106"/>
      <c r="TZK1071" s="106"/>
      <c r="TZL1071" s="106"/>
      <c r="TZM1071" s="106"/>
      <c r="TZN1071" s="106"/>
      <c r="TZO1071" s="106"/>
      <c r="TZP1071" s="106"/>
      <c r="TZQ1071" s="106"/>
      <c r="TZR1071" s="106"/>
      <c r="TZS1071" s="106"/>
      <c r="TZT1071" s="106"/>
      <c r="TZU1071" s="106"/>
      <c r="TZV1071" s="106"/>
      <c r="TZW1071" s="106"/>
      <c r="TZX1071" s="106"/>
      <c r="TZY1071" s="106"/>
      <c r="TZZ1071" s="106"/>
      <c r="UAA1071" s="106"/>
      <c r="UAB1071" s="106"/>
      <c r="UAC1071" s="106"/>
      <c r="UAD1071" s="106"/>
      <c r="UAE1071" s="106"/>
      <c r="UAF1071" s="106"/>
      <c r="UAG1071" s="106"/>
      <c r="UAH1071" s="106"/>
      <c r="UAI1071" s="106"/>
      <c r="UAJ1071" s="106"/>
      <c r="UAK1071" s="106"/>
      <c r="UAL1071" s="106"/>
      <c r="UAM1071" s="106"/>
      <c r="UAN1071" s="106"/>
      <c r="UAO1071" s="106"/>
      <c r="UAP1071" s="106"/>
      <c r="UAQ1071" s="106"/>
      <c r="UAR1071" s="106"/>
      <c r="UAS1071" s="106"/>
      <c r="UAT1071" s="106"/>
      <c r="UAU1071" s="106"/>
      <c r="UAV1071" s="106"/>
      <c r="UAW1071" s="106"/>
      <c r="UAX1071" s="106"/>
      <c r="UAY1071" s="106"/>
      <c r="UAZ1071" s="106"/>
      <c r="UBA1071" s="106"/>
      <c r="UBB1071" s="106"/>
      <c r="UBC1071" s="106"/>
      <c r="UBD1071" s="106"/>
      <c r="UBE1071" s="106"/>
      <c r="UBF1071" s="106"/>
      <c r="UBG1071" s="106"/>
      <c r="UBH1071" s="106"/>
      <c r="UBI1071" s="106"/>
      <c r="UBJ1071" s="106"/>
      <c r="UBK1071" s="106"/>
      <c r="UBL1071" s="106"/>
      <c r="UBM1071" s="106"/>
      <c r="UBN1071" s="106"/>
      <c r="UBO1071" s="106"/>
      <c r="UBP1071" s="106"/>
      <c r="UBQ1071" s="106"/>
      <c r="UBR1071" s="106"/>
      <c r="UBS1071" s="106"/>
      <c r="UBT1071" s="106"/>
      <c r="UBU1071" s="106"/>
      <c r="UBV1071" s="106"/>
      <c r="UBW1071" s="106"/>
      <c r="UBX1071" s="106"/>
      <c r="UBY1071" s="106"/>
      <c r="UBZ1071" s="106"/>
      <c r="UCA1071" s="106"/>
      <c r="UCB1071" s="106"/>
      <c r="UCC1071" s="106"/>
      <c r="UCD1071" s="106"/>
      <c r="UCE1071" s="106"/>
      <c r="UCF1071" s="106"/>
      <c r="UCG1071" s="106"/>
      <c r="UCH1071" s="106"/>
      <c r="UCI1071" s="106"/>
      <c r="UCJ1071" s="106"/>
      <c r="UCK1071" s="106"/>
      <c r="UCL1071" s="106"/>
      <c r="UCM1071" s="106"/>
      <c r="UCN1071" s="106"/>
      <c r="UCO1071" s="106"/>
      <c r="UCP1071" s="106"/>
      <c r="UCQ1071" s="106"/>
      <c r="UCR1071" s="106"/>
      <c r="UCS1071" s="106"/>
      <c r="UCT1071" s="106"/>
      <c r="UCU1071" s="106"/>
      <c r="UCV1071" s="106"/>
      <c r="UCW1071" s="106"/>
      <c r="UCX1071" s="106"/>
      <c r="UCY1071" s="106"/>
      <c r="UCZ1071" s="106"/>
      <c r="UDA1071" s="106"/>
      <c r="UDB1071" s="106"/>
      <c r="UDC1071" s="106"/>
      <c r="UDD1071" s="106"/>
      <c r="UDE1071" s="106"/>
      <c r="UDF1071" s="106"/>
      <c r="UDG1071" s="106"/>
      <c r="UDH1071" s="106"/>
      <c r="UDI1071" s="106"/>
      <c r="UDJ1071" s="106"/>
      <c r="UDK1071" s="106"/>
      <c r="UDL1071" s="106"/>
      <c r="UDM1071" s="106"/>
      <c r="UDN1071" s="106"/>
      <c r="UDO1071" s="106"/>
      <c r="UDP1071" s="106"/>
      <c r="UDQ1071" s="106"/>
      <c r="UDR1071" s="106"/>
      <c r="UDS1071" s="106"/>
      <c r="UDT1071" s="106"/>
      <c r="UDU1071" s="106"/>
      <c r="UDV1071" s="106"/>
      <c r="UDW1071" s="106"/>
      <c r="UDX1071" s="106"/>
      <c r="UDY1071" s="106"/>
      <c r="UDZ1071" s="106"/>
      <c r="UEA1071" s="106"/>
      <c r="UEB1071" s="106"/>
      <c r="UEC1071" s="106"/>
      <c r="UED1071" s="106"/>
      <c r="UEE1071" s="106"/>
      <c r="UEF1071" s="106"/>
      <c r="UEG1071" s="106"/>
      <c r="UEH1071" s="106"/>
      <c r="UEI1071" s="106"/>
      <c r="UEJ1071" s="106"/>
      <c r="UEK1071" s="106"/>
      <c r="UEL1071" s="106"/>
      <c r="UEM1071" s="106"/>
      <c r="UEN1071" s="106"/>
      <c r="UEO1071" s="106"/>
      <c r="UEP1071" s="106"/>
      <c r="UEQ1071" s="106"/>
      <c r="UER1071" s="106"/>
      <c r="UES1071" s="106"/>
      <c r="UET1071" s="106"/>
      <c r="UEU1071" s="106"/>
      <c r="UEV1071" s="106"/>
      <c r="UEW1071" s="106"/>
      <c r="UEX1071" s="106"/>
      <c r="UEY1071" s="106"/>
      <c r="UEZ1071" s="106"/>
      <c r="UFA1071" s="106"/>
      <c r="UFB1071" s="106"/>
      <c r="UFC1071" s="106"/>
      <c r="UFD1071" s="106"/>
      <c r="UFE1071" s="106"/>
      <c r="UFF1071" s="106"/>
      <c r="UFG1071" s="106"/>
      <c r="UFH1071" s="106"/>
      <c r="UFI1071" s="106"/>
      <c r="UFJ1071" s="106"/>
      <c r="UFK1071" s="106"/>
      <c r="UFL1071" s="106"/>
      <c r="UFM1071" s="106"/>
      <c r="UFN1071" s="106"/>
      <c r="UFO1071" s="106"/>
      <c r="UFP1071" s="106"/>
      <c r="UFQ1071" s="106"/>
      <c r="UFR1071" s="106"/>
      <c r="UFS1071" s="106"/>
      <c r="UFT1071" s="106"/>
      <c r="UFU1071" s="106"/>
      <c r="UFV1071" s="106"/>
      <c r="UFW1071" s="106"/>
      <c r="UFX1071" s="106"/>
      <c r="UFY1071" s="106"/>
      <c r="UFZ1071" s="106"/>
      <c r="UGA1071" s="106"/>
      <c r="UGB1071" s="106"/>
      <c r="UGC1071" s="106"/>
      <c r="UGD1071" s="106"/>
      <c r="UGE1071" s="106"/>
      <c r="UGF1071" s="106"/>
      <c r="UGG1071" s="106"/>
      <c r="UGH1071" s="106"/>
      <c r="UGI1071" s="106"/>
      <c r="UGJ1071" s="106"/>
      <c r="UGK1071" s="106"/>
      <c r="UGL1071" s="106"/>
      <c r="UGM1071" s="106"/>
      <c r="UGN1071" s="106"/>
      <c r="UGO1071" s="106"/>
      <c r="UGP1071" s="106"/>
      <c r="UGQ1071" s="106"/>
      <c r="UGR1071" s="106"/>
      <c r="UGS1071" s="106"/>
      <c r="UGT1071" s="106"/>
      <c r="UGU1071" s="106"/>
      <c r="UGV1071" s="106"/>
      <c r="UGW1071" s="106"/>
      <c r="UGX1071" s="106"/>
      <c r="UGY1071" s="106"/>
      <c r="UGZ1071" s="106"/>
      <c r="UHA1071" s="106"/>
      <c r="UHB1071" s="106"/>
      <c r="UHC1071" s="106"/>
      <c r="UHD1071" s="106"/>
      <c r="UHE1071" s="106"/>
      <c r="UHF1071" s="106"/>
      <c r="UHG1071" s="106"/>
      <c r="UHH1071" s="106"/>
      <c r="UHI1071" s="106"/>
      <c r="UHJ1071" s="106"/>
      <c r="UHK1071" s="106"/>
      <c r="UHL1071" s="106"/>
      <c r="UHM1071" s="106"/>
      <c r="UHN1071" s="106"/>
      <c r="UHO1071" s="106"/>
      <c r="UHP1071" s="106"/>
      <c r="UHQ1071" s="106"/>
      <c r="UHR1071" s="106"/>
      <c r="UHS1071" s="106"/>
      <c r="UHT1071" s="106"/>
      <c r="UHU1071" s="106"/>
      <c r="UHV1071" s="106"/>
      <c r="UHW1071" s="106"/>
      <c r="UHX1071" s="106"/>
      <c r="UHY1071" s="106"/>
      <c r="UHZ1071" s="106"/>
      <c r="UIA1071" s="106"/>
      <c r="UIB1071" s="106"/>
      <c r="UIC1071" s="106"/>
      <c r="UID1071" s="106"/>
      <c r="UIE1071" s="106"/>
      <c r="UIF1071" s="106"/>
      <c r="UIG1071" s="106"/>
      <c r="UIH1071" s="106"/>
      <c r="UII1071" s="106"/>
      <c r="UIJ1071" s="106"/>
      <c r="UIK1071" s="106"/>
      <c r="UIL1071" s="106"/>
      <c r="UIM1071" s="106"/>
      <c r="UIN1071" s="106"/>
      <c r="UIO1071" s="106"/>
      <c r="UIP1071" s="106"/>
      <c r="UIQ1071" s="106"/>
      <c r="UIR1071" s="106"/>
      <c r="UIS1071" s="106"/>
      <c r="UIT1071" s="106"/>
      <c r="UIU1071" s="106"/>
      <c r="UIV1071" s="106"/>
      <c r="UIW1071" s="106"/>
      <c r="UIX1071" s="106"/>
      <c r="UIY1071" s="106"/>
      <c r="UIZ1071" s="106"/>
      <c r="UJA1071" s="106"/>
      <c r="UJB1071" s="106"/>
      <c r="UJC1071" s="106"/>
      <c r="UJD1071" s="106"/>
      <c r="UJE1071" s="106"/>
      <c r="UJF1071" s="106"/>
      <c r="UJG1071" s="106"/>
      <c r="UJH1071" s="106"/>
      <c r="UJI1071" s="106"/>
      <c r="UJJ1071" s="106"/>
      <c r="UJK1071" s="106"/>
      <c r="UJL1071" s="106"/>
      <c r="UJM1071" s="106"/>
      <c r="UJN1071" s="106"/>
      <c r="UJO1071" s="106"/>
      <c r="UJP1071" s="106"/>
      <c r="UJQ1071" s="106"/>
      <c r="UJR1071" s="106"/>
      <c r="UJS1071" s="106"/>
      <c r="UJT1071" s="106"/>
      <c r="UJU1071" s="106"/>
      <c r="UJV1071" s="106"/>
      <c r="UJW1071" s="106"/>
      <c r="UJX1071" s="106"/>
      <c r="UJY1071" s="106"/>
      <c r="UJZ1071" s="106"/>
      <c r="UKA1071" s="106"/>
      <c r="UKB1071" s="106"/>
      <c r="UKC1071" s="106"/>
      <c r="UKD1071" s="106"/>
      <c r="UKE1071" s="106"/>
      <c r="UKF1071" s="106"/>
      <c r="UKG1071" s="106"/>
      <c r="UKH1071" s="106"/>
      <c r="UKI1071" s="106"/>
      <c r="UKJ1071" s="106"/>
      <c r="UKK1071" s="106"/>
      <c r="UKL1071" s="106"/>
      <c r="UKM1071" s="106"/>
      <c r="UKN1071" s="106"/>
      <c r="UKO1071" s="106"/>
      <c r="UKP1071" s="106"/>
      <c r="UKQ1071" s="106"/>
      <c r="UKR1071" s="106"/>
      <c r="UKS1071" s="106"/>
      <c r="UKT1071" s="106"/>
      <c r="UKU1071" s="106"/>
      <c r="UKV1071" s="106"/>
      <c r="UKW1071" s="106"/>
      <c r="UKX1071" s="106"/>
      <c r="UKY1071" s="106"/>
      <c r="UKZ1071" s="106"/>
      <c r="ULA1071" s="106"/>
      <c r="ULB1071" s="106"/>
      <c r="ULC1071" s="106"/>
      <c r="ULD1071" s="106"/>
      <c r="ULE1071" s="106"/>
      <c r="ULF1071" s="106"/>
      <c r="ULG1071" s="106"/>
      <c r="ULH1071" s="106"/>
      <c r="ULI1071" s="106"/>
      <c r="ULJ1071" s="106"/>
      <c r="ULK1071" s="106"/>
      <c r="ULL1071" s="106"/>
      <c r="ULM1071" s="106"/>
      <c r="ULN1071" s="106"/>
      <c r="ULO1071" s="106"/>
      <c r="ULP1071" s="106"/>
      <c r="ULQ1071" s="106"/>
      <c r="ULR1071" s="106"/>
      <c r="ULS1071" s="106"/>
      <c r="ULT1071" s="106"/>
      <c r="ULU1071" s="106"/>
      <c r="ULV1071" s="106"/>
      <c r="ULW1071" s="106"/>
      <c r="ULX1071" s="106"/>
      <c r="ULY1071" s="106"/>
      <c r="ULZ1071" s="106"/>
      <c r="UMA1071" s="106"/>
      <c r="UMB1071" s="106"/>
      <c r="UMC1071" s="106"/>
      <c r="UMD1071" s="106"/>
      <c r="UME1071" s="106"/>
      <c r="UMF1071" s="106"/>
      <c r="UMG1071" s="106"/>
      <c r="UMH1071" s="106"/>
      <c r="UMI1071" s="106"/>
      <c r="UMJ1071" s="106"/>
      <c r="UMK1071" s="106"/>
      <c r="UML1071" s="106"/>
      <c r="UMM1071" s="106"/>
      <c r="UMN1071" s="106"/>
      <c r="UMO1071" s="106"/>
      <c r="UMP1071" s="106"/>
      <c r="UMQ1071" s="106"/>
      <c r="UMR1071" s="106"/>
      <c r="UMS1071" s="106"/>
      <c r="UMT1071" s="106"/>
      <c r="UMU1071" s="106"/>
      <c r="UMV1071" s="106"/>
      <c r="UMW1071" s="106"/>
      <c r="UMX1071" s="106"/>
      <c r="UMY1071" s="106"/>
      <c r="UMZ1071" s="106"/>
      <c r="UNA1071" s="106"/>
      <c r="UNB1071" s="106"/>
      <c r="UNC1071" s="106"/>
      <c r="UND1071" s="106"/>
      <c r="UNE1071" s="106"/>
      <c r="UNF1071" s="106"/>
      <c r="UNG1071" s="106"/>
      <c r="UNH1071" s="106"/>
      <c r="UNI1071" s="106"/>
      <c r="UNJ1071" s="106"/>
      <c r="UNK1071" s="106"/>
      <c r="UNL1071" s="106"/>
      <c r="UNM1071" s="106"/>
      <c r="UNN1071" s="106"/>
      <c r="UNO1071" s="106"/>
      <c r="UNP1071" s="106"/>
      <c r="UNQ1071" s="106"/>
      <c r="UNR1071" s="106"/>
      <c r="UNS1071" s="106"/>
      <c r="UNT1071" s="106"/>
      <c r="UNU1071" s="106"/>
      <c r="UNV1071" s="106"/>
      <c r="UNW1071" s="106"/>
      <c r="UNX1071" s="106"/>
      <c r="UNY1071" s="106"/>
      <c r="UNZ1071" s="106"/>
      <c r="UOA1071" s="106"/>
      <c r="UOB1071" s="106"/>
      <c r="UOC1071" s="106"/>
      <c r="UOD1071" s="106"/>
      <c r="UOE1071" s="106"/>
      <c r="UOF1071" s="106"/>
      <c r="UOG1071" s="106"/>
      <c r="UOH1071" s="106"/>
      <c r="UOI1071" s="106"/>
      <c r="UOJ1071" s="106"/>
      <c r="UOK1071" s="106"/>
      <c r="UOL1071" s="106"/>
      <c r="UOM1071" s="106"/>
      <c r="UON1071" s="106"/>
      <c r="UOO1071" s="106"/>
      <c r="UOP1071" s="106"/>
      <c r="UOQ1071" s="106"/>
      <c r="UOR1071" s="106"/>
      <c r="UOS1071" s="106"/>
      <c r="UOT1071" s="106"/>
      <c r="UOU1071" s="106"/>
      <c r="UOV1071" s="106"/>
      <c r="UOW1071" s="106"/>
      <c r="UOX1071" s="106"/>
      <c r="UOY1071" s="106"/>
      <c r="UOZ1071" s="106"/>
      <c r="UPA1071" s="106"/>
      <c r="UPB1071" s="106"/>
      <c r="UPC1071" s="106"/>
      <c r="UPD1071" s="106"/>
      <c r="UPE1071" s="106"/>
      <c r="UPF1071" s="106"/>
      <c r="UPG1071" s="106"/>
      <c r="UPH1071" s="106"/>
      <c r="UPI1071" s="106"/>
      <c r="UPJ1071" s="106"/>
      <c r="UPK1071" s="106"/>
      <c r="UPL1071" s="106"/>
      <c r="UPM1071" s="106"/>
      <c r="UPN1071" s="106"/>
      <c r="UPO1071" s="106"/>
      <c r="UPP1071" s="106"/>
      <c r="UPQ1071" s="106"/>
      <c r="UPR1071" s="106"/>
      <c r="UPS1071" s="106"/>
      <c r="UPT1071" s="106"/>
      <c r="UPU1071" s="106"/>
      <c r="UPV1071" s="106"/>
      <c r="UPW1071" s="106"/>
      <c r="UPX1071" s="106"/>
      <c r="UPY1071" s="106"/>
      <c r="UPZ1071" s="106"/>
      <c r="UQA1071" s="106"/>
      <c r="UQB1071" s="106"/>
      <c r="UQC1071" s="106"/>
      <c r="UQD1071" s="106"/>
      <c r="UQE1071" s="106"/>
      <c r="UQF1071" s="106"/>
      <c r="UQG1071" s="106"/>
      <c r="UQH1071" s="106"/>
      <c r="UQI1071" s="106"/>
      <c r="UQJ1071" s="106"/>
      <c r="UQK1071" s="106"/>
      <c r="UQL1071" s="106"/>
      <c r="UQM1071" s="106"/>
      <c r="UQN1071" s="106"/>
      <c r="UQO1071" s="106"/>
      <c r="UQP1071" s="106"/>
      <c r="UQQ1071" s="106"/>
      <c r="UQR1071" s="106"/>
      <c r="UQS1071" s="106"/>
      <c r="UQT1071" s="106"/>
      <c r="UQU1071" s="106"/>
      <c r="UQV1071" s="106"/>
      <c r="UQW1071" s="106"/>
      <c r="UQX1071" s="106"/>
      <c r="UQY1071" s="106"/>
      <c r="UQZ1071" s="106"/>
      <c r="URA1071" s="106"/>
      <c r="URB1071" s="106"/>
      <c r="URC1071" s="106"/>
      <c r="URD1071" s="106"/>
      <c r="URE1071" s="106"/>
      <c r="URF1071" s="106"/>
      <c r="URG1071" s="106"/>
      <c r="URH1071" s="106"/>
      <c r="URI1071" s="106"/>
      <c r="URJ1071" s="106"/>
      <c r="URK1071" s="106"/>
      <c r="URL1071" s="106"/>
      <c r="URM1071" s="106"/>
      <c r="URN1071" s="106"/>
      <c r="URO1071" s="106"/>
      <c r="URP1071" s="106"/>
      <c r="URQ1071" s="106"/>
      <c r="URR1071" s="106"/>
      <c r="URS1071" s="106"/>
      <c r="URT1071" s="106"/>
      <c r="URU1071" s="106"/>
      <c r="URV1071" s="106"/>
      <c r="URW1071" s="106"/>
      <c r="URX1071" s="106"/>
      <c r="URY1071" s="106"/>
      <c r="URZ1071" s="106"/>
      <c r="USA1071" s="106"/>
      <c r="USB1071" s="106"/>
      <c r="USC1071" s="106"/>
      <c r="USD1071" s="106"/>
      <c r="USE1071" s="106"/>
      <c r="USF1071" s="106"/>
      <c r="USG1071" s="106"/>
      <c r="USH1071" s="106"/>
      <c r="USI1071" s="106"/>
      <c r="USJ1071" s="106"/>
      <c r="USK1071" s="106"/>
      <c r="USL1071" s="106"/>
      <c r="USM1071" s="106"/>
      <c r="USN1071" s="106"/>
      <c r="USO1071" s="106"/>
      <c r="USP1071" s="106"/>
      <c r="USQ1071" s="106"/>
      <c r="USR1071" s="106"/>
      <c r="USS1071" s="106"/>
      <c r="UST1071" s="106"/>
      <c r="USU1071" s="106"/>
      <c r="USV1071" s="106"/>
      <c r="USW1071" s="106"/>
      <c r="USX1071" s="106"/>
      <c r="USY1071" s="106"/>
      <c r="USZ1071" s="106"/>
      <c r="UTA1071" s="106"/>
      <c r="UTB1071" s="106"/>
      <c r="UTC1071" s="106"/>
      <c r="UTD1071" s="106"/>
      <c r="UTE1071" s="106"/>
      <c r="UTF1071" s="106"/>
      <c r="UTG1071" s="106"/>
      <c r="UTH1071" s="106"/>
      <c r="UTI1071" s="106"/>
      <c r="UTJ1071" s="106"/>
      <c r="UTK1071" s="106"/>
      <c r="UTL1071" s="106"/>
      <c r="UTM1071" s="106"/>
      <c r="UTN1071" s="106"/>
      <c r="UTO1071" s="106"/>
      <c r="UTP1071" s="106"/>
      <c r="UTQ1071" s="106"/>
      <c r="UTR1071" s="106"/>
      <c r="UTS1071" s="106"/>
      <c r="UTT1071" s="106"/>
      <c r="UTU1071" s="106"/>
      <c r="UTV1071" s="106"/>
      <c r="UTW1071" s="106"/>
      <c r="UTX1071" s="106"/>
      <c r="UTY1071" s="106"/>
      <c r="UTZ1071" s="106"/>
      <c r="UUA1071" s="106"/>
      <c r="UUB1071" s="106"/>
      <c r="UUC1071" s="106"/>
      <c r="UUD1071" s="106"/>
      <c r="UUE1071" s="106"/>
      <c r="UUF1071" s="106"/>
      <c r="UUG1071" s="106"/>
      <c r="UUH1071" s="106"/>
      <c r="UUI1071" s="106"/>
      <c r="UUJ1071" s="106"/>
      <c r="UUK1071" s="106"/>
      <c r="UUL1071" s="106"/>
      <c r="UUM1071" s="106"/>
      <c r="UUN1071" s="106"/>
      <c r="UUO1071" s="106"/>
      <c r="UUP1071" s="106"/>
      <c r="UUQ1071" s="106"/>
      <c r="UUR1071" s="106"/>
      <c r="UUS1071" s="106"/>
      <c r="UUT1071" s="106"/>
      <c r="UUU1071" s="106"/>
      <c r="UUV1071" s="106"/>
      <c r="UUW1071" s="106"/>
      <c r="UUX1071" s="106"/>
      <c r="UUY1071" s="106"/>
      <c r="UUZ1071" s="106"/>
      <c r="UVA1071" s="106"/>
      <c r="UVB1071" s="106"/>
      <c r="UVC1071" s="106"/>
      <c r="UVD1071" s="106"/>
      <c r="UVE1071" s="106"/>
      <c r="UVF1071" s="106"/>
      <c r="UVG1071" s="106"/>
      <c r="UVH1071" s="106"/>
      <c r="UVI1071" s="106"/>
      <c r="UVJ1071" s="106"/>
      <c r="UVK1071" s="106"/>
      <c r="UVL1071" s="106"/>
      <c r="UVM1071" s="106"/>
      <c r="UVN1071" s="106"/>
      <c r="UVO1071" s="106"/>
      <c r="UVP1071" s="106"/>
      <c r="UVQ1071" s="106"/>
      <c r="UVR1071" s="106"/>
      <c r="UVS1071" s="106"/>
      <c r="UVT1071" s="106"/>
      <c r="UVU1071" s="106"/>
      <c r="UVV1071" s="106"/>
      <c r="UVW1071" s="106"/>
      <c r="UVX1071" s="106"/>
      <c r="UVY1071" s="106"/>
      <c r="UVZ1071" s="106"/>
      <c r="UWA1071" s="106"/>
      <c r="UWB1071" s="106"/>
      <c r="UWC1071" s="106"/>
      <c r="UWD1071" s="106"/>
      <c r="UWE1071" s="106"/>
      <c r="UWF1071" s="106"/>
      <c r="UWG1071" s="106"/>
      <c r="UWH1071" s="106"/>
      <c r="UWI1071" s="106"/>
      <c r="UWJ1071" s="106"/>
      <c r="UWK1071" s="106"/>
      <c r="UWL1071" s="106"/>
      <c r="UWM1071" s="106"/>
      <c r="UWN1071" s="106"/>
      <c r="UWO1071" s="106"/>
      <c r="UWP1071" s="106"/>
      <c r="UWQ1071" s="106"/>
      <c r="UWR1071" s="106"/>
      <c r="UWS1071" s="106"/>
      <c r="UWT1071" s="106"/>
      <c r="UWU1071" s="106"/>
      <c r="UWV1071" s="106"/>
      <c r="UWW1071" s="106"/>
      <c r="UWX1071" s="106"/>
      <c r="UWY1071" s="106"/>
      <c r="UWZ1071" s="106"/>
      <c r="UXA1071" s="106"/>
      <c r="UXB1071" s="106"/>
      <c r="UXC1071" s="106"/>
      <c r="UXD1071" s="106"/>
      <c r="UXE1071" s="106"/>
      <c r="UXF1071" s="106"/>
      <c r="UXG1071" s="106"/>
      <c r="UXH1071" s="106"/>
      <c r="UXI1071" s="106"/>
      <c r="UXJ1071" s="106"/>
      <c r="UXK1071" s="106"/>
      <c r="UXL1071" s="106"/>
      <c r="UXM1071" s="106"/>
      <c r="UXN1071" s="106"/>
      <c r="UXO1071" s="106"/>
      <c r="UXP1071" s="106"/>
      <c r="UXQ1071" s="106"/>
      <c r="UXR1071" s="106"/>
      <c r="UXS1071" s="106"/>
      <c r="UXT1071" s="106"/>
      <c r="UXU1071" s="106"/>
      <c r="UXV1071" s="106"/>
      <c r="UXW1071" s="106"/>
      <c r="UXX1071" s="106"/>
      <c r="UXY1071" s="106"/>
      <c r="UXZ1071" s="106"/>
      <c r="UYA1071" s="106"/>
      <c r="UYB1071" s="106"/>
      <c r="UYC1071" s="106"/>
      <c r="UYD1071" s="106"/>
      <c r="UYE1071" s="106"/>
      <c r="UYF1071" s="106"/>
      <c r="UYG1071" s="106"/>
      <c r="UYH1071" s="106"/>
      <c r="UYI1071" s="106"/>
      <c r="UYJ1071" s="106"/>
      <c r="UYK1071" s="106"/>
      <c r="UYL1071" s="106"/>
      <c r="UYM1071" s="106"/>
      <c r="UYN1071" s="106"/>
      <c r="UYO1071" s="106"/>
      <c r="UYP1071" s="106"/>
      <c r="UYQ1071" s="106"/>
      <c r="UYR1071" s="106"/>
      <c r="UYS1071" s="106"/>
      <c r="UYT1071" s="106"/>
      <c r="UYU1071" s="106"/>
      <c r="UYV1071" s="106"/>
      <c r="UYW1071" s="106"/>
      <c r="UYX1071" s="106"/>
      <c r="UYY1071" s="106"/>
      <c r="UYZ1071" s="106"/>
      <c r="UZA1071" s="106"/>
      <c r="UZB1071" s="106"/>
      <c r="UZC1071" s="106"/>
      <c r="UZD1071" s="106"/>
      <c r="UZE1071" s="106"/>
      <c r="UZF1071" s="106"/>
      <c r="UZG1071" s="106"/>
      <c r="UZH1071" s="106"/>
      <c r="UZI1071" s="106"/>
      <c r="UZJ1071" s="106"/>
      <c r="UZK1071" s="106"/>
      <c r="UZL1071" s="106"/>
      <c r="UZM1071" s="106"/>
      <c r="UZN1071" s="106"/>
      <c r="UZO1071" s="106"/>
      <c r="UZP1071" s="106"/>
      <c r="UZQ1071" s="106"/>
      <c r="UZR1071" s="106"/>
      <c r="UZS1071" s="106"/>
      <c r="UZT1071" s="106"/>
      <c r="UZU1071" s="106"/>
      <c r="UZV1071" s="106"/>
      <c r="UZW1071" s="106"/>
      <c r="UZX1071" s="106"/>
      <c r="UZY1071" s="106"/>
      <c r="UZZ1071" s="106"/>
      <c r="VAA1071" s="106"/>
      <c r="VAB1071" s="106"/>
      <c r="VAC1071" s="106"/>
      <c r="VAD1071" s="106"/>
      <c r="VAE1071" s="106"/>
      <c r="VAF1071" s="106"/>
      <c r="VAG1071" s="106"/>
      <c r="VAH1071" s="106"/>
      <c r="VAI1071" s="106"/>
      <c r="VAJ1071" s="106"/>
      <c r="VAK1071" s="106"/>
      <c r="VAL1071" s="106"/>
      <c r="VAM1071" s="106"/>
      <c r="VAN1071" s="106"/>
      <c r="VAO1071" s="106"/>
      <c r="VAP1071" s="106"/>
      <c r="VAQ1071" s="106"/>
      <c r="VAR1071" s="106"/>
      <c r="VAS1071" s="106"/>
      <c r="VAT1071" s="106"/>
      <c r="VAU1071" s="106"/>
      <c r="VAV1071" s="106"/>
      <c r="VAW1071" s="106"/>
      <c r="VAX1071" s="106"/>
      <c r="VAY1071" s="106"/>
      <c r="VAZ1071" s="106"/>
      <c r="VBA1071" s="106"/>
      <c r="VBB1071" s="106"/>
      <c r="VBC1071" s="106"/>
      <c r="VBD1071" s="106"/>
      <c r="VBE1071" s="106"/>
      <c r="VBF1071" s="106"/>
      <c r="VBG1071" s="106"/>
      <c r="VBH1071" s="106"/>
      <c r="VBI1071" s="106"/>
      <c r="VBJ1071" s="106"/>
      <c r="VBK1071" s="106"/>
      <c r="VBL1071" s="106"/>
      <c r="VBM1071" s="106"/>
      <c r="VBN1071" s="106"/>
      <c r="VBO1071" s="106"/>
      <c r="VBP1071" s="106"/>
      <c r="VBQ1071" s="106"/>
      <c r="VBR1071" s="106"/>
      <c r="VBS1071" s="106"/>
      <c r="VBT1071" s="106"/>
      <c r="VBU1071" s="106"/>
      <c r="VBV1071" s="106"/>
      <c r="VBW1071" s="106"/>
      <c r="VBX1071" s="106"/>
      <c r="VBY1071" s="106"/>
      <c r="VBZ1071" s="106"/>
      <c r="VCA1071" s="106"/>
      <c r="VCB1071" s="106"/>
      <c r="VCC1071" s="106"/>
      <c r="VCD1071" s="106"/>
      <c r="VCE1071" s="106"/>
      <c r="VCF1071" s="106"/>
      <c r="VCG1071" s="106"/>
      <c r="VCH1071" s="106"/>
      <c r="VCI1071" s="106"/>
      <c r="VCJ1071" s="106"/>
      <c r="VCK1071" s="106"/>
      <c r="VCL1071" s="106"/>
      <c r="VCM1071" s="106"/>
      <c r="VCN1071" s="106"/>
      <c r="VCO1071" s="106"/>
      <c r="VCP1071" s="106"/>
      <c r="VCQ1071" s="106"/>
      <c r="VCR1071" s="106"/>
      <c r="VCS1071" s="106"/>
      <c r="VCT1071" s="106"/>
      <c r="VCU1071" s="106"/>
      <c r="VCV1071" s="106"/>
      <c r="VCW1071" s="106"/>
      <c r="VCX1071" s="106"/>
      <c r="VCY1071" s="106"/>
      <c r="VCZ1071" s="106"/>
      <c r="VDA1071" s="106"/>
      <c r="VDB1071" s="106"/>
      <c r="VDC1071" s="106"/>
      <c r="VDD1071" s="106"/>
      <c r="VDE1071" s="106"/>
      <c r="VDF1071" s="106"/>
      <c r="VDG1071" s="106"/>
      <c r="VDH1071" s="106"/>
      <c r="VDI1071" s="106"/>
      <c r="VDJ1071" s="106"/>
      <c r="VDK1071" s="106"/>
      <c r="VDL1071" s="106"/>
      <c r="VDM1071" s="106"/>
      <c r="VDN1071" s="106"/>
      <c r="VDO1071" s="106"/>
      <c r="VDP1071" s="106"/>
      <c r="VDQ1071" s="106"/>
      <c r="VDR1071" s="106"/>
      <c r="VDS1071" s="106"/>
      <c r="VDT1071" s="106"/>
      <c r="VDU1071" s="106"/>
      <c r="VDV1071" s="106"/>
      <c r="VDW1071" s="106"/>
      <c r="VDX1071" s="106"/>
      <c r="VDY1071" s="106"/>
      <c r="VDZ1071" s="106"/>
      <c r="VEA1071" s="106"/>
      <c r="VEB1071" s="106"/>
      <c r="VEC1071" s="106"/>
      <c r="VED1071" s="106"/>
      <c r="VEE1071" s="106"/>
      <c r="VEF1071" s="106"/>
      <c r="VEG1071" s="106"/>
      <c r="VEH1071" s="106"/>
      <c r="VEI1071" s="106"/>
      <c r="VEJ1071" s="106"/>
      <c r="VEK1071" s="106"/>
      <c r="VEL1071" s="106"/>
      <c r="VEM1071" s="106"/>
      <c r="VEN1071" s="106"/>
      <c r="VEO1071" s="106"/>
      <c r="VEP1071" s="106"/>
      <c r="VEQ1071" s="106"/>
      <c r="VER1071" s="106"/>
      <c r="VES1071" s="106"/>
      <c r="VET1071" s="106"/>
      <c r="VEU1071" s="106"/>
      <c r="VEV1071" s="106"/>
      <c r="VEW1071" s="106"/>
      <c r="VEX1071" s="106"/>
      <c r="VEY1071" s="106"/>
      <c r="VEZ1071" s="106"/>
      <c r="VFA1071" s="106"/>
      <c r="VFB1071" s="106"/>
      <c r="VFC1071" s="106"/>
      <c r="VFD1071" s="106"/>
      <c r="VFE1071" s="106"/>
      <c r="VFF1071" s="106"/>
      <c r="VFG1071" s="106"/>
      <c r="VFH1071" s="106"/>
      <c r="VFI1071" s="106"/>
      <c r="VFJ1071" s="106"/>
      <c r="VFK1071" s="106"/>
      <c r="VFL1071" s="106"/>
      <c r="VFM1071" s="106"/>
      <c r="VFN1071" s="106"/>
      <c r="VFO1071" s="106"/>
      <c r="VFP1071" s="106"/>
      <c r="VFQ1071" s="106"/>
      <c r="VFR1071" s="106"/>
      <c r="VFS1071" s="106"/>
      <c r="VFT1071" s="106"/>
      <c r="VFU1071" s="106"/>
      <c r="VFV1071" s="106"/>
      <c r="VFW1071" s="106"/>
      <c r="VFX1071" s="106"/>
      <c r="VFY1071" s="106"/>
      <c r="VFZ1071" s="106"/>
      <c r="VGA1071" s="106"/>
      <c r="VGB1071" s="106"/>
      <c r="VGC1071" s="106"/>
      <c r="VGD1071" s="106"/>
      <c r="VGE1071" s="106"/>
      <c r="VGF1071" s="106"/>
      <c r="VGG1071" s="106"/>
      <c r="VGH1071" s="106"/>
      <c r="VGI1071" s="106"/>
      <c r="VGJ1071" s="106"/>
      <c r="VGK1071" s="106"/>
      <c r="VGL1071" s="106"/>
      <c r="VGM1071" s="106"/>
      <c r="VGN1071" s="106"/>
      <c r="VGO1071" s="106"/>
      <c r="VGP1071" s="106"/>
      <c r="VGQ1071" s="106"/>
      <c r="VGR1071" s="106"/>
      <c r="VGS1071" s="106"/>
      <c r="VGT1071" s="106"/>
      <c r="VGU1071" s="106"/>
      <c r="VGV1071" s="106"/>
      <c r="VGW1071" s="106"/>
      <c r="VGX1071" s="106"/>
      <c r="VGY1071" s="106"/>
      <c r="VGZ1071" s="106"/>
      <c r="VHA1071" s="106"/>
      <c r="VHB1071" s="106"/>
      <c r="VHC1071" s="106"/>
      <c r="VHD1071" s="106"/>
      <c r="VHE1071" s="106"/>
      <c r="VHF1071" s="106"/>
      <c r="VHG1071" s="106"/>
      <c r="VHH1071" s="106"/>
      <c r="VHI1071" s="106"/>
      <c r="VHJ1071" s="106"/>
      <c r="VHK1071" s="106"/>
      <c r="VHL1071" s="106"/>
      <c r="VHM1071" s="106"/>
      <c r="VHN1071" s="106"/>
      <c r="VHO1071" s="106"/>
      <c r="VHP1071" s="106"/>
      <c r="VHQ1071" s="106"/>
      <c r="VHR1071" s="106"/>
      <c r="VHS1071" s="106"/>
      <c r="VHT1071" s="106"/>
      <c r="VHU1071" s="106"/>
      <c r="VHV1071" s="106"/>
      <c r="VHW1071" s="106"/>
      <c r="VHX1071" s="106"/>
      <c r="VHY1071" s="106"/>
      <c r="VHZ1071" s="106"/>
      <c r="VIA1071" s="106"/>
      <c r="VIB1071" s="106"/>
      <c r="VIC1071" s="106"/>
      <c r="VID1071" s="106"/>
      <c r="VIE1071" s="106"/>
      <c r="VIF1071" s="106"/>
      <c r="VIG1071" s="106"/>
      <c r="VIH1071" s="106"/>
      <c r="VII1071" s="106"/>
      <c r="VIJ1071" s="106"/>
      <c r="VIK1071" s="106"/>
      <c r="VIL1071" s="106"/>
      <c r="VIM1071" s="106"/>
      <c r="VIN1071" s="106"/>
      <c r="VIO1071" s="106"/>
      <c r="VIP1071" s="106"/>
      <c r="VIQ1071" s="106"/>
      <c r="VIR1071" s="106"/>
      <c r="VIS1071" s="106"/>
      <c r="VIT1071" s="106"/>
      <c r="VIU1071" s="106"/>
      <c r="VIV1071" s="106"/>
      <c r="VIW1071" s="106"/>
      <c r="VIX1071" s="106"/>
      <c r="VIY1071" s="106"/>
      <c r="VIZ1071" s="106"/>
      <c r="VJA1071" s="106"/>
      <c r="VJB1071" s="106"/>
      <c r="VJC1071" s="106"/>
      <c r="VJD1071" s="106"/>
      <c r="VJE1071" s="106"/>
      <c r="VJF1071" s="106"/>
      <c r="VJG1071" s="106"/>
      <c r="VJH1071" s="106"/>
      <c r="VJI1071" s="106"/>
      <c r="VJJ1071" s="106"/>
      <c r="VJK1071" s="106"/>
      <c r="VJL1071" s="106"/>
      <c r="VJM1071" s="106"/>
      <c r="VJN1071" s="106"/>
      <c r="VJO1071" s="106"/>
      <c r="VJP1071" s="106"/>
      <c r="VJQ1071" s="106"/>
      <c r="VJR1071" s="106"/>
      <c r="VJS1071" s="106"/>
      <c r="VJT1071" s="106"/>
      <c r="VJU1071" s="106"/>
      <c r="VJV1071" s="106"/>
      <c r="VJW1071" s="106"/>
      <c r="VJX1071" s="106"/>
      <c r="VJY1071" s="106"/>
      <c r="VJZ1071" s="106"/>
      <c r="VKA1071" s="106"/>
      <c r="VKB1071" s="106"/>
      <c r="VKC1071" s="106"/>
      <c r="VKD1071" s="106"/>
      <c r="VKE1071" s="106"/>
      <c r="VKF1071" s="106"/>
      <c r="VKG1071" s="106"/>
      <c r="VKH1071" s="106"/>
      <c r="VKI1071" s="106"/>
      <c r="VKJ1071" s="106"/>
      <c r="VKK1071" s="106"/>
      <c r="VKL1071" s="106"/>
      <c r="VKM1071" s="106"/>
      <c r="VKN1071" s="106"/>
      <c r="VKO1071" s="106"/>
      <c r="VKP1071" s="106"/>
      <c r="VKQ1071" s="106"/>
      <c r="VKR1071" s="106"/>
      <c r="VKS1071" s="106"/>
      <c r="VKT1071" s="106"/>
      <c r="VKU1071" s="106"/>
      <c r="VKV1071" s="106"/>
      <c r="VKW1071" s="106"/>
      <c r="VKX1071" s="106"/>
      <c r="VKY1071" s="106"/>
      <c r="VKZ1071" s="106"/>
      <c r="VLA1071" s="106"/>
      <c r="VLB1071" s="106"/>
      <c r="VLC1071" s="106"/>
      <c r="VLD1071" s="106"/>
      <c r="VLE1071" s="106"/>
      <c r="VLF1071" s="106"/>
      <c r="VLG1071" s="106"/>
      <c r="VLH1071" s="106"/>
      <c r="VLI1071" s="106"/>
      <c r="VLJ1071" s="106"/>
      <c r="VLK1071" s="106"/>
      <c r="VLL1071" s="106"/>
      <c r="VLM1071" s="106"/>
      <c r="VLN1071" s="106"/>
      <c r="VLO1071" s="106"/>
      <c r="VLP1071" s="106"/>
      <c r="VLQ1071" s="106"/>
      <c r="VLR1071" s="106"/>
      <c r="VLS1071" s="106"/>
      <c r="VLT1071" s="106"/>
      <c r="VLU1071" s="106"/>
      <c r="VLV1071" s="106"/>
      <c r="VLW1071" s="106"/>
      <c r="VLX1071" s="106"/>
      <c r="VLY1071" s="106"/>
      <c r="VLZ1071" s="106"/>
      <c r="VMA1071" s="106"/>
      <c r="VMB1071" s="106"/>
      <c r="VMC1071" s="106"/>
      <c r="VMD1071" s="106"/>
      <c r="VME1071" s="106"/>
      <c r="VMF1071" s="106"/>
      <c r="VMG1071" s="106"/>
      <c r="VMH1071" s="106"/>
      <c r="VMI1071" s="106"/>
      <c r="VMJ1071" s="106"/>
      <c r="VMK1071" s="106"/>
      <c r="VML1071" s="106"/>
      <c r="VMM1071" s="106"/>
      <c r="VMN1071" s="106"/>
      <c r="VMO1071" s="106"/>
      <c r="VMP1071" s="106"/>
      <c r="VMQ1071" s="106"/>
      <c r="VMR1071" s="106"/>
      <c r="VMS1071" s="106"/>
      <c r="VMT1071" s="106"/>
      <c r="VMU1071" s="106"/>
      <c r="VMV1071" s="106"/>
      <c r="VMW1071" s="106"/>
      <c r="VMX1071" s="106"/>
      <c r="VMY1071" s="106"/>
      <c r="VMZ1071" s="106"/>
      <c r="VNA1071" s="106"/>
      <c r="VNB1071" s="106"/>
      <c r="VNC1071" s="106"/>
      <c r="VND1071" s="106"/>
      <c r="VNE1071" s="106"/>
      <c r="VNF1071" s="106"/>
      <c r="VNG1071" s="106"/>
      <c r="VNH1071" s="106"/>
      <c r="VNI1071" s="106"/>
      <c r="VNJ1071" s="106"/>
      <c r="VNK1071" s="106"/>
      <c r="VNL1071" s="106"/>
      <c r="VNM1071" s="106"/>
      <c r="VNN1071" s="106"/>
      <c r="VNO1071" s="106"/>
      <c r="VNP1071" s="106"/>
      <c r="VNQ1071" s="106"/>
      <c r="VNR1071" s="106"/>
      <c r="VNS1071" s="106"/>
      <c r="VNT1071" s="106"/>
      <c r="VNU1071" s="106"/>
      <c r="VNV1071" s="106"/>
      <c r="VNW1071" s="106"/>
      <c r="VNX1071" s="106"/>
      <c r="VNY1071" s="106"/>
      <c r="VNZ1071" s="106"/>
      <c r="VOA1071" s="106"/>
      <c r="VOB1071" s="106"/>
      <c r="VOC1071" s="106"/>
      <c r="VOD1071" s="106"/>
      <c r="VOE1071" s="106"/>
      <c r="VOF1071" s="106"/>
      <c r="VOG1071" s="106"/>
      <c r="VOH1071" s="106"/>
      <c r="VOI1071" s="106"/>
      <c r="VOJ1071" s="106"/>
      <c r="VOK1071" s="106"/>
      <c r="VOL1071" s="106"/>
      <c r="VOM1071" s="106"/>
      <c r="VON1071" s="106"/>
      <c r="VOO1071" s="106"/>
      <c r="VOP1071" s="106"/>
      <c r="VOQ1071" s="106"/>
      <c r="VOR1071" s="106"/>
      <c r="VOS1071" s="106"/>
      <c r="VOT1071" s="106"/>
      <c r="VOU1071" s="106"/>
      <c r="VOV1071" s="106"/>
      <c r="VOW1071" s="106"/>
      <c r="VOX1071" s="106"/>
      <c r="VOY1071" s="106"/>
      <c r="VOZ1071" s="106"/>
      <c r="VPA1071" s="106"/>
      <c r="VPB1071" s="106"/>
      <c r="VPC1071" s="106"/>
      <c r="VPD1071" s="106"/>
      <c r="VPE1071" s="106"/>
      <c r="VPF1071" s="106"/>
      <c r="VPG1071" s="106"/>
      <c r="VPH1071" s="106"/>
      <c r="VPI1071" s="106"/>
      <c r="VPJ1071" s="106"/>
      <c r="VPK1071" s="106"/>
      <c r="VPL1071" s="106"/>
      <c r="VPM1071" s="106"/>
      <c r="VPN1071" s="106"/>
      <c r="VPO1071" s="106"/>
      <c r="VPP1071" s="106"/>
      <c r="VPQ1071" s="106"/>
      <c r="VPR1071" s="106"/>
      <c r="VPS1071" s="106"/>
      <c r="VPT1071" s="106"/>
      <c r="VPU1071" s="106"/>
      <c r="VPV1071" s="106"/>
      <c r="VPW1071" s="106"/>
      <c r="VPX1071" s="106"/>
      <c r="VPY1071" s="106"/>
      <c r="VPZ1071" s="106"/>
      <c r="VQA1071" s="106"/>
      <c r="VQB1071" s="106"/>
      <c r="VQC1071" s="106"/>
      <c r="VQD1071" s="106"/>
      <c r="VQE1071" s="106"/>
      <c r="VQF1071" s="106"/>
      <c r="VQG1071" s="106"/>
      <c r="VQH1071" s="106"/>
      <c r="VQI1071" s="106"/>
      <c r="VQJ1071" s="106"/>
      <c r="VQK1071" s="106"/>
      <c r="VQL1071" s="106"/>
      <c r="VQM1071" s="106"/>
      <c r="VQN1071" s="106"/>
      <c r="VQO1071" s="106"/>
      <c r="VQP1071" s="106"/>
      <c r="VQQ1071" s="106"/>
      <c r="VQR1071" s="106"/>
      <c r="VQS1071" s="106"/>
      <c r="VQT1071" s="106"/>
      <c r="VQU1071" s="106"/>
      <c r="VQV1071" s="106"/>
      <c r="VQW1071" s="106"/>
      <c r="VQX1071" s="106"/>
      <c r="VQY1071" s="106"/>
      <c r="VQZ1071" s="106"/>
      <c r="VRA1071" s="106"/>
      <c r="VRB1071" s="106"/>
      <c r="VRC1071" s="106"/>
      <c r="VRD1071" s="106"/>
      <c r="VRE1071" s="106"/>
      <c r="VRF1071" s="106"/>
      <c r="VRG1071" s="106"/>
      <c r="VRH1071" s="106"/>
      <c r="VRI1071" s="106"/>
      <c r="VRJ1071" s="106"/>
      <c r="VRK1071" s="106"/>
      <c r="VRL1071" s="106"/>
      <c r="VRM1071" s="106"/>
      <c r="VRN1071" s="106"/>
      <c r="VRO1071" s="106"/>
      <c r="VRP1071" s="106"/>
      <c r="VRQ1071" s="106"/>
      <c r="VRR1071" s="106"/>
      <c r="VRS1071" s="106"/>
      <c r="VRT1071" s="106"/>
      <c r="VRU1071" s="106"/>
      <c r="VRV1071" s="106"/>
      <c r="VRW1071" s="106"/>
      <c r="VRX1071" s="106"/>
      <c r="VRY1071" s="106"/>
      <c r="VRZ1071" s="106"/>
      <c r="VSA1071" s="106"/>
      <c r="VSB1071" s="106"/>
      <c r="VSC1071" s="106"/>
      <c r="VSD1071" s="106"/>
      <c r="VSE1071" s="106"/>
      <c r="VSF1071" s="106"/>
      <c r="VSG1071" s="106"/>
      <c r="VSH1071" s="106"/>
      <c r="VSI1071" s="106"/>
      <c r="VSJ1071" s="106"/>
      <c r="VSK1071" s="106"/>
      <c r="VSL1071" s="106"/>
      <c r="VSM1071" s="106"/>
      <c r="VSN1071" s="106"/>
      <c r="VSO1071" s="106"/>
      <c r="VSP1071" s="106"/>
      <c r="VSQ1071" s="106"/>
      <c r="VSR1071" s="106"/>
      <c r="VSS1071" s="106"/>
      <c r="VST1071" s="106"/>
      <c r="VSU1071" s="106"/>
      <c r="VSV1071" s="106"/>
      <c r="VSW1071" s="106"/>
      <c r="VSX1071" s="106"/>
      <c r="VSY1071" s="106"/>
      <c r="VSZ1071" s="106"/>
      <c r="VTA1071" s="106"/>
      <c r="VTB1071" s="106"/>
      <c r="VTC1071" s="106"/>
      <c r="VTD1071" s="106"/>
      <c r="VTE1071" s="106"/>
      <c r="VTF1071" s="106"/>
      <c r="VTG1071" s="106"/>
      <c r="VTH1071" s="106"/>
      <c r="VTI1071" s="106"/>
      <c r="VTJ1071" s="106"/>
      <c r="VTK1071" s="106"/>
      <c r="VTL1071" s="106"/>
      <c r="VTM1071" s="106"/>
      <c r="VTN1071" s="106"/>
      <c r="VTO1071" s="106"/>
      <c r="VTP1071" s="106"/>
      <c r="VTQ1071" s="106"/>
      <c r="VTR1071" s="106"/>
      <c r="VTS1071" s="106"/>
      <c r="VTT1071" s="106"/>
      <c r="VTU1071" s="106"/>
      <c r="VTV1071" s="106"/>
      <c r="VTW1071" s="106"/>
      <c r="VTX1071" s="106"/>
      <c r="VTY1071" s="106"/>
      <c r="VTZ1071" s="106"/>
      <c r="VUA1071" s="106"/>
      <c r="VUB1071" s="106"/>
      <c r="VUC1071" s="106"/>
      <c r="VUD1071" s="106"/>
      <c r="VUE1071" s="106"/>
      <c r="VUF1071" s="106"/>
      <c r="VUG1071" s="106"/>
      <c r="VUH1071" s="106"/>
      <c r="VUI1071" s="106"/>
      <c r="VUJ1071" s="106"/>
      <c r="VUK1071" s="106"/>
      <c r="VUL1071" s="106"/>
      <c r="VUM1071" s="106"/>
      <c r="VUN1071" s="106"/>
      <c r="VUO1071" s="106"/>
      <c r="VUP1071" s="106"/>
      <c r="VUQ1071" s="106"/>
      <c r="VUR1071" s="106"/>
      <c r="VUS1071" s="106"/>
      <c r="VUT1071" s="106"/>
      <c r="VUU1071" s="106"/>
      <c r="VUV1071" s="106"/>
      <c r="VUW1071" s="106"/>
      <c r="VUX1071" s="106"/>
      <c r="VUY1071" s="106"/>
      <c r="VUZ1071" s="106"/>
      <c r="VVA1071" s="106"/>
      <c r="VVB1071" s="106"/>
      <c r="VVC1071" s="106"/>
      <c r="VVD1071" s="106"/>
      <c r="VVE1071" s="106"/>
      <c r="VVF1071" s="106"/>
      <c r="VVG1071" s="106"/>
      <c r="VVH1071" s="106"/>
      <c r="VVI1071" s="106"/>
      <c r="VVJ1071" s="106"/>
      <c r="VVK1071" s="106"/>
      <c r="VVL1071" s="106"/>
      <c r="VVM1071" s="106"/>
      <c r="VVN1071" s="106"/>
      <c r="VVO1071" s="106"/>
      <c r="VVP1071" s="106"/>
      <c r="VVQ1071" s="106"/>
      <c r="VVR1071" s="106"/>
      <c r="VVS1071" s="106"/>
      <c r="VVT1071" s="106"/>
      <c r="VVU1071" s="106"/>
      <c r="VVV1071" s="106"/>
      <c r="VVW1071" s="106"/>
      <c r="VVX1071" s="106"/>
      <c r="VVY1071" s="106"/>
      <c r="VVZ1071" s="106"/>
      <c r="VWA1071" s="106"/>
      <c r="VWB1071" s="106"/>
      <c r="VWC1071" s="106"/>
      <c r="VWD1071" s="106"/>
      <c r="VWE1071" s="106"/>
      <c r="VWF1071" s="106"/>
      <c r="VWG1071" s="106"/>
      <c r="VWH1071" s="106"/>
      <c r="VWI1071" s="106"/>
      <c r="VWJ1071" s="106"/>
      <c r="VWK1071" s="106"/>
      <c r="VWL1071" s="106"/>
      <c r="VWM1071" s="106"/>
      <c r="VWN1071" s="106"/>
      <c r="VWO1071" s="106"/>
      <c r="VWP1071" s="106"/>
      <c r="VWQ1071" s="106"/>
      <c r="VWR1071" s="106"/>
      <c r="VWS1071" s="106"/>
      <c r="VWT1071" s="106"/>
      <c r="VWU1071" s="106"/>
      <c r="VWV1071" s="106"/>
      <c r="VWW1071" s="106"/>
      <c r="VWX1071" s="106"/>
      <c r="VWY1071" s="106"/>
      <c r="VWZ1071" s="106"/>
      <c r="VXA1071" s="106"/>
      <c r="VXB1071" s="106"/>
      <c r="VXC1071" s="106"/>
      <c r="VXD1071" s="106"/>
      <c r="VXE1071" s="106"/>
      <c r="VXF1071" s="106"/>
      <c r="VXG1071" s="106"/>
      <c r="VXH1071" s="106"/>
      <c r="VXI1071" s="106"/>
      <c r="VXJ1071" s="106"/>
      <c r="VXK1071" s="106"/>
      <c r="VXL1071" s="106"/>
      <c r="VXM1071" s="106"/>
      <c r="VXN1071" s="106"/>
      <c r="VXO1071" s="106"/>
      <c r="VXP1071" s="106"/>
      <c r="VXQ1071" s="106"/>
      <c r="VXR1071" s="106"/>
      <c r="VXS1071" s="106"/>
      <c r="VXT1071" s="106"/>
      <c r="VXU1071" s="106"/>
      <c r="VXV1071" s="106"/>
      <c r="VXW1071" s="106"/>
      <c r="VXX1071" s="106"/>
      <c r="VXY1071" s="106"/>
      <c r="VXZ1071" s="106"/>
      <c r="VYA1071" s="106"/>
      <c r="VYB1071" s="106"/>
      <c r="VYC1071" s="106"/>
      <c r="VYD1071" s="106"/>
      <c r="VYE1071" s="106"/>
      <c r="VYF1071" s="106"/>
      <c r="VYG1071" s="106"/>
      <c r="VYH1071" s="106"/>
      <c r="VYI1071" s="106"/>
      <c r="VYJ1071" s="106"/>
      <c r="VYK1071" s="106"/>
      <c r="VYL1071" s="106"/>
      <c r="VYM1071" s="106"/>
      <c r="VYN1071" s="106"/>
      <c r="VYO1071" s="106"/>
      <c r="VYP1071" s="106"/>
      <c r="VYQ1071" s="106"/>
      <c r="VYR1071" s="106"/>
      <c r="VYS1071" s="106"/>
      <c r="VYT1071" s="106"/>
      <c r="VYU1071" s="106"/>
      <c r="VYV1071" s="106"/>
      <c r="VYW1071" s="106"/>
      <c r="VYX1071" s="106"/>
      <c r="VYY1071" s="106"/>
      <c r="VYZ1071" s="106"/>
      <c r="VZA1071" s="106"/>
      <c r="VZB1071" s="106"/>
      <c r="VZC1071" s="106"/>
      <c r="VZD1071" s="106"/>
      <c r="VZE1071" s="106"/>
      <c r="VZF1071" s="106"/>
      <c r="VZG1071" s="106"/>
      <c r="VZH1071" s="106"/>
      <c r="VZI1071" s="106"/>
      <c r="VZJ1071" s="106"/>
      <c r="VZK1071" s="106"/>
      <c r="VZL1071" s="106"/>
      <c r="VZM1071" s="106"/>
      <c r="VZN1071" s="106"/>
      <c r="VZO1071" s="106"/>
      <c r="VZP1071" s="106"/>
      <c r="VZQ1071" s="106"/>
      <c r="VZR1071" s="106"/>
      <c r="VZS1071" s="106"/>
      <c r="VZT1071" s="106"/>
      <c r="VZU1071" s="106"/>
      <c r="VZV1071" s="106"/>
      <c r="VZW1071" s="106"/>
      <c r="VZX1071" s="106"/>
      <c r="VZY1071" s="106"/>
      <c r="VZZ1071" s="106"/>
      <c r="WAA1071" s="106"/>
      <c r="WAB1071" s="106"/>
      <c r="WAC1071" s="106"/>
      <c r="WAD1071" s="106"/>
      <c r="WAE1071" s="106"/>
      <c r="WAF1071" s="106"/>
      <c r="WAG1071" s="106"/>
      <c r="WAH1071" s="106"/>
      <c r="WAI1071" s="106"/>
      <c r="WAJ1071" s="106"/>
      <c r="WAK1071" s="106"/>
      <c r="WAL1071" s="106"/>
      <c r="WAM1071" s="106"/>
      <c r="WAN1071" s="106"/>
      <c r="WAO1071" s="106"/>
      <c r="WAP1071" s="106"/>
      <c r="WAQ1071" s="106"/>
      <c r="WAR1071" s="106"/>
      <c r="WAS1071" s="106"/>
      <c r="WAT1071" s="106"/>
      <c r="WAU1071" s="106"/>
      <c r="WAV1071" s="106"/>
      <c r="WAW1071" s="106"/>
      <c r="WAX1071" s="106"/>
      <c r="WAY1071" s="106"/>
      <c r="WAZ1071" s="106"/>
      <c r="WBA1071" s="106"/>
      <c r="WBB1071" s="106"/>
      <c r="WBC1071" s="106"/>
      <c r="WBD1071" s="106"/>
      <c r="WBE1071" s="106"/>
      <c r="WBF1071" s="106"/>
      <c r="WBG1071" s="106"/>
      <c r="WBH1071" s="106"/>
      <c r="WBI1071" s="106"/>
      <c r="WBJ1071" s="106"/>
      <c r="WBK1071" s="106"/>
      <c r="WBL1071" s="106"/>
      <c r="WBM1071" s="106"/>
      <c r="WBN1071" s="106"/>
      <c r="WBO1071" s="106"/>
      <c r="WBP1071" s="106"/>
      <c r="WBQ1071" s="106"/>
      <c r="WBR1071" s="106"/>
      <c r="WBS1071" s="106"/>
      <c r="WBT1071" s="106"/>
      <c r="WBU1071" s="106"/>
      <c r="WBV1071" s="106"/>
      <c r="WBW1071" s="106"/>
      <c r="WBX1071" s="106"/>
      <c r="WBY1071" s="106"/>
      <c r="WBZ1071" s="106"/>
      <c r="WCA1071" s="106"/>
      <c r="WCB1071" s="106"/>
      <c r="WCC1071" s="106"/>
      <c r="WCD1071" s="106"/>
      <c r="WCE1071" s="106"/>
      <c r="WCF1071" s="106"/>
      <c r="WCG1071" s="106"/>
      <c r="WCH1071" s="106"/>
      <c r="WCI1071" s="106"/>
      <c r="WCJ1071" s="106"/>
      <c r="WCK1071" s="106"/>
      <c r="WCL1071" s="106"/>
      <c r="WCM1071" s="106"/>
      <c r="WCN1071" s="106"/>
      <c r="WCO1071" s="106"/>
      <c r="WCP1071" s="106"/>
      <c r="WCQ1071" s="106"/>
      <c r="WCR1071" s="106"/>
      <c r="WCS1071" s="106"/>
      <c r="WCT1071" s="106"/>
      <c r="WCU1071" s="106"/>
      <c r="WCV1071" s="106"/>
      <c r="WCW1071" s="106"/>
      <c r="WCX1071" s="106"/>
      <c r="WCY1071" s="106"/>
      <c r="WCZ1071" s="106"/>
      <c r="WDA1071" s="106"/>
      <c r="WDB1071" s="106"/>
      <c r="WDC1071" s="106"/>
      <c r="WDD1071" s="106"/>
      <c r="WDE1071" s="106"/>
      <c r="WDF1071" s="106"/>
      <c r="WDG1071" s="106"/>
      <c r="WDH1071" s="106"/>
      <c r="WDI1071" s="106"/>
      <c r="WDJ1071" s="106"/>
      <c r="WDK1071" s="106"/>
      <c r="WDL1071" s="106"/>
      <c r="WDM1071" s="106"/>
      <c r="WDN1071" s="106"/>
      <c r="WDO1071" s="106"/>
      <c r="WDP1071" s="106"/>
      <c r="WDQ1071" s="106"/>
      <c r="WDR1071" s="106"/>
      <c r="WDS1071" s="106"/>
      <c r="WDT1071" s="106"/>
      <c r="WDU1071" s="106"/>
      <c r="WDV1071" s="106"/>
      <c r="WDW1071" s="106"/>
      <c r="WDX1071" s="106"/>
      <c r="WDY1071" s="106"/>
      <c r="WDZ1071" s="106"/>
      <c r="WEA1071" s="106"/>
      <c r="WEB1071" s="106"/>
      <c r="WEC1071" s="106"/>
      <c r="WED1071" s="106"/>
      <c r="WEE1071" s="106"/>
      <c r="WEF1071" s="106"/>
      <c r="WEG1071" s="106"/>
      <c r="WEH1071" s="106"/>
      <c r="WEI1071" s="106"/>
      <c r="WEJ1071" s="106"/>
      <c r="WEK1071" s="106"/>
      <c r="WEL1071" s="106"/>
      <c r="WEM1071" s="106"/>
      <c r="WEN1071" s="106"/>
      <c r="WEO1071" s="106"/>
      <c r="WEP1071" s="106"/>
      <c r="WEQ1071" s="106"/>
      <c r="WER1071" s="106"/>
      <c r="WES1071" s="106"/>
      <c r="WET1071" s="106"/>
      <c r="WEU1071" s="106"/>
      <c r="WEV1071" s="106"/>
      <c r="WEW1071" s="106"/>
      <c r="WEX1071" s="106"/>
      <c r="WEY1071" s="106"/>
      <c r="WEZ1071" s="106"/>
      <c r="WFA1071" s="106"/>
      <c r="WFB1071" s="106"/>
      <c r="WFC1071" s="106"/>
      <c r="WFD1071" s="106"/>
      <c r="WFE1071" s="106"/>
      <c r="WFF1071" s="106"/>
      <c r="WFG1071" s="106"/>
      <c r="WFH1071" s="106"/>
      <c r="WFI1071" s="106"/>
      <c r="WFJ1071" s="106"/>
      <c r="WFK1071" s="106"/>
      <c r="WFL1071" s="106"/>
      <c r="WFM1071" s="106"/>
      <c r="WFN1071" s="106"/>
      <c r="WFO1071" s="106"/>
      <c r="WFP1071" s="106"/>
      <c r="WFQ1071" s="106"/>
      <c r="WFR1071" s="106"/>
      <c r="WFS1071" s="106"/>
      <c r="WFT1071" s="106"/>
      <c r="WFU1071" s="106"/>
      <c r="WFV1071" s="106"/>
      <c r="WFW1071" s="106"/>
      <c r="WFX1071" s="106"/>
      <c r="WFY1071" s="106"/>
      <c r="WFZ1071" s="106"/>
      <c r="WGA1071" s="106"/>
      <c r="WGB1071" s="106"/>
      <c r="WGC1071" s="106"/>
      <c r="WGD1071" s="106"/>
      <c r="WGE1071" s="106"/>
      <c r="WGF1071" s="106"/>
      <c r="WGG1071" s="106"/>
      <c r="WGH1071" s="106"/>
      <c r="WGI1071" s="106"/>
      <c r="WGJ1071" s="106"/>
      <c r="WGK1071" s="106"/>
      <c r="WGL1071" s="106"/>
      <c r="WGM1071" s="106"/>
      <c r="WGN1071" s="106"/>
      <c r="WGO1071" s="106"/>
      <c r="WGP1071" s="106"/>
      <c r="WGQ1071" s="106"/>
      <c r="WGR1071" s="106"/>
      <c r="WGS1071" s="106"/>
      <c r="WGT1071" s="106"/>
      <c r="WGU1071" s="106"/>
      <c r="WGV1071" s="106"/>
      <c r="WGW1071" s="106"/>
      <c r="WGX1071" s="106"/>
      <c r="WGY1071" s="106"/>
      <c r="WGZ1071" s="106"/>
      <c r="WHA1071" s="106"/>
      <c r="WHB1071" s="106"/>
      <c r="WHC1071" s="106"/>
      <c r="WHD1071" s="106"/>
      <c r="WHE1071" s="106"/>
      <c r="WHF1071" s="106"/>
      <c r="WHG1071" s="106"/>
      <c r="WHH1071" s="106"/>
      <c r="WHI1071" s="106"/>
      <c r="WHJ1071" s="106"/>
      <c r="WHK1071" s="106"/>
      <c r="WHL1071" s="106"/>
      <c r="WHM1071" s="106"/>
      <c r="WHN1071" s="106"/>
      <c r="WHO1071" s="106"/>
      <c r="WHP1071" s="106"/>
      <c r="WHQ1071" s="106"/>
      <c r="WHR1071" s="106"/>
      <c r="WHS1071" s="106"/>
      <c r="WHT1071" s="106"/>
      <c r="WHU1071" s="106"/>
      <c r="WHV1071" s="106"/>
      <c r="WHW1071" s="106"/>
      <c r="WHX1071" s="106"/>
      <c r="WHY1071" s="106"/>
      <c r="WHZ1071" s="106"/>
      <c r="WIA1071" s="106"/>
      <c r="WIB1071" s="106"/>
      <c r="WIC1071" s="106"/>
      <c r="WID1071" s="106"/>
      <c r="WIE1071" s="106"/>
      <c r="WIF1071" s="106"/>
      <c r="WIG1071" s="106"/>
      <c r="WIH1071" s="106"/>
      <c r="WII1071" s="106"/>
      <c r="WIJ1071" s="106"/>
      <c r="WIK1071" s="106"/>
      <c r="WIL1071" s="106"/>
      <c r="WIM1071" s="106"/>
      <c r="WIN1071" s="106"/>
      <c r="WIO1071" s="106"/>
      <c r="WIP1071" s="106"/>
      <c r="WIQ1071" s="106"/>
      <c r="WIR1071" s="106"/>
      <c r="WIS1071" s="106"/>
      <c r="WIT1071" s="106"/>
      <c r="WIU1071" s="106"/>
      <c r="WIV1071" s="106"/>
      <c r="WIW1071" s="106"/>
      <c r="WIX1071" s="106"/>
      <c r="WIY1071" s="106"/>
      <c r="WIZ1071" s="106"/>
      <c r="WJA1071" s="106"/>
      <c r="WJB1071" s="106"/>
      <c r="WJC1071" s="106"/>
      <c r="WJD1071" s="106"/>
      <c r="WJE1071" s="106"/>
      <c r="WJF1071" s="106"/>
      <c r="WJG1071" s="106"/>
      <c r="WJH1071" s="106"/>
      <c r="WJI1071" s="106"/>
      <c r="WJJ1071" s="106"/>
      <c r="WJK1071" s="106"/>
      <c r="WJL1071" s="106"/>
      <c r="WJM1071" s="106"/>
      <c r="WJN1071" s="106"/>
      <c r="WJO1071" s="106"/>
      <c r="WJP1071" s="106"/>
      <c r="WJQ1071" s="106"/>
      <c r="WJR1071" s="106"/>
      <c r="WJS1071" s="106"/>
      <c r="WJT1071" s="106"/>
      <c r="WJU1071" s="106"/>
      <c r="WJV1071" s="106"/>
      <c r="WJW1071" s="106"/>
      <c r="WJX1071" s="106"/>
      <c r="WJY1071" s="106"/>
      <c r="WJZ1071" s="106"/>
      <c r="WKA1071" s="106"/>
      <c r="WKB1071" s="106"/>
      <c r="WKC1071" s="106"/>
      <c r="WKD1071" s="106"/>
      <c r="WKE1071" s="106"/>
      <c r="WKF1071" s="106"/>
      <c r="WKG1071" s="106"/>
      <c r="WKH1071" s="106"/>
      <c r="WKI1071" s="106"/>
      <c r="WKJ1071" s="106"/>
      <c r="WKK1071" s="106"/>
      <c r="WKL1071" s="106"/>
      <c r="WKM1071" s="106"/>
      <c r="WKN1071" s="106"/>
      <c r="WKO1071" s="106"/>
      <c r="WKP1071" s="106"/>
      <c r="WKQ1071" s="106"/>
      <c r="WKR1071" s="106"/>
      <c r="WKS1071" s="106"/>
      <c r="WKT1071" s="106"/>
      <c r="WKU1071" s="106"/>
      <c r="WKV1071" s="106"/>
      <c r="WKW1071" s="106"/>
      <c r="WKX1071" s="106"/>
      <c r="WKY1071" s="106"/>
      <c r="WKZ1071" s="106"/>
      <c r="WLA1071" s="106"/>
      <c r="WLB1071" s="106"/>
      <c r="WLC1071" s="106"/>
      <c r="WLD1071" s="106"/>
      <c r="WLE1071" s="106"/>
      <c r="WLF1071" s="106"/>
      <c r="WLG1071" s="106"/>
      <c r="WLH1071" s="106"/>
      <c r="WLI1071" s="106"/>
      <c r="WLJ1071" s="106"/>
      <c r="WLK1071" s="106"/>
      <c r="WLL1071" s="106"/>
      <c r="WLM1071" s="106"/>
      <c r="WLN1071" s="106"/>
      <c r="WLO1071" s="106"/>
      <c r="WLP1071" s="106"/>
      <c r="WLQ1071" s="106"/>
      <c r="WLR1071" s="106"/>
      <c r="WLS1071" s="106"/>
      <c r="WLT1071" s="106"/>
      <c r="WLU1071" s="106"/>
      <c r="WLV1071" s="106"/>
      <c r="WLW1071" s="106"/>
      <c r="WLX1071" s="106"/>
      <c r="WLY1071" s="106"/>
      <c r="WLZ1071" s="106"/>
      <c r="WMA1071" s="106"/>
      <c r="WMB1071" s="106"/>
      <c r="WMC1071" s="106"/>
      <c r="WMD1071" s="106"/>
      <c r="WME1071" s="106"/>
      <c r="WMF1071" s="106"/>
      <c r="WMG1071" s="106"/>
      <c r="WMH1071" s="106"/>
      <c r="WMI1071" s="106"/>
      <c r="WMJ1071" s="106"/>
      <c r="WMK1071" s="106"/>
      <c r="WML1071" s="106"/>
      <c r="WMM1071" s="106"/>
      <c r="WMN1071" s="106"/>
      <c r="WMO1071" s="106"/>
      <c r="WMP1071" s="106"/>
      <c r="WMQ1071" s="106"/>
      <c r="WMR1071" s="106"/>
      <c r="WMS1071" s="106"/>
      <c r="WMT1071" s="106"/>
      <c r="WMU1071" s="106"/>
      <c r="WMV1071" s="106"/>
      <c r="WMW1071" s="106"/>
      <c r="WMX1071" s="106"/>
      <c r="WMY1071" s="106"/>
      <c r="WMZ1071" s="106"/>
      <c r="WNA1071" s="106"/>
      <c r="WNB1071" s="106"/>
      <c r="WNC1071" s="106"/>
      <c r="WND1071" s="106"/>
      <c r="WNE1071" s="106"/>
      <c r="WNF1071" s="106"/>
      <c r="WNG1071" s="106"/>
      <c r="WNH1071" s="106"/>
      <c r="WNI1071" s="106"/>
      <c r="WNJ1071" s="106"/>
      <c r="WNK1071" s="106"/>
      <c r="WNL1071" s="106"/>
      <c r="WNM1071" s="106"/>
      <c r="WNN1071" s="106"/>
      <c r="WNO1071" s="106"/>
      <c r="WNP1071" s="106"/>
      <c r="WNQ1071" s="106"/>
      <c r="WNR1071" s="106"/>
      <c r="WNS1071" s="106"/>
      <c r="WNT1071" s="106"/>
      <c r="WNU1071" s="106"/>
      <c r="WNV1071" s="106"/>
      <c r="WNW1071" s="106"/>
      <c r="WNX1071" s="106"/>
      <c r="WNY1071" s="106"/>
      <c r="WNZ1071" s="106"/>
      <c r="WOA1071" s="106"/>
      <c r="WOB1071" s="106"/>
      <c r="WOC1071" s="106"/>
      <c r="WOD1071" s="106"/>
      <c r="WOE1071" s="106"/>
      <c r="WOF1071" s="106"/>
      <c r="WOG1071" s="106"/>
      <c r="WOH1071" s="106"/>
      <c r="WOI1071" s="106"/>
      <c r="WOJ1071" s="106"/>
      <c r="WOK1071" s="106"/>
      <c r="WOL1071" s="106"/>
      <c r="WOM1071" s="106"/>
      <c r="WON1071" s="106"/>
      <c r="WOO1071" s="106"/>
      <c r="WOP1071" s="106"/>
      <c r="WOQ1071" s="106"/>
      <c r="WOR1071" s="106"/>
      <c r="WOS1071" s="106"/>
      <c r="WOT1071" s="106"/>
      <c r="WOU1071" s="106"/>
      <c r="WOV1071" s="106"/>
      <c r="WOW1071" s="106"/>
      <c r="WOX1071" s="106"/>
      <c r="WOY1071" s="106"/>
      <c r="WOZ1071" s="106"/>
      <c r="WPA1071" s="106"/>
      <c r="WPB1071" s="106"/>
      <c r="WPC1071" s="106"/>
      <c r="WPD1071" s="106"/>
      <c r="WPE1071" s="106"/>
      <c r="WPF1071" s="106"/>
      <c r="WPG1071" s="106"/>
      <c r="WPH1071" s="106"/>
      <c r="WPI1071" s="106"/>
      <c r="WPJ1071" s="106"/>
      <c r="WPK1071" s="106"/>
      <c r="WPL1071" s="106"/>
      <c r="WPM1071" s="106"/>
      <c r="WPN1071" s="106"/>
      <c r="WPO1071" s="106"/>
      <c r="WPP1071" s="106"/>
      <c r="WPQ1071" s="106"/>
      <c r="WPR1071" s="106"/>
      <c r="WPS1071" s="106"/>
      <c r="WPT1071" s="106"/>
      <c r="WPU1071" s="106"/>
      <c r="WPV1071" s="106"/>
      <c r="WPW1071" s="106"/>
      <c r="WPX1071" s="106"/>
      <c r="WPY1071" s="106"/>
      <c r="WPZ1071" s="106"/>
      <c r="WQA1071" s="106"/>
      <c r="WQB1071" s="106"/>
      <c r="WQC1071" s="106"/>
      <c r="WQD1071" s="106"/>
      <c r="WQE1071" s="106"/>
      <c r="WQF1071" s="106"/>
      <c r="WQG1071" s="106"/>
      <c r="WQH1071" s="106"/>
      <c r="WQI1071" s="106"/>
      <c r="WQJ1071" s="106"/>
      <c r="WQK1071" s="106"/>
      <c r="WQL1071" s="106"/>
      <c r="WQM1071" s="106"/>
      <c r="WQN1071" s="106"/>
      <c r="WQO1071" s="106"/>
      <c r="WQP1071" s="106"/>
      <c r="WQQ1071" s="106"/>
      <c r="WQR1071" s="106"/>
      <c r="WQS1071" s="106"/>
      <c r="WQT1071" s="106"/>
      <c r="WQU1071" s="106"/>
      <c r="WQV1071" s="106"/>
      <c r="WQW1071" s="106"/>
      <c r="WQX1071" s="106"/>
      <c r="WQY1071" s="106"/>
      <c r="WQZ1071" s="106"/>
      <c r="WRA1071" s="106"/>
      <c r="WRB1071" s="106"/>
      <c r="WRC1071" s="106"/>
      <c r="WRD1071" s="106"/>
      <c r="WRE1071" s="106"/>
      <c r="WRF1071" s="106"/>
      <c r="WRG1071" s="106"/>
      <c r="WRH1071" s="106"/>
      <c r="WRI1071" s="106"/>
      <c r="WRJ1071" s="106"/>
      <c r="WRK1071" s="106"/>
      <c r="WRL1071" s="106"/>
      <c r="WRM1071" s="106"/>
      <c r="WRN1071" s="106"/>
      <c r="WRO1071" s="106"/>
      <c r="WRP1071" s="106"/>
      <c r="WRQ1071" s="106"/>
      <c r="WRR1071" s="106"/>
      <c r="WRS1071" s="106"/>
      <c r="WRT1071" s="106"/>
      <c r="WRU1071" s="106"/>
      <c r="WRV1071" s="106"/>
      <c r="WRW1071" s="106"/>
      <c r="WRX1071" s="106"/>
      <c r="WRY1071" s="106"/>
      <c r="WRZ1071" s="106"/>
      <c r="WSA1071" s="106"/>
      <c r="WSB1071" s="106"/>
      <c r="WSC1071" s="106"/>
      <c r="WSD1071" s="106"/>
      <c r="WSE1071" s="106"/>
      <c r="WSF1071" s="106"/>
      <c r="WSG1071" s="106"/>
      <c r="WSH1071" s="106"/>
      <c r="WSI1071" s="106"/>
      <c r="WSJ1071" s="106"/>
      <c r="WSK1071" s="106"/>
      <c r="WSL1071" s="106"/>
      <c r="WSM1071" s="106"/>
      <c r="WSN1071" s="106"/>
      <c r="WSO1071" s="106"/>
      <c r="WSP1071" s="106"/>
      <c r="WSQ1071" s="106"/>
      <c r="WSR1071" s="106"/>
      <c r="WSS1071" s="106"/>
      <c r="WST1071" s="106"/>
      <c r="WSU1071" s="106"/>
      <c r="WSV1071" s="106"/>
      <c r="WSW1071" s="106"/>
      <c r="WSX1071" s="106"/>
      <c r="WSY1071" s="106"/>
      <c r="WSZ1071" s="106"/>
      <c r="WTA1071" s="106"/>
      <c r="WTB1071" s="106"/>
      <c r="WTC1071" s="106"/>
      <c r="WTD1071" s="106"/>
      <c r="WTE1071" s="106"/>
      <c r="WTF1071" s="106"/>
      <c r="WTG1071" s="106"/>
      <c r="WTH1071" s="106"/>
      <c r="WTI1071" s="106"/>
      <c r="WTJ1071" s="106"/>
      <c r="WTK1071" s="106"/>
      <c r="WTL1071" s="106"/>
      <c r="WTM1071" s="106"/>
      <c r="WTN1071" s="106"/>
      <c r="WTO1071" s="106"/>
      <c r="WTP1071" s="106"/>
      <c r="WTQ1071" s="106"/>
      <c r="WTR1071" s="106"/>
      <c r="WTS1071" s="106"/>
      <c r="WTT1071" s="106"/>
      <c r="WTU1071" s="106"/>
      <c r="WTV1071" s="106"/>
      <c r="WTW1071" s="106"/>
      <c r="WTX1071" s="106"/>
      <c r="WTY1071" s="106"/>
      <c r="WTZ1071" s="106"/>
      <c r="WUA1071" s="106"/>
      <c r="WUB1071" s="106"/>
      <c r="WUC1071" s="106"/>
      <c r="WUD1071" s="106"/>
      <c r="WUE1071" s="106"/>
      <c r="WUF1071" s="106"/>
      <c r="WUG1071" s="106"/>
      <c r="WUH1071" s="106"/>
      <c r="WUI1071" s="106"/>
      <c r="WUJ1071" s="106"/>
      <c r="WUK1071" s="106"/>
      <c r="WUL1071" s="106"/>
      <c r="WUM1071" s="106"/>
      <c r="WUN1071" s="106"/>
      <c r="WUO1071" s="106"/>
      <c r="WUP1071" s="106"/>
      <c r="WUQ1071" s="106"/>
      <c r="WUR1071" s="106"/>
      <c r="WUS1071" s="106"/>
      <c r="WUT1071" s="106"/>
      <c r="WUU1071" s="106"/>
      <c r="WUV1071" s="106"/>
      <c r="WUW1071" s="106"/>
      <c r="WUX1071" s="106"/>
      <c r="WUY1071" s="106"/>
      <c r="WUZ1071" s="106"/>
      <c r="WVA1071" s="106"/>
      <c r="WVB1071" s="106"/>
      <c r="WVC1071" s="106"/>
      <c r="WVD1071" s="106"/>
      <c r="WVE1071" s="106"/>
      <c r="WVF1071" s="106"/>
      <c r="WVG1071" s="106"/>
      <c r="WVH1071" s="106"/>
      <c r="WVI1071" s="106"/>
      <c r="WVJ1071" s="106"/>
      <c r="WVK1071" s="106"/>
      <c r="WVL1071" s="106"/>
      <c r="WVM1071" s="106"/>
      <c r="WVN1071" s="106"/>
      <c r="WVO1071" s="106"/>
      <c r="WVP1071" s="106"/>
      <c r="WVQ1071" s="106"/>
      <c r="WVR1071" s="106"/>
      <c r="WVS1071" s="106"/>
      <c r="WVT1071" s="106"/>
      <c r="WVU1071" s="106"/>
      <c r="WVV1071" s="106"/>
      <c r="WVW1071" s="106"/>
      <c r="WVX1071" s="106"/>
      <c r="WVY1071" s="106"/>
      <c r="WVZ1071" s="106"/>
      <c r="WWA1071" s="106"/>
      <c r="WWB1071" s="106"/>
      <c r="WWC1071" s="106"/>
      <c r="WWD1071" s="106"/>
      <c r="WWE1071" s="106"/>
      <c r="WWF1071" s="106"/>
      <c r="WWG1071" s="106"/>
      <c r="WWH1071" s="106"/>
      <c r="WWI1071" s="106"/>
      <c r="WWJ1071" s="106"/>
      <c r="WWK1071" s="106"/>
      <c r="WWL1071" s="106"/>
      <c r="WWM1071" s="106"/>
      <c r="WWN1071" s="106"/>
      <c r="WWO1071" s="106"/>
      <c r="WWP1071" s="106"/>
      <c r="WWQ1071" s="106"/>
      <c r="WWR1071" s="106"/>
      <c r="WWS1071" s="106"/>
      <c r="WWT1071" s="106"/>
      <c r="WWU1071" s="106"/>
      <c r="WWV1071" s="106"/>
      <c r="WWW1071" s="106"/>
      <c r="WWX1071" s="106"/>
      <c r="WWY1071" s="106"/>
      <c r="WWZ1071" s="106"/>
      <c r="WXA1071" s="106"/>
      <c r="WXB1071" s="106"/>
      <c r="WXC1071" s="106"/>
      <c r="WXD1071" s="106"/>
      <c r="WXE1071" s="106"/>
      <c r="WXF1071" s="106"/>
      <c r="WXG1071" s="106"/>
      <c r="WXH1071" s="106"/>
      <c r="WXI1071" s="106"/>
      <c r="WXJ1071" s="106"/>
      <c r="WXK1071" s="106"/>
      <c r="WXL1071" s="106"/>
      <c r="WXM1071" s="106"/>
      <c r="WXN1071" s="106"/>
      <c r="WXO1071" s="106"/>
      <c r="WXP1071" s="106"/>
      <c r="WXQ1071" s="106"/>
      <c r="WXR1071" s="106"/>
      <c r="WXS1071" s="106"/>
      <c r="WXT1071" s="106"/>
      <c r="WXU1071" s="106"/>
      <c r="WXV1071" s="106"/>
      <c r="WXW1071" s="106"/>
      <c r="WXX1071" s="106"/>
      <c r="WXY1071" s="106"/>
      <c r="WXZ1071" s="106"/>
      <c r="WYA1071" s="106"/>
      <c r="WYB1071" s="106"/>
      <c r="WYC1071" s="106"/>
      <c r="WYD1071" s="106"/>
      <c r="WYE1071" s="106"/>
      <c r="WYF1071" s="106"/>
      <c r="WYG1071" s="106"/>
      <c r="WYH1071" s="106"/>
      <c r="WYI1071" s="106"/>
      <c r="WYJ1071" s="106"/>
      <c r="WYK1071" s="106"/>
      <c r="WYL1071" s="106"/>
      <c r="WYM1071" s="106"/>
      <c r="WYN1071" s="106"/>
      <c r="WYO1071" s="106"/>
      <c r="WYP1071" s="106"/>
      <c r="WYQ1071" s="106"/>
      <c r="WYR1071" s="106"/>
      <c r="WYS1071" s="106"/>
      <c r="WYT1071" s="106"/>
      <c r="WYU1071" s="106"/>
      <c r="WYV1071" s="106"/>
      <c r="WYW1071" s="106"/>
      <c r="WYX1071" s="106"/>
      <c r="WYY1071" s="106"/>
      <c r="WYZ1071" s="106"/>
      <c r="WZA1071" s="106"/>
      <c r="WZB1071" s="106"/>
      <c r="WZC1071" s="106"/>
      <c r="WZD1071" s="106"/>
      <c r="WZE1071" s="106"/>
      <c r="WZF1071" s="106"/>
      <c r="WZG1071" s="106"/>
      <c r="WZH1071" s="106"/>
      <c r="WZI1071" s="106"/>
      <c r="WZJ1071" s="106"/>
      <c r="WZK1071" s="106"/>
      <c r="WZL1071" s="106"/>
      <c r="WZM1071" s="106"/>
      <c r="WZN1071" s="106"/>
      <c r="WZO1071" s="106"/>
      <c r="WZP1071" s="106"/>
      <c r="WZQ1071" s="106"/>
      <c r="WZR1071" s="106"/>
      <c r="WZS1071" s="106"/>
      <c r="WZT1071" s="106"/>
      <c r="WZU1071" s="106"/>
      <c r="WZV1071" s="106"/>
      <c r="WZW1071" s="106"/>
      <c r="WZX1071" s="106"/>
      <c r="WZY1071" s="106"/>
      <c r="WZZ1071" s="106"/>
      <c r="XAA1071" s="106"/>
      <c r="XAB1071" s="106"/>
      <c r="XAC1071" s="106"/>
      <c r="XAD1071" s="106"/>
      <c r="XAE1071" s="106"/>
      <c r="XAF1071" s="106"/>
      <c r="XAG1071" s="106"/>
      <c r="XAH1071" s="106"/>
      <c r="XAI1071" s="106"/>
      <c r="XAJ1071" s="106"/>
      <c r="XAK1071" s="106"/>
      <c r="XAL1071" s="106"/>
      <c r="XAM1071" s="106"/>
      <c r="XAN1071" s="106"/>
      <c r="XAO1071" s="106"/>
      <c r="XAP1071" s="106"/>
      <c r="XAQ1071" s="106"/>
      <c r="XAR1071" s="106"/>
      <c r="XAS1071" s="106"/>
      <c r="XAT1071" s="106"/>
      <c r="XAU1071" s="106"/>
      <c r="XAV1071" s="106"/>
      <c r="XAW1071" s="106"/>
      <c r="XAX1071" s="106"/>
      <c r="XAY1071" s="106"/>
      <c r="XAZ1071" s="106"/>
      <c r="XBA1071" s="106"/>
      <c r="XBB1071" s="106"/>
      <c r="XBC1071" s="106"/>
      <c r="XBD1071" s="106"/>
      <c r="XBE1071" s="106"/>
      <c r="XBF1071" s="106"/>
      <c r="XBG1071" s="106"/>
      <c r="XBH1071" s="106"/>
      <c r="XBI1071" s="106"/>
      <c r="XBJ1071" s="106"/>
      <c r="XBK1071" s="106"/>
      <c r="XBL1071" s="106"/>
      <c r="XBM1071" s="106"/>
      <c r="XBN1071" s="106"/>
      <c r="XBO1071" s="106"/>
      <c r="XBP1071" s="106"/>
      <c r="XBQ1071" s="106"/>
      <c r="XBR1071" s="106"/>
      <c r="XBS1071" s="106"/>
      <c r="XBT1071" s="106"/>
      <c r="XBU1071" s="106"/>
      <c r="XBV1071" s="106"/>
      <c r="XBW1071" s="106"/>
      <c r="XBX1071" s="106"/>
      <c r="XBY1071" s="106"/>
      <c r="XBZ1071" s="106"/>
      <c r="XCA1071" s="106"/>
      <c r="XCB1071" s="106"/>
      <c r="XCC1071" s="106"/>
      <c r="XCD1071" s="106"/>
      <c r="XCE1071" s="106"/>
      <c r="XCF1071" s="106"/>
      <c r="XCG1071" s="106"/>
      <c r="XCH1071" s="106"/>
      <c r="XCI1071" s="106"/>
      <c r="XCJ1071" s="106"/>
      <c r="XCK1071" s="106"/>
      <c r="XCL1071" s="106"/>
      <c r="XCM1071" s="106"/>
      <c r="XCN1071" s="106"/>
      <c r="XCO1071" s="106"/>
      <c r="XCP1071" s="106"/>
      <c r="XCQ1071" s="106"/>
      <c r="XCR1071" s="106"/>
      <c r="XCS1071" s="106"/>
      <c r="XCT1071" s="106"/>
      <c r="XCU1071" s="106"/>
      <c r="XCV1071" s="106"/>
      <c r="XCW1071" s="106"/>
      <c r="XCX1071" s="106"/>
      <c r="XCY1071" s="106"/>
      <c r="XCZ1071" s="106"/>
      <c r="XDA1071" s="106"/>
      <c r="XDB1071" s="106"/>
      <c r="XDC1071" s="106"/>
      <c r="XDD1071" s="106"/>
      <c r="XDE1071" s="106"/>
      <c r="XDF1071" s="106"/>
      <c r="XDG1071" s="106"/>
      <c r="XDH1071" s="106"/>
      <c r="XDI1071" s="106"/>
      <c r="XDJ1071" s="106"/>
      <c r="XDK1071" s="106"/>
      <c r="XDL1071" s="106"/>
      <c r="XDM1071" s="106"/>
      <c r="XDN1071" s="106"/>
      <c r="XDO1071" s="106"/>
      <c r="XDP1071" s="106"/>
      <c r="XDQ1071" s="106"/>
      <c r="XDR1071" s="106"/>
      <c r="XDS1071" s="106"/>
      <c r="XDT1071" s="106"/>
      <c r="XDU1071" s="106"/>
      <c r="XDV1071" s="106"/>
      <c r="XDW1071" s="106"/>
      <c r="XDX1071" s="106"/>
      <c r="XDY1071" s="106"/>
      <c r="XDZ1071" s="106"/>
      <c r="XEA1071" s="106"/>
      <c r="XEB1071" s="106"/>
      <c r="XEC1071" s="106"/>
      <c r="XED1071" s="106"/>
      <c r="XEE1071" s="106"/>
      <c r="XEF1071" s="106"/>
      <c r="XEG1071" s="106"/>
      <c r="XEH1071" s="106"/>
      <c r="XEI1071" s="106"/>
      <c r="XEJ1071" s="106"/>
      <c r="XEK1071" s="106"/>
      <c r="XEL1071" s="106"/>
      <c r="XEM1071" s="106"/>
      <c r="XEN1071" s="106"/>
      <c r="XEO1071" s="106"/>
      <c r="XEP1071" s="106"/>
      <c r="XEQ1071" s="106"/>
      <c r="XER1071" s="106"/>
      <c r="XES1071" s="106"/>
      <c r="XET1071" s="106"/>
      <c r="XEU1071" s="106"/>
      <c r="XEV1071" s="106"/>
      <c r="XEW1071" s="106"/>
      <c r="XEX1071" s="106"/>
      <c r="XEY1071" s="106"/>
      <c r="XEZ1071" s="106"/>
      <c r="XFA1071" s="106"/>
      <c r="XFB1071" s="106"/>
      <c r="XFC1071" s="106"/>
      <c r="XFD1071" s="106"/>
    </row>
    <row r="1072" spans="1:16384" s="99" customFormat="1" ht="14.25">
      <c r="A1072" s="117">
        <v>43496</v>
      </c>
      <c r="B1072" s="118" t="s">
        <v>427</v>
      </c>
      <c r="C1072" s="119">
        <f t="shared" si="2174"/>
        <v>1515.1515151515152</v>
      </c>
      <c r="D1072" s="118" t="s">
        <v>14</v>
      </c>
      <c r="E1072" s="118">
        <v>99</v>
      </c>
      <c r="F1072" s="118">
        <v>99.7</v>
      </c>
      <c r="G1072" s="118">
        <v>100.6</v>
      </c>
      <c r="H1072" s="118">
        <v>101.5</v>
      </c>
      <c r="I1072" s="120">
        <f t="shared" si="2175"/>
        <v>1060.6060606060651</v>
      </c>
      <c r="J1072" s="121">
        <f>(IF(D1072="SHORT",IF(G1072="",0,F1072-G1072),IF(D1072="LONG",IF(G1072="",0,G1072-F1072))))*C1072</f>
        <v>1363.6363636363508</v>
      </c>
      <c r="K1072" s="121">
        <f>(IF(D1072="SHORT",IF(H1072="",0,G1072-H1072),IF(D1072="LONG",IF(H1072="",0,(H1072-G1072)))))*C1072</f>
        <v>1363.6363636363724</v>
      </c>
      <c r="L1072" s="121">
        <f t="shared" si="2176"/>
        <v>2.5</v>
      </c>
      <c r="M1072" s="108">
        <f t="shared" si="2172"/>
        <v>2404.8301268931646</v>
      </c>
    </row>
    <row r="1073" spans="1:13" s="99" customFormat="1" ht="14.25">
      <c r="A1073" s="109">
        <v>43496</v>
      </c>
      <c r="B1073" s="110" t="s">
        <v>432</v>
      </c>
      <c r="C1073" s="114">
        <f t="shared" si="2174"/>
        <v>434.78260869565219</v>
      </c>
      <c r="D1073" s="110" t="s">
        <v>14</v>
      </c>
      <c r="E1073" s="110">
        <v>345</v>
      </c>
      <c r="F1073" s="110">
        <v>347.4</v>
      </c>
      <c r="G1073" s="110"/>
      <c r="H1073" s="110"/>
      <c r="I1073" s="115">
        <f t="shared" si="2175"/>
        <v>1043.4782608695555</v>
      </c>
      <c r="J1073" s="116"/>
      <c r="K1073" s="116"/>
      <c r="L1073" s="116">
        <f t="shared" si="2176"/>
        <v>2.3999999999999777</v>
      </c>
      <c r="M1073" s="108">
        <f t="shared" si="2172"/>
        <v>1051.4018691588785</v>
      </c>
    </row>
    <row r="1074" spans="1:13" s="99" customFormat="1" ht="14.25">
      <c r="A1074" s="109">
        <v>43495</v>
      </c>
      <c r="B1074" s="110" t="s">
        <v>382</v>
      </c>
      <c r="C1074" s="114">
        <f t="shared" si="2174"/>
        <v>604.10793395086591</v>
      </c>
      <c r="D1074" s="110" t="s">
        <v>18</v>
      </c>
      <c r="E1074" s="110">
        <v>248.3</v>
      </c>
      <c r="F1074" s="110">
        <v>250.55</v>
      </c>
      <c r="G1074" s="110"/>
      <c r="H1074" s="110"/>
      <c r="I1074" s="115">
        <f t="shared" si="2175"/>
        <v>-1359.2428513894483</v>
      </c>
      <c r="J1074" s="116"/>
      <c r="K1074" s="116"/>
      <c r="L1074" s="116">
        <f t="shared" si="2176"/>
        <v>-2.25</v>
      </c>
      <c r="M1074" s="108">
        <f t="shared" si="2172"/>
        <v>2395.4174622461496</v>
      </c>
    </row>
    <row r="1075" spans="1:13" s="99" customFormat="1" ht="14.25">
      <c r="A1075" s="109">
        <v>43495</v>
      </c>
      <c r="B1075" s="110" t="s">
        <v>654</v>
      </c>
      <c r="C1075" s="114">
        <f t="shared" si="2174"/>
        <v>722.89156626506019</v>
      </c>
      <c r="D1075" s="110" t="s">
        <v>14</v>
      </c>
      <c r="E1075" s="110">
        <v>207.5</v>
      </c>
      <c r="F1075" s="110">
        <v>209.5</v>
      </c>
      <c r="G1075" s="110"/>
      <c r="H1075" s="110"/>
      <c r="I1075" s="115">
        <f t="shared" si="2175"/>
        <v>1445.7831325301204</v>
      </c>
      <c r="J1075" s="116"/>
      <c r="K1075" s="116"/>
      <c r="L1075" s="116">
        <f t="shared" si="2176"/>
        <v>2</v>
      </c>
      <c r="M1075" s="108">
        <f t="shared" si="2172"/>
        <v>1043.4782608695743</v>
      </c>
    </row>
    <row r="1076" spans="1:13" s="99" customFormat="1" ht="14.25">
      <c r="A1076" s="109">
        <v>43495</v>
      </c>
      <c r="B1076" s="110" t="s">
        <v>499</v>
      </c>
      <c r="C1076" s="114">
        <f t="shared" si="2174"/>
        <v>357.39814152966403</v>
      </c>
      <c r="D1076" s="110" t="s">
        <v>18</v>
      </c>
      <c r="E1076" s="110">
        <v>419.7</v>
      </c>
      <c r="F1076" s="110">
        <v>416.75</v>
      </c>
      <c r="G1076" s="110"/>
      <c r="H1076" s="110"/>
      <c r="I1076" s="115">
        <f t="shared" si="2175"/>
        <v>1054.3245175125048</v>
      </c>
      <c r="J1076" s="116"/>
      <c r="K1076" s="116"/>
      <c r="L1076" s="116">
        <f t="shared" si="2176"/>
        <v>2.9499999999999886</v>
      </c>
      <c r="M1076" s="108">
        <f t="shared" si="2172"/>
        <v>-751.12669003505266</v>
      </c>
    </row>
    <row r="1077" spans="1:13" s="99" customFormat="1" ht="14.25">
      <c r="A1077" s="109">
        <v>43495</v>
      </c>
      <c r="B1077" s="110" t="s">
        <v>502</v>
      </c>
      <c r="C1077" s="114">
        <f t="shared" si="2174"/>
        <v>165.7550140891762</v>
      </c>
      <c r="D1077" s="110" t="s">
        <v>14</v>
      </c>
      <c r="E1077" s="110">
        <v>904.95</v>
      </c>
      <c r="F1077" s="110">
        <v>896.8</v>
      </c>
      <c r="G1077" s="110"/>
      <c r="H1077" s="110"/>
      <c r="I1077" s="115">
        <f t="shared" si="2175"/>
        <v>-1350.9033648268012</v>
      </c>
      <c r="J1077" s="116"/>
      <c r="K1077" s="116"/>
      <c r="L1077" s="116">
        <f t="shared" si="2176"/>
        <v>-8.1500000000000909</v>
      </c>
      <c r="M1077" s="108">
        <f t="shared" si="2172"/>
        <v>2391.3286400715015</v>
      </c>
    </row>
    <row r="1078" spans="1:13" s="99" customFormat="1" ht="14.25">
      <c r="A1078" s="109">
        <v>43494</v>
      </c>
      <c r="B1078" s="110" t="s">
        <v>498</v>
      </c>
      <c r="C1078" s="114">
        <f t="shared" si="2174"/>
        <v>189.87341772151899</v>
      </c>
      <c r="D1078" s="110" t="s">
        <v>18</v>
      </c>
      <c r="E1078" s="110">
        <v>790</v>
      </c>
      <c r="F1078" s="110">
        <v>785</v>
      </c>
      <c r="G1078" s="110"/>
      <c r="H1078" s="110"/>
      <c r="I1078" s="115">
        <f t="shared" si="2175"/>
        <v>949.36708860759495</v>
      </c>
      <c r="J1078" s="116"/>
      <c r="K1078" s="116"/>
      <c r="L1078" s="116">
        <f t="shared" si="2176"/>
        <v>5</v>
      </c>
      <c r="M1078" s="108">
        <f t="shared" ref="M1078:M1109" si="2177">L1101*C1101</f>
        <v>1040.2684563758464</v>
      </c>
    </row>
    <row r="1079" spans="1:13" s="99" customFormat="1" ht="14.25">
      <c r="A1079" s="109">
        <v>43494</v>
      </c>
      <c r="B1079" s="110" t="s">
        <v>603</v>
      </c>
      <c r="C1079" s="114">
        <f t="shared" si="2174"/>
        <v>333.33333333333331</v>
      </c>
      <c r="D1079" s="110" t="s">
        <v>18</v>
      </c>
      <c r="E1079" s="110">
        <v>450</v>
      </c>
      <c r="F1079" s="110">
        <v>445</v>
      </c>
      <c r="G1079" s="110"/>
      <c r="H1079" s="110"/>
      <c r="I1079" s="115">
        <f t="shared" si="2175"/>
        <v>1666.6666666666665</v>
      </c>
      <c r="J1079" s="116"/>
      <c r="K1079" s="116"/>
      <c r="L1079" s="116">
        <f t="shared" si="2176"/>
        <v>5</v>
      </c>
      <c r="M1079" s="108">
        <f t="shared" si="2177"/>
        <v>2433.2810047095718</v>
      </c>
    </row>
    <row r="1080" spans="1:13" s="99" customFormat="1" ht="14.25">
      <c r="A1080" s="109">
        <v>43489</v>
      </c>
      <c r="B1080" s="110" t="s">
        <v>440</v>
      </c>
      <c r="C1080" s="114">
        <f t="shared" si="2174"/>
        <v>84.947332653754671</v>
      </c>
      <c r="D1080" s="110" t="s">
        <v>18</v>
      </c>
      <c r="E1080" s="110">
        <v>1765.8</v>
      </c>
      <c r="F1080" s="110">
        <v>1759.6</v>
      </c>
      <c r="G1080" s="110"/>
      <c r="H1080" s="110"/>
      <c r="I1080" s="115">
        <f t="shared" si="2175"/>
        <v>526.67346245328281</v>
      </c>
      <c r="J1080" s="116"/>
      <c r="K1080" s="116"/>
      <c r="L1080" s="116">
        <f t="shared" si="2176"/>
        <v>6.2000000000000455</v>
      </c>
      <c r="M1080" s="108">
        <f t="shared" si="2177"/>
        <v>979.34710193204069</v>
      </c>
    </row>
    <row r="1081" spans="1:13" s="99" customFormat="1" ht="14.25">
      <c r="A1081" s="109">
        <v>43489</v>
      </c>
      <c r="B1081" s="110" t="s">
        <v>395</v>
      </c>
      <c r="C1081" s="114">
        <f t="shared" si="2174"/>
        <v>259.89777354240664</v>
      </c>
      <c r="D1081" s="110" t="s">
        <v>18</v>
      </c>
      <c r="E1081" s="110">
        <v>577.15</v>
      </c>
      <c r="F1081" s="110">
        <v>573.1</v>
      </c>
      <c r="G1081" s="110"/>
      <c r="H1081" s="110"/>
      <c r="I1081" s="115">
        <f t="shared" si="2175"/>
        <v>1052.5859828467351</v>
      </c>
      <c r="J1081" s="116"/>
      <c r="K1081" s="116"/>
      <c r="L1081" s="116">
        <f t="shared" si="2176"/>
        <v>4.0499999999999545</v>
      </c>
      <c r="M1081" s="106">
        <f t="shared" si="2177"/>
        <v>3720.7207207207166</v>
      </c>
    </row>
    <row r="1082" spans="1:13" s="99" customFormat="1" ht="14.25">
      <c r="A1082" s="109">
        <v>43489</v>
      </c>
      <c r="B1082" s="110" t="s">
        <v>523</v>
      </c>
      <c r="C1082" s="114">
        <f t="shared" si="2174"/>
        <v>56.890372252669103</v>
      </c>
      <c r="D1082" s="110" t="s">
        <v>18</v>
      </c>
      <c r="E1082" s="110">
        <v>2636.65</v>
      </c>
      <c r="F1082" s="110">
        <v>2618.1999999999998</v>
      </c>
      <c r="G1082" s="110"/>
      <c r="H1082" s="110"/>
      <c r="I1082" s="115">
        <f t="shared" si="2175"/>
        <v>1049.6273680617605</v>
      </c>
      <c r="J1082" s="116"/>
      <c r="K1082" s="116"/>
      <c r="L1082" s="116">
        <f t="shared" si="2176"/>
        <v>18.450000000000273</v>
      </c>
      <c r="M1082" s="108">
        <f t="shared" si="2177"/>
        <v>-450.34642032332954</v>
      </c>
    </row>
    <row r="1083" spans="1:13" s="99" customFormat="1" ht="14.25">
      <c r="A1083" s="109">
        <v>43489</v>
      </c>
      <c r="B1083" s="110" t="s">
        <v>651</v>
      </c>
      <c r="C1083" s="114">
        <f t="shared" si="2174"/>
        <v>53.409293217019759</v>
      </c>
      <c r="D1083" s="110" t="s">
        <v>18</v>
      </c>
      <c r="E1083" s="110">
        <v>2808.5</v>
      </c>
      <c r="F1083" s="110">
        <v>2788.85</v>
      </c>
      <c r="G1083" s="110"/>
      <c r="H1083" s="110"/>
      <c r="I1083" s="115">
        <f t="shared" si="2175"/>
        <v>1049.492611714443</v>
      </c>
      <c r="J1083" s="116"/>
      <c r="K1083" s="116"/>
      <c r="L1083" s="116">
        <f t="shared" si="2176"/>
        <v>19.650000000000087</v>
      </c>
      <c r="M1083" s="108">
        <f t="shared" si="2177"/>
        <v>-1370.7952556873554</v>
      </c>
    </row>
    <row r="1084" spans="1:13" s="99" customFormat="1" ht="14.25">
      <c r="A1084" s="109">
        <v>43489</v>
      </c>
      <c r="B1084" s="110" t="s">
        <v>502</v>
      </c>
      <c r="C1084" s="114">
        <f t="shared" si="2174"/>
        <v>163.9344262295082</v>
      </c>
      <c r="D1084" s="110" t="s">
        <v>18</v>
      </c>
      <c r="E1084" s="110">
        <v>915</v>
      </c>
      <c r="F1084" s="110">
        <v>908.6</v>
      </c>
      <c r="G1084" s="110"/>
      <c r="H1084" s="110"/>
      <c r="I1084" s="115">
        <f t="shared" si="2175"/>
        <v>1049.1803278688487</v>
      </c>
      <c r="J1084" s="116"/>
      <c r="K1084" s="116"/>
      <c r="L1084" s="116">
        <f t="shared" si="2176"/>
        <v>6.3999999999999773</v>
      </c>
      <c r="M1084" s="108">
        <f t="shared" si="2177"/>
        <v>1043.3070866141643</v>
      </c>
    </row>
    <row r="1085" spans="1:13" s="99" customFormat="1" ht="14.25">
      <c r="A1085" s="109">
        <v>43488</v>
      </c>
      <c r="B1085" s="110" t="s">
        <v>384</v>
      </c>
      <c r="C1085" s="114">
        <f t="shared" si="2174"/>
        <v>1220.008133387556</v>
      </c>
      <c r="D1085" s="110" t="s">
        <v>18</v>
      </c>
      <c r="E1085" s="110">
        <v>122.95</v>
      </c>
      <c r="F1085" s="110">
        <v>122.05</v>
      </c>
      <c r="G1085" s="110"/>
      <c r="H1085" s="110"/>
      <c r="I1085" s="115">
        <f t="shared" si="2175"/>
        <v>1098.0073200488073</v>
      </c>
      <c r="J1085" s="116"/>
      <c r="K1085" s="116"/>
      <c r="L1085" s="116">
        <f t="shared" si="2176"/>
        <v>0.90000000000000568</v>
      </c>
      <c r="M1085" s="108">
        <f t="shared" si="2177"/>
        <v>1049.6587886031591</v>
      </c>
    </row>
    <row r="1086" spans="1:13" s="99" customFormat="1" ht="14.25">
      <c r="A1086" s="109">
        <v>43488</v>
      </c>
      <c r="B1086" s="110" t="s">
        <v>459</v>
      </c>
      <c r="C1086" s="114">
        <f t="shared" si="2174"/>
        <v>135.90033975084938</v>
      </c>
      <c r="D1086" s="110" t="s">
        <v>18</v>
      </c>
      <c r="E1086" s="110">
        <v>1103.75</v>
      </c>
      <c r="F1086" s="110">
        <v>1113.7</v>
      </c>
      <c r="G1086" s="110"/>
      <c r="H1086" s="110"/>
      <c r="I1086" s="115">
        <f t="shared" si="2175"/>
        <v>-1352.2083805209575</v>
      </c>
      <c r="J1086" s="116"/>
      <c r="K1086" s="116"/>
      <c r="L1086" s="116">
        <f t="shared" si="2176"/>
        <v>-9.9500000000000455</v>
      </c>
      <c r="M1086" s="106">
        <f t="shared" si="2177"/>
        <v>3758.169934640528</v>
      </c>
    </row>
    <row r="1087" spans="1:13" s="99" customFormat="1" ht="14.25">
      <c r="A1087" s="109">
        <v>43488</v>
      </c>
      <c r="B1087" s="110" t="s">
        <v>76</v>
      </c>
      <c r="C1087" s="114">
        <f t="shared" si="2174"/>
        <v>255.01530091805506</v>
      </c>
      <c r="D1087" s="110" t="s">
        <v>18</v>
      </c>
      <c r="E1087" s="110">
        <v>588.20000000000005</v>
      </c>
      <c r="F1087" s="110">
        <v>584.04999999999995</v>
      </c>
      <c r="G1087" s="110">
        <v>578.79999999999995</v>
      </c>
      <c r="H1087" s="110"/>
      <c r="I1087" s="115">
        <f t="shared" si="2175"/>
        <v>1058.3134988099516</v>
      </c>
      <c r="J1087" s="116">
        <f>(IF(D1087="SHORT",IF(G1087="",0,F1087-G1087),IF(D1087="LONG",IF(G1087="",0,G1087-F1087))))*C1087</f>
        <v>1338.8303298197891</v>
      </c>
      <c r="K1087" s="116"/>
      <c r="L1087" s="116">
        <f t="shared" si="2176"/>
        <v>9.4000000000000909</v>
      </c>
      <c r="M1087" s="108">
        <f t="shared" si="2177"/>
        <v>1027.1962433965955</v>
      </c>
    </row>
    <row r="1088" spans="1:13" s="99" customFormat="1" ht="14.25">
      <c r="A1088" s="109">
        <v>43487</v>
      </c>
      <c r="B1088" s="110" t="s">
        <v>386</v>
      </c>
      <c r="C1088" s="114">
        <f t="shared" si="2174"/>
        <v>1584.7860538827258</v>
      </c>
      <c r="D1088" s="110" t="s">
        <v>14</v>
      </c>
      <c r="E1088" s="110">
        <v>94.65</v>
      </c>
      <c r="F1088" s="110">
        <v>95.3</v>
      </c>
      <c r="G1088" s="110"/>
      <c r="H1088" s="110"/>
      <c r="I1088" s="115">
        <f t="shared" si="2175"/>
        <v>1030.1109350237582</v>
      </c>
      <c r="J1088" s="116"/>
      <c r="K1088" s="116"/>
      <c r="L1088" s="116">
        <f t="shared" si="2176"/>
        <v>0.64999999999999147</v>
      </c>
      <c r="M1088" s="108">
        <f t="shared" si="2177"/>
        <v>210.52631578948169</v>
      </c>
    </row>
    <row r="1089" spans="1:13" s="99" customFormat="1" ht="14.25">
      <c r="A1089" s="109">
        <v>43487</v>
      </c>
      <c r="B1089" s="110" t="s">
        <v>652</v>
      </c>
      <c r="C1089" s="114">
        <f t="shared" si="2174"/>
        <v>2659.5744680851067</v>
      </c>
      <c r="D1089" s="110" t="s">
        <v>18</v>
      </c>
      <c r="E1089" s="110">
        <v>56.4</v>
      </c>
      <c r="F1089" s="110">
        <v>56.9</v>
      </c>
      <c r="G1089" s="110"/>
      <c r="H1089" s="110"/>
      <c r="I1089" s="115">
        <f t="shared" si="2175"/>
        <v>-1329.7872340425533</v>
      </c>
      <c r="J1089" s="116"/>
      <c r="K1089" s="116"/>
      <c r="L1089" s="116">
        <f t="shared" si="2176"/>
        <v>-0.5</v>
      </c>
      <c r="M1089" s="108">
        <f t="shared" si="2177"/>
        <v>1114.3410852712957</v>
      </c>
    </row>
    <row r="1090" spans="1:13" s="99" customFormat="1" ht="14.25">
      <c r="A1090" s="109">
        <v>43487</v>
      </c>
      <c r="B1090" s="110" t="s">
        <v>630</v>
      </c>
      <c r="C1090" s="114">
        <f t="shared" si="2174"/>
        <v>23.529411764705884</v>
      </c>
      <c r="D1090" s="110" t="s">
        <v>18</v>
      </c>
      <c r="E1090" s="110">
        <v>6375</v>
      </c>
      <c r="F1090" s="110">
        <v>6432.4</v>
      </c>
      <c r="G1090" s="110"/>
      <c r="H1090" s="110"/>
      <c r="I1090" s="115">
        <f t="shared" si="2175"/>
        <v>-1350.5882352941092</v>
      </c>
      <c r="J1090" s="116"/>
      <c r="K1090" s="116"/>
      <c r="L1090" s="116">
        <f t="shared" si="2176"/>
        <v>-57.399999999999636</v>
      </c>
      <c r="M1090" s="108">
        <f t="shared" si="2177"/>
        <v>-920.73658927142174</v>
      </c>
    </row>
    <row r="1091" spans="1:13" s="99" customFormat="1" ht="14.25">
      <c r="A1091" s="109">
        <v>43487</v>
      </c>
      <c r="B1091" s="110" t="s">
        <v>431</v>
      </c>
      <c r="C1091" s="114">
        <f t="shared" si="2174"/>
        <v>106.16086910364839</v>
      </c>
      <c r="D1091" s="110" t="s">
        <v>18</v>
      </c>
      <c r="E1091" s="110">
        <v>1412.95</v>
      </c>
      <c r="F1091" s="110">
        <v>1418</v>
      </c>
      <c r="G1091" s="110"/>
      <c r="H1091" s="110"/>
      <c r="I1091" s="115">
        <f t="shared" si="2175"/>
        <v>-536.11238897341957</v>
      </c>
      <c r="J1091" s="116"/>
      <c r="K1091" s="116"/>
      <c r="L1091" s="116">
        <f t="shared" si="2176"/>
        <v>-5.0499999999999545</v>
      </c>
      <c r="M1091" s="108">
        <f t="shared" si="2177"/>
        <v>541.97662061636026</v>
      </c>
    </row>
    <row r="1092" spans="1:13" s="99" customFormat="1" ht="14.25">
      <c r="A1092" s="109">
        <v>43487</v>
      </c>
      <c r="B1092" s="110" t="s">
        <v>570</v>
      </c>
      <c r="C1092" s="114">
        <f t="shared" si="2174"/>
        <v>165.0437365901964</v>
      </c>
      <c r="D1092" s="110" t="s">
        <v>14</v>
      </c>
      <c r="E1092" s="110">
        <v>908.85</v>
      </c>
      <c r="F1092" s="110">
        <v>910.1</v>
      </c>
      <c r="G1092" s="110"/>
      <c r="H1092" s="110"/>
      <c r="I1092" s="115">
        <f t="shared" si="2175"/>
        <v>206.30467073774551</v>
      </c>
      <c r="J1092" s="116"/>
      <c r="K1092" s="116"/>
      <c r="L1092" s="116">
        <f t="shared" si="2176"/>
        <v>1.25</v>
      </c>
      <c r="M1092" s="108">
        <f t="shared" si="2177"/>
        <v>1168.2242990654206</v>
      </c>
    </row>
    <row r="1093" spans="1:13" s="99" customFormat="1" ht="14.25">
      <c r="A1093" s="109">
        <v>43486</v>
      </c>
      <c r="B1093" s="110" t="s">
        <v>459</v>
      </c>
      <c r="C1093" s="114">
        <f t="shared" si="2174"/>
        <v>140.92446448703492</v>
      </c>
      <c r="D1093" s="110" t="s">
        <v>14</v>
      </c>
      <c r="E1093" s="110">
        <v>1064.4000000000001</v>
      </c>
      <c r="F1093" s="110">
        <v>1072.3499999999999</v>
      </c>
      <c r="G1093" s="110"/>
      <c r="H1093" s="110"/>
      <c r="I1093" s="115">
        <f t="shared" si="2175"/>
        <v>1120.349492671902</v>
      </c>
      <c r="J1093" s="116"/>
      <c r="K1093" s="116"/>
      <c r="L1093" s="116">
        <f t="shared" si="2176"/>
        <v>7.9499999999998181</v>
      </c>
      <c r="M1093" s="108">
        <f t="shared" si="2177"/>
        <v>1121.5864759427884</v>
      </c>
    </row>
    <row r="1094" spans="1:13" s="99" customFormat="1" ht="14.25">
      <c r="A1094" s="109">
        <v>43486</v>
      </c>
      <c r="B1094" s="110" t="s">
        <v>570</v>
      </c>
      <c r="C1094" s="114">
        <f t="shared" si="2174"/>
        <v>165.85581601061477</v>
      </c>
      <c r="D1094" s="110" t="s">
        <v>14</v>
      </c>
      <c r="E1094" s="110">
        <v>904.4</v>
      </c>
      <c r="F1094" s="110">
        <v>910.7</v>
      </c>
      <c r="G1094" s="110">
        <v>918.9</v>
      </c>
      <c r="H1094" s="110"/>
      <c r="I1094" s="115">
        <f t="shared" si="2175"/>
        <v>1044.8916408668845</v>
      </c>
      <c r="J1094" s="116">
        <f>(IF(D1094="SHORT",IF(G1094="",0,F1094-G1094),IF(D1094="LONG",IF(G1094="",0,G1094-F1094))))*C1094</f>
        <v>1360.0176912870297</v>
      </c>
      <c r="K1094" s="116"/>
      <c r="L1094" s="116">
        <f t="shared" si="2176"/>
        <v>14.499999999999998</v>
      </c>
      <c r="M1094" s="108">
        <f t="shared" si="2177"/>
        <v>-1343.0330162283349</v>
      </c>
    </row>
    <row r="1095" spans="1:13" s="99" customFormat="1" ht="14.25">
      <c r="A1095" s="109">
        <v>43486</v>
      </c>
      <c r="B1095" s="110" t="s">
        <v>494</v>
      </c>
      <c r="C1095" s="114">
        <f t="shared" si="2174"/>
        <v>204.66639377814164</v>
      </c>
      <c r="D1095" s="110" t="s">
        <v>14</v>
      </c>
      <c r="E1095" s="110">
        <v>732.9</v>
      </c>
      <c r="F1095" s="110">
        <v>738.05</v>
      </c>
      <c r="G1095" s="110">
        <v>744.65</v>
      </c>
      <c r="H1095" s="110"/>
      <c r="I1095" s="115">
        <f t="shared" si="2175"/>
        <v>1054.0319279574248</v>
      </c>
      <c r="J1095" s="116">
        <f>(IF(D1095="SHORT",IF(G1095="",0,F1095-G1095),IF(D1095="LONG",IF(G1095="",0,G1095-F1095))))*C1095</f>
        <v>1350.7981989357395</v>
      </c>
      <c r="K1095" s="116"/>
      <c r="L1095" s="116">
        <f t="shared" si="2176"/>
        <v>11.750000000000002</v>
      </c>
      <c r="M1095" s="108">
        <f t="shared" si="2177"/>
        <v>1056.4507523209938</v>
      </c>
    </row>
    <row r="1096" spans="1:13" s="99" customFormat="1" ht="14.25">
      <c r="A1096" s="109">
        <v>43486</v>
      </c>
      <c r="B1096" s="110" t="s">
        <v>593</v>
      </c>
      <c r="C1096" s="114">
        <f t="shared" si="2174"/>
        <v>280.37383177570092</v>
      </c>
      <c r="D1096" s="110" t="s">
        <v>14</v>
      </c>
      <c r="E1096" s="110">
        <v>535</v>
      </c>
      <c r="F1096" s="110">
        <v>538.75</v>
      </c>
      <c r="G1096" s="110"/>
      <c r="H1096" s="110"/>
      <c r="I1096" s="115">
        <f t="shared" si="2175"/>
        <v>1051.4018691588785</v>
      </c>
      <c r="J1096" s="116"/>
      <c r="K1096" s="116"/>
      <c r="L1096" s="116">
        <f t="shared" si="2176"/>
        <v>3.7500000000000004</v>
      </c>
      <c r="M1096" s="106">
        <f t="shared" si="2177"/>
        <v>3811.7973201909754</v>
      </c>
    </row>
    <row r="1097" spans="1:13" s="99" customFormat="1" ht="14.25">
      <c r="A1097" s="109">
        <v>43483</v>
      </c>
      <c r="B1097" s="110" t="s">
        <v>485</v>
      </c>
      <c r="C1097" s="114">
        <f t="shared" si="2174"/>
        <v>520.74292657524734</v>
      </c>
      <c r="D1097" s="110" t="s">
        <v>18</v>
      </c>
      <c r="E1097" s="110">
        <v>288.05</v>
      </c>
      <c r="F1097" s="110">
        <v>286</v>
      </c>
      <c r="G1097" s="110">
        <v>283.45</v>
      </c>
      <c r="H1097" s="110"/>
      <c r="I1097" s="115">
        <f t="shared" si="2175"/>
        <v>1067.522999479263</v>
      </c>
      <c r="J1097" s="116">
        <f>(IF(D1097="SHORT",IF(G1097="",0,F1097-G1097),IF(D1097="LONG",IF(G1097="",0,G1097-F1097))))*C1097</f>
        <v>1327.8944627668866</v>
      </c>
      <c r="K1097" s="116"/>
      <c r="L1097" s="116">
        <f t="shared" si="2176"/>
        <v>4.6000000000000227</v>
      </c>
      <c r="M1097" s="108">
        <f t="shared" si="2177"/>
        <v>-1378.2940360610442</v>
      </c>
    </row>
    <row r="1098" spans="1:13" s="99" customFormat="1" ht="14.25">
      <c r="A1098" s="109">
        <v>43483</v>
      </c>
      <c r="B1098" s="110" t="s">
        <v>571</v>
      </c>
      <c r="C1098" s="114">
        <f t="shared" si="2174"/>
        <v>401.33779264214047</v>
      </c>
      <c r="D1098" s="110" t="s">
        <v>18</v>
      </c>
      <c r="E1098" s="110">
        <v>373.75</v>
      </c>
      <c r="F1098" s="110">
        <v>371.15</v>
      </c>
      <c r="G1098" s="110"/>
      <c r="H1098" s="110"/>
      <c r="I1098" s="115">
        <f t="shared" si="2175"/>
        <v>1043.4782608695743</v>
      </c>
      <c r="J1098" s="116"/>
      <c r="K1098" s="116"/>
      <c r="L1098" s="116">
        <f t="shared" si="2176"/>
        <v>2.6000000000000227</v>
      </c>
      <c r="M1098" s="108">
        <f t="shared" si="2177"/>
        <v>809.62554818395733</v>
      </c>
    </row>
    <row r="1099" spans="1:13" s="99" customFormat="1" ht="14.25">
      <c r="A1099" s="109">
        <v>43483</v>
      </c>
      <c r="B1099" s="110" t="s">
        <v>385</v>
      </c>
      <c r="C1099" s="114">
        <f t="shared" si="2174"/>
        <v>75.11266900350526</v>
      </c>
      <c r="D1099" s="110" t="s">
        <v>18</v>
      </c>
      <c r="E1099" s="110">
        <v>1997</v>
      </c>
      <c r="F1099" s="110">
        <v>2007</v>
      </c>
      <c r="G1099" s="110"/>
      <c r="H1099" s="110"/>
      <c r="I1099" s="115">
        <f t="shared" si="2175"/>
        <v>-751.12669003505266</v>
      </c>
      <c r="J1099" s="116"/>
      <c r="K1099" s="116"/>
      <c r="L1099" s="116">
        <f t="shared" si="2176"/>
        <v>-10</v>
      </c>
      <c r="M1099" s="108">
        <f t="shared" si="2177"/>
        <v>379.87227482934395</v>
      </c>
    </row>
    <row r="1100" spans="1:13" s="99" customFormat="1" ht="14.25">
      <c r="A1100" s="109">
        <v>43483</v>
      </c>
      <c r="B1100" s="110" t="s">
        <v>597</v>
      </c>
      <c r="C1100" s="114">
        <f t="shared" si="2174"/>
        <v>111.74432897530451</v>
      </c>
      <c r="D1100" s="110" t="s">
        <v>18</v>
      </c>
      <c r="E1100" s="110">
        <v>1342.35</v>
      </c>
      <c r="F1100" s="110">
        <v>1332.95</v>
      </c>
      <c r="G1100" s="110">
        <v>1320.95</v>
      </c>
      <c r="H1100" s="110"/>
      <c r="I1100" s="115">
        <f t="shared" si="2175"/>
        <v>1050.3966923678472</v>
      </c>
      <c r="J1100" s="116">
        <f>(IF(D1100="SHORT",IF(G1100="",0,F1100-G1100),IF(D1100="LONG",IF(G1100="",0,G1100-F1100))))*C1100</f>
        <v>1340.9319477036543</v>
      </c>
      <c r="K1100" s="116"/>
      <c r="L1100" s="116">
        <f t="shared" si="2176"/>
        <v>21.399999999999864</v>
      </c>
      <c r="M1100" s="108">
        <f t="shared" si="2177"/>
        <v>2465.1549823174464</v>
      </c>
    </row>
    <row r="1101" spans="1:13" s="99" customFormat="1" ht="14.25">
      <c r="A1101" s="109">
        <v>43482</v>
      </c>
      <c r="B1101" s="110" t="s">
        <v>650</v>
      </c>
      <c r="C1101" s="114">
        <f t="shared" ref="C1101:C1132" si="2178">150000/E1101</f>
        <v>335.57046979865771</v>
      </c>
      <c r="D1101" s="110" t="s">
        <v>18</v>
      </c>
      <c r="E1101" s="110">
        <v>447</v>
      </c>
      <c r="F1101" s="110">
        <v>443.9</v>
      </c>
      <c r="G1101" s="110"/>
      <c r="H1101" s="110"/>
      <c r="I1101" s="115">
        <f t="shared" ref="I1101:I1132" si="2179">(IF(D1101="SHORT",E1101-F1101,IF(D1101="LONG",F1101-E1101)))*C1101</f>
        <v>1040.2684563758464</v>
      </c>
      <c r="J1101" s="116"/>
      <c r="K1101" s="116"/>
      <c r="L1101" s="116">
        <f t="shared" ref="L1101:L1132" si="2180">(J1101+I1101+K1101)/C1101</f>
        <v>3.1000000000000223</v>
      </c>
      <c r="M1101" s="108">
        <f t="shared" si="2177"/>
        <v>709.55534531693468</v>
      </c>
    </row>
    <row r="1102" spans="1:13" s="99" customFormat="1" ht="14.25">
      <c r="A1102" s="109">
        <v>43482</v>
      </c>
      <c r="B1102" s="110" t="s">
        <v>450</v>
      </c>
      <c r="C1102" s="114">
        <f t="shared" si="2178"/>
        <v>1569.8587127158555</v>
      </c>
      <c r="D1102" s="110" t="s">
        <v>18</v>
      </c>
      <c r="E1102" s="110">
        <v>95.55</v>
      </c>
      <c r="F1102" s="110">
        <v>94.85</v>
      </c>
      <c r="G1102" s="110">
        <v>94</v>
      </c>
      <c r="H1102" s="110"/>
      <c r="I1102" s="115">
        <f t="shared" si="2179"/>
        <v>1098.9010989011033</v>
      </c>
      <c r="J1102" s="116">
        <f>(IF(D1102="SHORT",IF(G1102="",0,F1102-G1102),IF(D1102="LONG",IF(G1102="",0,G1102-F1102))))*C1102</f>
        <v>1334.3799058084683</v>
      </c>
      <c r="K1102" s="116"/>
      <c r="L1102" s="116">
        <f t="shared" si="2180"/>
        <v>1.5499999999999974</v>
      </c>
      <c r="M1102" s="108">
        <f t="shared" si="2177"/>
        <v>-1349.3642418476031</v>
      </c>
    </row>
    <row r="1103" spans="1:13" s="99" customFormat="1" ht="14.25">
      <c r="A1103" s="109">
        <v>43482</v>
      </c>
      <c r="B1103" s="110" t="s">
        <v>571</v>
      </c>
      <c r="C1103" s="114">
        <f t="shared" si="2178"/>
        <v>399.73351099267154</v>
      </c>
      <c r="D1103" s="110" t="s">
        <v>18</v>
      </c>
      <c r="E1103" s="110">
        <v>375.25</v>
      </c>
      <c r="F1103" s="110">
        <v>372.8</v>
      </c>
      <c r="G1103" s="110"/>
      <c r="H1103" s="110"/>
      <c r="I1103" s="115">
        <f t="shared" si="2179"/>
        <v>979.34710193204069</v>
      </c>
      <c r="J1103" s="116"/>
      <c r="K1103" s="116"/>
      <c r="L1103" s="116">
        <f t="shared" si="2180"/>
        <v>2.4499999999999886</v>
      </c>
      <c r="M1103" s="108">
        <f t="shared" si="2177"/>
        <v>-666.66666666666674</v>
      </c>
    </row>
    <row r="1104" spans="1:13" s="99" customFormat="1" ht="14.25">
      <c r="A1104" s="117">
        <v>43482</v>
      </c>
      <c r="B1104" s="118" t="s">
        <v>649</v>
      </c>
      <c r="C1104" s="119">
        <f t="shared" si="2178"/>
        <v>90.090090090090087</v>
      </c>
      <c r="D1104" s="118" t="s">
        <v>18</v>
      </c>
      <c r="E1104" s="118">
        <v>1665</v>
      </c>
      <c r="F1104" s="118">
        <v>1653.35</v>
      </c>
      <c r="G1104" s="118">
        <v>1638.45</v>
      </c>
      <c r="H1104" s="118">
        <v>1623.7</v>
      </c>
      <c r="I1104" s="120">
        <f t="shared" si="2179"/>
        <v>1049.5495495495577</v>
      </c>
      <c r="J1104" s="121">
        <f>(IF(D1104="SHORT",IF(G1104="",0,F1104-G1104),IF(D1104="LONG",IF(G1104="",0,G1104-F1104))))*C1104</f>
        <v>1342.3423423423301</v>
      </c>
      <c r="K1104" s="121">
        <f>(IF(D1104="SHORT",IF(H1104="",0,G1104-H1104),IF(D1104="LONG",IF(H1104="",0,(H1104-G1104)))))*C1104</f>
        <v>1328.8288288288288</v>
      </c>
      <c r="L1104" s="121">
        <f t="shared" si="2180"/>
        <v>41.299999999999955</v>
      </c>
      <c r="M1104" s="108">
        <f t="shared" si="2177"/>
        <v>-569.60583276372745</v>
      </c>
    </row>
    <row r="1105" spans="1:13" s="99" customFormat="1" ht="14.25">
      <c r="A1105" s="109">
        <v>43482</v>
      </c>
      <c r="B1105" s="110" t="s">
        <v>553</v>
      </c>
      <c r="C1105" s="114">
        <f t="shared" si="2178"/>
        <v>692.84064665127016</v>
      </c>
      <c r="D1105" s="110" t="s">
        <v>18</v>
      </c>
      <c r="E1105" s="110">
        <v>216.5</v>
      </c>
      <c r="F1105" s="110">
        <v>217.15</v>
      </c>
      <c r="G1105" s="110"/>
      <c r="H1105" s="110"/>
      <c r="I1105" s="115">
        <f t="shared" si="2179"/>
        <v>-450.34642032332954</v>
      </c>
      <c r="J1105" s="116"/>
      <c r="K1105" s="116"/>
      <c r="L1105" s="116">
        <f t="shared" si="2180"/>
        <v>-0.65000000000000568</v>
      </c>
      <c r="M1105" s="108">
        <f t="shared" si="2177"/>
        <v>1145.4356126344958</v>
      </c>
    </row>
    <row r="1106" spans="1:13" s="99" customFormat="1" ht="14.25">
      <c r="A1106" s="109">
        <v>43482</v>
      </c>
      <c r="B1106" s="110" t="s">
        <v>438</v>
      </c>
      <c r="C1106" s="114">
        <f t="shared" si="2178"/>
        <v>583.31713007972007</v>
      </c>
      <c r="D1106" s="110" t="s">
        <v>18</v>
      </c>
      <c r="E1106" s="110">
        <v>257.14999999999998</v>
      </c>
      <c r="F1106" s="110">
        <v>259.5</v>
      </c>
      <c r="G1106" s="110"/>
      <c r="H1106" s="110"/>
      <c r="I1106" s="115">
        <f t="shared" si="2179"/>
        <v>-1370.7952556873554</v>
      </c>
      <c r="J1106" s="116"/>
      <c r="K1106" s="116"/>
      <c r="L1106" s="116">
        <f t="shared" si="2180"/>
        <v>-2.3500000000000227</v>
      </c>
      <c r="M1106" s="108">
        <f t="shared" si="2177"/>
        <v>116.36927851047766</v>
      </c>
    </row>
    <row r="1107" spans="1:13" s="99" customFormat="1" ht="14.25">
      <c r="A1107" s="109">
        <v>43481</v>
      </c>
      <c r="B1107" s="110" t="s">
        <v>554</v>
      </c>
      <c r="C1107" s="114">
        <f t="shared" si="2178"/>
        <v>196.85039370078741</v>
      </c>
      <c r="D1107" s="110" t="s">
        <v>14</v>
      </c>
      <c r="E1107" s="110">
        <v>762</v>
      </c>
      <c r="F1107" s="110">
        <v>767.3</v>
      </c>
      <c r="G1107" s="110"/>
      <c r="H1107" s="110"/>
      <c r="I1107" s="115">
        <f t="shared" si="2179"/>
        <v>1043.3070866141643</v>
      </c>
      <c r="J1107" s="116"/>
      <c r="K1107" s="116"/>
      <c r="L1107" s="116">
        <f t="shared" si="2180"/>
        <v>5.2999999999999545</v>
      </c>
      <c r="M1107" s="108">
        <f t="shared" si="2177"/>
        <v>1111.1111111111006</v>
      </c>
    </row>
    <row r="1108" spans="1:13" s="99" customFormat="1" ht="14.25">
      <c r="A1108" s="109">
        <v>43481</v>
      </c>
      <c r="B1108" s="110" t="s">
        <v>463</v>
      </c>
      <c r="C1108" s="114">
        <f t="shared" si="2178"/>
        <v>57.832440143424456</v>
      </c>
      <c r="D1108" s="110" t="s">
        <v>14</v>
      </c>
      <c r="E1108" s="110">
        <v>2593.6999999999998</v>
      </c>
      <c r="F1108" s="110">
        <v>2611.85</v>
      </c>
      <c r="G1108" s="110"/>
      <c r="H1108" s="110"/>
      <c r="I1108" s="115">
        <f t="shared" si="2179"/>
        <v>1049.6587886031591</v>
      </c>
      <c r="J1108" s="116"/>
      <c r="K1108" s="116"/>
      <c r="L1108" s="116">
        <f t="shared" si="2180"/>
        <v>18.150000000000091</v>
      </c>
      <c r="M1108" s="108">
        <f t="shared" si="2177"/>
        <v>1110.3799967099853</v>
      </c>
    </row>
    <row r="1109" spans="1:13" s="99" customFormat="1" ht="14.25">
      <c r="A1109" s="117">
        <v>43480</v>
      </c>
      <c r="B1109" s="118" t="s">
        <v>448</v>
      </c>
      <c r="C1109" s="119">
        <f t="shared" si="2178"/>
        <v>466.85340802987861</v>
      </c>
      <c r="D1109" s="118" t="s">
        <v>14</v>
      </c>
      <c r="E1109" s="118">
        <v>321.3</v>
      </c>
      <c r="F1109" s="118">
        <v>323.5</v>
      </c>
      <c r="G1109" s="118">
        <v>326.39999999999998</v>
      </c>
      <c r="H1109" s="118">
        <v>329.35</v>
      </c>
      <c r="I1109" s="120">
        <f t="shared" si="2179"/>
        <v>1027.0774976657276</v>
      </c>
      <c r="J1109" s="121">
        <f>(IF(D1109="SHORT",IF(G1109="",0,F1109-G1109),IF(D1109="LONG",IF(G1109="",0,G1109-F1109))))*C1109</f>
        <v>1353.8748832866374</v>
      </c>
      <c r="K1109" s="121">
        <f>(IF(D1109="SHORT",IF(H1109="",0,G1109-H1109),IF(D1109="LONG",IF(H1109="",0,(H1109-G1109)))))*C1109</f>
        <v>1377.2175536881632</v>
      </c>
      <c r="L1109" s="121">
        <f t="shared" si="2180"/>
        <v>8.0500000000000114</v>
      </c>
      <c r="M1109" s="108">
        <f t="shared" si="2177"/>
        <v>1073.7885462555159</v>
      </c>
    </row>
    <row r="1110" spans="1:13" s="99" customFormat="1" ht="14.25">
      <c r="A1110" s="109">
        <v>43480</v>
      </c>
      <c r="B1110" s="110" t="s">
        <v>487</v>
      </c>
      <c r="C1110" s="114">
        <f t="shared" si="2178"/>
        <v>586.96928194091174</v>
      </c>
      <c r="D1110" s="110" t="s">
        <v>14</v>
      </c>
      <c r="E1110" s="110">
        <v>255.55</v>
      </c>
      <c r="F1110" s="110">
        <v>257.3</v>
      </c>
      <c r="G1110" s="110"/>
      <c r="H1110" s="110"/>
      <c r="I1110" s="115">
        <f t="shared" si="2179"/>
        <v>1027.1962433965955</v>
      </c>
      <c r="J1110" s="116"/>
      <c r="K1110" s="116"/>
      <c r="L1110" s="116">
        <f t="shared" si="2180"/>
        <v>1.75</v>
      </c>
      <c r="M1110" s="108">
        <f t="shared" ref="M1110:M1136" si="2181">L1133*C1133</f>
        <v>2492.7459773146743</v>
      </c>
    </row>
    <row r="1111" spans="1:13" s="99" customFormat="1" ht="14.25">
      <c r="A1111" s="109">
        <v>43480</v>
      </c>
      <c r="B1111" s="110" t="s">
        <v>553</v>
      </c>
      <c r="C1111" s="114">
        <f t="shared" si="2178"/>
        <v>701.75438596491233</v>
      </c>
      <c r="D1111" s="110" t="s">
        <v>14</v>
      </c>
      <c r="E1111" s="110">
        <v>213.75</v>
      </c>
      <c r="F1111" s="110">
        <v>214.05</v>
      </c>
      <c r="G1111" s="110"/>
      <c r="H1111" s="110"/>
      <c r="I1111" s="115">
        <f t="shared" si="2179"/>
        <v>210.52631578948169</v>
      </c>
      <c r="J1111" s="116"/>
      <c r="K1111" s="116"/>
      <c r="L1111" s="116">
        <f t="shared" si="2180"/>
        <v>0.30000000000001137</v>
      </c>
      <c r="M1111" s="108">
        <f t="shared" si="2181"/>
        <v>-1351.3513513513401</v>
      </c>
    </row>
    <row r="1112" spans="1:13" s="99" customFormat="1" ht="14.25">
      <c r="A1112" s="109">
        <v>43480</v>
      </c>
      <c r="B1112" s="110" t="s">
        <v>445</v>
      </c>
      <c r="C1112" s="114">
        <f t="shared" si="2178"/>
        <v>968.99224806201539</v>
      </c>
      <c r="D1112" s="110" t="s">
        <v>14</v>
      </c>
      <c r="E1112" s="110">
        <v>154.80000000000001</v>
      </c>
      <c r="F1112" s="110">
        <v>155.94999999999999</v>
      </c>
      <c r="G1112" s="110"/>
      <c r="H1112" s="110"/>
      <c r="I1112" s="115">
        <f t="shared" si="2179"/>
        <v>1114.3410852712957</v>
      </c>
      <c r="J1112" s="116"/>
      <c r="K1112" s="116"/>
      <c r="L1112" s="116">
        <f t="shared" si="2180"/>
        <v>1.1499999999999773</v>
      </c>
      <c r="M1112" s="108">
        <f t="shared" si="2181"/>
        <v>-1449.2753623188464</v>
      </c>
    </row>
    <row r="1113" spans="1:13" s="99" customFormat="1" ht="14.25">
      <c r="A1113" s="109">
        <v>43480</v>
      </c>
      <c r="B1113" s="110" t="s">
        <v>571</v>
      </c>
      <c r="C1113" s="114">
        <f t="shared" si="2178"/>
        <v>400.32025620496398</v>
      </c>
      <c r="D1113" s="110" t="s">
        <v>14</v>
      </c>
      <c r="E1113" s="110">
        <v>374.7</v>
      </c>
      <c r="F1113" s="110">
        <v>372.4</v>
      </c>
      <c r="G1113" s="110"/>
      <c r="H1113" s="110"/>
      <c r="I1113" s="115">
        <f t="shared" si="2179"/>
        <v>-920.73658927142174</v>
      </c>
      <c r="J1113" s="116"/>
      <c r="K1113" s="116"/>
      <c r="L1113" s="116">
        <f t="shared" si="2180"/>
        <v>-2.3000000000000114</v>
      </c>
      <c r="M1113" s="108">
        <f t="shared" si="2181"/>
        <v>1121.231155778903</v>
      </c>
    </row>
    <row r="1114" spans="1:13" s="99" customFormat="1" ht="14.25">
      <c r="A1114" s="109">
        <v>43480</v>
      </c>
      <c r="B1114" s="110" t="s">
        <v>463</v>
      </c>
      <c r="C1114" s="114">
        <f t="shared" si="2178"/>
        <v>57.965413969664766</v>
      </c>
      <c r="D1114" s="110" t="s">
        <v>14</v>
      </c>
      <c r="E1114" s="110">
        <v>2587.75</v>
      </c>
      <c r="F1114" s="110">
        <v>2597.1</v>
      </c>
      <c r="G1114" s="110"/>
      <c r="H1114" s="110"/>
      <c r="I1114" s="115">
        <f t="shared" si="2179"/>
        <v>541.97662061636026</v>
      </c>
      <c r="J1114" s="116"/>
      <c r="K1114" s="116"/>
      <c r="L1114" s="116">
        <f t="shared" si="2180"/>
        <v>9.3499999999999091</v>
      </c>
      <c r="M1114" s="108">
        <f t="shared" si="2181"/>
        <v>1114.1516810007683</v>
      </c>
    </row>
    <row r="1115" spans="1:13">
      <c r="A1115" s="109">
        <v>43479</v>
      </c>
      <c r="B1115" s="110" t="s">
        <v>614</v>
      </c>
      <c r="C1115" s="114">
        <f t="shared" si="2178"/>
        <v>1557.6323987538942</v>
      </c>
      <c r="D1115" s="110" t="s">
        <v>18</v>
      </c>
      <c r="E1115" s="110">
        <v>96.3</v>
      </c>
      <c r="F1115" s="110">
        <v>95.55</v>
      </c>
      <c r="G1115" s="110"/>
      <c r="H1115" s="110"/>
      <c r="I1115" s="115">
        <f t="shared" si="2179"/>
        <v>1168.2242990654206</v>
      </c>
      <c r="J1115" s="116"/>
      <c r="K1115" s="116"/>
      <c r="L1115" s="116">
        <f t="shared" si="2180"/>
        <v>0.75</v>
      </c>
      <c r="M1115" s="108">
        <f t="shared" si="2181"/>
        <v>362.98397863819565</v>
      </c>
    </row>
    <row r="1116" spans="1:13">
      <c r="A1116" s="109">
        <v>43479</v>
      </c>
      <c r="B1116" s="110" t="s">
        <v>557</v>
      </c>
      <c r="C1116" s="114">
        <f t="shared" si="2178"/>
        <v>487.64629388816644</v>
      </c>
      <c r="D1116" s="110" t="s">
        <v>18</v>
      </c>
      <c r="E1116" s="110">
        <v>307.60000000000002</v>
      </c>
      <c r="F1116" s="110">
        <v>305.3</v>
      </c>
      <c r="G1116" s="110"/>
      <c r="H1116" s="110"/>
      <c r="I1116" s="115">
        <f t="shared" si="2179"/>
        <v>1121.5864759427884</v>
      </c>
      <c r="J1116" s="116"/>
      <c r="K1116" s="116"/>
      <c r="L1116" s="116">
        <f t="shared" si="2180"/>
        <v>2.3000000000000114</v>
      </c>
      <c r="M1116" s="108">
        <f t="shared" si="2181"/>
        <v>-236.80505184109433</v>
      </c>
    </row>
    <row r="1117" spans="1:13">
      <c r="A1117" s="109">
        <v>43479</v>
      </c>
      <c r="B1117" s="110" t="s">
        <v>565</v>
      </c>
      <c r="C1117" s="114">
        <f t="shared" si="2178"/>
        <v>839.3956351426973</v>
      </c>
      <c r="D1117" s="110" t="s">
        <v>18</v>
      </c>
      <c r="E1117" s="110">
        <v>178.7</v>
      </c>
      <c r="F1117" s="110">
        <v>180.3</v>
      </c>
      <c r="G1117" s="110"/>
      <c r="H1117" s="110"/>
      <c r="I1117" s="115">
        <f t="shared" si="2179"/>
        <v>-1343.0330162283349</v>
      </c>
      <c r="J1117" s="116"/>
      <c r="K1117" s="116"/>
      <c r="L1117" s="116">
        <f t="shared" si="2180"/>
        <v>-1.600000000000023</v>
      </c>
      <c r="M1117" s="108">
        <f t="shared" si="2181"/>
        <v>-1350.7429085997298</v>
      </c>
    </row>
    <row r="1118" spans="1:13">
      <c r="A1118" s="109">
        <v>43479</v>
      </c>
      <c r="B1118" s="110" t="s">
        <v>619</v>
      </c>
      <c r="C1118" s="114">
        <f t="shared" si="2178"/>
        <v>160.06829580621064</v>
      </c>
      <c r="D1118" s="110" t="s">
        <v>18</v>
      </c>
      <c r="E1118" s="110">
        <v>937.1</v>
      </c>
      <c r="F1118" s="110">
        <v>930.5</v>
      </c>
      <c r="G1118" s="110"/>
      <c r="H1118" s="110"/>
      <c r="I1118" s="115">
        <f t="shared" si="2179"/>
        <v>1056.4507523209938</v>
      </c>
      <c r="J1118" s="116"/>
      <c r="K1118" s="116"/>
      <c r="L1118" s="116">
        <f t="shared" si="2180"/>
        <v>6.6000000000000227</v>
      </c>
      <c r="M1118" s="108">
        <f t="shared" si="2181"/>
        <v>350.46728971962619</v>
      </c>
    </row>
    <row r="1119" spans="1:13">
      <c r="A1119" s="117">
        <v>43479</v>
      </c>
      <c r="B1119" s="118" t="s">
        <v>448</v>
      </c>
      <c r="C1119" s="119">
        <f t="shared" si="2178"/>
        <v>462.03603881102731</v>
      </c>
      <c r="D1119" s="118" t="s">
        <v>18</v>
      </c>
      <c r="E1119" s="118">
        <v>324.64999999999998</v>
      </c>
      <c r="F1119" s="118">
        <v>322.2</v>
      </c>
      <c r="G1119" s="118">
        <v>319.3</v>
      </c>
      <c r="H1119" s="118">
        <v>316.39999999999998</v>
      </c>
      <c r="I1119" s="120">
        <f t="shared" si="2179"/>
        <v>1131.9882950870117</v>
      </c>
      <c r="J1119" s="121">
        <f>(IF(D1119="SHORT",IF(G1119="",0,F1119-G1119),IF(D1119="LONG",IF(G1119="",0,G1119-F1119))))*C1119</f>
        <v>1339.9045125519688</v>
      </c>
      <c r="K1119" s="121">
        <f>(IF(D1119="SHORT",IF(H1119="",0,G1119-H1119),IF(D1119="LONG",IF(H1119="",0,(H1119-G1119)))))*C1119</f>
        <v>1339.9045125519949</v>
      </c>
      <c r="L1119" s="121">
        <f t="shared" si="2180"/>
        <v>8.25</v>
      </c>
      <c r="M1119" s="108">
        <f t="shared" si="2181"/>
        <v>1173.7089201877936</v>
      </c>
    </row>
    <row r="1120" spans="1:13">
      <c r="A1120" s="109">
        <v>43479</v>
      </c>
      <c r="B1120" s="110" t="s">
        <v>631</v>
      </c>
      <c r="C1120" s="114">
        <f t="shared" si="2178"/>
        <v>130.02773925104023</v>
      </c>
      <c r="D1120" s="110" t="s">
        <v>18</v>
      </c>
      <c r="E1120" s="110">
        <v>1153.5999999999999</v>
      </c>
      <c r="F1120" s="110">
        <v>1164.2</v>
      </c>
      <c r="G1120" s="110"/>
      <c r="H1120" s="110"/>
      <c r="I1120" s="115">
        <f t="shared" si="2179"/>
        <v>-1378.2940360610442</v>
      </c>
      <c r="J1120" s="116"/>
      <c r="K1120" s="116"/>
      <c r="L1120" s="116">
        <f t="shared" si="2180"/>
        <v>-10.600000000000136</v>
      </c>
      <c r="M1120" s="108">
        <f t="shared" si="2181"/>
        <v>1120.2389843166541</v>
      </c>
    </row>
    <row r="1121" spans="1:13">
      <c r="A1121" s="109">
        <v>43476</v>
      </c>
      <c r="B1121" s="110" t="s">
        <v>506</v>
      </c>
      <c r="C1121" s="114">
        <f t="shared" si="2178"/>
        <v>168.67198920499271</v>
      </c>
      <c r="D1121" s="110" t="s">
        <v>18</v>
      </c>
      <c r="E1121" s="110">
        <v>889.3</v>
      </c>
      <c r="F1121" s="110">
        <v>884.5</v>
      </c>
      <c r="G1121" s="110"/>
      <c r="H1121" s="110"/>
      <c r="I1121" s="115">
        <f t="shared" si="2179"/>
        <v>809.62554818395733</v>
      </c>
      <c r="J1121" s="116"/>
      <c r="K1121" s="116"/>
      <c r="L1121" s="116">
        <f t="shared" si="2180"/>
        <v>4.7999999999999545</v>
      </c>
      <c r="M1121" s="108">
        <f t="shared" si="2181"/>
        <v>1123.6623067776375</v>
      </c>
    </row>
    <row r="1122" spans="1:13">
      <c r="A1122" s="109">
        <v>43476</v>
      </c>
      <c r="B1122" s="110" t="s">
        <v>381</v>
      </c>
      <c r="C1122" s="114">
        <f t="shared" si="2178"/>
        <v>330.323717242898</v>
      </c>
      <c r="D1122" s="110" t="s">
        <v>18</v>
      </c>
      <c r="E1122" s="110">
        <v>454.1</v>
      </c>
      <c r="F1122" s="110">
        <v>452.95</v>
      </c>
      <c r="G1122" s="110"/>
      <c r="H1122" s="110"/>
      <c r="I1122" s="115">
        <f t="shared" si="2179"/>
        <v>379.87227482934395</v>
      </c>
      <c r="J1122" s="116"/>
      <c r="K1122" s="116"/>
      <c r="L1122" s="116">
        <f t="shared" si="2180"/>
        <v>1.1500000000000341</v>
      </c>
      <c r="M1122" s="108">
        <f t="shared" si="2181"/>
        <v>-1355.4844988182956</v>
      </c>
    </row>
    <row r="1123" spans="1:13">
      <c r="A1123" s="109">
        <v>43476</v>
      </c>
      <c r="B1123" s="110" t="s">
        <v>481</v>
      </c>
      <c r="C1123" s="114">
        <f t="shared" si="2178"/>
        <v>312.04493447056376</v>
      </c>
      <c r="D1123" s="110" t="s">
        <v>18</v>
      </c>
      <c r="E1123" s="110">
        <v>480.7</v>
      </c>
      <c r="F1123" s="110">
        <v>477.1</v>
      </c>
      <c r="G1123" s="110">
        <v>472.8</v>
      </c>
      <c r="H1123" s="110"/>
      <c r="I1123" s="115">
        <f t="shared" si="2179"/>
        <v>1123.3617640940188</v>
      </c>
      <c r="J1123" s="116">
        <f>(IF(D1123="SHORT",IF(G1123="",0,F1123-G1123),IF(D1123="LONG",IF(G1123="",0,G1123-F1123))))*C1123</f>
        <v>1341.7932182234276</v>
      </c>
      <c r="K1123" s="116"/>
      <c r="L1123" s="116">
        <f t="shared" si="2180"/>
        <v>7.8999999999999764</v>
      </c>
      <c r="M1123" s="108">
        <f t="shared" si="2181"/>
        <v>-1353.5933959210211</v>
      </c>
    </row>
    <row r="1124" spans="1:13">
      <c r="A1124" s="109">
        <v>43476</v>
      </c>
      <c r="B1124" s="110" t="s">
        <v>465</v>
      </c>
      <c r="C1124" s="114">
        <f t="shared" si="2178"/>
        <v>113.52885525070955</v>
      </c>
      <c r="D1124" s="110" t="s">
        <v>18</v>
      </c>
      <c r="E1124" s="110">
        <v>1321.25</v>
      </c>
      <c r="F1124" s="110">
        <v>1315</v>
      </c>
      <c r="G1124" s="110"/>
      <c r="H1124" s="110"/>
      <c r="I1124" s="115">
        <f t="shared" si="2179"/>
        <v>709.55534531693468</v>
      </c>
      <c r="J1124" s="116"/>
      <c r="K1124" s="116"/>
      <c r="L1124" s="116">
        <f t="shared" si="2180"/>
        <v>6.25</v>
      </c>
      <c r="M1124" s="108">
        <f t="shared" si="2181"/>
        <v>1142.9852084267068</v>
      </c>
    </row>
    <row r="1125" spans="1:13">
      <c r="A1125" s="109">
        <v>43476</v>
      </c>
      <c r="B1125" s="110" t="s">
        <v>512</v>
      </c>
      <c r="C1125" s="114">
        <f t="shared" si="2178"/>
        <v>129.74656171611454</v>
      </c>
      <c r="D1125" s="110" t="s">
        <v>18</v>
      </c>
      <c r="E1125" s="110">
        <v>1156.0999999999999</v>
      </c>
      <c r="F1125" s="110">
        <v>1166.5</v>
      </c>
      <c r="G1125" s="110"/>
      <c r="H1125" s="110"/>
      <c r="I1125" s="115">
        <f t="shared" si="2179"/>
        <v>-1349.3642418476031</v>
      </c>
      <c r="J1125" s="116"/>
      <c r="K1125" s="116"/>
      <c r="L1125" s="116">
        <f t="shared" si="2180"/>
        <v>-10.400000000000091</v>
      </c>
      <c r="M1125" s="108">
        <f t="shared" si="2181"/>
        <v>1125.150421179291</v>
      </c>
    </row>
    <row r="1126" spans="1:13">
      <c r="A1126" s="109">
        <v>43475</v>
      </c>
      <c r="B1126" s="110" t="s">
        <v>462</v>
      </c>
      <c r="C1126" s="114">
        <f t="shared" si="2178"/>
        <v>222.22222222222223</v>
      </c>
      <c r="D1126" s="110" t="s">
        <v>18</v>
      </c>
      <c r="E1126" s="110">
        <v>675</v>
      </c>
      <c r="F1126" s="110">
        <v>678</v>
      </c>
      <c r="G1126" s="110"/>
      <c r="H1126" s="110"/>
      <c r="I1126" s="115">
        <f t="shared" si="2179"/>
        <v>-666.66666666666674</v>
      </c>
      <c r="J1126" s="116"/>
      <c r="K1126" s="116"/>
      <c r="L1126" s="116">
        <f t="shared" si="2180"/>
        <v>-3.0000000000000004</v>
      </c>
      <c r="M1126" s="108">
        <f t="shared" si="2181"/>
        <v>1077.1992818671354</v>
      </c>
    </row>
    <row r="1127" spans="1:13">
      <c r="A1127" s="109">
        <v>43475</v>
      </c>
      <c r="B1127" s="110" t="s">
        <v>648</v>
      </c>
      <c r="C1127" s="114">
        <f t="shared" si="2178"/>
        <v>227.84233310549098</v>
      </c>
      <c r="D1127" s="110" t="s">
        <v>18</v>
      </c>
      <c r="E1127" s="110">
        <v>658.35</v>
      </c>
      <c r="F1127" s="110">
        <v>660.85</v>
      </c>
      <c r="G1127" s="110"/>
      <c r="H1127" s="110"/>
      <c r="I1127" s="115">
        <f t="shared" si="2179"/>
        <v>-569.60583276372745</v>
      </c>
      <c r="J1127" s="116"/>
      <c r="K1127" s="116"/>
      <c r="L1127" s="116">
        <f t="shared" si="2180"/>
        <v>-2.5</v>
      </c>
      <c r="M1127" s="106">
        <f t="shared" si="2181"/>
        <v>3822.3140495867651</v>
      </c>
    </row>
    <row r="1128" spans="1:13">
      <c r="A1128" s="109">
        <v>43475</v>
      </c>
      <c r="B1128" s="110" t="s">
        <v>647</v>
      </c>
      <c r="C1128" s="114">
        <f t="shared" si="2178"/>
        <v>1041.3051023950015</v>
      </c>
      <c r="D1128" s="110" t="s">
        <v>14</v>
      </c>
      <c r="E1128" s="110">
        <v>144.05000000000001</v>
      </c>
      <c r="F1128" s="110">
        <v>145.15</v>
      </c>
      <c r="G1128" s="110"/>
      <c r="H1128" s="110"/>
      <c r="I1128" s="115">
        <f t="shared" si="2179"/>
        <v>1145.4356126344958</v>
      </c>
      <c r="J1128" s="116"/>
      <c r="K1128" s="116"/>
      <c r="L1128" s="116">
        <f t="shared" si="2180"/>
        <v>1.0999999999999943</v>
      </c>
      <c r="M1128" s="108">
        <f t="shared" si="2181"/>
        <v>2493.7655860349128</v>
      </c>
    </row>
    <row r="1129" spans="1:13">
      <c r="A1129" s="109">
        <v>43475</v>
      </c>
      <c r="B1129" s="110" t="s">
        <v>638</v>
      </c>
      <c r="C1129" s="114">
        <f t="shared" si="2178"/>
        <v>387.89759503491081</v>
      </c>
      <c r="D1129" s="110" t="s">
        <v>14</v>
      </c>
      <c r="E1129" s="110">
        <v>386.7</v>
      </c>
      <c r="F1129" s="110">
        <v>387</v>
      </c>
      <c r="G1129" s="110"/>
      <c r="H1129" s="110"/>
      <c r="I1129" s="115">
        <f t="shared" si="2179"/>
        <v>116.36927851047766</v>
      </c>
      <c r="J1129" s="116"/>
      <c r="K1129" s="116"/>
      <c r="L1129" s="116">
        <f t="shared" si="2180"/>
        <v>0.30000000000001137</v>
      </c>
      <c r="M1129" s="108">
        <f t="shared" si="2181"/>
        <v>141.50943396226953</v>
      </c>
    </row>
    <row r="1130" spans="1:13">
      <c r="A1130" s="109">
        <v>43474</v>
      </c>
      <c r="B1130" s="110" t="s">
        <v>483</v>
      </c>
      <c r="C1130" s="114">
        <f t="shared" si="2178"/>
        <v>462.96296296296299</v>
      </c>
      <c r="D1130" s="110" t="s">
        <v>14</v>
      </c>
      <c r="E1130" s="110">
        <v>324</v>
      </c>
      <c r="F1130" s="110">
        <v>326.39999999999998</v>
      </c>
      <c r="G1130" s="110"/>
      <c r="H1130" s="110"/>
      <c r="I1130" s="115">
        <f t="shared" si="2179"/>
        <v>1111.1111111111006</v>
      </c>
      <c r="J1130" s="116"/>
      <c r="K1130" s="116"/>
      <c r="L1130" s="116">
        <f t="shared" si="2180"/>
        <v>2.3999999999999773</v>
      </c>
      <c r="M1130" s="108">
        <f t="shared" si="2181"/>
        <v>2460.6569600878925</v>
      </c>
    </row>
    <row r="1131" spans="1:13">
      <c r="A1131" s="109">
        <v>43474</v>
      </c>
      <c r="B1131" s="110" t="s">
        <v>504</v>
      </c>
      <c r="C1131" s="114">
        <f t="shared" si="2178"/>
        <v>493.50222075999346</v>
      </c>
      <c r="D1131" s="110" t="s">
        <v>14</v>
      </c>
      <c r="E1131" s="110">
        <v>303.95</v>
      </c>
      <c r="F1131" s="110">
        <v>306.2</v>
      </c>
      <c r="G1131" s="110"/>
      <c r="H1131" s="110"/>
      <c r="I1131" s="115">
        <f t="shared" si="2179"/>
        <v>1110.3799967099853</v>
      </c>
      <c r="J1131" s="116"/>
      <c r="K1131" s="116"/>
      <c r="L1131" s="116">
        <f t="shared" si="2180"/>
        <v>2.25</v>
      </c>
      <c r="M1131" s="108">
        <f t="shared" si="2181"/>
        <v>1130.0402362811344</v>
      </c>
    </row>
    <row r="1132" spans="1:13">
      <c r="A1132" s="109">
        <v>43473</v>
      </c>
      <c r="B1132" s="110" t="s">
        <v>592</v>
      </c>
      <c r="C1132" s="114">
        <f t="shared" si="2178"/>
        <v>1651.9823788546255</v>
      </c>
      <c r="D1132" s="110" t="s">
        <v>14</v>
      </c>
      <c r="E1132" s="110">
        <v>90.8</v>
      </c>
      <c r="F1132" s="110">
        <v>91.45</v>
      </c>
      <c r="G1132" s="110"/>
      <c r="H1132" s="110"/>
      <c r="I1132" s="115">
        <f t="shared" si="2179"/>
        <v>1073.7885462555159</v>
      </c>
      <c r="J1132" s="116"/>
      <c r="K1132" s="116"/>
      <c r="L1132" s="116">
        <f t="shared" si="2180"/>
        <v>0.65000000000000568</v>
      </c>
      <c r="M1132" s="108">
        <f t="shared" si="2181"/>
        <v>-1353.996737357252</v>
      </c>
    </row>
    <row r="1133" spans="1:13">
      <c r="A1133" s="109">
        <v>43473</v>
      </c>
      <c r="B1133" s="110" t="s">
        <v>388</v>
      </c>
      <c r="C1133" s="114">
        <f t="shared" ref="C1133:C1159" si="2182">150000/E1133</f>
        <v>791.34792930625156</v>
      </c>
      <c r="D1133" s="110" t="s">
        <v>14</v>
      </c>
      <c r="E1133" s="110">
        <v>189.55</v>
      </c>
      <c r="F1133" s="110">
        <v>190.95</v>
      </c>
      <c r="G1133" s="110">
        <v>192.7</v>
      </c>
      <c r="H1133" s="110"/>
      <c r="I1133" s="115">
        <f t="shared" ref="I1133:I1159" si="2183">(IF(D1133="SHORT",E1133-F1133,IF(D1133="LONG",F1133-E1133)))*C1133</f>
        <v>1107.8871010287342</v>
      </c>
      <c r="J1133" s="116">
        <f>(IF(D1133="SHORT",IF(G1133="",0,F1133-G1133),IF(D1133="LONG",IF(G1133="",0,G1133-F1133))))*C1133</f>
        <v>1384.8588762859401</v>
      </c>
      <c r="K1133" s="116"/>
      <c r="L1133" s="116">
        <f t="shared" ref="L1133:L1159" si="2184">(J1133+I1133+K1133)/C1133</f>
        <v>3.1499999999999773</v>
      </c>
      <c r="M1133" s="108">
        <f t="shared" si="2181"/>
        <v>-1354.2656626946564</v>
      </c>
    </row>
    <row r="1134" spans="1:13">
      <c r="A1134" s="109">
        <v>43473</v>
      </c>
      <c r="B1134" s="110" t="s">
        <v>498</v>
      </c>
      <c r="C1134" s="114">
        <f t="shared" si="2182"/>
        <v>164.79894528675015</v>
      </c>
      <c r="D1134" s="110" t="s">
        <v>18</v>
      </c>
      <c r="E1134" s="110">
        <v>910.2</v>
      </c>
      <c r="F1134" s="110">
        <v>918.4</v>
      </c>
      <c r="G1134" s="110"/>
      <c r="H1134" s="110"/>
      <c r="I1134" s="115">
        <f t="shared" si="2183"/>
        <v>-1351.3513513513401</v>
      </c>
      <c r="J1134" s="116"/>
      <c r="K1134" s="116"/>
      <c r="L1134" s="116">
        <f t="shared" si="2184"/>
        <v>-8.1999999999999318</v>
      </c>
      <c r="M1134" s="108">
        <f t="shared" si="2181"/>
        <v>230.02215028113238</v>
      </c>
    </row>
    <row r="1135" spans="1:13">
      <c r="A1135" s="109">
        <v>43473</v>
      </c>
      <c r="B1135" s="110" t="s">
        <v>500</v>
      </c>
      <c r="C1135" s="114">
        <f t="shared" si="2182"/>
        <v>2070.3933747412007</v>
      </c>
      <c r="D1135" s="110" t="s">
        <v>14</v>
      </c>
      <c r="E1135" s="110">
        <v>72.45</v>
      </c>
      <c r="F1135" s="110">
        <v>71.75</v>
      </c>
      <c r="G1135" s="110"/>
      <c r="H1135" s="110"/>
      <c r="I1135" s="115">
        <f t="shared" si="2183"/>
        <v>-1449.2753623188464</v>
      </c>
      <c r="J1135" s="116"/>
      <c r="K1135" s="116"/>
      <c r="L1135" s="116">
        <f t="shared" si="2184"/>
        <v>-0.70000000000000284</v>
      </c>
      <c r="M1135" s="108">
        <f t="shared" si="2181"/>
        <v>1122.2444889779606</v>
      </c>
    </row>
    <row r="1136" spans="1:13">
      <c r="A1136" s="109">
        <v>43473</v>
      </c>
      <c r="B1136" s="110" t="s">
        <v>533</v>
      </c>
      <c r="C1136" s="114">
        <f t="shared" si="2182"/>
        <v>94.221105527638187</v>
      </c>
      <c r="D1136" s="110" t="s">
        <v>14</v>
      </c>
      <c r="E1136" s="110">
        <v>1592</v>
      </c>
      <c r="F1136" s="110">
        <v>1603.9</v>
      </c>
      <c r="G1136" s="110"/>
      <c r="H1136" s="110"/>
      <c r="I1136" s="115">
        <f t="shared" si="2183"/>
        <v>1121.231155778903</v>
      </c>
      <c r="J1136" s="116"/>
      <c r="K1136" s="116"/>
      <c r="L1136" s="116">
        <f t="shared" si="2184"/>
        <v>11.900000000000091</v>
      </c>
      <c r="M1136" s="108">
        <f t="shared" si="2181"/>
        <v>225.08038585208638</v>
      </c>
    </row>
    <row r="1137" spans="1:12">
      <c r="A1137" s="109">
        <v>43473</v>
      </c>
      <c r="B1137" s="110" t="s">
        <v>603</v>
      </c>
      <c r="C1137" s="114">
        <f t="shared" si="2182"/>
        <v>293.19781078967941</v>
      </c>
      <c r="D1137" s="110" t="s">
        <v>14</v>
      </c>
      <c r="E1137" s="110">
        <v>511.6</v>
      </c>
      <c r="F1137" s="110">
        <v>515.4</v>
      </c>
      <c r="G1137" s="110"/>
      <c r="H1137" s="110"/>
      <c r="I1137" s="115">
        <f t="shared" si="2183"/>
        <v>1114.1516810007683</v>
      </c>
      <c r="J1137" s="116"/>
      <c r="K1137" s="116"/>
      <c r="L1137" s="116">
        <f t="shared" si="2184"/>
        <v>3.7999999999999541</v>
      </c>
    </row>
    <row r="1138" spans="1:12">
      <c r="A1138" s="109">
        <v>43472</v>
      </c>
      <c r="B1138" s="110" t="s">
        <v>496</v>
      </c>
      <c r="C1138" s="114">
        <f t="shared" si="2182"/>
        <v>41.722296395193595</v>
      </c>
      <c r="D1138" s="110" t="s">
        <v>14</v>
      </c>
      <c r="E1138" s="110">
        <v>3595.2</v>
      </c>
      <c r="F1138" s="110">
        <v>3603.9</v>
      </c>
      <c r="G1138" s="110"/>
      <c r="H1138" s="110"/>
      <c r="I1138" s="115">
        <f t="shared" si="2183"/>
        <v>362.98397863819565</v>
      </c>
      <c r="J1138" s="116"/>
      <c r="K1138" s="116"/>
      <c r="L1138" s="116">
        <f t="shared" si="2184"/>
        <v>8.7000000000002728</v>
      </c>
    </row>
    <row r="1139" spans="1:12">
      <c r="A1139" s="109">
        <v>43472</v>
      </c>
      <c r="B1139" s="110" t="s">
        <v>419</v>
      </c>
      <c r="C1139" s="114">
        <f t="shared" si="2182"/>
        <v>128.00273072492215</v>
      </c>
      <c r="D1139" s="110" t="s">
        <v>14</v>
      </c>
      <c r="E1139" s="110">
        <v>1171.8499999999999</v>
      </c>
      <c r="F1139" s="110">
        <v>1170</v>
      </c>
      <c r="G1139" s="110"/>
      <c r="H1139" s="110"/>
      <c r="I1139" s="115">
        <f t="shared" si="2183"/>
        <v>-236.80505184109433</v>
      </c>
      <c r="J1139" s="116"/>
      <c r="K1139" s="116"/>
      <c r="L1139" s="116">
        <f t="shared" si="2184"/>
        <v>-1.8499999999999091</v>
      </c>
    </row>
    <row r="1140" spans="1:12">
      <c r="A1140" s="109">
        <v>43472</v>
      </c>
      <c r="B1140" s="110" t="s">
        <v>470</v>
      </c>
      <c r="C1140" s="114">
        <f t="shared" si="2182"/>
        <v>135.07429085997299</v>
      </c>
      <c r="D1140" s="110" t="s">
        <v>14</v>
      </c>
      <c r="E1140" s="110">
        <v>1110.5</v>
      </c>
      <c r="F1140" s="110">
        <v>1100.5</v>
      </c>
      <c r="G1140" s="110"/>
      <c r="H1140" s="110"/>
      <c r="I1140" s="115">
        <f t="shared" si="2183"/>
        <v>-1350.7429085997298</v>
      </c>
      <c r="J1140" s="116"/>
      <c r="K1140" s="116"/>
      <c r="L1140" s="116">
        <f t="shared" si="2184"/>
        <v>-10</v>
      </c>
    </row>
    <row r="1141" spans="1:12">
      <c r="A1141" s="109">
        <v>43469</v>
      </c>
      <c r="B1141" s="110" t="s">
        <v>553</v>
      </c>
      <c r="C1141" s="114">
        <f t="shared" si="2182"/>
        <v>700.93457943925239</v>
      </c>
      <c r="D1141" s="110" t="s">
        <v>14</v>
      </c>
      <c r="E1141" s="110">
        <v>214</v>
      </c>
      <c r="F1141" s="110">
        <v>214.5</v>
      </c>
      <c r="G1141" s="110"/>
      <c r="H1141" s="110"/>
      <c r="I1141" s="115">
        <f t="shared" si="2183"/>
        <v>350.46728971962619</v>
      </c>
      <c r="J1141" s="116"/>
      <c r="K1141" s="116"/>
      <c r="L1141" s="116">
        <f t="shared" si="2184"/>
        <v>0.5</v>
      </c>
    </row>
    <row r="1142" spans="1:12">
      <c r="A1142" s="109">
        <v>43469</v>
      </c>
      <c r="B1142" s="110" t="s">
        <v>425</v>
      </c>
      <c r="C1142" s="114">
        <f t="shared" si="2182"/>
        <v>1564.9452269170581</v>
      </c>
      <c r="D1142" s="110" t="s">
        <v>14</v>
      </c>
      <c r="E1142" s="110">
        <v>95.85</v>
      </c>
      <c r="F1142" s="110">
        <v>96.6</v>
      </c>
      <c r="G1142" s="110"/>
      <c r="H1142" s="110"/>
      <c r="I1142" s="115">
        <f t="shared" si="2183"/>
        <v>1173.7089201877936</v>
      </c>
      <c r="J1142" s="116"/>
      <c r="K1142" s="116"/>
      <c r="L1142" s="116">
        <f t="shared" si="2184"/>
        <v>0.75</v>
      </c>
    </row>
    <row r="1143" spans="1:12">
      <c r="A1143" s="109">
        <v>43469</v>
      </c>
      <c r="B1143" s="110" t="s">
        <v>417</v>
      </c>
      <c r="C1143" s="114">
        <f t="shared" si="2182"/>
        <v>280.05974607916352</v>
      </c>
      <c r="D1143" s="110" t="s">
        <v>14</v>
      </c>
      <c r="E1143" s="110">
        <v>535.6</v>
      </c>
      <c r="F1143" s="110">
        <v>539.6</v>
      </c>
      <c r="G1143" s="110"/>
      <c r="H1143" s="110"/>
      <c r="I1143" s="115">
        <f t="shared" si="2183"/>
        <v>1120.2389843166541</v>
      </c>
      <c r="J1143" s="116"/>
      <c r="K1143" s="116"/>
      <c r="L1143" s="116">
        <f t="shared" si="2184"/>
        <v>4</v>
      </c>
    </row>
    <row r="1144" spans="1:12">
      <c r="A1144" s="109">
        <v>43469</v>
      </c>
      <c r="B1144" s="110" t="s">
        <v>568</v>
      </c>
      <c r="C1144" s="114">
        <f t="shared" si="2182"/>
        <v>356.71819262782401</v>
      </c>
      <c r="D1144" s="110" t="s">
        <v>18</v>
      </c>
      <c r="E1144" s="110">
        <v>420.5</v>
      </c>
      <c r="F1144" s="110">
        <v>417.35</v>
      </c>
      <c r="G1144" s="110"/>
      <c r="H1144" s="110"/>
      <c r="I1144" s="115">
        <f t="shared" si="2183"/>
        <v>1123.6623067776375</v>
      </c>
      <c r="J1144" s="116"/>
      <c r="K1144" s="116"/>
      <c r="L1144" s="116">
        <f t="shared" si="2184"/>
        <v>3.1499999999999773</v>
      </c>
    </row>
    <row r="1145" spans="1:12">
      <c r="A1145" s="109">
        <v>43469</v>
      </c>
      <c r="B1145" s="110" t="s">
        <v>402</v>
      </c>
      <c r="C1145" s="114">
        <f t="shared" si="2182"/>
        <v>208.53607674127625</v>
      </c>
      <c r="D1145" s="110" t="s">
        <v>18</v>
      </c>
      <c r="E1145" s="110">
        <v>719.3</v>
      </c>
      <c r="F1145" s="110">
        <v>725.8</v>
      </c>
      <c r="G1145" s="110"/>
      <c r="H1145" s="110"/>
      <c r="I1145" s="115">
        <f t="shared" si="2183"/>
        <v>-1355.4844988182956</v>
      </c>
      <c r="J1145" s="116"/>
      <c r="K1145" s="116"/>
      <c r="L1145" s="116">
        <f t="shared" si="2184"/>
        <v>-6.5</v>
      </c>
    </row>
    <row r="1146" spans="1:12">
      <c r="A1146" s="109">
        <v>43469</v>
      </c>
      <c r="B1146" s="110" t="s">
        <v>509</v>
      </c>
      <c r="C1146" s="114">
        <f t="shared" si="2182"/>
        <v>121.39851084493364</v>
      </c>
      <c r="D1146" s="110" t="s">
        <v>18</v>
      </c>
      <c r="E1146" s="110">
        <v>1235.5999999999999</v>
      </c>
      <c r="F1146" s="110">
        <v>1246.75</v>
      </c>
      <c r="G1146" s="110"/>
      <c r="H1146" s="110"/>
      <c r="I1146" s="115">
        <f t="shared" si="2183"/>
        <v>-1353.5933959210211</v>
      </c>
      <c r="J1146" s="116"/>
      <c r="K1146" s="116"/>
      <c r="L1146" s="116">
        <f t="shared" si="2184"/>
        <v>-11.150000000000091</v>
      </c>
    </row>
    <row r="1147" spans="1:12">
      <c r="A1147" s="109">
        <v>43468</v>
      </c>
      <c r="B1147" s="110" t="s">
        <v>486</v>
      </c>
      <c r="C1147" s="114">
        <f t="shared" si="2182"/>
        <v>1344.688480502017</v>
      </c>
      <c r="D1147" s="110" t="s">
        <v>18</v>
      </c>
      <c r="E1147" s="110">
        <v>111.55</v>
      </c>
      <c r="F1147" s="110">
        <v>110.7</v>
      </c>
      <c r="G1147" s="110"/>
      <c r="H1147" s="110"/>
      <c r="I1147" s="115">
        <f t="shared" si="2183"/>
        <v>1142.9852084267068</v>
      </c>
      <c r="J1147" s="116"/>
      <c r="K1147" s="116"/>
      <c r="L1147" s="116">
        <f t="shared" si="2184"/>
        <v>0.84999999999999432</v>
      </c>
    </row>
    <row r="1148" spans="1:12">
      <c r="A1148" s="109">
        <v>43468</v>
      </c>
      <c r="B1148" s="110" t="s">
        <v>247</v>
      </c>
      <c r="C1148" s="114">
        <f t="shared" si="2182"/>
        <v>120.33694344163658</v>
      </c>
      <c r="D1148" s="110" t="s">
        <v>18</v>
      </c>
      <c r="E1148" s="110">
        <v>1246.5</v>
      </c>
      <c r="F1148" s="110">
        <v>1237.1500000000001</v>
      </c>
      <c r="G1148" s="110"/>
      <c r="H1148" s="110"/>
      <c r="I1148" s="115">
        <f t="shared" si="2183"/>
        <v>1125.150421179291</v>
      </c>
      <c r="J1148" s="116"/>
      <c r="K1148" s="116"/>
      <c r="L1148" s="116">
        <f t="shared" si="2184"/>
        <v>9.3499999999999091</v>
      </c>
    </row>
    <row r="1149" spans="1:12">
      <c r="A1149" s="109">
        <v>43468</v>
      </c>
      <c r="B1149" s="110" t="s">
        <v>476</v>
      </c>
      <c r="C1149" s="114">
        <f t="shared" si="2182"/>
        <v>1795.3321364452424</v>
      </c>
      <c r="D1149" s="110" t="s">
        <v>18</v>
      </c>
      <c r="E1149" s="110">
        <v>83.55</v>
      </c>
      <c r="F1149" s="110">
        <v>82.95</v>
      </c>
      <c r="G1149" s="110"/>
      <c r="H1149" s="110"/>
      <c r="I1149" s="115">
        <f t="shared" si="2183"/>
        <v>1077.1992818671354</v>
      </c>
      <c r="J1149" s="116"/>
      <c r="K1149" s="116"/>
      <c r="L1149" s="116">
        <f t="shared" si="2184"/>
        <v>0.59999999999999443</v>
      </c>
    </row>
    <row r="1150" spans="1:12">
      <c r="A1150" s="117">
        <v>43468</v>
      </c>
      <c r="B1150" s="118" t="s">
        <v>642</v>
      </c>
      <c r="C1150" s="119">
        <f t="shared" si="2182"/>
        <v>2066.1157024793388</v>
      </c>
      <c r="D1150" s="118" t="s">
        <v>18</v>
      </c>
      <c r="E1150" s="118">
        <v>72.599999999999994</v>
      </c>
      <c r="F1150" s="118">
        <v>72.05</v>
      </c>
      <c r="G1150" s="118">
        <v>71.400000000000006</v>
      </c>
      <c r="H1150" s="118">
        <v>70.75</v>
      </c>
      <c r="I1150" s="120">
        <f t="shared" si="2183"/>
        <v>1136.3636363636303</v>
      </c>
      <c r="J1150" s="121">
        <f>(IF(D1150="SHORT",IF(G1150="",0,F1150-G1150),IF(D1150="LONG",IF(G1150="",0,G1150-F1150))))*C1150</f>
        <v>1342.9752066115525</v>
      </c>
      <c r="K1150" s="121">
        <f>(IF(D1150="SHORT",IF(H1150="",0,G1150-H1150),IF(D1150="LONG",IF(H1150="",0,(H1150-G1150)))))*C1150</f>
        <v>1342.9752066115821</v>
      </c>
      <c r="L1150" s="121">
        <f t="shared" si="2184"/>
        <v>1.8499999999999943</v>
      </c>
    </row>
    <row r="1151" spans="1:12">
      <c r="A1151" s="109">
        <v>43468</v>
      </c>
      <c r="B1151" s="110" t="s">
        <v>384</v>
      </c>
      <c r="C1151" s="114">
        <f t="shared" si="2182"/>
        <v>1246.8827930174564</v>
      </c>
      <c r="D1151" s="110" t="s">
        <v>14</v>
      </c>
      <c r="E1151" s="110">
        <v>120.3</v>
      </c>
      <c r="F1151" s="110">
        <v>121.2</v>
      </c>
      <c r="G1151" s="110">
        <v>122.3</v>
      </c>
      <c r="H1151" s="110"/>
      <c r="I1151" s="115">
        <f t="shared" si="2183"/>
        <v>1122.1945137157179</v>
      </c>
      <c r="J1151" s="116">
        <f>(IF(D1151="SHORT",IF(G1151="",0,F1151-G1151),IF(D1151="LONG",IF(G1151="",0,G1151-F1151))))*C1151</f>
        <v>1371.5710723191949</v>
      </c>
      <c r="K1151" s="116"/>
      <c r="L1151" s="116">
        <f t="shared" si="2184"/>
        <v>2</v>
      </c>
    </row>
    <row r="1152" spans="1:12">
      <c r="A1152" s="109">
        <v>43467</v>
      </c>
      <c r="B1152" s="110" t="s">
        <v>394</v>
      </c>
      <c r="C1152" s="114">
        <f t="shared" si="2182"/>
        <v>943.39622641509436</v>
      </c>
      <c r="D1152" s="110" t="s">
        <v>14</v>
      </c>
      <c r="E1152" s="110">
        <v>159</v>
      </c>
      <c r="F1152" s="110">
        <v>159.15</v>
      </c>
      <c r="G1152" s="110"/>
      <c r="H1152" s="110"/>
      <c r="I1152" s="115">
        <f t="shared" si="2183"/>
        <v>141.50943396226953</v>
      </c>
      <c r="J1152" s="116"/>
      <c r="K1152" s="116"/>
      <c r="L1152" s="116">
        <f t="shared" si="2184"/>
        <v>0.15000000000000568</v>
      </c>
    </row>
    <row r="1153" spans="1:12">
      <c r="A1153" s="109">
        <v>43467</v>
      </c>
      <c r="B1153" s="110" t="s">
        <v>559</v>
      </c>
      <c r="C1153" s="114">
        <f t="shared" si="2182"/>
        <v>117.73478277932577</v>
      </c>
      <c r="D1153" s="110" t="s">
        <v>18</v>
      </c>
      <c r="E1153" s="110">
        <v>1274.05</v>
      </c>
      <c r="F1153" s="110">
        <v>1264.5</v>
      </c>
      <c r="G1153" s="110">
        <v>1253.1500000000001</v>
      </c>
      <c r="H1153" s="110"/>
      <c r="I1153" s="115">
        <f t="shared" si="2183"/>
        <v>1124.3671755425557</v>
      </c>
      <c r="J1153" s="116">
        <f>(IF(D1153="SHORT",IF(G1153="",0,F1153-G1153),IF(D1153="LONG",IF(G1153="",0,G1153-F1153))))*C1153</f>
        <v>1336.2897845453367</v>
      </c>
      <c r="K1153" s="116"/>
      <c r="L1153" s="116">
        <f t="shared" si="2184"/>
        <v>20.899999999999864</v>
      </c>
    </row>
    <row r="1154" spans="1:12">
      <c r="A1154" s="109">
        <v>43467</v>
      </c>
      <c r="B1154" s="110" t="s">
        <v>459</v>
      </c>
      <c r="C1154" s="114">
        <f t="shared" si="2182"/>
        <v>128.41366321376594</v>
      </c>
      <c r="D1154" s="110" t="s">
        <v>18</v>
      </c>
      <c r="E1154" s="110">
        <v>1168.0999999999999</v>
      </c>
      <c r="F1154" s="110">
        <v>1159.3</v>
      </c>
      <c r="G1154" s="110"/>
      <c r="H1154" s="110"/>
      <c r="I1154" s="115">
        <f t="shared" si="2183"/>
        <v>1130.0402362811344</v>
      </c>
      <c r="J1154" s="116"/>
      <c r="K1154" s="116"/>
      <c r="L1154" s="116">
        <f t="shared" si="2184"/>
        <v>8.7999999999999545</v>
      </c>
    </row>
    <row r="1155" spans="1:12">
      <c r="A1155" s="109">
        <v>43467</v>
      </c>
      <c r="B1155" s="110" t="s">
        <v>493</v>
      </c>
      <c r="C1155" s="114">
        <f t="shared" si="2182"/>
        <v>163.1321370309951</v>
      </c>
      <c r="D1155" s="110" t="s">
        <v>14</v>
      </c>
      <c r="E1155" s="110">
        <v>919.5</v>
      </c>
      <c r="F1155" s="110">
        <v>911.2</v>
      </c>
      <c r="G1155" s="110"/>
      <c r="H1155" s="110"/>
      <c r="I1155" s="115">
        <f t="shared" si="2183"/>
        <v>-1353.996737357252</v>
      </c>
      <c r="J1155" s="116"/>
      <c r="K1155" s="116"/>
      <c r="L1155" s="116">
        <f t="shared" si="2184"/>
        <v>-8.2999999999999545</v>
      </c>
    </row>
    <row r="1156" spans="1:12">
      <c r="A1156" s="109">
        <v>43467</v>
      </c>
      <c r="B1156" s="110" t="s">
        <v>569</v>
      </c>
      <c r="C1156" s="114">
        <f t="shared" si="2182"/>
        <v>109.65713867972805</v>
      </c>
      <c r="D1156" s="110" t="s">
        <v>14</v>
      </c>
      <c r="E1156" s="110">
        <v>1367.9</v>
      </c>
      <c r="F1156" s="110">
        <v>1355.55</v>
      </c>
      <c r="G1156" s="110"/>
      <c r="H1156" s="110"/>
      <c r="I1156" s="115">
        <f t="shared" si="2183"/>
        <v>-1354.2656626946564</v>
      </c>
      <c r="J1156" s="116"/>
      <c r="K1156" s="116"/>
      <c r="L1156" s="116">
        <f t="shared" si="2184"/>
        <v>-12.350000000000136</v>
      </c>
    </row>
    <row r="1157" spans="1:12">
      <c r="A1157" s="109">
        <v>43466</v>
      </c>
      <c r="B1157" s="110" t="s">
        <v>459</v>
      </c>
      <c r="C1157" s="114">
        <f t="shared" si="2182"/>
        <v>127.79008348952122</v>
      </c>
      <c r="D1157" s="110" t="s">
        <v>18</v>
      </c>
      <c r="E1157" s="110">
        <v>1173.8</v>
      </c>
      <c r="F1157" s="110">
        <v>1172</v>
      </c>
      <c r="G1157" s="110"/>
      <c r="H1157" s="110"/>
      <c r="I1157" s="115">
        <f t="shared" si="2183"/>
        <v>230.02215028113238</v>
      </c>
      <c r="J1157" s="116"/>
      <c r="K1157" s="116"/>
      <c r="L1157" s="116">
        <f t="shared" si="2184"/>
        <v>1.7999999999999545</v>
      </c>
    </row>
    <row r="1158" spans="1:12">
      <c r="A1158" s="109">
        <v>43466</v>
      </c>
      <c r="B1158" s="110" t="s">
        <v>638</v>
      </c>
      <c r="C1158" s="114">
        <f t="shared" si="2182"/>
        <v>400.80160320641284</v>
      </c>
      <c r="D1158" s="110" t="s">
        <v>18</v>
      </c>
      <c r="E1158" s="110">
        <v>374.25</v>
      </c>
      <c r="F1158" s="110">
        <v>371.45</v>
      </c>
      <c r="G1158" s="110"/>
      <c r="H1158" s="110"/>
      <c r="I1158" s="115">
        <f t="shared" si="2183"/>
        <v>1122.2444889779606</v>
      </c>
      <c r="J1158" s="116"/>
      <c r="K1158" s="116"/>
      <c r="L1158" s="116">
        <f t="shared" si="2184"/>
        <v>2.8000000000000118</v>
      </c>
    </row>
    <row r="1159" spans="1:12">
      <c r="A1159" s="109">
        <v>43466</v>
      </c>
      <c r="B1159" s="110" t="s">
        <v>530</v>
      </c>
      <c r="C1159" s="114">
        <f t="shared" si="2182"/>
        <v>321.54340836012864</v>
      </c>
      <c r="D1159" s="110" t="s">
        <v>18</v>
      </c>
      <c r="E1159" s="110">
        <v>466.5</v>
      </c>
      <c r="F1159" s="110">
        <v>465.8</v>
      </c>
      <c r="G1159" s="110"/>
      <c r="H1159" s="110"/>
      <c r="I1159" s="115">
        <f t="shared" si="2183"/>
        <v>225.08038585208638</v>
      </c>
      <c r="J1159" s="116"/>
      <c r="K1159" s="116"/>
      <c r="L1159" s="116">
        <f t="shared" si="2184"/>
        <v>0.69999999999998863</v>
      </c>
    </row>
    <row r="1160" spans="1:12">
      <c r="A1160" s="99"/>
      <c r="B1160" s="99"/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</row>
    <row r="1161" spans="1:12">
      <c r="A1161" s="131"/>
      <c r="B1161" s="132"/>
      <c r="C1161" s="132"/>
      <c r="D1161" s="132"/>
      <c r="E1161" s="132"/>
      <c r="F1161" s="132"/>
      <c r="G1161" s="113" t="s">
        <v>676</v>
      </c>
      <c r="H1161" s="132"/>
      <c r="I1161" s="133">
        <f>SUM(I1069:I1160)</f>
        <v>36928.583363958314</v>
      </c>
      <c r="J1161" s="134"/>
      <c r="K1161" s="122" t="s">
        <v>677</v>
      </c>
      <c r="L1161" s="133"/>
    </row>
  </sheetData>
  <mergeCells count="8"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995 L922 L860 L783 L566 L720 L645 L499 L421 L1067 L346 L270 L194 M1042 M1044 L125 L70 L26 L6 L3:L4">
    <cfRule type="cellIs" dxfId="0" priority="20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50 I53 I32:I41 L29 I20 G15:L1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50" t="s">
        <v>575</v>
      </c>
      <c r="B1" s="151"/>
      <c r="C1" s="151"/>
      <c r="D1" s="92"/>
      <c r="E1" s="92"/>
      <c r="F1" s="92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0" t="s">
        <v>733</v>
      </c>
      <c r="F3" s="91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0" t="s">
        <v>734</v>
      </c>
      <c r="F4" s="91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0" t="s">
        <v>728</v>
      </c>
      <c r="F5" s="91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0" t="s">
        <v>769</v>
      </c>
      <c r="F6" s="91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0" t="s">
        <v>579</v>
      </c>
      <c r="F7" s="93">
        <v>0.82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>
      <c r="A31" s="150" t="s">
        <v>748</v>
      </c>
      <c r="B31" s="152"/>
      <c r="C31" s="152"/>
      <c r="D31" s="152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90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90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90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90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>
      <c r="A37" s="90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6"/>
  <sheetViews>
    <sheetView workbookViewId="0">
      <selection sqref="A1:M1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4.75" customHeight="1">
      <c r="A2" s="157" t="s">
        <v>404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.75">
      <c r="A3" s="159" t="s">
        <v>405</v>
      </c>
      <c r="B3" s="160"/>
      <c r="C3" s="161" t="s">
        <v>634</v>
      </c>
      <c r="D3" s="162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53" t="s">
        <v>410</v>
      </c>
      <c r="J4" s="154"/>
      <c r="K4" s="155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30"/>
  <sheetViews>
    <sheetView topLeftCell="A529" workbookViewId="0">
      <selection activeCell="E554" sqref="E55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65.25" customHeight="1" thickBo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s="1" customFormat="1">
      <c r="A3" s="170" t="s">
        <v>1</v>
      </c>
      <c r="B3" s="172" t="s">
        <v>2</v>
      </c>
      <c r="C3" s="172" t="s">
        <v>3</v>
      </c>
      <c r="D3" s="174" t="s">
        <v>4</v>
      </c>
      <c r="E3" s="174" t="s">
        <v>392</v>
      </c>
      <c r="F3" s="176" t="s">
        <v>5</v>
      </c>
      <c r="G3" s="176"/>
      <c r="H3" s="176"/>
      <c r="I3" s="176" t="s">
        <v>6</v>
      </c>
      <c r="J3" s="176"/>
      <c r="K3" s="176"/>
      <c r="L3" s="34" t="s">
        <v>7</v>
      </c>
    </row>
    <row r="4" spans="1:12" s="1" customFormat="1" ht="15.75" thickBot="1">
      <c r="A4" s="171"/>
      <c r="B4" s="173"/>
      <c r="C4" s="173"/>
      <c r="D4" s="175"/>
      <c r="E4" s="175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63"/>
      <c r="B4430" s="163"/>
      <c r="C4430" s="163"/>
      <c r="D4430" s="163"/>
      <c r="E4430" s="163"/>
      <c r="F4430" s="163"/>
      <c r="G4430" s="163"/>
      <c r="H4430" s="163"/>
      <c r="I4430" s="163"/>
      <c r="J4430" s="163"/>
      <c r="K4430" s="30"/>
      <c r="L4430" s="31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430:B4430"/>
    <mergeCell ref="C4430:D4430"/>
    <mergeCell ref="E4430:F4430"/>
    <mergeCell ref="G4430:H4430"/>
    <mergeCell ref="I4430:J4430"/>
  </mergeCells>
  <conditionalFormatting sqref="L4431:L68006 L2559:L4429 L3:L4">
    <cfRule type="cellIs" dxfId="1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admin</cp:lastModifiedBy>
  <dcterms:created xsi:type="dcterms:W3CDTF">2015-07-11T09:10:39Z</dcterms:created>
  <dcterms:modified xsi:type="dcterms:W3CDTF">2020-08-13T09:51:49Z</dcterms:modified>
</cp:coreProperties>
</file>