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844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44525"/>
</workbook>
</file>

<file path=xl/calcChain.xml><?xml version="1.0" encoding="utf-8"?>
<calcChain xmlns="http://schemas.openxmlformats.org/spreadsheetml/2006/main">
  <c r="L46" i="5" l="1"/>
  <c r="I46" i="5"/>
  <c r="I10" i="5"/>
  <c r="K10" i="5"/>
  <c r="L10" i="5" l="1"/>
  <c r="J11" i="5" l="1"/>
  <c r="K11" i="5"/>
  <c r="I11" i="5"/>
  <c r="K12" i="5"/>
  <c r="I12" i="5"/>
  <c r="L11" i="5" l="1"/>
  <c r="L12" i="5"/>
  <c r="K16" i="5"/>
  <c r="I16" i="5"/>
  <c r="L16" i="5" s="1"/>
  <c r="K13" i="5"/>
  <c r="J13" i="5"/>
  <c r="L13" i="5" s="1"/>
  <c r="I13" i="5"/>
  <c r="K14" i="5"/>
  <c r="I14" i="5"/>
  <c r="K15" i="5"/>
  <c r="I15" i="5"/>
  <c r="L14" i="5" l="1"/>
  <c r="L15" i="5"/>
  <c r="J18" i="5"/>
  <c r="J17" i="5"/>
  <c r="I17" i="5"/>
  <c r="I18" i="5"/>
  <c r="K19" i="5"/>
  <c r="I19" i="5"/>
  <c r="L19" i="5" s="1"/>
  <c r="L18" i="5" l="1"/>
  <c r="L17" i="5"/>
  <c r="K21" i="5"/>
  <c r="I21" i="5"/>
  <c r="L21" i="5" s="1"/>
  <c r="J20" i="5"/>
  <c r="K20" i="5"/>
  <c r="I20" i="5"/>
  <c r="K22" i="5"/>
  <c r="I22" i="5"/>
  <c r="L22" i="5" l="1"/>
  <c r="L20" i="5"/>
  <c r="K23" i="5" l="1"/>
  <c r="J23" i="5"/>
  <c r="I23" i="5"/>
  <c r="J24" i="5"/>
  <c r="I24" i="5"/>
  <c r="K34" i="5"/>
  <c r="I34" i="5"/>
  <c r="J35" i="5"/>
  <c r="K35" i="5"/>
  <c r="I35" i="5"/>
  <c r="K25" i="5"/>
  <c r="I25" i="5"/>
  <c r="L23" i="5" l="1"/>
  <c r="L24" i="5"/>
  <c r="L25" i="5"/>
  <c r="L34" i="5"/>
  <c r="L35" i="5"/>
  <c r="K27" i="5"/>
  <c r="J27" i="5"/>
  <c r="I27" i="5"/>
  <c r="K26" i="5"/>
  <c r="J26" i="5"/>
  <c r="I26" i="5"/>
  <c r="L26" i="5" l="1"/>
  <c r="L27" i="5"/>
  <c r="J29" i="5"/>
  <c r="I29" i="5"/>
  <c r="K28" i="5"/>
  <c r="J28" i="5"/>
  <c r="I28" i="5"/>
  <c r="L29" i="5" l="1"/>
  <c r="L28" i="5"/>
  <c r="K30" i="5"/>
  <c r="J30" i="5"/>
  <c r="I30" i="5"/>
  <c r="K31" i="5"/>
  <c r="I31" i="5"/>
  <c r="K32" i="5"/>
  <c r="J32" i="5"/>
  <c r="I32" i="5"/>
  <c r="L30" i="5" l="1"/>
  <c r="L31" i="5"/>
  <c r="L32" i="5"/>
  <c r="K33" i="5"/>
  <c r="J33" i="5"/>
  <c r="I33" i="5"/>
  <c r="L33" i="5" l="1"/>
  <c r="I38" i="5" l="1"/>
  <c r="K38" i="5"/>
  <c r="K36" i="5"/>
  <c r="I36" i="5"/>
  <c r="I37" i="5"/>
  <c r="K37" i="5"/>
  <c r="L38" i="5" l="1"/>
  <c r="L37" i="5"/>
  <c r="L36" i="5"/>
  <c r="I39" i="5"/>
  <c r="K39" i="5"/>
  <c r="K40" i="5"/>
  <c r="I40" i="5"/>
  <c r="I44" i="5"/>
  <c r="L40" i="5" l="1"/>
  <c r="L39" i="5"/>
  <c r="I43" i="5"/>
  <c r="K41" i="5"/>
  <c r="I41" i="5"/>
  <c r="K44" i="5"/>
  <c r="L44" i="5" s="1"/>
  <c r="C50" i="5"/>
  <c r="E50" i="5" s="1"/>
  <c r="F50" i="5" s="1"/>
  <c r="K43" i="5"/>
  <c r="K42" i="5"/>
  <c r="I42" i="5"/>
  <c r="L41" i="5" l="1"/>
  <c r="L43" i="5"/>
  <c r="L42" i="5"/>
  <c r="I54" i="5"/>
  <c r="J53" i="5"/>
  <c r="I53" i="5"/>
  <c r="I52" i="5"/>
  <c r="J52" i="5"/>
  <c r="L54" i="5" l="1"/>
  <c r="L53" i="5"/>
  <c r="L52" i="5"/>
  <c r="I55" i="5" l="1"/>
  <c r="J56" i="5"/>
  <c r="I56" i="5"/>
  <c r="L56" i="5" l="1"/>
  <c r="L55" i="5"/>
  <c r="K58" i="5" l="1"/>
  <c r="J58" i="5"/>
  <c r="I58" i="5"/>
  <c r="J59" i="5"/>
  <c r="I59" i="5"/>
  <c r="K57" i="5"/>
  <c r="J57" i="5"/>
  <c r="I57" i="5"/>
  <c r="L58" i="5" l="1"/>
  <c r="L59" i="5"/>
  <c r="L57" i="5"/>
  <c r="K62" i="5"/>
  <c r="J62" i="5"/>
  <c r="I62" i="5"/>
  <c r="K60" i="5"/>
  <c r="J60" i="5"/>
  <c r="I60" i="5"/>
  <c r="K61" i="5"/>
  <c r="J61" i="5"/>
  <c r="I61" i="5"/>
  <c r="L62" i="5" l="1"/>
  <c r="L60" i="5"/>
  <c r="L61" i="5"/>
  <c r="I65" i="5"/>
  <c r="L65" i="5" s="1"/>
  <c r="K63" i="5"/>
  <c r="J63" i="5"/>
  <c r="I63" i="5"/>
  <c r="J64" i="5"/>
  <c r="I64" i="5"/>
  <c r="L64" i="5" l="1"/>
  <c r="L63" i="5"/>
  <c r="J66" i="5"/>
  <c r="I66" i="5"/>
  <c r="K67" i="5"/>
  <c r="I67" i="5"/>
  <c r="K68" i="5"/>
  <c r="I68" i="5"/>
  <c r="J68" i="5"/>
  <c r="K69" i="5"/>
  <c r="I69" i="5"/>
  <c r="K70" i="5"/>
  <c r="I70" i="5"/>
  <c r="I75" i="5"/>
  <c r="J73" i="5"/>
  <c r="I73" i="5"/>
  <c r="K71" i="5"/>
  <c r="J71" i="5"/>
  <c r="I71" i="5"/>
  <c r="K72" i="5"/>
  <c r="J72" i="5"/>
  <c r="I72" i="5"/>
  <c r="I74" i="5"/>
  <c r="K74" i="5"/>
  <c r="K79" i="5"/>
  <c r="I79" i="5"/>
  <c r="K80" i="5"/>
  <c r="I80" i="5"/>
  <c r="K76" i="5"/>
  <c r="J76" i="5"/>
  <c r="I76" i="5"/>
  <c r="I77" i="5"/>
  <c r="J77" i="5"/>
  <c r="K78" i="5"/>
  <c r="I78" i="5"/>
  <c r="K83" i="5"/>
  <c r="I83" i="5"/>
  <c r="K84" i="5"/>
  <c r="I84" i="5"/>
  <c r="K81" i="5"/>
  <c r="I81" i="5"/>
  <c r="I82" i="5"/>
  <c r="K82" i="5"/>
  <c r="K85" i="5"/>
  <c r="J85" i="5"/>
  <c r="I85" i="5"/>
  <c r="K86" i="5"/>
  <c r="J86" i="5"/>
  <c r="I86" i="5"/>
  <c r="I87" i="5"/>
  <c r="L87" i="5" s="1"/>
  <c r="L67" i="5" l="1"/>
  <c r="L70" i="5"/>
  <c r="L69" i="5"/>
  <c r="L66" i="5"/>
  <c r="L68" i="5"/>
  <c r="L75" i="5"/>
  <c r="L73" i="5"/>
  <c r="L71" i="5"/>
  <c r="L72" i="5"/>
  <c r="L74" i="5"/>
  <c r="L76" i="5"/>
  <c r="L77" i="5"/>
  <c r="L78" i="5"/>
  <c r="L81" i="5"/>
  <c r="L83" i="5"/>
  <c r="L84" i="5"/>
  <c r="L82" i="5"/>
  <c r="L85" i="5"/>
  <c r="L86" i="5"/>
  <c r="D42" i="2" l="1"/>
  <c r="D16" i="2"/>
  <c r="C125" i="5"/>
  <c r="E125" i="5" s="1"/>
  <c r="F125" i="5" s="1"/>
  <c r="I89" i="5"/>
  <c r="L89" i="5" s="1"/>
  <c r="I90" i="5"/>
  <c r="L90" i="5" s="1"/>
  <c r="I91" i="5"/>
  <c r="L91" i="5" s="1"/>
  <c r="I88" i="5"/>
  <c r="I92" i="5"/>
  <c r="L92" i="5" s="1"/>
  <c r="I93" i="5"/>
  <c r="L93" i="5" s="1"/>
  <c r="I94" i="5"/>
  <c r="L94" i="5" s="1"/>
  <c r="I95" i="5"/>
  <c r="I98" i="5"/>
  <c r="L98" i="5" s="1"/>
  <c r="I97" i="5"/>
  <c r="J96" i="5"/>
  <c r="I96" i="5"/>
  <c r="K102" i="5"/>
  <c r="I102" i="5"/>
  <c r="J99" i="5"/>
  <c r="K100" i="5"/>
  <c r="I100" i="5"/>
  <c r="K99" i="5"/>
  <c r="I99" i="5"/>
  <c r="K101" i="5"/>
  <c r="I101" i="5"/>
  <c r="K106" i="5"/>
  <c r="I106" i="5"/>
  <c r="I105" i="5"/>
  <c r="I104" i="5"/>
  <c r="I103" i="5"/>
  <c r="K105" i="5"/>
  <c r="K103" i="5"/>
  <c r="J103" i="5"/>
  <c r="K104" i="5"/>
  <c r="J104" i="5"/>
  <c r="I110" i="5"/>
  <c r="K108" i="5"/>
  <c r="J108" i="5"/>
  <c r="I108" i="5"/>
  <c r="J109" i="5"/>
  <c r="I109" i="5"/>
  <c r="K107" i="5"/>
  <c r="J107" i="5"/>
  <c r="I107" i="5"/>
  <c r="L88" i="5" l="1"/>
  <c r="L95" i="5"/>
  <c r="L96" i="5"/>
  <c r="L97" i="5"/>
  <c r="L102" i="5"/>
  <c r="L106" i="5"/>
  <c r="L101" i="5"/>
  <c r="L100" i="5"/>
  <c r="L99" i="5"/>
  <c r="L105" i="5"/>
  <c r="L103" i="5"/>
  <c r="L104" i="5"/>
  <c r="L110" i="5"/>
  <c r="L108" i="5"/>
  <c r="L109" i="5"/>
  <c r="L107" i="5"/>
  <c r="K113" i="5"/>
  <c r="I113" i="5"/>
  <c r="J111" i="5"/>
  <c r="I111" i="5"/>
  <c r="K112" i="5"/>
  <c r="I112" i="5"/>
  <c r="K119" i="5"/>
  <c r="J119" i="5"/>
  <c r="I119" i="5"/>
  <c r="K114" i="5"/>
  <c r="I114" i="5"/>
  <c r="K115" i="5"/>
  <c r="I115" i="5"/>
  <c r="I120" i="5"/>
  <c r="I118" i="5"/>
  <c r="J117" i="5"/>
  <c r="I117" i="5"/>
  <c r="J116" i="5"/>
  <c r="K116" i="5"/>
  <c r="I116" i="5"/>
  <c r="K133" i="5"/>
  <c r="I133" i="5"/>
  <c r="K132" i="5"/>
  <c r="I132" i="5"/>
  <c r="K130" i="5"/>
  <c r="I130" i="5"/>
  <c r="K131" i="5"/>
  <c r="I131" i="5"/>
  <c r="K129" i="5"/>
  <c r="I129" i="5"/>
  <c r="I122" i="5" l="1"/>
  <c r="L120" i="5"/>
  <c r="L114" i="5"/>
  <c r="L119" i="5"/>
  <c r="L131" i="5"/>
  <c r="L130" i="5"/>
  <c r="L132" i="5"/>
  <c r="L112" i="5"/>
  <c r="L113" i="5"/>
  <c r="L111" i="5"/>
  <c r="L133" i="5"/>
  <c r="L115" i="5"/>
  <c r="L118" i="5"/>
  <c r="L117" i="5"/>
  <c r="L116" i="5"/>
  <c r="L129" i="5"/>
  <c r="L122" i="5" l="1"/>
  <c r="K134" i="5"/>
  <c r="J134" i="5"/>
  <c r="I134" i="5"/>
  <c r="K135" i="5"/>
  <c r="J135" i="5"/>
  <c r="I135" i="5"/>
  <c r="L134" i="5" l="1"/>
  <c r="L135" i="5"/>
  <c r="I136" i="5"/>
  <c r="I137" i="5"/>
  <c r="L137" i="5" s="1"/>
  <c r="L136" i="5"/>
  <c r="J138" i="5"/>
  <c r="I138" i="5"/>
  <c r="I141" i="5"/>
  <c r="L141" i="5" s="1"/>
  <c r="K139" i="5"/>
  <c r="J139" i="5"/>
  <c r="I139" i="5"/>
  <c r="I140" i="5"/>
  <c r="L138" i="5" l="1"/>
  <c r="L139" i="5"/>
  <c r="L140" i="5"/>
  <c r="J142" i="5" l="1"/>
  <c r="I142" i="5"/>
  <c r="I143" i="5"/>
  <c r="J144" i="5"/>
  <c r="I144" i="5"/>
  <c r="K145" i="5"/>
  <c r="J145" i="5"/>
  <c r="I145" i="5"/>
  <c r="J146" i="5"/>
  <c r="K146" i="5"/>
  <c r="I146" i="5"/>
  <c r="L142" i="5" l="1"/>
  <c r="L143" i="5"/>
  <c r="L144" i="5"/>
  <c r="L145" i="5"/>
  <c r="L146" i="5"/>
  <c r="K150" i="5" l="1"/>
  <c r="I150" i="5"/>
  <c r="K147" i="5"/>
  <c r="I147" i="5"/>
  <c r="K148" i="5"/>
  <c r="I148" i="5"/>
  <c r="K149" i="5"/>
  <c r="I149" i="5"/>
  <c r="L149" i="5" l="1"/>
  <c r="L148" i="5"/>
  <c r="L150" i="5"/>
  <c r="L147" i="5"/>
  <c r="K154" i="5"/>
  <c r="I154" i="5"/>
  <c r="K156" i="5"/>
  <c r="I156" i="5"/>
  <c r="K151" i="5"/>
  <c r="I151" i="5"/>
  <c r="K155" i="5"/>
  <c r="I155" i="5"/>
  <c r="J153" i="5"/>
  <c r="K152" i="5"/>
  <c r="J152" i="5"/>
  <c r="I153" i="5"/>
  <c r="I152" i="5"/>
  <c r="L154" i="5" l="1"/>
  <c r="L151" i="5"/>
  <c r="L156" i="5"/>
  <c r="L155" i="5"/>
  <c r="L153" i="5"/>
  <c r="L152" i="5"/>
  <c r="I160" i="5" l="1"/>
  <c r="L160" i="5" s="1"/>
  <c r="I157" i="5"/>
  <c r="I158" i="5"/>
  <c r="J159" i="5"/>
  <c r="I159" i="5"/>
  <c r="L157" i="5" l="1"/>
  <c r="L158" i="5"/>
  <c r="L159" i="5"/>
  <c r="K161" i="5" l="1"/>
  <c r="J161" i="5"/>
  <c r="I161" i="5"/>
  <c r="K162" i="5"/>
  <c r="J162" i="5"/>
  <c r="I162" i="5"/>
  <c r="L165" i="5"/>
  <c r="K163" i="5"/>
  <c r="J163" i="5"/>
  <c r="I163" i="5"/>
  <c r="I164" i="5"/>
  <c r="L161" i="5" l="1"/>
  <c r="L162" i="5"/>
  <c r="L163" i="5"/>
  <c r="L164" i="5"/>
  <c r="I167" i="5" l="1"/>
  <c r="J166" i="5"/>
  <c r="I166" i="5"/>
  <c r="K168" i="5"/>
  <c r="I168" i="5"/>
  <c r="K170" i="5"/>
  <c r="I170" i="5"/>
  <c r="K171" i="5"/>
  <c r="I171" i="5"/>
  <c r="K169" i="5"/>
  <c r="I169" i="5"/>
  <c r="L170" i="5" l="1"/>
  <c r="L167" i="5"/>
  <c r="L166" i="5"/>
  <c r="L168" i="5"/>
  <c r="L171" i="5"/>
  <c r="L169" i="5"/>
  <c r="K175" i="5" l="1"/>
  <c r="I175" i="5"/>
  <c r="K174" i="5"/>
  <c r="I174" i="5"/>
  <c r="J173" i="5"/>
  <c r="I173" i="5"/>
  <c r="K172" i="5"/>
  <c r="J172" i="5"/>
  <c r="I172" i="5"/>
  <c r="L173" i="5" l="1"/>
  <c r="L175" i="5"/>
  <c r="L174" i="5"/>
  <c r="L172" i="5"/>
  <c r="K176" i="5" l="1"/>
  <c r="J176" i="5"/>
  <c r="I176" i="5"/>
  <c r="K178" i="5"/>
  <c r="I178" i="5"/>
  <c r="K177" i="5"/>
  <c r="J177" i="5"/>
  <c r="I177" i="5"/>
  <c r="I181" i="5"/>
  <c r="L181" i="5" s="1"/>
  <c r="I182" i="5"/>
  <c r="J179" i="5"/>
  <c r="I179" i="5"/>
  <c r="K180" i="5"/>
  <c r="I180" i="5"/>
  <c r="L176" i="5" l="1"/>
  <c r="L178" i="5"/>
  <c r="L177" i="5"/>
  <c r="L180" i="5"/>
  <c r="L182" i="5"/>
  <c r="L179" i="5"/>
  <c r="K183" i="5" l="1"/>
  <c r="I183" i="5"/>
  <c r="I184" i="5"/>
  <c r="J184" i="5"/>
  <c r="K184" i="5"/>
  <c r="I185" i="5"/>
  <c r="K185" i="5"/>
  <c r="L185" i="5" l="1"/>
  <c r="L183" i="5"/>
  <c r="L184" i="5"/>
  <c r="K186" i="5"/>
  <c r="I186" i="5"/>
  <c r="K187" i="5"/>
  <c r="I187" i="5"/>
  <c r="K188" i="5"/>
  <c r="I188" i="5"/>
  <c r="I190" i="5"/>
  <c r="K189" i="5"/>
  <c r="J189" i="5"/>
  <c r="I189" i="5"/>
  <c r="D41" i="2"/>
  <c r="D15" i="2"/>
  <c r="K193" i="5"/>
  <c r="I193" i="5"/>
  <c r="K192" i="5"/>
  <c r="I192" i="5"/>
  <c r="K191" i="5"/>
  <c r="J191" i="5"/>
  <c r="I191" i="5"/>
  <c r="I197" i="5"/>
  <c r="J196" i="5"/>
  <c r="I196" i="5"/>
  <c r="K195" i="5"/>
  <c r="J195" i="5"/>
  <c r="I195" i="5"/>
  <c r="K194" i="5"/>
  <c r="J194" i="5"/>
  <c r="I194" i="5"/>
  <c r="I206" i="5"/>
  <c r="J205" i="5"/>
  <c r="I205" i="5"/>
  <c r="J204" i="5"/>
  <c r="K204" i="5"/>
  <c r="I204" i="5"/>
  <c r="I198" i="5" l="1"/>
  <c r="L193" i="5"/>
  <c r="L188" i="5"/>
  <c r="L186" i="5"/>
  <c r="L187" i="5"/>
  <c r="L190" i="5"/>
  <c r="L189" i="5"/>
  <c r="L192" i="5"/>
  <c r="L191" i="5"/>
  <c r="L197" i="5"/>
  <c r="L196" i="5"/>
  <c r="L195" i="5"/>
  <c r="L194" i="5"/>
  <c r="L206" i="5"/>
  <c r="L205" i="5"/>
  <c r="L204" i="5"/>
  <c r="L198" i="5" l="1"/>
  <c r="C201" i="5"/>
  <c r="K209" i="5"/>
  <c r="I209" i="5"/>
  <c r="K208" i="5"/>
  <c r="I208" i="5"/>
  <c r="K207" i="5"/>
  <c r="I207" i="5"/>
  <c r="L209" i="5" l="1"/>
  <c r="E201" i="5"/>
  <c r="F201" i="5" s="1"/>
  <c r="L208" i="5"/>
  <c r="L207" i="5"/>
  <c r="K210" i="5" l="1"/>
  <c r="I210" i="5"/>
  <c r="K211" i="5"/>
  <c r="I211" i="5"/>
  <c r="K212" i="5"/>
  <c r="J212" i="5"/>
  <c r="I212" i="5"/>
  <c r="L210" i="5" l="1"/>
  <c r="L211" i="5"/>
  <c r="L212" i="5"/>
  <c r="K214" i="5" l="1"/>
  <c r="J214" i="5"/>
  <c r="I214" i="5"/>
  <c r="K213" i="5"/>
  <c r="J213" i="5"/>
  <c r="I213" i="5"/>
  <c r="L214" i="5" l="1"/>
  <c r="L213" i="5"/>
  <c r="K215" i="5" l="1"/>
  <c r="I217" i="5"/>
  <c r="J215" i="5"/>
  <c r="I215" i="5"/>
  <c r="J216" i="5"/>
  <c r="I216" i="5"/>
  <c r="K219" i="5"/>
  <c r="I219" i="5"/>
  <c r="J218" i="5"/>
  <c r="K218" i="5"/>
  <c r="I218" i="5"/>
  <c r="K220" i="5"/>
  <c r="I220" i="5"/>
  <c r="L220" i="5" l="1"/>
  <c r="L217" i="5"/>
  <c r="L215" i="5"/>
  <c r="L216" i="5"/>
  <c r="L219" i="5"/>
  <c r="L218" i="5"/>
  <c r="J222" i="5" l="1"/>
  <c r="K221" i="5"/>
  <c r="I221" i="5"/>
  <c r="I222" i="5"/>
  <c r="L222" i="5" l="1"/>
  <c r="L221" i="5"/>
  <c r="K223" i="5" l="1"/>
  <c r="I223" i="5"/>
  <c r="K224" i="5"/>
  <c r="I224" i="5"/>
  <c r="K225" i="5"/>
  <c r="J225" i="5"/>
  <c r="I225" i="5"/>
  <c r="J226" i="5"/>
  <c r="K226" i="5"/>
  <c r="I226" i="5"/>
  <c r="I228" i="5"/>
  <c r="I227" i="5"/>
  <c r="K227" i="5"/>
  <c r="K228" i="5"/>
  <c r="K229" i="5"/>
  <c r="I229" i="5"/>
  <c r="K230" i="5"/>
  <c r="I230" i="5"/>
  <c r="K231" i="5"/>
  <c r="I231" i="5"/>
  <c r="L230" i="5" l="1"/>
  <c r="L229" i="5"/>
  <c r="L228" i="5"/>
  <c r="L227" i="5"/>
  <c r="L225" i="5"/>
  <c r="L223" i="5"/>
  <c r="L224" i="5"/>
  <c r="L226" i="5"/>
  <c r="L231" i="5"/>
  <c r="D4" i="2" l="1"/>
  <c r="K235" i="5" l="1"/>
  <c r="I235" i="5"/>
  <c r="K234" i="5"/>
  <c r="J234" i="5"/>
  <c r="I234" i="5"/>
  <c r="K233" i="5"/>
  <c r="J233" i="5"/>
  <c r="I233" i="5"/>
  <c r="K232" i="5"/>
  <c r="J232" i="5"/>
  <c r="I232" i="5"/>
  <c r="L235" i="5" l="1"/>
  <c r="L234" i="5"/>
  <c r="L233" i="5"/>
  <c r="L232" i="5"/>
  <c r="I238" i="5" l="1"/>
  <c r="J236" i="5"/>
  <c r="I236" i="5"/>
  <c r="K237" i="5"/>
  <c r="I237" i="5"/>
  <c r="L237" i="5" l="1"/>
  <c r="L238" i="5"/>
  <c r="L236" i="5"/>
  <c r="K241" i="5" l="1"/>
  <c r="I241" i="5"/>
  <c r="K239" i="5"/>
  <c r="I239" i="5"/>
  <c r="K240" i="5"/>
  <c r="I240" i="5"/>
  <c r="I242" i="5"/>
  <c r="J242" i="5"/>
  <c r="K242" i="5"/>
  <c r="I243" i="5"/>
  <c r="K243" i="5"/>
  <c r="I244" i="5"/>
  <c r="K244" i="5"/>
  <c r="I245" i="5"/>
  <c r="K245" i="5"/>
  <c r="L245" i="5" l="1"/>
  <c r="L244" i="5"/>
  <c r="L239" i="5"/>
  <c r="L241" i="5"/>
  <c r="L242" i="5"/>
  <c r="L243" i="5"/>
  <c r="L240" i="5"/>
  <c r="K246" i="5"/>
  <c r="I246" i="5"/>
  <c r="L246" i="5" l="1"/>
  <c r="D40" i="2" l="1"/>
  <c r="D39" i="2"/>
  <c r="D38" i="2"/>
  <c r="K248" i="5"/>
  <c r="J248" i="5"/>
  <c r="I248" i="5"/>
  <c r="I247" i="5"/>
  <c r="J247" i="5"/>
  <c r="K247" i="5"/>
  <c r="L248" i="5" l="1"/>
  <c r="L247" i="5"/>
  <c r="J249" i="5" l="1"/>
  <c r="I249" i="5"/>
  <c r="K250" i="5"/>
  <c r="J250" i="5"/>
  <c r="I250" i="5"/>
  <c r="K251" i="5"/>
  <c r="J251" i="5"/>
  <c r="I251" i="5"/>
  <c r="I255" i="5"/>
  <c r="L255" i="5" s="1"/>
  <c r="I253" i="5"/>
  <c r="L253" i="5" s="1"/>
  <c r="I254" i="5"/>
  <c r="J252" i="5"/>
  <c r="I252" i="5"/>
  <c r="L250" i="5" l="1"/>
  <c r="L249" i="5"/>
  <c r="L251" i="5"/>
  <c r="L254" i="5"/>
  <c r="L252" i="5"/>
  <c r="K258" i="5" l="1"/>
  <c r="I258" i="5"/>
  <c r="J256" i="5"/>
  <c r="K256" i="5"/>
  <c r="I256" i="5"/>
  <c r="K257" i="5"/>
  <c r="I257" i="5"/>
  <c r="L258" i="5" l="1"/>
  <c r="L256" i="5"/>
  <c r="L257" i="5"/>
  <c r="D14" i="2" l="1"/>
  <c r="D13" i="2"/>
  <c r="D12" i="2"/>
  <c r="I262" i="5"/>
  <c r="J261" i="5"/>
  <c r="I261" i="5"/>
  <c r="K260" i="5"/>
  <c r="J260" i="5"/>
  <c r="I260" i="5"/>
  <c r="K259" i="5"/>
  <c r="J259" i="5"/>
  <c r="I259" i="5"/>
  <c r="K268" i="5"/>
  <c r="J268" i="5"/>
  <c r="I268" i="5"/>
  <c r="K269" i="5"/>
  <c r="J269" i="5"/>
  <c r="I269" i="5"/>
  <c r="K271" i="5"/>
  <c r="J271" i="5"/>
  <c r="I271" i="5"/>
  <c r="J272" i="5"/>
  <c r="I272" i="5"/>
  <c r="K270" i="5"/>
  <c r="J270" i="5"/>
  <c r="I270" i="5"/>
  <c r="I264" i="5" l="1"/>
  <c r="L261" i="5"/>
  <c r="L259" i="5"/>
  <c r="L262" i="5"/>
  <c r="L260" i="5"/>
  <c r="L270" i="5"/>
  <c r="L268" i="5"/>
  <c r="L269" i="5"/>
  <c r="L271" i="5"/>
  <c r="L272" i="5"/>
  <c r="L264" i="5" l="1"/>
  <c r="K274" i="5"/>
  <c r="I274" i="5"/>
  <c r="K273" i="5"/>
  <c r="J273" i="5"/>
  <c r="I273" i="5"/>
  <c r="I278" i="5"/>
  <c r="L278" i="5" s="1"/>
  <c r="L274" i="5" l="1"/>
  <c r="L273" i="5"/>
  <c r="I279" i="5" l="1"/>
  <c r="L279" i="5" s="1"/>
  <c r="J276" i="5"/>
  <c r="I276" i="5"/>
  <c r="K275" i="5"/>
  <c r="J275" i="5"/>
  <c r="I275" i="5"/>
  <c r="J277" i="5"/>
  <c r="I277" i="5"/>
  <c r="I280" i="5"/>
  <c r="I282" i="5"/>
  <c r="J281" i="5"/>
  <c r="I281" i="5"/>
  <c r="K283" i="5"/>
  <c r="I283" i="5"/>
  <c r="I288" i="5"/>
  <c r="L288" i="5" s="1"/>
  <c r="I287" i="5"/>
  <c r="K284" i="5"/>
  <c r="J284" i="5"/>
  <c r="I284" i="5"/>
  <c r="J285" i="5"/>
  <c r="I285" i="5"/>
  <c r="I286" i="5"/>
  <c r="K293" i="5"/>
  <c r="I293" i="5"/>
  <c r="K292" i="5"/>
  <c r="J292" i="5"/>
  <c r="I292" i="5"/>
  <c r="K291" i="5"/>
  <c r="J291" i="5"/>
  <c r="I291" i="5"/>
  <c r="K290" i="5"/>
  <c r="J290" i="5"/>
  <c r="I290" i="5"/>
  <c r="K289" i="5"/>
  <c r="J289" i="5"/>
  <c r="I289" i="5"/>
  <c r="K297" i="5"/>
  <c r="I297" i="5"/>
  <c r="K296" i="5"/>
  <c r="J296" i="5"/>
  <c r="I296" i="5"/>
  <c r="K295" i="5"/>
  <c r="J295" i="5"/>
  <c r="I295" i="5"/>
  <c r="I294" i="5"/>
  <c r="I301" i="5"/>
  <c r="L301" i="5" s="1"/>
  <c r="J299" i="5"/>
  <c r="I299" i="5"/>
  <c r="I300" i="5"/>
  <c r="J298" i="5"/>
  <c r="I298" i="5"/>
  <c r="K305" i="5"/>
  <c r="I305" i="5"/>
  <c r="K304" i="5"/>
  <c r="I304" i="5"/>
  <c r="K303" i="5"/>
  <c r="I303" i="5"/>
  <c r="J302" i="5"/>
  <c r="K302" i="5"/>
  <c r="I302" i="5"/>
  <c r="K308" i="5"/>
  <c r="I308" i="5"/>
  <c r="K309" i="5"/>
  <c r="I309" i="5"/>
  <c r="K306" i="5"/>
  <c r="I306" i="5"/>
  <c r="K307" i="5"/>
  <c r="J307" i="5"/>
  <c r="I307" i="5"/>
  <c r="L276" i="5" l="1"/>
  <c r="L275" i="5"/>
  <c r="L277" i="5"/>
  <c r="L280" i="5"/>
  <c r="L282" i="5"/>
  <c r="L281" i="5"/>
  <c r="L283" i="5"/>
  <c r="L290" i="5"/>
  <c r="L292" i="5"/>
  <c r="L287" i="5"/>
  <c r="L284" i="5"/>
  <c r="L285" i="5"/>
  <c r="L286" i="5"/>
  <c r="L291" i="5"/>
  <c r="L293" i="5"/>
  <c r="L289" i="5"/>
  <c r="L297" i="5"/>
  <c r="L296" i="5"/>
  <c r="L295" i="5"/>
  <c r="L294" i="5"/>
  <c r="L299" i="5"/>
  <c r="L300" i="5"/>
  <c r="L298" i="5"/>
  <c r="L304" i="5"/>
  <c r="L305" i="5"/>
  <c r="L303" i="5"/>
  <c r="L302" i="5"/>
  <c r="L306" i="5"/>
  <c r="L308" i="5"/>
  <c r="L309" i="5"/>
  <c r="L307" i="5"/>
  <c r="I310" i="5" l="1"/>
  <c r="J310" i="5"/>
  <c r="K310" i="5"/>
  <c r="I313" i="5"/>
  <c r="L313" i="5" s="1"/>
  <c r="L310" i="5" l="1"/>
  <c r="I317" i="5" l="1"/>
  <c r="L317" i="5" s="1"/>
  <c r="I316" i="5"/>
  <c r="L316" i="5" s="1"/>
  <c r="I315" i="5"/>
  <c r="L315" i="5" s="1"/>
  <c r="I314" i="5"/>
  <c r="L314" i="5" s="1"/>
  <c r="I318" i="5"/>
  <c r="J318" i="5"/>
  <c r="K318" i="5"/>
  <c r="K312" i="5"/>
  <c r="J312" i="5"/>
  <c r="I312" i="5"/>
  <c r="K311" i="5"/>
  <c r="J311" i="5"/>
  <c r="I311" i="5"/>
  <c r="K320" i="5"/>
  <c r="I320" i="5"/>
  <c r="K319" i="5"/>
  <c r="I319" i="5"/>
  <c r="L318" i="5" l="1"/>
  <c r="L311" i="5"/>
  <c r="L319" i="5"/>
  <c r="L320" i="5"/>
  <c r="L312" i="5"/>
  <c r="K326" i="5" l="1"/>
  <c r="I326" i="5"/>
  <c r="K325" i="5"/>
  <c r="I325" i="5"/>
  <c r="K324" i="5"/>
  <c r="I324" i="5"/>
  <c r="I323" i="5"/>
  <c r="K323" i="5"/>
  <c r="K321" i="5"/>
  <c r="J321" i="5"/>
  <c r="I321" i="5"/>
  <c r="J322" i="5"/>
  <c r="K322" i="5"/>
  <c r="I322" i="5"/>
  <c r="K329" i="5"/>
  <c r="I329" i="5"/>
  <c r="K328" i="5"/>
  <c r="I328" i="5"/>
  <c r="K327" i="5"/>
  <c r="I327" i="5"/>
  <c r="K335" i="5"/>
  <c r="I335" i="5"/>
  <c r="K334" i="5"/>
  <c r="I334" i="5"/>
  <c r="K332" i="5"/>
  <c r="I332" i="5"/>
  <c r="K333" i="5"/>
  <c r="I333" i="5"/>
  <c r="K330" i="5"/>
  <c r="J330" i="5"/>
  <c r="I330" i="5"/>
  <c r="K331" i="5"/>
  <c r="J331" i="5"/>
  <c r="I331" i="5"/>
  <c r="J413" i="5"/>
  <c r="J397" i="5"/>
  <c r="J393" i="5"/>
  <c r="J384" i="5"/>
  <c r="J383" i="5"/>
  <c r="I407" i="5"/>
  <c r="L407" i="5" s="1"/>
  <c r="I406" i="5"/>
  <c r="L406" i="5" s="1"/>
  <c r="I403" i="5"/>
  <c r="L403" i="5" s="1"/>
  <c r="I395" i="5"/>
  <c r="L395" i="5" s="1"/>
  <c r="I398" i="5"/>
  <c r="L398" i="5" s="1"/>
  <c r="I397" i="5"/>
  <c r="I396" i="5"/>
  <c r="L396" i="5" s="1"/>
  <c r="I394" i="5"/>
  <c r="L394" i="5" s="1"/>
  <c r="I393" i="5"/>
  <c r="I389" i="5"/>
  <c r="I388" i="5"/>
  <c r="I385" i="5"/>
  <c r="I384" i="5"/>
  <c r="I383" i="5"/>
  <c r="I382" i="5"/>
  <c r="K378" i="5"/>
  <c r="J378" i="5"/>
  <c r="I378" i="5"/>
  <c r="L382" i="5"/>
  <c r="L383" i="5"/>
  <c r="L384" i="5"/>
  <c r="L385" i="5"/>
  <c r="L388" i="5"/>
  <c r="L389" i="5"/>
  <c r="K421" i="5"/>
  <c r="K418" i="5"/>
  <c r="K411" i="5"/>
  <c r="K402" i="5"/>
  <c r="K392" i="5"/>
  <c r="K391" i="5"/>
  <c r="K387" i="5"/>
  <c r="K386" i="5"/>
  <c r="K380" i="5"/>
  <c r="J421" i="5"/>
  <c r="J420" i="5"/>
  <c r="J419" i="5"/>
  <c r="J418" i="5"/>
  <c r="J415" i="5"/>
  <c r="J411" i="5"/>
  <c r="J402" i="5"/>
  <c r="J401" i="5"/>
  <c r="J400" i="5"/>
  <c r="J392" i="5"/>
  <c r="J391" i="5"/>
  <c r="J387" i="5"/>
  <c r="J386" i="5"/>
  <c r="J380" i="5"/>
  <c r="I379" i="5"/>
  <c r="L379" i="5" s="1"/>
  <c r="I380" i="5"/>
  <c r="L380" i="5" s="1"/>
  <c r="I381" i="5"/>
  <c r="L381" i="5" s="1"/>
  <c r="I386" i="5"/>
  <c r="I387" i="5"/>
  <c r="I390" i="5"/>
  <c r="L390" i="5" s="1"/>
  <c r="I391" i="5"/>
  <c r="L391" i="5" s="1"/>
  <c r="I392" i="5"/>
  <c r="L392" i="5" s="1"/>
  <c r="I399" i="5"/>
  <c r="L399" i="5" s="1"/>
  <c r="I400" i="5"/>
  <c r="I401" i="5"/>
  <c r="I402" i="5"/>
  <c r="I404" i="5"/>
  <c r="L404" i="5" s="1"/>
  <c r="I405" i="5"/>
  <c r="L405" i="5" s="1"/>
  <c r="I408" i="5"/>
  <c r="L408" i="5" s="1"/>
  <c r="I409" i="5"/>
  <c r="L409" i="5" s="1"/>
  <c r="I410" i="5"/>
  <c r="L410" i="5" s="1"/>
  <c r="I411" i="5"/>
  <c r="L411" i="5" s="1"/>
  <c r="I412" i="5"/>
  <c r="L412" i="5" s="1"/>
  <c r="I413" i="5"/>
  <c r="I414" i="5"/>
  <c r="L414" i="5" s="1"/>
  <c r="I415" i="5"/>
  <c r="I416" i="5"/>
  <c r="L416" i="5" s="1"/>
  <c r="I417" i="5"/>
  <c r="L417" i="5" s="1"/>
  <c r="I418" i="5"/>
  <c r="I419" i="5"/>
  <c r="I420" i="5"/>
  <c r="I421" i="5"/>
  <c r="I422" i="5"/>
  <c r="L422" i="5" s="1"/>
  <c r="I427" i="5"/>
  <c r="J427" i="5"/>
  <c r="I428" i="5"/>
  <c r="L428" i="5" s="1"/>
  <c r="M422" i="5" s="1"/>
  <c r="I429" i="5"/>
  <c r="L429" i="5" s="1"/>
  <c r="M423" i="5" s="1"/>
  <c r="I430" i="5"/>
  <c r="L430" i="5" s="1"/>
  <c r="M424" i="5" s="1"/>
  <c r="I431" i="5"/>
  <c r="L431" i="5" s="1"/>
  <c r="M425" i="5" s="1"/>
  <c r="I432" i="5"/>
  <c r="L432" i="5" s="1"/>
  <c r="M426" i="5" s="1"/>
  <c r="I433" i="5"/>
  <c r="L433" i="5" s="1"/>
  <c r="M427" i="5" s="1"/>
  <c r="I434" i="5"/>
  <c r="L434" i="5" s="1"/>
  <c r="M428" i="5" s="1"/>
  <c r="I435" i="5"/>
  <c r="L435" i="5" s="1"/>
  <c r="M429" i="5" s="1"/>
  <c r="I436" i="5"/>
  <c r="L436" i="5" s="1"/>
  <c r="M430" i="5" s="1"/>
  <c r="I437" i="5"/>
  <c r="L437" i="5" s="1"/>
  <c r="M431" i="5" s="1"/>
  <c r="I438" i="5"/>
  <c r="J438" i="5"/>
  <c r="K438" i="5"/>
  <c r="I439" i="5"/>
  <c r="L439" i="5" s="1"/>
  <c r="M433" i="5" s="1"/>
  <c r="I440" i="5"/>
  <c r="L440" i="5" s="1"/>
  <c r="M434" i="5" s="1"/>
  <c r="I441" i="5"/>
  <c r="J441" i="5"/>
  <c r="I442" i="5"/>
  <c r="L442" i="5" s="1"/>
  <c r="M436" i="5" s="1"/>
  <c r="I443" i="5"/>
  <c r="L443" i="5" s="1"/>
  <c r="M437" i="5" s="1"/>
  <c r="I444" i="5"/>
  <c r="L444" i="5" s="1"/>
  <c r="M438" i="5" s="1"/>
  <c r="I445" i="5"/>
  <c r="L445" i="5" s="1"/>
  <c r="M439" i="5" s="1"/>
  <c r="I446" i="5"/>
  <c r="L446" i="5" s="1"/>
  <c r="M440" i="5" s="1"/>
  <c r="I447" i="5"/>
  <c r="L447" i="5" s="1"/>
  <c r="M441" i="5" s="1"/>
  <c r="I448" i="5"/>
  <c r="J448" i="5"/>
  <c r="I449" i="5"/>
  <c r="L449" i="5" s="1"/>
  <c r="M443" i="5" s="1"/>
  <c r="I450" i="5"/>
  <c r="J450" i="5"/>
  <c r="I451" i="5"/>
  <c r="L451" i="5" s="1"/>
  <c r="M445" i="5" s="1"/>
  <c r="I452" i="5"/>
  <c r="L452" i="5" s="1"/>
  <c r="M446" i="5" s="1"/>
  <c r="I453" i="5"/>
  <c r="J453" i="5"/>
  <c r="I454" i="5"/>
  <c r="L454" i="5" s="1"/>
  <c r="M448" i="5" s="1"/>
  <c r="I455" i="5"/>
  <c r="L455" i="5" s="1"/>
  <c r="M449" i="5" s="1"/>
  <c r="I456" i="5"/>
  <c r="J456" i="5"/>
  <c r="I457" i="5"/>
  <c r="L457" i="5" s="1"/>
  <c r="M451" i="5" s="1"/>
  <c r="I458" i="5"/>
  <c r="L458" i="5" s="1"/>
  <c r="M452" i="5" s="1"/>
  <c r="I459" i="5"/>
  <c r="L459" i="5" s="1"/>
  <c r="M453" i="5" s="1"/>
  <c r="I460" i="5"/>
  <c r="L460" i="5" s="1"/>
  <c r="M454" i="5" s="1"/>
  <c r="I461" i="5"/>
  <c r="L461" i="5" s="1"/>
  <c r="M455" i="5" s="1"/>
  <c r="I462" i="5"/>
  <c r="L462" i="5" s="1"/>
  <c r="M456" i="5" s="1"/>
  <c r="I463" i="5"/>
  <c r="L463" i="5" s="1"/>
  <c r="M457" i="5" s="1"/>
  <c r="I464" i="5"/>
  <c r="L464" i="5" s="1"/>
  <c r="M458" i="5" s="1"/>
  <c r="I465" i="5"/>
  <c r="L465" i="5" s="1"/>
  <c r="M459" i="5" s="1"/>
  <c r="I466" i="5"/>
  <c r="L466" i="5" s="1"/>
  <c r="M460" i="5" s="1"/>
  <c r="I467" i="5"/>
  <c r="L467" i="5" s="1"/>
  <c r="M461" i="5" s="1"/>
  <c r="I468" i="5"/>
  <c r="L468" i="5" s="1"/>
  <c r="M462" i="5" s="1"/>
  <c r="I469" i="5"/>
  <c r="L469" i="5" s="1"/>
  <c r="M463" i="5" s="1"/>
  <c r="I470" i="5"/>
  <c r="L470" i="5" s="1"/>
  <c r="M464" i="5" s="1"/>
  <c r="I471" i="5"/>
  <c r="L471" i="5" s="1"/>
  <c r="M465" i="5" s="1"/>
  <c r="I472" i="5"/>
  <c r="L472" i="5" s="1"/>
  <c r="M466" i="5" s="1"/>
  <c r="I473" i="5"/>
  <c r="L473" i="5" s="1"/>
  <c r="M467" i="5" s="1"/>
  <c r="I474" i="5"/>
  <c r="L474" i="5" s="1"/>
  <c r="M468" i="5" s="1"/>
  <c r="I475" i="5"/>
  <c r="L475" i="5" s="1"/>
  <c r="M469" i="5" s="1"/>
  <c r="I476" i="5"/>
  <c r="L476" i="5" s="1"/>
  <c r="M470" i="5" s="1"/>
  <c r="I477" i="5"/>
  <c r="L477" i="5" s="1"/>
  <c r="M471" i="5" s="1"/>
  <c r="I478" i="5"/>
  <c r="L478" i="5" s="1"/>
  <c r="M472" i="5" s="1"/>
  <c r="I479" i="5"/>
  <c r="L479" i="5" s="1"/>
  <c r="M473" i="5" s="1"/>
  <c r="I480" i="5"/>
  <c r="J480" i="5"/>
  <c r="K480" i="5"/>
  <c r="I481" i="5"/>
  <c r="J481" i="5"/>
  <c r="I482" i="5"/>
  <c r="J482" i="5"/>
  <c r="I483" i="5"/>
  <c r="J483" i="5"/>
  <c r="I484" i="5"/>
  <c r="L484" i="5" s="1"/>
  <c r="M478" i="5" s="1"/>
  <c r="I485" i="5"/>
  <c r="J485" i="5"/>
  <c r="K485" i="5"/>
  <c r="I486" i="5"/>
  <c r="L486" i="5" s="1"/>
  <c r="M480" i="5" s="1"/>
  <c r="I487" i="5"/>
  <c r="L487" i="5" s="1"/>
  <c r="M481" i="5" s="1"/>
  <c r="I488" i="5"/>
  <c r="L488" i="5" s="1"/>
  <c r="M482" i="5" s="1"/>
  <c r="I489" i="5"/>
  <c r="L489" i="5" s="1"/>
  <c r="M483" i="5" s="1"/>
  <c r="I490" i="5"/>
  <c r="L490" i="5" s="1"/>
  <c r="M484" i="5" s="1"/>
  <c r="I491" i="5"/>
  <c r="L491" i="5" s="1"/>
  <c r="M485" i="5" s="1"/>
  <c r="K339" i="5"/>
  <c r="J339" i="5"/>
  <c r="I339" i="5"/>
  <c r="K338" i="5"/>
  <c r="J338" i="5"/>
  <c r="I338" i="5"/>
  <c r="J337" i="5"/>
  <c r="I337" i="5"/>
  <c r="K336" i="5"/>
  <c r="J336" i="5"/>
  <c r="I336" i="5"/>
  <c r="K348" i="5"/>
  <c r="I348" i="5"/>
  <c r="I347" i="5"/>
  <c r="K347" i="5"/>
  <c r="I346" i="5"/>
  <c r="K346" i="5"/>
  <c r="K363" i="5"/>
  <c r="K371" i="5"/>
  <c r="K366" i="5"/>
  <c r="K359" i="5"/>
  <c r="K356" i="5"/>
  <c r="K352" i="5"/>
  <c r="K345" i="5"/>
  <c r="K349" i="5"/>
  <c r="K344" i="5"/>
  <c r="J345" i="5"/>
  <c r="J349" i="5"/>
  <c r="J350" i="5"/>
  <c r="J351" i="5"/>
  <c r="J352" i="5"/>
  <c r="J353" i="5"/>
  <c r="J356" i="5"/>
  <c r="J359" i="5"/>
  <c r="J360" i="5"/>
  <c r="J363" i="5"/>
  <c r="J366" i="5"/>
  <c r="J371" i="5"/>
  <c r="J372" i="5"/>
  <c r="J373" i="5"/>
  <c r="J344" i="5"/>
  <c r="I345" i="5"/>
  <c r="I349" i="5"/>
  <c r="I350" i="5"/>
  <c r="I351" i="5"/>
  <c r="I352" i="5"/>
  <c r="I353" i="5"/>
  <c r="I354" i="5"/>
  <c r="L354" i="5" s="1"/>
  <c r="I355" i="5"/>
  <c r="L355" i="5" s="1"/>
  <c r="I356" i="5"/>
  <c r="I357" i="5"/>
  <c r="L357" i="5" s="1"/>
  <c r="I358" i="5"/>
  <c r="L358" i="5" s="1"/>
  <c r="I359" i="5"/>
  <c r="I360" i="5"/>
  <c r="I361" i="5"/>
  <c r="L361" i="5" s="1"/>
  <c r="I362" i="5"/>
  <c r="L362" i="5" s="1"/>
  <c r="I363" i="5"/>
  <c r="I364" i="5"/>
  <c r="L364" i="5" s="1"/>
  <c r="I365" i="5"/>
  <c r="L365" i="5" s="1"/>
  <c r="I366" i="5"/>
  <c r="I367" i="5"/>
  <c r="L367" i="5" s="1"/>
  <c r="I368" i="5"/>
  <c r="L368" i="5" s="1"/>
  <c r="I369" i="5"/>
  <c r="L369" i="5" s="1"/>
  <c r="I370" i="5"/>
  <c r="L370" i="5" s="1"/>
  <c r="I371" i="5"/>
  <c r="I372" i="5"/>
  <c r="I373" i="5"/>
  <c r="I374" i="5"/>
  <c r="L374" i="5" s="1"/>
  <c r="I375" i="5"/>
  <c r="L375" i="5" s="1"/>
  <c r="I376" i="5"/>
  <c r="L376" i="5" s="1"/>
  <c r="I377" i="5"/>
  <c r="L377" i="5" s="1"/>
  <c r="I344" i="5"/>
  <c r="L397" i="5" l="1"/>
  <c r="I423" i="5"/>
  <c r="I492" i="5"/>
  <c r="I340" i="5"/>
  <c r="L372" i="5"/>
  <c r="L366" i="5"/>
  <c r="L360" i="5"/>
  <c r="L356" i="5"/>
  <c r="L352" i="5"/>
  <c r="L350" i="5"/>
  <c r="L345" i="5"/>
  <c r="L420" i="5"/>
  <c r="L418" i="5"/>
  <c r="L401" i="5"/>
  <c r="L387" i="5"/>
  <c r="L321" i="5"/>
  <c r="L373" i="5"/>
  <c r="L371" i="5"/>
  <c r="L363" i="5"/>
  <c r="L359" i="5"/>
  <c r="L353" i="5"/>
  <c r="L351" i="5"/>
  <c r="L349" i="5"/>
  <c r="L348" i="5"/>
  <c r="L421" i="5"/>
  <c r="L419" i="5"/>
  <c r="L415" i="5"/>
  <c r="L413" i="5"/>
  <c r="L402" i="5"/>
  <c r="L400" i="5"/>
  <c r="L386" i="5"/>
  <c r="L333" i="5"/>
  <c r="L332" i="5"/>
  <c r="L334" i="5"/>
  <c r="L335" i="5"/>
  <c r="L328" i="5"/>
  <c r="L329" i="5"/>
  <c r="L325" i="5"/>
  <c r="L326" i="5"/>
  <c r="L324" i="5"/>
  <c r="L323" i="5"/>
  <c r="L322" i="5"/>
  <c r="L327" i="5"/>
  <c r="L330" i="5"/>
  <c r="L346" i="5"/>
  <c r="L456" i="5"/>
  <c r="M450" i="5" s="1"/>
  <c r="L453" i="5"/>
  <c r="M447" i="5" s="1"/>
  <c r="L450" i="5"/>
  <c r="M444" i="5" s="1"/>
  <c r="L331" i="5"/>
  <c r="L347" i="5"/>
  <c r="L393" i="5"/>
  <c r="L378" i="5"/>
  <c r="L441" i="5"/>
  <c r="M435" i="5" s="1"/>
  <c r="L482" i="5"/>
  <c r="M476" i="5" s="1"/>
  <c r="L481" i="5"/>
  <c r="M475" i="5" s="1"/>
  <c r="L427" i="5"/>
  <c r="M421" i="5" s="1"/>
  <c r="L485" i="5"/>
  <c r="M479" i="5" s="1"/>
  <c r="L480" i="5"/>
  <c r="M474" i="5" s="1"/>
  <c r="L483" i="5"/>
  <c r="M477" i="5" s="1"/>
  <c r="L448" i="5"/>
  <c r="M442" i="5" s="1"/>
  <c r="L438" i="5"/>
  <c r="M432" i="5" s="1"/>
  <c r="L336" i="5"/>
  <c r="L339" i="5"/>
  <c r="L338" i="5"/>
  <c r="L337" i="5"/>
  <c r="L344" i="5"/>
  <c r="L423" i="5" l="1"/>
  <c r="L340" i="5"/>
  <c r="M486" i="5"/>
  <c r="D10" i="2"/>
  <c r="I8" i="3"/>
  <c r="L8" i="3" s="1"/>
  <c r="M8" i="3" s="1"/>
  <c r="J7" i="3"/>
  <c r="L7" i="3" s="1"/>
  <c r="M7" i="3" s="1"/>
  <c r="I7" i="3"/>
  <c r="I6" i="3"/>
  <c r="L6" i="3" s="1"/>
  <c r="M6" i="3" s="1"/>
  <c r="I5" i="3"/>
  <c r="L5" i="3" s="1"/>
  <c r="M5" i="3" s="1"/>
  <c r="J10" i="3"/>
  <c r="L10" i="3" s="1"/>
  <c r="M10" i="3" s="1"/>
  <c r="I10" i="3"/>
  <c r="I9" i="3"/>
  <c r="L9" i="3" s="1"/>
  <c r="M9" i="3" s="1"/>
  <c r="J12" i="3"/>
  <c r="L12" i="3" s="1"/>
  <c r="M12" i="3" s="1"/>
  <c r="I12" i="3"/>
  <c r="I11" i="3"/>
  <c r="I16" i="3"/>
  <c r="L16" i="3" s="1"/>
  <c r="M16" i="3" s="1"/>
  <c r="I15" i="3"/>
  <c r="J14" i="3"/>
  <c r="I14" i="3"/>
  <c r="I13" i="3"/>
  <c r="I21" i="3"/>
  <c r="L21" i="3" s="1"/>
  <c r="M21" i="3" s="1"/>
  <c r="I20" i="3"/>
  <c r="L20" i="3" s="1"/>
  <c r="M20" i="3" s="1"/>
  <c r="I18" i="3"/>
  <c r="L18" i="3" s="1"/>
  <c r="M18" i="3" s="1"/>
  <c r="I17" i="3"/>
  <c r="L17" i="3" s="1"/>
  <c r="M17" i="3" s="1"/>
  <c r="J19" i="3"/>
  <c r="I19" i="3"/>
  <c r="I22" i="3"/>
  <c r="L22" i="3" s="1"/>
  <c r="M22" i="3" s="1"/>
  <c r="J25" i="3"/>
  <c r="I25" i="3"/>
  <c r="I24" i="3"/>
  <c r="J23" i="3"/>
  <c r="I23" i="3"/>
  <c r="J30" i="3"/>
  <c r="L30" i="3" s="1"/>
  <c r="M30" i="3" s="1"/>
  <c r="I30" i="3"/>
  <c r="I28" i="3"/>
  <c r="I27" i="3"/>
  <c r="L27" i="3" s="1"/>
  <c r="M27" i="3" s="1"/>
  <c r="J26" i="3"/>
  <c r="I26" i="3"/>
  <c r="I33" i="3"/>
  <c r="L33" i="3" s="1"/>
  <c r="M33" i="3" s="1"/>
  <c r="I32" i="3"/>
  <c r="L32" i="3" s="1"/>
  <c r="M32" i="3" s="1"/>
  <c r="I31" i="3"/>
  <c r="L31" i="3" s="1"/>
  <c r="M31" i="3" s="1"/>
  <c r="I29" i="3"/>
  <c r="L29" i="3" s="1"/>
  <c r="M29" i="3" s="1"/>
  <c r="J41" i="3"/>
  <c r="I41" i="3"/>
  <c r="I40" i="3"/>
  <c r="J39" i="3"/>
  <c r="I39" i="3"/>
  <c r="I38" i="3"/>
  <c r="L38" i="3" s="1"/>
  <c r="M38" i="3" s="1"/>
  <c r="I37" i="3"/>
  <c r="L37" i="3" s="1"/>
  <c r="M37" i="3" s="1"/>
  <c r="I36" i="3"/>
  <c r="L36" i="3" s="1"/>
  <c r="M36" i="3" s="1"/>
  <c r="J35" i="3"/>
  <c r="I35" i="3"/>
  <c r="I34" i="3"/>
  <c r="J46" i="3"/>
  <c r="I46" i="3"/>
  <c r="I45" i="3"/>
  <c r="L45" i="3" s="1"/>
  <c r="M45" i="3" s="1"/>
  <c r="I44" i="3"/>
  <c r="L44" i="3" s="1"/>
  <c r="M44" i="3" s="1"/>
  <c r="I43" i="3"/>
  <c r="L43" i="3" s="1"/>
  <c r="M43" i="3" s="1"/>
  <c r="I42" i="3"/>
  <c r="L42" i="3" s="1"/>
  <c r="M42" i="3" s="1"/>
  <c r="J49" i="3"/>
  <c r="I49" i="3"/>
  <c r="J48" i="3"/>
  <c r="I48" i="3"/>
  <c r="K47" i="3"/>
  <c r="J47" i="3"/>
  <c r="I47" i="3"/>
  <c r="I52" i="3"/>
  <c r="L52" i="3" s="1"/>
  <c r="M52" i="3" s="1"/>
  <c r="I51" i="3"/>
  <c r="L51" i="3" s="1"/>
  <c r="M51" i="3" s="1"/>
  <c r="I50" i="3"/>
  <c r="L50" i="3" s="1"/>
  <c r="M50" i="3" s="1"/>
  <c r="K57" i="3"/>
  <c r="J57" i="3"/>
  <c r="I57" i="3"/>
  <c r="K56" i="3"/>
  <c r="J56" i="3"/>
  <c r="I56" i="3"/>
  <c r="I55" i="3"/>
  <c r="L55" i="3" s="1"/>
  <c r="M55" i="3" s="1"/>
  <c r="I54" i="3"/>
  <c r="L54" i="3" s="1"/>
  <c r="M54" i="3" s="1"/>
  <c r="I53" i="3"/>
  <c r="L53" i="3" s="1"/>
  <c r="M53" i="3" s="1"/>
  <c r="J58" i="3"/>
  <c r="I58" i="3"/>
  <c r="K62" i="3"/>
  <c r="J62" i="3"/>
  <c r="I62" i="3"/>
  <c r="I61" i="3"/>
  <c r="I60" i="3"/>
  <c r="I59" i="3"/>
  <c r="K66" i="3"/>
  <c r="J66" i="3"/>
  <c r="I66" i="3"/>
  <c r="K63" i="3"/>
  <c r="J63" i="3"/>
  <c r="I63" i="3"/>
  <c r="I65" i="3"/>
  <c r="L65" i="3" s="1"/>
  <c r="M65" i="3" s="1"/>
  <c r="I64" i="3"/>
  <c r="L64" i="3" s="1"/>
  <c r="M64" i="3" s="1"/>
  <c r="J70" i="3"/>
  <c r="I70" i="3"/>
  <c r="J69" i="3"/>
  <c r="I69" i="3"/>
  <c r="I68" i="3"/>
  <c r="L68" i="3" s="1"/>
  <c r="M68" i="3" s="1"/>
  <c r="I67" i="3"/>
  <c r="L67" i="3" s="1"/>
  <c r="M67" i="3" s="1"/>
  <c r="I72" i="3"/>
  <c r="L72" i="3" s="1"/>
  <c r="M72" i="3" s="1"/>
  <c r="K74" i="3"/>
  <c r="J74" i="3"/>
  <c r="I74" i="3"/>
  <c r="K76" i="3"/>
  <c r="J76" i="3"/>
  <c r="I76" i="3"/>
  <c r="I75" i="3"/>
  <c r="I73" i="3"/>
  <c r="I83" i="3"/>
  <c r="I82" i="3"/>
  <c r="I81" i="3"/>
  <c r="K80" i="3"/>
  <c r="J80" i="3"/>
  <c r="I80" i="3"/>
  <c r="J79" i="3"/>
  <c r="I79" i="3"/>
  <c r="J78" i="3"/>
  <c r="I78" i="3"/>
  <c r="I77" i="3"/>
  <c r="I84" i="3"/>
  <c r="J84" i="3"/>
  <c r="I85" i="3"/>
  <c r="I86" i="3"/>
  <c r="L86" i="3" s="1"/>
  <c r="M86" i="3" s="1"/>
  <c r="J88" i="3"/>
  <c r="I88" i="3"/>
  <c r="I87" i="3"/>
  <c r="I89" i="3"/>
  <c r="K92" i="3"/>
  <c r="J92" i="3"/>
  <c r="I92" i="3"/>
  <c r="J91" i="3"/>
  <c r="I91" i="3"/>
  <c r="I90" i="3"/>
  <c r="I97" i="3"/>
  <c r="J96" i="3"/>
  <c r="I96" i="3"/>
  <c r="I95" i="3"/>
  <c r="I94" i="3"/>
  <c r="L94" i="3" s="1"/>
  <c r="M94" i="3" s="1"/>
  <c r="I93" i="3"/>
  <c r="L93" i="3" s="1"/>
  <c r="M93" i="3" s="1"/>
  <c r="I101" i="3"/>
  <c r="L101" i="3" s="1"/>
  <c r="M101" i="3" s="1"/>
  <c r="I100" i="3"/>
  <c r="L100" i="3" s="1"/>
  <c r="M100" i="3" s="1"/>
  <c r="I99" i="3"/>
  <c r="L99" i="3" s="1"/>
  <c r="M99" i="3" s="1"/>
  <c r="I98" i="3"/>
  <c r="L98" i="3" s="1"/>
  <c r="M98" i="3" s="1"/>
  <c r="I104" i="3"/>
  <c r="L104" i="3" s="1"/>
  <c r="M104" i="3" s="1"/>
  <c r="I103" i="3"/>
  <c r="L103" i="3" s="1"/>
  <c r="M103" i="3" s="1"/>
  <c r="I102" i="3"/>
  <c r="L102" i="3" s="1"/>
  <c r="M102" i="3" s="1"/>
  <c r="J107" i="3"/>
  <c r="I107" i="3"/>
  <c r="J106" i="3"/>
  <c r="I106" i="3"/>
  <c r="J105" i="3"/>
  <c r="I105" i="3"/>
  <c r="I112" i="3"/>
  <c r="L112" i="3" s="1"/>
  <c r="M112" i="3" s="1"/>
  <c r="J110" i="3"/>
  <c r="I111" i="3"/>
  <c r="K110" i="3"/>
  <c r="I110" i="3"/>
  <c r="I109" i="3"/>
  <c r="I108" i="3"/>
  <c r="K115" i="3"/>
  <c r="J115" i="3"/>
  <c r="I115" i="3"/>
  <c r="K114" i="3"/>
  <c r="J114" i="3"/>
  <c r="I114" i="3"/>
  <c r="I113" i="3"/>
  <c r="J118" i="3"/>
  <c r="I118" i="3"/>
  <c r="I117" i="3"/>
  <c r="J116" i="3"/>
  <c r="I116" i="3"/>
  <c r="I119" i="3"/>
  <c r="I122" i="3"/>
  <c r="I121" i="3"/>
  <c r="I120" i="3"/>
  <c r="J119" i="3"/>
  <c r="I126" i="3"/>
  <c r="L126" i="3" s="1"/>
  <c r="M126" i="3" s="1"/>
  <c r="I125" i="3"/>
  <c r="L125" i="3" s="1"/>
  <c r="M125" i="3" s="1"/>
  <c r="I124" i="3"/>
  <c r="L124" i="3" s="1"/>
  <c r="M124" i="3" s="1"/>
  <c r="I123" i="3"/>
  <c r="L123" i="3" s="1"/>
  <c r="M123" i="3" s="1"/>
  <c r="I131" i="3"/>
  <c r="K130" i="3"/>
  <c r="J130" i="3"/>
  <c r="I130" i="3"/>
  <c r="I129" i="3"/>
  <c r="I128" i="3"/>
  <c r="I127" i="3"/>
  <c r="D9" i="2"/>
  <c r="I135" i="3"/>
  <c r="L135" i="3" s="1"/>
  <c r="M135" i="3" s="1"/>
  <c r="I134" i="3"/>
  <c r="K133" i="3"/>
  <c r="J133" i="3"/>
  <c r="I133" i="3"/>
  <c r="I132" i="3"/>
  <c r="I138" i="3"/>
  <c r="I136" i="3"/>
  <c r="J141" i="3"/>
  <c r="I141" i="3"/>
  <c r="J140" i="3"/>
  <c r="I140" i="3"/>
  <c r="J139" i="3"/>
  <c r="I139" i="3"/>
  <c r="I143" i="3"/>
  <c r="I142" i="3"/>
  <c r="J144" i="3"/>
  <c r="I144" i="3"/>
  <c r="I147" i="3"/>
  <c r="J146" i="3"/>
  <c r="I146" i="3"/>
  <c r="J145" i="3"/>
  <c r="I145" i="3"/>
  <c r="K150" i="3"/>
  <c r="J150" i="3"/>
  <c r="I150" i="3"/>
  <c r="I149" i="3"/>
  <c r="I148" i="3"/>
  <c r="J154" i="3"/>
  <c r="I154" i="3"/>
  <c r="I153" i="3"/>
  <c r="I152" i="3"/>
  <c r="J151" i="3"/>
  <c r="I151" i="3"/>
  <c r="I160" i="3"/>
  <c r="J159" i="3"/>
  <c r="I159" i="3"/>
  <c r="I158" i="3"/>
  <c r="I157" i="3"/>
  <c r="K156" i="3"/>
  <c r="J156" i="3"/>
  <c r="I156" i="3"/>
  <c r="I155" i="3"/>
  <c r="L155" i="3" s="1"/>
  <c r="M155" i="3" s="1"/>
  <c r="I163" i="3"/>
  <c r="L163" i="3" s="1"/>
  <c r="M163" i="3" s="1"/>
  <c r="I162" i="3"/>
  <c r="L162" i="3" s="1"/>
  <c r="M162" i="3" s="1"/>
  <c r="I161" i="3"/>
  <c r="L161" i="3" s="1"/>
  <c r="M161" i="3" s="1"/>
  <c r="I166" i="3"/>
  <c r="I165" i="3"/>
  <c r="K164" i="3"/>
  <c r="J164" i="3"/>
  <c r="I164" i="3"/>
  <c r="J170" i="3"/>
  <c r="I170" i="3"/>
  <c r="J169" i="3"/>
  <c r="I169" i="3"/>
  <c r="I168" i="3"/>
  <c r="K167" i="3"/>
  <c r="J167" i="3"/>
  <c r="I167" i="3"/>
  <c r="I177" i="3"/>
  <c r="I176" i="3"/>
  <c r="K175" i="3"/>
  <c r="J175" i="3"/>
  <c r="I175" i="3"/>
  <c r="K174" i="3"/>
  <c r="J174" i="3"/>
  <c r="I174" i="3"/>
  <c r="K173" i="3"/>
  <c r="J173" i="3"/>
  <c r="I173" i="3"/>
  <c r="K172" i="3"/>
  <c r="J172" i="3"/>
  <c r="I172" i="3"/>
  <c r="J171" i="3"/>
  <c r="I171" i="3"/>
  <c r="K179" i="3"/>
  <c r="J179" i="3"/>
  <c r="I179" i="3"/>
  <c r="I178" i="3"/>
  <c r="L178" i="3" s="1"/>
  <c r="M178" i="3" s="1"/>
  <c r="I182" i="3"/>
  <c r="I181" i="3"/>
  <c r="I180" i="3"/>
  <c r="L180" i="3" s="1"/>
  <c r="M180" i="3" s="1"/>
  <c r="I186" i="3"/>
  <c r="J185" i="3"/>
  <c r="I185" i="3"/>
  <c r="I184" i="3"/>
  <c r="J183" i="3"/>
  <c r="I183" i="3"/>
  <c r="J190" i="3"/>
  <c r="I190" i="3"/>
  <c r="I189" i="3"/>
  <c r="L189" i="3" s="1"/>
  <c r="M189" i="3" s="1"/>
  <c r="I188" i="3"/>
  <c r="J187" i="3"/>
  <c r="I187" i="3"/>
  <c r="K192" i="3"/>
  <c r="J192" i="3"/>
  <c r="I192" i="3"/>
  <c r="I193" i="3"/>
  <c r="L193" i="3" s="1"/>
  <c r="M193" i="3" s="1"/>
  <c r="I191" i="3"/>
  <c r="L191" i="3" s="1"/>
  <c r="M191" i="3" s="1"/>
  <c r="I194" i="3"/>
  <c r="L194" i="3" s="1"/>
  <c r="M194" i="3" s="1"/>
  <c r="I197" i="3"/>
  <c r="K196" i="3"/>
  <c r="J196" i="3"/>
  <c r="I196" i="3"/>
  <c r="I195" i="3"/>
  <c r="I198" i="3"/>
  <c r="D11" i="2"/>
  <c r="K202" i="3"/>
  <c r="J202" i="3"/>
  <c r="I202" i="3"/>
  <c r="I201" i="3"/>
  <c r="J200" i="3"/>
  <c r="I200" i="3"/>
  <c r="J199" i="3"/>
  <c r="I199" i="3"/>
  <c r="K205" i="3"/>
  <c r="J205" i="3"/>
  <c r="I205" i="3"/>
  <c r="I204" i="3"/>
  <c r="J203" i="3"/>
  <c r="I203" i="3"/>
  <c r="I207" i="3"/>
  <c r="I206" i="3"/>
  <c r="L206" i="3" s="1"/>
  <c r="M206" i="3" s="1"/>
  <c r="K210" i="3"/>
  <c r="J210" i="3"/>
  <c r="I210" i="3"/>
  <c r="K209" i="3"/>
  <c r="J209" i="3"/>
  <c r="I209" i="3"/>
  <c r="J208" i="3"/>
  <c r="I208" i="3"/>
  <c r="I241" i="3"/>
  <c r="I242" i="3"/>
  <c r="I243" i="3"/>
  <c r="L243" i="3" s="1"/>
  <c r="M243" i="3" s="1"/>
  <c r="I244" i="3"/>
  <c r="I245" i="3"/>
  <c r="L19" i="3" l="1"/>
  <c r="M19" i="3" s="1"/>
  <c r="L11" i="3"/>
  <c r="M11" i="3" s="1"/>
  <c r="L13" i="3"/>
  <c r="M13" i="3" s="1"/>
  <c r="L14" i="3"/>
  <c r="M14" i="3" s="1"/>
  <c r="L15" i="3"/>
  <c r="M15" i="3" s="1"/>
  <c r="L23" i="3"/>
  <c r="M23" i="3" s="1"/>
  <c r="L24" i="3"/>
  <c r="M24" i="3" s="1"/>
  <c r="L25" i="3"/>
  <c r="M25" i="3" s="1"/>
  <c r="L26" i="3"/>
  <c r="M26" i="3" s="1"/>
  <c r="L28" i="3"/>
  <c r="M28" i="3" s="1"/>
  <c r="L46" i="3"/>
  <c r="M46" i="3" s="1"/>
  <c r="L39" i="3"/>
  <c r="M39" i="3" s="1"/>
  <c r="L40" i="3"/>
  <c r="M40" i="3" s="1"/>
  <c r="L41" i="3"/>
  <c r="M41" i="3" s="1"/>
  <c r="L79" i="3"/>
  <c r="M79" i="3" s="1"/>
  <c r="L34" i="3"/>
  <c r="M34" i="3" s="1"/>
  <c r="L35" i="3"/>
  <c r="M35" i="3" s="1"/>
  <c r="L47" i="3"/>
  <c r="M47" i="3" s="1"/>
  <c r="L48" i="3"/>
  <c r="M48" i="3" s="1"/>
  <c r="L49" i="3"/>
  <c r="M49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6" i="3"/>
  <c r="M66" i="3" s="1"/>
  <c r="L63" i="3"/>
  <c r="M63" i="3" s="1"/>
  <c r="L70" i="3"/>
  <c r="M70" i="3" s="1"/>
  <c r="L69" i="3"/>
  <c r="M69" i="3" s="1"/>
  <c r="L74" i="3"/>
  <c r="M74" i="3" s="1"/>
  <c r="L139" i="3"/>
  <c r="M139" i="3" s="1"/>
  <c r="L141" i="3"/>
  <c r="M141" i="3" s="1"/>
  <c r="L84" i="3"/>
  <c r="M84" i="3" s="1"/>
  <c r="L73" i="3"/>
  <c r="M73" i="3" s="1"/>
  <c r="L75" i="3"/>
  <c r="M75" i="3" s="1"/>
  <c r="L76" i="3"/>
  <c r="M76" i="3" s="1"/>
  <c r="L83" i="3"/>
  <c r="M83" i="3" s="1"/>
  <c r="L77" i="3"/>
  <c r="M77" i="3" s="1"/>
  <c r="L78" i="3"/>
  <c r="M78" i="3" s="1"/>
  <c r="L80" i="3"/>
  <c r="M80" i="3" s="1"/>
  <c r="L81" i="3"/>
  <c r="M81" i="3" s="1"/>
  <c r="L82" i="3"/>
  <c r="M82" i="3" s="1"/>
  <c r="L140" i="3"/>
  <c r="M140" i="3" s="1"/>
  <c r="L107" i="3"/>
  <c r="M107" i="3" s="1"/>
  <c r="L164" i="3"/>
  <c r="M164" i="3" s="1"/>
  <c r="L146" i="3"/>
  <c r="M146" i="3" s="1"/>
  <c r="L88" i="3"/>
  <c r="M88" i="3" s="1"/>
  <c r="L85" i="3"/>
  <c r="M85" i="3" s="1"/>
  <c r="L87" i="3"/>
  <c r="M87" i="3" s="1"/>
  <c r="L89" i="3"/>
  <c r="M89" i="3" s="1"/>
  <c r="L90" i="3"/>
  <c r="M90" i="3" s="1"/>
  <c r="L91" i="3"/>
  <c r="M91" i="3" s="1"/>
  <c r="L92" i="3"/>
  <c r="M92" i="3" s="1"/>
  <c r="L95" i="3"/>
  <c r="M95" i="3" s="1"/>
  <c r="L96" i="3"/>
  <c r="M96" i="3" s="1"/>
  <c r="L97" i="3"/>
  <c r="M97" i="3" s="1"/>
  <c r="L105" i="3"/>
  <c r="M105" i="3" s="1"/>
  <c r="L106" i="3"/>
  <c r="M106" i="3" s="1"/>
  <c r="L108" i="3"/>
  <c r="M108" i="3" s="1"/>
  <c r="L109" i="3"/>
  <c r="M109" i="3" s="1"/>
  <c r="L110" i="3"/>
  <c r="M110" i="3" s="1"/>
  <c r="L111" i="3"/>
  <c r="M111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7" i="3"/>
  <c r="M127" i="3" s="1"/>
  <c r="L128" i="3"/>
  <c r="M128" i="3" s="1"/>
  <c r="L129" i="3"/>
  <c r="M129" i="3" s="1"/>
  <c r="L130" i="3"/>
  <c r="M130" i="3" s="1"/>
  <c r="L131" i="3"/>
  <c r="M131" i="3" s="1"/>
  <c r="L132" i="3"/>
  <c r="M132" i="3" s="1"/>
  <c r="L133" i="3"/>
  <c r="M133" i="3" s="1"/>
  <c r="L134" i="3"/>
  <c r="M134" i="3" s="1"/>
  <c r="L138" i="3"/>
  <c r="M138" i="3" s="1"/>
  <c r="L136" i="3"/>
  <c r="M136" i="3" s="1"/>
  <c r="L142" i="3"/>
  <c r="M142" i="3" s="1"/>
  <c r="L143" i="3"/>
  <c r="M143" i="3" s="1"/>
  <c r="L144" i="3"/>
  <c r="M144" i="3" s="1"/>
  <c r="L145" i="3"/>
  <c r="M145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6" i="3"/>
  <c r="M156" i="3" s="1"/>
  <c r="L157" i="3"/>
  <c r="M157" i="3" s="1"/>
  <c r="L158" i="3"/>
  <c r="M158" i="3" s="1"/>
  <c r="L159" i="3"/>
  <c r="M159" i="3" s="1"/>
  <c r="L160" i="3"/>
  <c r="M160" i="3" s="1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M170" i="3" s="1"/>
  <c r="L175" i="3"/>
  <c r="M175" i="3" s="1"/>
  <c r="L176" i="3"/>
  <c r="M176" i="3" s="1"/>
  <c r="L177" i="3"/>
  <c r="M177" i="3" s="1"/>
  <c r="L171" i="3"/>
  <c r="M171" i="3" s="1"/>
  <c r="L172" i="3"/>
  <c r="M172" i="3" s="1"/>
  <c r="L173" i="3"/>
  <c r="M173" i="3" s="1"/>
  <c r="L174" i="3"/>
  <c r="M174" i="3" s="1"/>
  <c r="L179" i="3"/>
  <c r="M179" i="3" s="1"/>
  <c r="L182" i="3"/>
  <c r="M182" i="3" s="1"/>
  <c r="L181" i="3"/>
  <c r="M181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90" i="3"/>
  <c r="M190" i="3" s="1"/>
  <c r="L192" i="3"/>
  <c r="M192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7" i="3"/>
  <c r="M207" i="3" s="1"/>
  <c r="L208" i="3"/>
  <c r="M208" i="3" s="1"/>
  <c r="L209" i="3"/>
  <c r="M209" i="3" s="1"/>
  <c r="L210" i="3"/>
  <c r="M210" i="3" s="1"/>
  <c r="L244" i="3"/>
  <c r="M244" i="3" s="1"/>
  <c r="L242" i="3"/>
  <c r="M242" i="3" s="1"/>
  <c r="L241" i="3"/>
  <c r="M241" i="3" s="1"/>
  <c r="L245" i="3"/>
  <c r="M245" i="3" s="1"/>
  <c r="I235" i="3" l="1"/>
  <c r="I238" i="3"/>
  <c r="I237" i="3"/>
  <c r="I236" i="3"/>
  <c r="I234" i="3"/>
  <c r="I233" i="3"/>
  <c r="J232" i="3"/>
  <c r="I232" i="3"/>
  <c r="K215" i="3"/>
  <c r="J215" i="3"/>
  <c r="I215" i="3"/>
  <c r="I214" i="3"/>
  <c r="I213" i="3"/>
  <c r="I212" i="3"/>
  <c r="K219" i="3"/>
  <c r="J219" i="3"/>
  <c r="I219" i="3"/>
  <c r="I218" i="3"/>
  <c r="I217" i="3"/>
  <c r="L217" i="3" s="1"/>
  <c r="M217" i="3" s="1"/>
  <c r="I216" i="3"/>
  <c r="I222" i="3"/>
  <c r="J221" i="3"/>
  <c r="I221" i="3"/>
  <c r="J220" i="3"/>
  <c r="I220" i="3"/>
  <c r="I246" i="3"/>
  <c r="I240" i="3"/>
  <c r="I239" i="3"/>
  <c r="I231" i="3"/>
  <c r="I230" i="3"/>
  <c r="I229" i="3"/>
  <c r="I228" i="3"/>
  <c r="K227" i="3"/>
  <c r="J227" i="3"/>
  <c r="I227" i="3"/>
  <c r="I226" i="3"/>
  <c r="I225" i="3"/>
  <c r="J224" i="3"/>
  <c r="I224" i="3"/>
  <c r="J223" i="3"/>
  <c r="I223" i="3"/>
  <c r="I247" i="3"/>
  <c r="D8" i="2"/>
  <c r="I250" i="3"/>
  <c r="K249" i="3"/>
  <c r="J249" i="3"/>
  <c r="I249" i="3"/>
  <c r="J248" i="3"/>
  <c r="I248" i="3"/>
  <c r="I254" i="3"/>
  <c r="K253" i="3"/>
  <c r="J253" i="3"/>
  <c r="I253" i="3"/>
  <c r="K252" i="3"/>
  <c r="J252" i="3"/>
  <c r="I252" i="3"/>
  <c r="J251" i="3"/>
  <c r="I251" i="3"/>
  <c r="I257" i="3"/>
  <c r="K256" i="3"/>
  <c r="J256" i="3"/>
  <c r="I256" i="3"/>
  <c r="K255" i="3"/>
  <c r="J255" i="3"/>
  <c r="I255" i="3"/>
  <c r="I258" i="3"/>
  <c r="L258" i="3" s="1"/>
  <c r="M258" i="3" s="1"/>
  <c r="I261" i="3"/>
  <c r="L261" i="3" s="1"/>
  <c r="M261" i="3" s="1"/>
  <c r="I260" i="3"/>
  <c r="L260" i="3" s="1"/>
  <c r="M260" i="3" s="1"/>
  <c r="I259" i="3"/>
  <c r="L259" i="3" s="1"/>
  <c r="M259" i="3" s="1"/>
  <c r="I267" i="3"/>
  <c r="L267" i="3" s="1"/>
  <c r="M267" i="3" s="1"/>
  <c r="I266" i="3"/>
  <c r="J266" i="3"/>
  <c r="I265" i="3"/>
  <c r="L265" i="3" s="1"/>
  <c r="M265" i="3" s="1"/>
  <c r="I264" i="3"/>
  <c r="L264" i="3" s="1"/>
  <c r="M264" i="3" s="1"/>
  <c r="I263" i="3"/>
  <c r="L263" i="3" s="1"/>
  <c r="M263" i="3" s="1"/>
  <c r="I270" i="3"/>
  <c r="L270" i="3" s="1"/>
  <c r="M270" i="3" s="1"/>
  <c r="I269" i="3"/>
  <c r="L269" i="3" s="1"/>
  <c r="M269" i="3" s="1"/>
  <c r="I268" i="3"/>
  <c r="L268" i="3" s="1"/>
  <c r="M268" i="3" s="1"/>
  <c r="K273" i="3"/>
  <c r="J273" i="3"/>
  <c r="I273" i="3"/>
  <c r="I272" i="3"/>
  <c r="I271" i="3"/>
  <c r="I277" i="3"/>
  <c r="L277" i="3" s="1"/>
  <c r="M277" i="3" s="1"/>
  <c r="K276" i="3"/>
  <c r="J276" i="3"/>
  <c r="I276" i="3"/>
  <c r="I275" i="3"/>
  <c r="I274" i="3"/>
  <c r="I280" i="3"/>
  <c r="L280" i="3" s="1"/>
  <c r="M280" i="3" s="1"/>
  <c r="I279" i="3"/>
  <c r="L279" i="3" s="1"/>
  <c r="M279" i="3" s="1"/>
  <c r="I278" i="3"/>
  <c r="L278" i="3" s="1"/>
  <c r="M278" i="3" s="1"/>
  <c r="I283" i="3"/>
  <c r="L283" i="3" s="1"/>
  <c r="M283" i="3" s="1"/>
  <c r="I282" i="3"/>
  <c r="L282" i="3" s="1"/>
  <c r="M282" i="3" s="1"/>
  <c r="I281" i="3"/>
  <c r="L281" i="3" s="1"/>
  <c r="M281" i="3" s="1"/>
  <c r="I287" i="3"/>
  <c r="L287" i="3" s="1"/>
  <c r="J286" i="3"/>
  <c r="I286" i="3"/>
  <c r="I285" i="3"/>
  <c r="K284" i="3"/>
  <c r="J284" i="3"/>
  <c r="I284" i="3"/>
  <c r="I291" i="3"/>
  <c r="J290" i="3"/>
  <c r="I290" i="3"/>
  <c r="J289" i="3"/>
  <c r="I289" i="3"/>
  <c r="I288" i="3"/>
  <c r="K292" i="3"/>
  <c r="J292" i="3"/>
  <c r="I292" i="3"/>
  <c r="I295" i="3"/>
  <c r="J294" i="3"/>
  <c r="I294" i="3"/>
  <c r="I293" i="3"/>
  <c r="I303" i="3"/>
  <c r="L303" i="3" s="1"/>
  <c r="M303" i="3" s="1"/>
  <c r="I302" i="3"/>
  <c r="L302" i="3" s="1"/>
  <c r="M302" i="3" s="1"/>
  <c r="I297" i="3"/>
  <c r="L297" i="3" s="1"/>
  <c r="M297" i="3" s="1"/>
  <c r="I301" i="3"/>
  <c r="I300" i="3"/>
  <c r="L300" i="3" s="1"/>
  <c r="M300" i="3" s="1"/>
  <c r="I299" i="3"/>
  <c r="L299" i="3" s="1"/>
  <c r="M299" i="3" s="1"/>
  <c r="I298" i="3"/>
  <c r="J296" i="3"/>
  <c r="I296" i="3"/>
  <c r="K306" i="3"/>
  <c r="J306" i="3"/>
  <c r="I306" i="3"/>
  <c r="J305" i="3"/>
  <c r="I305" i="3"/>
  <c r="K304" i="3"/>
  <c r="J304" i="3"/>
  <c r="I304" i="3"/>
  <c r="D5" i="2"/>
  <c r="D6" i="2"/>
  <c r="D7" i="2"/>
  <c r="I309" i="3"/>
  <c r="J308" i="3"/>
  <c r="I308" i="3"/>
  <c r="I307" i="3"/>
  <c r="I312" i="3"/>
  <c r="L312" i="3" s="1"/>
  <c r="M312" i="3" s="1"/>
  <c r="I311" i="3"/>
  <c r="L311" i="3" s="1"/>
  <c r="M311" i="3" s="1"/>
  <c r="I310" i="3"/>
  <c r="L310" i="3" s="1"/>
  <c r="M310" i="3" s="1"/>
  <c r="I316" i="3"/>
  <c r="I315" i="3"/>
  <c r="I314" i="3"/>
  <c r="J313" i="3"/>
  <c r="I313" i="3"/>
  <c r="I317" i="3"/>
  <c r="L317" i="3" s="1"/>
  <c r="M317" i="3" s="1"/>
  <c r="I320" i="3"/>
  <c r="I319" i="3"/>
  <c r="K318" i="3"/>
  <c r="J318" i="3"/>
  <c r="I318" i="3"/>
  <c r="I323" i="3"/>
  <c r="J324" i="3"/>
  <c r="I324" i="3"/>
  <c r="I322" i="3"/>
  <c r="L322" i="3" s="1"/>
  <c r="M322" i="3" s="1"/>
  <c r="I321" i="3"/>
  <c r="L321" i="3" s="1"/>
  <c r="M321" i="3" s="1"/>
  <c r="I325" i="3"/>
  <c r="L325" i="3" s="1"/>
  <c r="M325" i="3" s="1"/>
  <c r="K327" i="3"/>
  <c r="J327" i="3"/>
  <c r="I327" i="3"/>
  <c r="I326" i="3"/>
  <c r="I331" i="3"/>
  <c r="I330" i="3"/>
  <c r="L330" i="3" s="1"/>
  <c r="M330" i="3" s="1"/>
  <c r="I329" i="3"/>
  <c r="J336" i="3"/>
  <c r="I336" i="3"/>
  <c r="I335" i="3"/>
  <c r="I334" i="3"/>
  <c r="I333" i="3"/>
  <c r="J332" i="3"/>
  <c r="I332" i="3"/>
  <c r="I339" i="3"/>
  <c r="I338" i="3"/>
  <c r="L338" i="3" s="1"/>
  <c r="M338" i="3" s="1"/>
  <c r="I337" i="3"/>
  <c r="L337" i="3" s="1"/>
  <c r="M337" i="3" s="1"/>
  <c r="I342" i="3"/>
  <c r="I343" i="3"/>
  <c r="L343" i="3" s="1"/>
  <c r="M343" i="3" s="1"/>
  <c r="I341" i="3"/>
  <c r="J340" i="3"/>
  <c r="I340" i="3"/>
  <c r="I344" i="3"/>
  <c r="L344" i="3" s="1"/>
  <c r="M344" i="3" s="1"/>
  <c r="I347" i="3"/>
  <c r="K346" i="3"/>
  <c r="J346" i="3"/>
  <c r="I346" i="3"/>
  <c r="K345" i="3"/>
  <c r="J345" i="3"/>
  <c r="I345" i="3"/>
  <c r="I352" i="3"/>
  <c r="I351" i="3"/>
  <c r="L351" i="3" s="1"/>
  <c r="K350" i="3"/>
  <c r="J350" i="3"/>
  <c r="I350" i="3"/>
  <c r="I349" i="3"/>
  <c r="I348" i="3"/>
  <c r="I355" i="3"/>
  <c r="K354" i="3"/>
  <c r="J354" i="3"/>
  <c r="I354" i="3"/>
  <c r="I353" i="3"/>
  <c r="L353" i="3" s="1"/>
  <c r="M353" i="3" s="1"/>
  <c r="I357" i="3"/>
  <c r="I358" i="3"/>
  <c r="L358" i="3" s="1"/>
  <c r="M358" i="3" s="1"/>
  <c r="I356" i="3"/>
  <c r="L356" i="3" s="1"/>
  <c r="M356" i="3" s="1"/>
  <c r="I361" i="3"/>
  <c r="J360" i="3"/>
  <c r="I360" i="3"/>
  <c r="K359" i="3"/>
  <c r="J359" i="3"/>
  <c r="I359" i="3"/>
  <c r="I364" i="3"/>
  <c r="K363" i="3"/>
  <c r="J363" i="3"/>
  <c r="I363" i="3"/>
  <c r="J362" i="3"/>
  <c r="I362" i="3"/>
  <c r="K365" i="3"/>
  <c r="J365" i="3"/>
  <c r="I365" i="3"/>
  <c r="I370" i="3"/>
  <c r="L370" i="3" s="1"/>
  <c r="M370" i="3" s="1"/>
  <c r="I369" i="3"/>
  <c r="L369" i="3" s="1"/>
  <c r="M369" i="3" s="1"/>
  <c r="I368" i="3"/>
  <c r="L368" i="3" s="1"/>
  <c r="M368" i="3" s="1"/>
  <c r="I367" i="3"/>
  <c r="L367" i="3" s="1"/>
  <c r="M367" i="3" s="1"/>
  <c r="I366" i="3"/>
  <c r="L366" i="3" s="1"/>
  <c r="M366" i="3" s="1"/>
  <c r="I374" i="3"/>
  <c r="L374" i="3" s="1"/>
  <c r="M374" i="3" s="1"/>
  <c r="I373" i="3"/>
  <c r="L373" i="3" s="1"/>
  <c r="M373" i="3" s="1"/>
  <c r="I372" i="3"/>
  <c r="L372" i="3" s="1"/>
  <c r="M372" i="3" s="1"/>
  <c r="I371" i="3"/>
  <c r="L371" i="3" s="1"/>
  <c r="M371" i="3" s="1"/>
  <c r="I378" i="3"/>
  <c r="L378" i="3" s="1"/>
  <c r="M378" i="3" s="1"/>
  <c r="I377" i="3"/>
  <c r="L377" i="3" s="1"/>
  <c r="M377" i="3" s="1"/>
  <c r="I376" i="3"/>
  <c r="L376" i="3" s="1"/>
  <c r="M376" i="3" s="1"/>
  <c r="I375" i="3"/>
  <c r="L375" i="3" s="1"/>
  <c r="M375" i="3" s="1"/>
  <c r="I379" i="3"/>
  <c r="L379" i="3" s="1"/>
  <c r="M379" i="3" s="1"/>
  <c r="I380" i="3"/>
  <c r="J381" i="3"/>
  <c r="I381" i="3"/>
  <c r="I382" i="3"/>
  <c r="I385" i="3"/>
  <c r="K384" i="3"/>
  <c r="J384" i="3"/>
  <c r="I384" i="3"/>
  <c r="I383" i="3"/>
  <c r="I386" i="3"/>
  <c r="L386" i="3" s="1"/>
  <c r="M386" i="3" s="1"/>
  <c r="I390" i="3"/>
  <c r="L390" i="3" s="1"/>
  <c r="M390" i="3" s="1"/>
  <c r="I389" i="3"/>
  <c r="L389" i="3" s="1"/>
  <c r="M389" i="3" s="1"/>
  <c r="I388" i="3"/>
  <c r="L388" i="3" s="1"/>
  <c r="M388" i="3" s="1"/>
  <c r="I387" i="3"/>
  <c r="L387" i="3" s="1"/>
  <c r="M387" i="3" s="1"/>
  <c r="I393" i="3"/>
  <c r="K392" i="3"/>
  <c r="J392" i="3"/>
  <c r="I392" i="3"/>
  <c r="I391" i="3"/>
  <c r="K397" i="3"/>
  <c r="J397" i="3"/>
  <c r="I397" i="3"/>
  <c r="K396" i="3"/>
  <c r="J396" i="3"/>
  <c r="I396" i="3"/>
  <c r="K395" i="3"/>
  <c r="J395" i="3"/>
  <c r="I395" i="3"/>
  <c r="K394" i="3"/>
  <c r="J394" i="3"/>
  <c r="I394" i="3"/>
  <c r="I402" i="3"/>
  <c r="I401" i="3"/>
  <c r="L401" i="3" s="1"/>
  <c r="M401" i="3" s="1"/>
  <c r="I400" i="3"/>
  <c r="J399" i="3"/>
  <c r="I399" i="3"/>
  <c r="I403" i="3"/>
  <c r="K405" i="3"/>
  <c r="J405" i="3"/>
  <c r="I405" i="3"/>
  <c r="I404" i="3"/>
  <c r="K409" i="3"/>
  <c r="J409" i="3"/>
  <c r="I409" i="3"/>
  <c r="I408" i="3"/>
  <c r="I407" i="3"/>
  <c r="K406" i="3"/>
  <c r="J406" i="3"/>
  <c r="I406" i="3"/>
  <c r="I411" i="3"/>
  <c r="J410" i="3"/>
  <c r="I410" i="3"/>
  <c r="I415" i="3"/>
  <c r="J414" i="3"/>
  <c r="I414" i="3"/>
  <c r="I413" i="3"/>
  <c r="I412" i="3"/>
  <c r="L412" i="3" s="1"/>
  <c r="M412" i="3" s="1"/>
  <c r="I419" i="3"/>
  <c r="L419" i="3" s="1"/>
  <c r="M419" i="3" s="1"/>
  <c r="I417" i="3"/>
  <c r="J416" i="3"/>
  <c r="I416" i="3"/>
  <c r="I418" i="3"/>
  <c r="I420" i="3"/>
  <c r="I425" i="3"/>
  <c r="I424" i="3"/>
  <c r="J423" i="3"/>
  <c r="I423" i="3"/>
  <c r="J422" i="3"/>
  <c r="I422" i="3"/>
  <c r="I421" i="3"/>
  <c r="I426" i="3"/>
  <c r="I429" i="3"/>
  <c r="L429" i="3" s="1"/>
  <c r="M429" i="3" s="1"/>
  <c r="K428" i="3"/>
  <c r="J428" i="3"/>
  <c r="I428" i="3"/>
  <c r="J427" i="3"/>
  <c r="I427" i="3"/>
  <c r="K432" i="3"/>
  <c r="J432" i="3"/>
  <c r="I432" i="3"/>
  <c r="I431" i="3"/>
  <c r="I430" i="3"/>
  <c r="K435" i="3"/>
  <c r="J435" i="3"/>
  <c r="I435" i="3"/>
  <c r="I434" i="3"/>
  <c r="I433" i="3"/>
  <c r="I436" i="3"/>
  <c r="L436" i="3" s="1"/>
  <c r="M436" i="3" s="1"/>
  <c r="I437" i="3"/>
  <c r="L437" i="3" s="1"/>
  <c r="M437" i="3" s="1"/>
  <c r="I440" i="3"/>
  <c r="J439" i="3"/>
  <c r="I439" i="3"/>
  <c r="I438" i="3"/>
  <c r="I442" i="3"/>
  <c r="L442" i="3" s="1"/>
  <c r="M442" i="3" s="1"/>
  <c r="I441" i="3"/>
  <c r="L441" i="3" s="1"/>
  <c r="M441" i="3" s="1"/>
  <c r="K443" i="3"/>
  <c r="J443" i="3"/>
  <c r="I443" i="3"/>
  <c r="I446" i="3"/>
  <c r="L446" i="3" s="1"/>
  <c r="M446" i="3" s="1"/>
  <c r="I445" i="3"/>
  <c r="L445" i="3" s="1"/>
  <c r="M445" i="3" s="1"/>
  <c r="I444" i="3"/>
  <c r="L444" i="3" s="1"/>
  <c r="M444" i="3" s="1"/>
  <c r="L223" i="3" l="1"/>
  <c r="M223" i="3" s="1"/>
  <c r="L220" i="3"/>
  <c r="M220" i="3" s="1"/>
  <c r="L235" i="3"/>
  <c r="M235" i="3" s="1"/>
  <c r="L246" i="3"/>
  <c r="M246" i="3" s="1"/>
  <c r="L232" i="3"/>
  <c r="M232" i="3" s="1"/>
  <c r="L233" i="3"/>
  <c r="M233" i="3" s="1"/>
  <c r="L234" i="3"/>
  <c r="M234" i="3" s="1"/>
  <c r="L236" i="3"/>
  <c r="M236" i="3" s="1"/>
  <c r="L237" i="3"/>
  <c r="M237" i="3" s="1"/>
  <c r="L238" i="3"/>
  <c r="M238" i="3" s="1"/>
  <c r="L212" i="3"/>
  <c r="M212" i="3" s="1"/>
  <c r="L213" i="3"/>
  <c r="M213" i="3" s="1"/>
  <c r="L214" i="3"/>
  <c r="M214" i="3" s="1"/>
  <c r="L215" i="3"/>
  <c r="M215" i="3" s="1"/>
  <c r="L216" i="3"/>
  <c r="M216" i="3" s="1"/>
  <c r="L218" i="3"/>
  <c r="M218" i="3" s="1"/>
  <c r="L219" i="3"/>
  <c r="M219" i="3" s="1"/>
  <c r="L221" i="3"/>
  <c r="M221" i="3" s="1"/>
  <c r="L222" i="3"/>
  <c r="M222" i="3" s="1"/>
  <c r="L266" i="3"/>
  <c r="M266" i="3" s="1"/>
  <c r="L240" i="3"/>
  <c r="M240" i="3" s="1"/>
  <c r="L239" i="3"/>
  <c r="M239" i="3" s="1"/>
  <c r="L231" i="3"/>
  <c r="M231" i="3" s="1"/>
  <c r="L230" i="3"/>
  <c r="M230" i="3" s="1"/>
  <c r="L229" i="3"/>
  <c r="M229" i="3" s="1"/>
  <c r="L228" i="3"/>
  <c r="M228" i="3" s="1"/>
  <c r="L227" i="3"/>
  <c r="M227" i="3" s="1"/>
  <c r="L226" i="3"/>
  <c r="M226" i="3" s="1"/>
  <c r="L225" i="3"/>
  <c r="M225" i="3" s="1"/>
  <c r="L224" i="3"/>
  <c r="M224" i="3" s="1"/>
  <c r="L253" i="3"/>
  <c r="M253" i="3" s="1"/>
  <c r="L247" i="3"/>
  <c r="M247" i="3" s="1"/>
  <c r="L248" i="3"/>
  <c r="M248" i="3" s="1"/>
  <c r="L249" i="3"/>
  <c r="M249" i="3" s="1"/>
  <c r="L250" i="3"/>
  <c r="M250" i="3" s="1"/>
  <c r="L251" i="3"/>
  <c r="M251" i="3" s="1"/>
  <c r="L252" i="3"/>
  <c r="M252" i="3" s="1"/>
  <c r="L254" i="3"/>
  <c r="M254" i="3" s="1"/>
  <c r="L255" i="3"/>
  <c r="M255" i="3" s="1"/>
  <c r="L256" i="3"/>
  <c r="M256" i="3" s="1"/>
  <c r="L257" i="3"/>
  <c r="M257" i="3" s="1"/>
  <c r="L271" i="3"/>
  <c r="M271" i="3" s="1"/>
  <c r="L272" i="3"/>
  <c r="M272" i="3" s="1"/>
  <c r="L273" i="3"/>
  <c r="M273" i="3" s="1"/>
  <c r="L274" i="3"/>
  <c r="M274" i="3" s="1"/>
  <c r="L275" i="3"/>
  <c r="M275" i="3" s="1"/>
  <c r="L276" i="3"/>
  <c r="M276" i="3" s="1"/>
  <c r="L284" i="3"/>
  <c r="M284" i="3" s="1"/>
  <c r="L285" i="3"/>
  <c r="M285" i="3" s="1"/>
  <c r="L286" i="3"/>
  <c r="M286" i="3" s="1"/>
  <c r="M287" i="3"/>
  <c r="L291" i="3"/>
  <c r="M291" i="3" s="1"/>
  <c r="L340" i="3"/>
  <c r="M340" i="3" s="1"/>
  <c r="L292" i="3"/>
  <c r="M292" i="3" s="1"/>
  <c r="L288" i="3"/>
  <c r="M288" i="3" s="1"/>
  <c r="L289" i="3"/>
  <c r="M289" i="3" s="1"/>
  <c r="L290" i="3"/>
  <c r="M290" i="3" s="1"/>
  <c r="L293" i="3"/>
  <c r="M293" i="3" s="1"/>
  <c r="L294" i="3"/>
  <c r="M294" i="3" s="1"/>
  <c r="L295" i="3"/>
  <c r="M295" i="3" s="1"/>
  <c r="L298" i="3"/>
  <c r="M298" i="3" s="1"/>
  <c r="L301" i="3"/>
  <c r="M301" i="3" s="1"/>
  <c r="L296" i="3"/>
  <c r="M296" i="3" s="1"/>
  <c r="L336" i="3"/>
  <c r="M336" i="3" s="1"/>
  <c r="L410" i="3"/>
  <c r="M410" i="3" s="1"/>
  <c r="L304" i="3"/>
  <c r="M304" i="3" s="1"/>
  <c r="L305" i="3"/>
  <c r="M305" i="3" s="1"/>
  <c r="L306" i="3"/>
  <c r="M306" i="3" s="1"/>
  <c r="L365" i="3"/>
  <c r="M365" i="3" s="1"/>
  <c r="L332" i="3"/>
  <c r="M332" i="3" s="1"/>
  <c r="L327" i="3"/>
  <c r="M327" i="3" s="1"/>
  <c r="L308" i="3"/>
  <c r="M308" i="3" s="1"/>
  <c r="L307" i="3"/>
  <c r="M307" i="3" s="1"/>
  <c r="L309" i="3"/>
  <c r="M309" i="3" s="1"/>
  <c r="L313" i="3"/>
  <c r="M313" i="3" s="1"/>
  <c r="L314" i="3"/>
  <c r="M314" i="3" s="1"/>
  <c r="L315" i="3"/>
  <c r="M315" i="3" s="1"/>
  <c r="L316" i="3"/>
  <c r="M316" i="3" s="1"/>
  <c r="L318" i="3"/>
  <c r="M318" i="3" s="1"/>
  <c r="L319" i="3"/>
  <c r="M319" i="3" s="1"/>
  <c r="L320" i="3"/>
  <c r="M320" i="3" s="1"/>
  <c r="L323" i="3"/>
  <c r="M323" i="3" s="1"/>
  <c r="L324" i="3"/>
  <c r="M324" i="3" s="1"/>
  <c r="L326" i="3"/>
  <c r="M326" i="3" s="1"/>
  <c r="L329" i="3"/>
  <c r="M329" i="3" s="1"/>
  <c r="L331" i="3"/>
  <c r="M331" i="3" s="1"/>
  <c r="L333" i="3"/>
  <c r="M333" i="3" s="1"/>
  <c r="L334" i="3"/>
  <c r="M334" i="3" s="1"/>
  <c r="L335" i="3"/>
  <c r="M335" i="3" s="1"/>
  <c r="L339" i="3"/>
  <c r="M339" i="3" s="1"/>
  <c r="L341" i="3"/>
  <c r="M341" i="3" s="1"/>
  <c r="L342" i="3"/>
  <c r="M342" i="3" s="1"/>
  <c r="L345" i="3"/>
  <c r="M345" i="3" s="1"/>
  <c r="L346" i="3"/>
  <c r="M346" i="3" s="1"/>
  <c r="L347" i="3"/>
  <c r="M347" i="3" s="1"/>
  <c r="L348" i="3"/>
  <c r="M348" i="3" s="1"/>
  <c r="L349" i="3"/>
  <c r="M349" i="3" s="1"/>
  <c r="L350" i="3"/>
  <c r="M350" i="3" s="1"/>
  <c r="M351" i="3"/>
  <c r="L352" i="3"/>
  <c r="M352" i="3" s="1"/>
  <c r="L354" i="3"/>
  <c r="M354" i="3" s="1"/>
  <c r="L355" i="3"/>
  <c r="M355" i="3" s="1"/>
  <c r="L357" i="3"/>
  <c r="M357" i="3" s="1"/>
  <c r="L359" i="3"/>
  <c r="M359" i="3" s="1"/>
  <c r="L360" i="3"/>
  <c r="M360" i="3" s="1"/>
  <c r="L361" i="3"/>
  <c r="M361" i="3" s="1"/>
  <c r="L362" i="3"/>
  <c r="M362" i="3" s="1"/>
  <c r="L363" i="3"/>
  <c r="M363" i="3" s="1"/>
  <c r="L364" i="3"/>
  <c r="M364" i="3" s="1"/>
  <c r="L380" i="3"/>
  <c r="M380" i="3" s="1"/>
  <c r="L381" i="3"/>
  <c r="M381" i="3" s="1"/>
  <c r="L382" i="3"/>
  <c r="M382" i="3" s="1"/>
  <c r="L383" i="3"/>
  <c r="M383" i="3" s="1"/>
  <c r="L384" i="3"/>
  <c r="M384" i="3" s="1"/>
  <c r="L385" i="3"/>
  <c r="M385" i="3" s="1"/>
  <c r="L393" i="3"/>
  <c r="M393" i="3" s="1"/>
  <c r="L392" i="3"/>
  <c r="M392" i="3" s="1"/>
  <c r="L391" i="3"/>
  <c r="M391" i="3" s="1"/>
  <c r="L394" i="3"/>
  <c r="M394" i="3" s="1"/>
  <c r="L395" i="3"/>
  <c r="M395" i="3" s="1"/>
  <c r="L396" i="3"/>
  <c r="M396" i="3" s="1"/>
  <c r="L397" i="3"/>
  <c r="M397" i="3" s="1"/>
  <c r="L399" i="3"/>
  <c r="M399" i="3" s="1"/>
  <c r="L400" i="3"/>
  <c r="M400" i="3" s="1"/>
  <c r="L402" i="3"/>
  <c r="M402" i="3" s="1"/>
  <c r="L403" i="3"/>
  <c r="M403" i="3" s="1"/>
  <c r="L404" i="3"/>
  <c r="M404" i="3" s="1"/>
  <c r="L405" i="3"/>
  <c r="M405" i="3" s="1"/>
  <c r="L406" i="3"/>
  <c r="M406" i="3" s="1"/>
  <c r="L407" i="3"/>
  <c r="M407" i="3" s="1"/>
  <c r="L408" i="3"/>
  <c r="M408" i="3" s="1"/>
  <c r="L409" i="3"/>
  <c r="M409" i="3" s="1"/>
  <c r="L411" i="3"/>
  <c r="M411" i="3" s="1"/>
  <c r="L432" i="3"/>
  <c r="M432" i="3" s="1"/>
  <c r="L413" i="3"/>
  <c r="M413" i="3" s="1"/>
  <c r="L414" i="3"/>
  <c r="M414" i="3" s="1"/>
  <c r="L415" i="3"/>
  <c r="M415" i="3" s="1"/>
  <c r="L416" i="3"/>
  <c r="M416" i="3" s="1"/>
  <c r="L417" i="3"/>
  <c r="M417" i="3" s="1"/>
  <c r="L418" i="3"/>
  <c r="M418" i="3" s="1"/>
  <c r="L420" i="3"/>
  <c r="M420" i="3" s="1"/>
  <c r="L421" i="3"/>
  <c r="M421" i="3" s="1"/>
  <c r="L422" i="3"/>
  <c r="M422" i="3" s="1"/>
  <c r="L423" i="3"/>
  <c r="M423" i="3" s="1"/>
  <c r="L424" i="3"/>
  <c r="M424" i="3" s="1"/>
  <c r="L425" i="3"/>
  <c r="M425" i="3" s="1"/>
  <c r="L426" i="3"/>
  <c r="M426" i="3" s="1"/>
  <c r="L427" i="3"/>
  <c r="M427" i="3" s="1"/>
  <c r="L428" i="3"/>
  <c r="M428" i="3" s="1"/>
  <c r="L430" i="3"/>
  <c r="M430" i="3" s="1"/>
  <c r="L431" i="3"/>
  <c r="M431" i="3" s="1"/>
  <c r="L433" i="3"/>
  <c r="M433" i="3" s="1"/>
  <c r="L434" i="3"/>
  <c r="M434" i="3" s="1"/>
  <c r="L435" i="3"/>
  <c r="M435" i="3" s="1"/>
  <c r="L438" i="3"/>
  <c r="M438" i="3" s="1"/>
  <c r="L439" i="3"/>
  <c r="M439" i="3" s="1"/>
  <c r="L440" i="3"/>
  <c r="M440" i="3" s="1"/>
  <c r="L443" i="3"/>
  <c r="M443" i="3" s="1"/>
  <c r="I449" i="3"/>
  <c r="L449" i="3" s="1"/>
  <c r="M449" i="3" s="1"/>
  <c r="I448" i="3"/>
  <c r="L448" i="3" s="1"/>
  <c r="M448" i="3" s="1"/>
  <c r="I447" i="3"/>
  <c r="L447" i="3" s="1"/>
  <c r="M447" i="3" s="1"/>
  <c r="J451" i="3"/>
  <c r="I451" i="3"/>
  <c r="I450" i="3"/>
  <c r="J454" i="3"/>
  <c r="I454" i="3"/>
  <c r="J453" i="3"/>
  <c r="I453" i="3"/>
  <c r="J452" i="3"/>
  <c r="I452" i="3"/>
  <c r="K457" i="3"/>
  <c r="J457" i="3"/>
  <c r="I457" i="3"/>
  <c r="I456" i="3"/>
  <c r="L456" i="3" s="1"/>
  <c r="I455" i="3"/>
  <c r="I460" i="3"/>
  <c r="I459" i="3"/>
  <c r="L459" i="3" s="1"/>
  <c r="M459" i="3" s="1"/>
  <c r="I458" i="3"/>
  <c r="J462" i="3"/>
  <c r="I462" i="3"/>
  <c r="I463" i="3"/>
  <c r="L463" i="3" s="1"/>
  <c r="M463" i="3" s="1"/>
  <c r="I464" i="3"/>
  <c r="L464" i="3" s="1"/>
  <c r="M464" i="3" s="1"/>
  <c r="I465" i="3"/>
  <c r="L465" i="3" s="1"/>
  <c r="M465" i="3" s="1"/>
  <c r="I467" i="3"/>
  <c r="L467" i="3" s="1"/>
  <c r="M467" i="3" s="1"/>
  <c r="I466" i="3"/>
  <c r="L466" i="3" s="1"/>
  <c r="M466" i="3" s="1"/>
  <c r="K471" i="3"/>
  <c r="J471" i="3"/>
  <c r="I471" i="3"/>
  <c r="I470" i="3"/>
  <c r="I469" i="3"/>
  <c r="I468" i="3"/>
  <c r="J474" i="3"/>
  <c r="I474" i="3"/>
  <c r="K473" i="3"/>
  <c r="J473" i="3"/>
  <c r="I473" i="3"/>
  <c r="K472" i="3"/>
  <c r="J472" i="3"/>
  <c r="I472" i="3"/>
  <c r="I477" i="3"/>
  <c r="K480" i="3"/>
  <c r="J480" i="3"/>
  <c r="I480" i="3"/>
  <c r="I479" i="3"/>
  <c r="I478" i="3"/>
  <c r="J476" i="3"/>
  <c r="I476" i="3"/>
  <c r="I475" i="3"/>
  <c r="J484" i="3"/>
  <c r="I484" i="3"/>
  <c r="I483" i="3"/>
  <c r="I482" i="3"/>
  <c r="I481" i="3"/>
  <c r="I486" i="3"/>
  <c r="L486" i="3" s="1"/>
  <c r="M486" i="3" s="1"/>
  <c r="I485" i="3"/>
  <c r="L485" i="3" s="1"/>
  <c r="M485" i="3" s="1"/>
  <c r="I487" i="3"/>
  <c r="I489" i="3"/>
  <c r="I488" i="3"/>
  <c r="K487" i="3"/>
  <c r="J487" i="3"/>
  <c r="I493" i="3"/>
  <c r="L493" i="3" s="1"/>
  <c r="M493" i="3" s="1"/>
  <c r="I492" i="3"/>
  <c r="L492" i="3" s="1"/>
  <c r="M492" i="3" s="1"/>
  <c r="I491" i="3"/>
  <c r="L491" i="3" s="1"/>
  <c r="M491" i="3" s="1"/>
  <c r="I490" i="3"/>
  <c r="L490" i="3" s="1"/>
  <c r="M490" i="3" s="1"/>
  <c r="L452" i="3" l="1"/>
  <c r="M452" i="3" s="1"/>
  <c r="L462" i="3"/>
  <c r="M462" i="3" s="1"/>
  <c r="L450" i="3"/>
  <c r="M450" i="3" s="1"/>
  <c r="L451" i="3"/>
  <c r="M451" i="3" s="1"/>
  <c r="L453" i="3"/>
  <c r="M453" i="3" s="1"/>
  <c r="L454" i="3"/>
  <c r="M454" i="3" s="1"/>
  <c r="L455" i="3"/>
  <c r="M455" i="3" s="1"/>
  <c r="M456" i="3"/>
  <c r="L457" i="3"/>
  <c r="M457" i="3" s="1"/>
  <c r="L458" i="3"/>
  <c r="M458" i="3" s="1"/>
  <c r="L460" i="3"/>
  <c r="M460" i="3" s="1"/>
  <c r="L468" i="3"/>
  <c r="M468" i="3" s="1"/>
  <c r="L469" i="3"/>
  <c r="M469" i="3" s="1"/>
  <c r="L470" i="3"/>
  <c r="M470" i="3" s="1"/>
  <c r="L471" i="3"/>
  <c r="M471" i="3" s="1"/>
  <c r="L472" i="3"/>
  <c r="M472" i="3" s="1"/>
  <c r="L473" i="3"/>
  <c r="M473" i="3" s="1"/>
  <c r="L474" i="3"/>
  <c r="M474" i="3" s="1"/>
  <c r="L480" i="3"/>
  <c r="M480" i="3" s="1"/>
  <c r="L475" i="3"/>
  <c r="M475" i="3" s="1"/>
  <c r="L476" i="3"/>
  <c r="M476" i="3" s="1"/>
  <c r="L477" i="3"/>
  <c r="M477" i="3" s="1"/>
  <c r="L478" i="3"/>
  <c r="M478" i="3" s="1"/>
  <c r="L479" i="3"/>
  <c r="M479" i="3" s="1"/>
  <c r="L481" i="3"/>
  <c r="M481" i="3" s="1"/>
  <c r="L482" i="3"/>
  <c r="M482" i="3" s="1"/>
  <c r="L483" i="3"/>
  <c r="M483" i="3" s="1"/>
  <c r="L484" i="3"/>
  <c r="M484" i="3" s="1"/>
  <c r="L487" i="3"/>
  <c r="M487" i="3" s="1"/>
  <c r="L488" i="3"/>
  <c r="M488" i="3" s="1"/>
  <c r="L489" i="3"/>
  <c r="M489" i="3" s="1"/>
  <c r="I495" i="3"/>
  <c r="K496" i="3"/>
  <c r="J496" i="3"/>
  <c r="I496" i="3"/>
  <c r="I494" i="3"/>
  <c r="I499" i="3"/>
  <c r="I498" i="3"/>
  <c r="K497" i="3"/>
  <c r="J497" i="3"/>
  <c r="I497" i="3"/>
  <c r="I502" i="3"/>
  <c r="L502" i="3" s="1"/>
  <c r="M502" i="3" s="1"/>
  <c r="I501" i="3"/>
  <c r="L501" i="3" s="1"/>
  <c r="M501" i="3" s="1"/>
  <c r="I500" i="3"/>
  <c r="L500" i="3" s="1"/>
  <c r="M500" i="3" s="1"/>
  <c r="I503" i="3"/>
  <c r="L503" i="3" s="1"/>
  <c r="M503" i="3" s="1"/>
  <c r="I506" i="3"/>
  <c r="L506" i="3" s="1"/>
  <c r="M506" i="3" s="1"/>
  <c r="I505" i="3"/>
  <c r="L505" i="3" s="1"/>
  <c r="M505" i="3" s="1"/>
  <c r="I504" i="3"/>
  <c r="L504" i="3" s="1"/>
  <c r="M504" i="3" s="1"/>
  <c r="I509" i="3"/>
  <c r="L509" i="3" s="1"/>
  <c r="M509" i="3" s="1"/>
  <c r="J508" i="3"/>
  <c r="I508" i="3"/>
  <c r="I507" i="3"/>
  <c r="L507" i="3" s="1"/>
  <c r="M507" i="3" s="1"/>
  <c r="K512" i="3"/>
  <c r="J512" i="3"/>
  <c r="I512" i="3"/>
  <c r="K511" i="3"/>
  <c r="J511" i="3"/>
  <c r="I511" i="3"/>
  <c r="I510" i="3"/>
  <c r="I514" i="3"/>
  <c r="J513" i="3"/>
  <c r="I513" i="3"/>
  <c r="K517" i="3"/>
  <c r="J517" i="3"/>
  <c r="I517" i="3"/>
  <c r="I516" i="3"/>
  <c r="J515" i="3"/>
  <c r="I515" i="3"/>
  <c r="K521" i="3"/>
  <c r="J521" i="3"/>
  <c r="I521" i="3"/>
  <c r="I520" i="3"/>
  <c r="I519" i="3"/>
  <c r="K518" i="3"/>
  <c r="J518" i="3"/>
  <c r="I518" i="3"/>
  <c r="I523" i="3"/>
  <c r="J522" i="3"/>
  <c r="I522" i="3"/>
  <c r="I526" i="3"/>
  <c r="I525" i="3"/>
  <c r="J524" i="3"/>
  <c r="I524" i="3"/>
  <c r="K528" i="3"/>
  <c r="J528" i="3"/>
  <c r="I528" i="3"/>
  <c r="K527" i="3"/>
  <c r="J527" i="3"/>
  <c r="I527" i="3"/>
  <c r="K532" i="3"/>
  <c r="J532" i="3"/>
  <c r="I532" i="3"/>
  <c r="I531" i="3"/>
  <c r="I530" i="3"/>
  <c r="I533" i="3"/>
  <c r="L533" i="3" s="1"/>
  <c r="M533" i="3" s="1"/>
  <c r="K534" i="3"/>
  <c r="J534" i="3"/>
  <c r="I534" i="3"/>
  <c r="K537" i="3"/>
  <c r="J537" i="3"/>
  <c r="I537" i="3"/>
  <c r="I536" i="3"/>
  <c r="L536" i="3" s="1"/>
  <c r="M536" i="3" s="1"/>
  <c r="I535" i="3"/>
  <c r="L535" i="3" s="1"/>
  <c r="M535" i="3" s="1"/>
  <c r="I538" i="3"/>
  <c r="I541" i="3"/>
  <c r="I540" i="3"/>
  <c r="L540" i="3" s="1"/>
  <c r="M540" i="3" s="1"/>
  <c r="I539" i="3"/>
  <c r="J542" i="3"/>
  <c r="I542" i="3"/>
  <c r="I544" i="3"/>
  <c r="K546" i="3"/>
  <c r="J546" i="3"/>
  <c r="I546" i="3"/>
  <c r="J545" i="3"/>
  <c r="I545" i="3"/>
  <c r="I543" i="3"/>
  <c r="K547" i="3"/>
  <c r="J547" i="3"/>
  <c r="I547" i="3"/>
  <c r="I548" i="3"/>
  <c r="L548" i="3" s="1"/>
  <c r="M548" i="3" s="1"/>
  <c r="I551" i="3"/>
  <c r="L551" i="3" s="1"/>
  <c r="M551" i="3" s="1"/>
  <c r="I550" i="3"/>
  <c r="L550" i="3" s="1"/>
  <c r="M550" i="3" s="1"/>
  <c r="I549" i="3"/>
  <c r="L549" i="3" s="1"/>
  <c r="M549" i="3" s="1"/>
  <c r="I555" i="3"/>
  <c r="L555" i="3" s="1"/>
  <c r="M555" i="3" s="1"/>
  <c r="I554" i="3"/>
  <c r="L554" i="3" s="1"/>
  <c r="M554" i="3" s="1"/>
  <c r="I552" i="3"/>
  <c r="L552" i="3" s="1"/>
  <c r="M552" i="3" s="1"/>
  <c r="K553" i="3"/>
  <c r="J553" i="3"/>
  <c r="I553" i="3"/>
  <c r="J556" i="3"/>
  <c r="I556" i="3"/>
  <c r="I558" i="3"/>
  <c r="L558" i="3" s="1"/>
  <c r="M558" i="3" s="1"/>
  <c r="I557" i="3"/>
  <c r="L557" i="3" s="1"/>
  <c r="M557" i="3" s="1"/>
  <c r="I562" i="3"/>
  <c r="L562" i="3" s="1"/>
  <c r="M562" i="3" s="1"/>
  <c r="I560" i="3"/>
  <c r="L560" i="3" s="1"/>
  <c r="M560" i="3" s="1"/>
  <c r="I559" i="3"/>
  <c r="L559" i="3" s="1"/>
  <c r="M559" i="3" s="1"/>
  <c r="K561" i="3"/>
  <c r="J561" i="3"/>
  <c r="I561" i="3"/>
  <c r="I565" i="3"/>
  <c r="L565" i="3" s="1"/>
  <c r="M565" i="3" s="1"/>
  <c r="I564" i="3"/>
  <c r="L564" i="3" s="1"/>
  <c r="M564" i="3" s="1"/>
  <c r="I563" i="3"/>
  <c r="L563" i="3" s="1"/>
  <c r="M563" i="3" s="1"/>
  <c r="I568" i="3"/>
  <c r="J567" i="3"/>
  <c r="I567" i="3"/>
  <c r="I566" i="3"/>
  <c r="L566" i="3" s="1"/>
  <c r="M566" i="3" s="1"/>
  <c r="J571" i="3"/>
  <c r="I571" i="3"/>
  <c r="J570" i="3"/>
  <c r="I570" i="3"/>
  <c r="I569" i="3"/>
  <c r="J576" i="3"/>
  <c r="I576" i="3"/>
  <c r="I573" i="3"/>
  <c r="L573" i="3" s="1"/>
  <c r="M573" i="3" s="1"/>
  <c r="I572" i="3"/>
  <c r="L572" i="3" s="1"/>
  <c r="M572" i="3" s="1"/>
  <c r="I577" i="3"/>
  <c r="L577" i="3" s="1"/>
  <c r="M577" i="3" s="1"/>
  <c r="I575" i="3"/>
  <c r="L575" i="3" s="1"/>
  <c r="M575" i="3" s="1"/>
  <c r="I574" i="3"/>
  <c r="J578" i="3"/>
  <c r="I578" i="3"/>
  <c r="K579" i="3"/>
  <c r="J579" i="3"/>
  <c r="I579" i="3"/>
  <c r="I580" i="3"/>
  <c r="L580" i="3" s="1"/>
  <c r="M580" i="3" s="1"/>
  <c r="K581" i="3"/>
  <c r="J581" i="3"/>
  <c r="I581" i="3"/>
  <c r="K582" i="3"/>
  <c r="J582" i="3"/>
  <c r="I582" i="3"/>
  <c r="J583" i="3"/>
  <c r="I583" i="3"/>
  <c r="K584" i="3"/>
  <c r="J584" i="3"/>
  <c r="I584" i="3"/>
  <c r="I588" i="3"/>
  <c r="L588" i="3" s="1"/>
  <c r="M588" i="3" s="1"/>
  <c r="I587" i="3"/>
  <c r="L587" i="3" s="1"/>
  <c r="M587" i="3" s="1"/>
  <c r="K586" i="3"/>
  <c r="J586" i="3"/>
  <c r="I586" i="3"/>
  <c r="I593" i="3"/>
  <c r="L593" i="3" s="1"/>
  <c r="M593" i="3" s="1"/>
  <c r="I591" i="3"/>
  <c r="L591" i="3" s="1"/>
  <c r="M591" i="3" s="1"/>
  <c r="I590" i="3"/>
  <c r="L590" i="3" s="1"/>
  <c r="M590" i="3" s="1"/>
  <c r="I589" i="3"/>
  <c r="L589" i="3" s="1"/>
  <c r="M589" i="3" s="1"/>
  <c r="I592" i="3"/>
  <c r="L592" i="3" s="1"/>
  <c r="M592" i="3" s="1"/>
  <c r="K594" i="3"/>
  <c r="J594" i="3"/>
  <c r="I594" i="3"/>
  <c r="I600" i="3"/>
  <c r="L600" i="3" s="1"/>
  <c r="M600" i="3" s="1"/>
  <c r="J599" i="3"/>
  <c r="I599" i="3"/>
  <c r="I601" i="3"/>
  <c r="J602" i="3"/>
  <c r="I602" i="3"/>
  <c r="J603" i="3"/>
  <c r="I603" i="3"/>
  <c r="I604" i="3"/>
  <c r="L604" i="3" s="1"/>
  <c r="M604" i="3" s="1"/>
  <c r="I605" i="3"/>
  <c r="L605" i="3" s="1"/>
  <c r="M605" i="3" s="1"/>
  <c r="K606" i="3"/>
  <c r="J606" i="3"/>
  <c r="I606" i="3"/>
  <c r="I607" i="3"/>
  <c r="L607" i="3" s="1"/>
  <c r="M607" i="3" s="1"/>
  <c r="I595" i="3"/>
  <c r="L595" i="3" s="1"/>
  <c r="M595" i="3" s="1"/>
  <c r="K596" i="3"/>
  <c r="J596" i="3"/>
  <c r="I596" i="3"/>
  <c r="K597" i="3"/>
  <c r="J597" i="3"/>
  <c r="I597" i="3"/>
  <c r="I598" i="3"/>
  <c r="L598" i="3" s="1"/>
  <c r="M598" i="3" s="1"/>
  <c r="I610" i="3"/>
  <c r="L610" i="3" s="1"/>
  <c r="M610" i="3" s="1"/>
  <c r="I609" i="3"/>
  <c r="L609" i="3" s="1"/>
  <c r="M609" i="3" s="1"/>
  <c r="I608" i="3"/>
  <c r="L608" i="3" s="1"/>
  <c r="M608" i="3" s="1"/>
  <c r="I613" i="3"/>
  <c r="L613" i="3" s="1"/>
  <c r="M613" i="3" s="1"/>
  <c r="I612" i="3"/>
  <c r="L612" i="3" s="1"/>
  <c r="M612" i="3" s="1"/>
  <c r="I611" i="3"/>
  <c r="L611" i="3" s="1"/>
  <c r="M611" i="3" s="1"/>
  <c r="K614" i="3"/>
  <c r="J614" i="3"/>
  <c r="I614" i="3"/>
  <c r="K615" i="3"/>
  <c r="J615" i="3"/>
  <c r="I615" i="3"/>
  <c r="L521" i="3" l="1"/>
  <c r="M521" i="3" s="1"/>
  <c r="L513" i="3"/>
  <c r="M513" i="3" s="1"/>
  <c r="L494" i="3"/>
  <c r="M494" i="3" s="1"/>
  <c r="L495" i="3"/>
  <c r="M495" i="3" s="1"/>
  <c r="L496" i="3"/>
  <c r="M496" i="3" s="1"/>
  <c r="L508" i="3"/>
  <c r="M508" i="3" s="1"/>
  <c r="L497" i="3"/>
  <c r="M497" i="3" s="1"/>
  <c r="L498" i="3"/>
  <c r="M498" i="3" s="1"/>
  <c r="L499" i="3"/>
  <c r="M499" i="3" s="1"/>
  <c r="L510" i="3"/>
  <c r="M510" i="3" s="1"/>
  <c r="L511" i="3"/>
  <c r="M511" i="3" s="1"/>
  <c r="L512" i="3"/>
  <c r="M512" i="3" s="1"/>
  <c r="L514" i="3"/>
  <c r="M514" i="3" s="1"/>
  <c r="L515" i="3"/>
  <c r="M515" i="3" s="1"/>
  <c r="L516" i="3"/>
  <c r="M516" i="3" s="1"/>
  <c r="L517" i="3"/>
  <c r="M517" i="3" s="1"/>
  <c r="L518" i="3"/>
  <c r="M518" i="3" s="1"/>
  <c r="L519" i="3"/>
  <c r="M519" i="3" s="1"/>
  <c r="L520" i="3"/>
  <c r="M520" i="3" s="1"/>
  <c r="L522" i="3"/>
  <c r="M522" i="3" s="1"/>
  <c r="L523" i="3"/>
  <c r="M523" i="3" s="1"/>
  <c r="L524" i="3"/>
  <c r="M524" i="3" s="1"/>
  <c r="L525" i="3"/>
  <c r="M525" i="3" s="1"/>
  <c r="L526" i="3"/>
  <c r="M526" i="3" s="1"/>
  <c r="L527" i="3"/>
  <c r="M527" i="3" s="1"/>
  <c r="L528" i="3"/>
  <c r="M528" i="3" s="1"/>
  <c r="L530" i="3"/>
  <c r="M530" i="3" s="1"/>
  <c r="L531" i="3"/>
  <c r="M531" i="3" s="1"/>
  <c r="L532" i="3"/>
  <c r="M532" i="3" s="1"/>
  <c r="L534" i="3"/>
  <c r="M534" i="3" s="1"/>
  <c r="L546" i="3"/>
  <c r="M546" i="3" s="1"/>
  <c r="L537" i="3"/>
  <c r="M537" i="3" s="1"/>
  <c r="L538" i="3"/>
  <c r="M538" i="3" s="1"/>
  <c r="L539" i="3"/>
  <c r="M539" i="3" s="1"/>
  <c r="L541" i="3"/>
  <c r="M541" i="3" s="1"/>
  <c r="L542" i="3"/>
  <c r="M542" i="3" s="1"/>
  <c r="L543" i="3"/>
  <c r="M543" i="3" s="1"/>
  <c r="L544" i="3"/>
  <c r="M544" i="3" s="1"/>
  <c r="L545" i="3"/>
  <c r="M545" i="3" s="1"/>
  <c r="L547" i="3"/>
  <c r="M547" i="3" s="1"/>
  <c r="L553" i="3"/>
  <c r="M553" i="3" s="1"/>
  <c r="L556" i="3"/>
  <c r="M556" i="3" s="1"/>
  <c r="L576" i="3"/>
  <c r="M576" i="3" s="1"/>
  <c r="L561" i="3"/>
  <c r="M561" i="3" s="1"/>
  <c r="L578" i="3"/>
  <c r="M578" i="3" s="1"/>
  <c r="L570" i="3"/>
  <c r="M570" i="3" s="1"/>
  <c r="L567" i="3"/>
  <c r="M567" i="3" s="1"/>
  <c r="L568" i="3"/>
  <c r="M568" i="3" s="1"/>
  <c r="L571" i="3"/>
  <c r="M571" i="3" s="1"/>
  <c r="L569" i="3"/>
  <c r="M569" i="3" s="1"/>
  <c r="L574" i="3"/>
  <c r="M574" i="3" s="1"/>
  <c r="L579" i="3"/>
  <c r="M579" i="3" s="1"/>
  <c r="L581" i="3"/>
  <c r="M581" i="3" s="1"/>
  <c r="L582" i="3"/>
  <c r="M582" i="3" s="1"/>
  <c r="L583" i="3"/>
  <c r="M583" i="3" s="1"/>
  <c r="L584" i="3"/>
  <c r="M584" i="3" s="1"/>
  <c r="L586" i="3"/>
  <c r="M586" i="3" s="1"/>
  <c r="L594" i="3"/>
  <c r="M594" i="3" s="1"/>
  <c r="L615" i="3"/>
  <c r="M615" i="3" s="1"/>
  <c r="L599" i="3"/>
  <c r="M599" i="3" s="1"/>
  <c r="L601" i="3"/>
  <c r="M601" i="3" s="1"/>
  <c r="L602" i="3"/>
  <c r="M602" i="3" s="1"/>
  <c r="L603" i="3"/>
  <c r="M603" i="3" s="1"/>
  <c r="L606" i="3"/>
  <c r="M606" i="3" s="1"/>
  <c r="L596" i="3"/>
  <c r="M596" i="3" s="1"/>
  <c r="L597" i="3"/>
  <c r="M597" i="3" s="1"/>
  <c r="L614" i="3"/>
  <c r="M614" i="3" s="1"/>
  <c r="I617" i="3"/>
  <c r="L617" i="3" s="1"/>
  <c r="M617" i="3" s="1"/>
  <c r="J616" i="3"/>
  <c r="I616" i="3"/>
  <c r="I619" i="3"/>
  <c r="L619" i="3" s="1"/>
  <c r="M619" i="3" s="1"/>
  <c r="I618" i="3"/>
  <c r="L618" i="3" s="1"/>
  <c r="M618" i="3" s="1"/>
  <c r="I621" i="3"/>
  <c r="I620" i="3"/>
  <c r="L620" i="3" s="1"/>
  <c r="M620" i="3" s="1"/>
  <c r="L616" i="3" l="1"/>
  <c r="M616" i="3" s="1"/>
  <c r="J621" i="3"/>
  <c r="L621" i="3" l="1"/>
  <c r="M621" i="3" s="1"/>
  <c r="K6" i="1" l="1"/>
  <c r="J6" i="1"/>
  <c r="I6" i="1"/>
  <c r="I12" i="1"/>
  <c r="K8" i="1"/>
  <c r="J8" i="1"/>
  <c r="I8" i="1"/>
  <c r="K7" i="1"/>
  <c r="J7" i="1"/>
  <c r="I7" i="1"/>
  <c r="K9" i="1"/>
  <c r="J9" i="1"/>
  <c r="I9" i="1"/>
  <c r="J10" i="1"/>
  <c r="I10" i="1"/>
  <c r="K12" i="1"/>
  <c r="J12" i="1"/>
  <c r="K11" i="1"/>
  <c r="J11" i="1"/>
  <c r="I11" i="1"/>
  <c r="K13" i="1"/>
  <c r="J13" i="1"/>
  <c r="I13" i="1"/>
  <c r="K14" i="1"/>
  <c r="J14" i="1"/>
  <c r="I14" i="1"/>
  <c r="K15" i="1"/>
  <c r="J15" i="1"/>
  <c r="I15" i="1"/>
  <c r="J18" i="1"/>
  <c r="K18" i="1"/>
  <c r="I18" i="1"/>
  <c r="I17" i="1"/>
  <c r="K16" i="1"/>
  <c r="J16" i="1"/>
  <c r="I16" i="1"/>
  <c r="J22" i="1"/>
  <c r="J23" i="1"/>
  <c r="J24" i="1"/>
  <c r="J25" i="1"/>
  <c r="J26" i="1"/>
  <c r="J27" i="1"/>
  <c r="J30" i="1"/>
  <c r="J34" i="1"/>
  <c r="J36" i="1"/>
  <c r="J37" i="1"/>
  <c r="J46" i="1"/>
  <c r="J47" i="1"/>
  <c r="J49" i="1"/>
  <c r="J51" i="1"/>
  <c r="J52" i="1"/>
  <c r="J53" i="1"/>
  <c r="J55" i="1"/>
  <c r="J56" i="1"/>
  <c r="J57" i="1"/>
  <c r="J62" i="1"/>
  <c r="J63" i="1"/>
  <c r="J64" i="1"/>
  <c r="J65" i="1"/>
  <c r="J66" i="1"/>
  <c r="J67" i="1"/>
  <c r="J69" i="1"/>
  <c r="J72" i="1"/>
  <c r="J81" i="1"/>
  <c r="J82" i="1"/>
  <c r="J85" i="1"/>
  <c r="J86" i="1"/>
  <c r="J88" i="1"/>
  <c r="J92" i="1"/>
  <c r="J93" i="1"/>
  <c r="J97" i="1"/>
  <c r="J98" i="1"/>
  <c r="J99" i="1"/>
  <c r="J103" i="1"/>
  <c r="J104" i="1"/>
  <c r="J108" i="1"/>
  <c r="J109" i="1"/>
  <c r="J110" i="1"/>
  <c r="J111" i="1"/>
  <c r="J112" i="1"/>
  <c r="J115" i="1"/>
  <c r="J116" i="1"/>
  <c r="J117" i="1"/>
  <c r="J120" i="1"/>
  <c r="J121" i="1"/>
  <c r="J122" i="1"/>
  <c r="J133" i="1"/>
  <c r="J134" i="1"/>
  <c r="J135" i="1"/>
  <c r="J136" i="1"/>
  <c r="J137" i="1"/>
  <c r="J141" i="1"/>
  <c r="J142" i="1"/>
  <c r="J147" i="1"/>
  <c r="J149" i="1"/>
  <c r="J152" i="1"/>
  <c r="J153" i="1"/>
  <c r="J164" i="1"/>
  <c r="J165" i="1"/>
  <c r="J168" i="1"/>
  <c r="J169" i="1"/>
  <c r="J170" i="1"/>
  <c r="J172" i="1"/>
  <c r="J175" i="1"/>
  <c r="J176" i="1"/>
  <c r="J177" i="1"/>
  <c r="J179" i="1"/>
  <c r="J180" i="1"/>
  <c r="J181" i="1"/>
  <c r="J182" i="1"/>
  <c r="J183" i="1"/>
  <c r="J184" i="1"/>
  <c r="J187" i="1"/>
  <c r="J188" i="1"/>
  <c r="J189" i="1"/>
  <c r="J190" i="1"/>
  <c r="J191" i="1"/>
  <c r="J192" i="1"/>
  <c r="J193" i="1"/>
  <c r="J202" i="1"/>
  <c r="J203" i="1"/>
  <c r="J204" i="1"/>
  <c r="J205" i="1"/>
  <c r="J207" i="1"/>
  <c r="J208" i="1"/>
  <c r="J209" i="1"/>
  <c r="J210" i="1"/>
  <c r="J211" i="1"/>
  <c r="J213" i="1"/>
  <c r="J214" i="1"/>
  <c r="J215" i="1"/>
  <c r="J216" i="1"/>
  <c r="J219" i="1"/>
  <c r="J221" i="1"/>
  <c r="J223" i="1"/>
  <c r="J227" i="1"/>
  <c r="J228" i="1"/>
  <c r="J230" i="1"/>
  <c r="J233" i="1"/>
  <c r="J234" i="1"/>
  <c r="J235" i="1"/>
  <c r="J236" i="1"/>
  <c r="J237" i="1"/>
  <c r="J238" i="1"/>
  <c r="J239" i="1"/>
  <c r="J243" i="1"/>
  <c r="J245" i="1"/>
  <c r="J246" i="1"/>
  <c r="J248" i="1"/>
  <c r="J249" i="1"/>
  <c r="J252" i="1"/>
  <c r="J253" i="1"/>
  <c r="J254" i="1"/>
  <c r="J255" i="1"/>
  <c r="J258" i="1"/>
  <c r="J259" i="1"/>
  <c r="J260" i="1"/>
  <c r="J261" i="1"/>
  <c r="J263" i="1"/>
  <c r="J273" i="1"/>
  <c r="J277" i="1"/>
  <c r="J278" i="1"/>
  <c r="J280" i="1"/>
  <c r="J282" i="1"/>
  <c r="J283" i="1"/>
  <c r="J284" i="1"/>
  <c r="J288" i="1"/>
  <c r="J289" i="1"/>
  <c r="J291" i="1"/>
  <c r="J292" i="1"/>
  <c r="J297" i="1"/>
  <c r="J300" i="1"/>
  <c r="J304" i="1"/>
  <c r="J305" i="1"/>
  <c r="J306" i="1"/>
  <c r="J308" i="1"/>
  <c r="J309" i="1"/>
  <c r="J310" i="1"/>
  <c r="J321" i="1"/>
  <c r="J322" i="1"/>
  <c r="J325" i="1"/>
  <c r="J326" i="1"/>
  <c r="J327" i="1"/>
  <c r="J331" i="1"/>
  <c r="J332" i="1"/>
  <c r="J333" i="1"/>
  <c r="J335" i="1"/>
  <c r="J336" i="1"/>
  <c r="J337" i="1"/>
  <c r="J338" i="1"/>
  <c r="J339" i="1"/>
  <c r="J340" i="1"/>
  <c r="J341" i="1"/>
  <c r="J342" i="1"/>
  <c r="J345" i="1"/>
  <c r="J346" i="1"/>
  <c r="J348" i="1"/>
  <c r="J349" i="1"/>
  <c r="J351" i="1"/>
  <c r="J352" i="1"/>
  <c r="J355" i="1"/>
  <c r="J356" i="1"/>
  <c r="J357" i="1"/>
  <c r="J358" i="1"/>
  <c r="J359" i="1"/>
  <c r="J361" i="1"/>
  <c r="J362" i="1"/>
  <c r="J363" i="1"/>
  <c r="J366" i="1"/>
  <c r="J367" i="1"/>
  <c r="J369" i="1"/>
  <c r="J370" i="1"/>
  <c r="J371" i="1"/>
  <c r="J376" i="1"/>
  <c r="J378" i="1"/>
  <c r="J379" i="1"/>
  <c r="J380" i="1"/>
  <c r="J382" i="1"/>
  <c r="J383" i="1"/>
  <c r="J385" i="1"/>
  <c r="J386" i="1"/>
  <c r="J389" i="1"/>
  <c r="J390" i="1"/>
  <c r="J392" i="1"/>
  <c r="J393" i="1"/>
  <c r="J394" i="1"/>
  <c r="J397" i="1"/>
  <c r="J398" i="1"/>
  <c r="J403" i="1"/>
  <c r="J407" i="1"/>
  <c r="J408" i="1"/>
  <c r="J409" i="1"/>
  <c r="J410" i="1"/>
  <c r="J411" i="1"/>
  <c r="J412" i="1"/>
  <c r="J414" i="1"/>
  <c r="J415" i="1"/>
  <c r="J416" i="1"/>
  <c r="J417" i="1"/>
  <c r="J418" i="1"/>
  <c r="J420" i="1"/>
  <c r="J421" i="1"/>
  <c r="J422" i="1"/>
  <c r="J423" i="1"/>
  <c r="J424" i="1"/>
  <c r="J425" i="1"/>
  <c r="J428" i="1"/>
  <c r="J429" i="1"/>
  <c r="J430" i="1"/>
  <c r="J432" i="1"/>
  <c r="J433" i="1"/>
  <c r="J434" i="1"/>
  <c r="J436" i="1"/>
  <c r="J437" i="1"/>
  <c r="J439" i="1"/>
  <c r="J440" i="1"/>
  <c r="J441" i="1"/>
  <c r="J442" i="1"/>
  <c r="J445" i="1"/>
  <c r="J446" i="1"/>
  <c r="J447" i="1"/>
  <c r="J451" i="1"/>
  <c r="J452" i="1"/>
  <c r="J456" i="1"/>
  <c r="J459" i="1"/>
  <c r="J460" i="1"/>
  <c r="J463" i="1"/>
  <c r="J464" i="1"/>
  <c r="J465" i="1"/>
  <c r="J467" i="1"/>
  <c r="J468" i="1"/>
  <c r="J469" i="1"/>
  <c r="J471" i="1"/>
  <c r="J472" i="1"/>
  <c r="J474" i="1"/>
  <c r="J475" i="1"/>
  <c r="J476" i="1"/>
  <c r="J477" i="1"/>
  <c r="J478" i="1"/>
  <c r="J479" i="1"/>
  <c r="J480" i="1"/>
  <c r="J484" i="1"/>
  <c r="J485" i="1"/>
  <c r="J487" i="1"/>
  <c r="J492" i="1"/>
  <c r="J493" i="1"/>
  <c r="J497" i="1"/>
  <c r="J498" i="1"/>
  <c r="J499" i="1"/>
  <c r="J501" i="1"/>
  <c r="J502" i="1"/>
  <c r="J505" i="1"/>
  <c r="J506" i="1"/>
  <c r="J507" i="1"/>
  <c r="J508" i="1"/>
  <c r="J511" i="1"/>
  <c r="J513" i="1"/>
  <c r="J514" i="1"/>
  <c r="J516" i="1"/>
  <c r="J517" i="1"/>
  <c r="J519" i="1"/>
  <c r="J520" i="1"/>
  <c r="J521" i="1"/>
  <c r="J524" i="1"/>
  <c r="J525" i="1"/>
  <c r="J530" i="1"/>
  <c r="J531" i="1"/>
  <c r="J532" i="1"/>
  <c r="J535" i="1"/>
  <c r="J537" i="1"/>
  <c r="J538" i="1"/>
  <c r="J542" i="1"/>
  <c r="J543" i="1"/>
  <c r="J544" i="1"/>
  <c r="J547" i="1"/>
  <c r="J552" i="1"/>
  <c r="J553" i="1"/>
  <c r="J556" i="1"/>
  <c r="J557" i="1"/>
  <c r="J561" i="1"/>
  <c r="J562" i="1"/>
  <c r="J563" i="1"/>
  <c r="J567" i="1"/>
  <c r="J568" i="1"/>
  <c r="J570" i="1"/>
  <c r="J571" i="1"/>
  <c r="J573" i="1"/>
  <c r="J577" i="1"/>
  <c r="J578" i="1"/>
  <c r="J584" i="1"/>
  <c r="J590" i="1"/>
  <c r="J591" i="1"/>
  <c r="J592" i="1"/>
  <c r="J595" i="1"/>
  <c r="J596" i="1"/>
  <c r="J599" i="1"/>
  <c r="J600" i="1"/>
  <c r="J601" i="1"/>
  <c r="J602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21" i="1"/>
  <c r="J622" i="1"/>
  <c r="J623" i="1"/>
  <c r="J624" i="1"/>
  <c r="J625" i="1"/>
  <c r="J626" i="1"/>
  <c r="J631" i="1"/>
  <c r="J632" i="1"/>
  <c r="J634" i="1"/>
  <c r="J635" i="1"/>
  <c r="J636" i="1"/>
  <c r="J638" i="1"/>
  <c r="J639" i="1"/>
  <c r="J640" i="1"/>
  <c r="J642" i="1"/>
  <c r="J643" i="1"/>
  <c r="J644" i="1"/>
  <c r="J646" i="1"/>
  <c r="J648" i="1"/>
  <c r="J651" i="1"/>
  <c r="J652" i="1"/>
  <c r="J656" i="1"/>
  <c r="J659" i="1"/>
  <c r="J661" i="1"/>
  <c r="J662" i="1"/>
  <c r="J663" i="1"/>
  <c r="J664" i="1"/>
  <c r="J669" i="1"/>
  <c r="J21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19" i="1"/>
  <c r="L18" i="1" l="1"/>
  <c r="L9" i="1"/>
  <c r="L6" i="1"/>
  <c r="L7" i="1"/>
  <c r="L8" i="1"/>
  <c r="L10" i="1"/>
  <c r="L11" i="1"/>
  <c r="L12" i="1"/>
  <c r="L13" i="1"/>
  <c r="L14" i="1"/>
  <c r="L15" i="1"/>
  <c r="L16" i="1"/>
  <c r="L17" i="1"/>
  <c r="L23" i="1"/>
  <c r="L19" i="1" l="1"/>
  <c r="L20" i="1"/>
  <c r="L21" i="1"/>
  <c r="L22" i="1"/>
  <c r="K25" i="1" l="1"/>
  <c r="L25" i="1" s="1"/>
  <c r="L29" i="1"/>
  <c r="L40" i="1"/>
  <c r="K49" i="1"/>
  <c r="L49" i="1" s="1"/>
  <c r="K26" i="1"/>
  <c r="K32" i="1"/>
  <c r="K31" i="1"/>
  <c r="K30" i="1"/>
  <c r="K34" i="1"/>
  <c r="K35" i="1"/>
  <c r="L41" i="1"/>
  <c r="L39" i="1"/>
  <c r="K37" i="1"/>
  <c r="K36" i="1"/>
  <c r="K45" i="1"/>
  <c r="L45" i="1" s="1"/>
  <c r="K44" i="1"/>
  <c r="K43" i="1"/>
  <c r="K42" i="1"/>
  <c r="K50" i="1"/>
  <c r="K48" i="1"/>
  <c r="K47" i="1"/>
  <c r="K46" i="1"/>
  <c r="K55" i="1"/>
  <c r="L55" i="1" s="1"/>
  <c r="K53" i="1"/>
  <c r="K52" i="1"/>
  <c r="K51" i="1"/>
  <c r="K61" i="1"/>
  <c r="K60" i="1"/>
  <c r="K59" i="1"/>
  <c r="K58" i="1"/>
  <c r="K57" i="1"/>
  <c r="K56" i="1"/>
  <c r="K66" i="1"/>
  <c r="K65" i="1"/>
  <c r="K64" i="1"/>
  <c r="K63" i="1"/>
  <c r="K62" i="1"/>
  <c r="K68" i="1"/>
  <c r="K67" i="1"/>
  <c r="K74" i="1"/>
  <c r="K73" i="1"/>
  <c r="K72" i="1"/>
  <c r="K71" i="1"/>
  <c r="K80" i="1"/>
  <c r="K77" i="1"/>
  <c r="K79" i="1"/>
  <c r="K78" i="1"/>
  <c r="L84" i="1"/>
  <c r="K82" i="1"/>
  <c r="K81" i="1"/>
  <c r="K88" i="1"/>
  <c r="K86" i="1"/>
  <c r="K85" i="1"/>
  <c r="K87" i="1"/>
  <c r="K91" i="1"/>
  <c r="K90" i="1"/>
  <c r="K89" i="1"/>
  <c r="K96" i="1"/>
  <c r="K95" i="1"/>
  <c r="K94" i="1"/>
  <c r="K93" i="1"/>
  <c r="K92" i="1"/>
  <c r="K102" i="1"/>
  <c r="K101" i="1"/>
  <c r="K100" i="1"/>
  <c r="K99" i="1"/>
  <c r="L107" i="1"/>
  <c r="L106" i="1"/>
  <c r="L105" i="1"/>
  <c r="K114" i="1"/>
  <c r="K110" i="1"/>
  <c r="K113" i="1"/>
  <c r="K112" i="1"/>
  <c r="K111" i="1"/>
  <c r="L119" i="1"/>
  <c r="L24" i="1" l="1"/>
  <c r="L33" i="1"/>
  <c r="L27" i="1"/>
  <c r="L28" i="1"/>
  <c r="L32" i="1"/>
  <c r="L26" i="1"/>
  <c r="L31" i="1"/>
  <c r="L30" i="1"/>
  <c r="L34" i="1"/>
  <c r="L35" i="1"/>
  <c r="L38" i="1"/>
  <c r="L37" i="1"/>
  <c r="L36" i="1"/>
  <c r="L44" i="1"/>
  <c r="L43" i="1"/>
  <c r="L42" i="1"/>
  <c r="L50" i="1"/>
  <c r="L48" i="1"/>
  <c r="L47" i="1"/>
  <c r="L46" i="1"/>
  <c r="L54" i="1"/>
  <c r="L53" i="1"/>
  <c r="L52" i="1"/>
  <c r="L51" i="1"/>
  <c r="L61" i="1"/>
  <c r="L60" i="1"/>
  <c r="L59" i="1"/>
  <c r="L58" i="1"/>
  <c r="L57" i="1"/>
  <c r="L56" i="1"/>
  <c r="L69" i="1"/>
  <c r="L66" i="1"/>
  <c r="L65" i="1"/>
  <c r="L64" i="1"/>
  <c r="L63" i="1"/>
  <c r="L62" i="1"/>
  <c r="L70" i="1"/>
  <c r="L68" i="1"/>
  <c r="L67" i="1"/>
  <c r="L74" i="1"/>
  <c r="L73" i="1"/>
  <c r="L72" i="1"/>
  <c r="L71" i="1"/>
  <c r="L79" i="1"/>
  <c r="L80" i="1"/>
  <c r="L77" i="1"/>
  <c r="L78" i="1"/>
  <c r="L88" i="1"/>
  <c r="L82" i="1"/>
  <c r="L83" i="1"/>
  <c r="L81" i="1"/>
  <c r="L90" i="1"/>
  <c r="L86" i="1"/>
  <c r="L85" i="1"/>
  <c r="L87" i="1"/>
  <c r="L91" i="1"/>
  <c r="L89" i="1"/>
  <c r="L96" i="1"/>
  <c r="L95" i="1"/>
  <c r="L94" i="1"/>
  <c r="L93" i="1"/>
  <c r="L92" i="1"/>
  <c r="L104" i="1"/>
  <c r="L97" i="1"/>
  <c r="L102" i="1"/>
  <c r="L101" i="1"/>
  <c r="L100" i="1"/>
  <c r="L99" i="1"/>
  <c r="L98" i="1"/>
  <c r="L103" i="1"/>
  <c r="L109" i="1"/>
  <c r="L108" i="1"/>
  <c r="L115" i="1"/>
  <c r="L114" i="1"/>
  <c r="L110" i="1"/>
  <c r="L113" i="1"/>
  <c r="L112" i="1"/>
  <c r="L111" i="1"/>
  <c r="L118" i="1"/>
  <c r="L117" i="1"/>
  <c r="L116" i="1"/>
  <c r="K121" i="1" l="1"/>
  <c r="K120" i="1"/>
  <c r="K126" i="1"/>
  <c r="K125" i="1"/>
  <c r="K124" i="1"/>
  <c r="K123" i="1"/>
  <c r="K129" i="1"/>
  <c r="K128" i="1"/>
  <c r="K127" i="1"/>
  <c r="K130" i="1"/>
  <c r="K131" i="1"/>
  <c r="K132" i="1"/>
  <c r="K134" i="1"/>
  <c r="K133" i="1"/>
  <c r="K140" i="1"/>
  <c r="K139" i="1"/>
  <c r="K138" i="1"/>
  <c r="K137" i="1"/>
  <c r="K136" i="1"/>
  <c r="K135" i="1"/>
  <c r="K146" i="1"/>
  <c r="K145" i="1"/>
  <c r="K144" i="1"/>
  <c r="K142" i="1"/>
  <c r="K141" i="1"/>
  <c r="K148" i="1"/>
  <c r="K147" i="1"/>
  <c r="K157" i="1"/>
  <c r="K156" i="1"/>
  <c r="L155" i="1"/>
  <c r="K154" i="1"/>
  <c r="K163" i="1"/>
  <c r="K162" i="1"/>
  <c r="K161" i="1"/>
  <c r="K160" i="1"/>
  <c r="K159" i="1"/>
  <c r="K158" i="1"/>
  <c r="L167" i="1"/>
  <c r="L166" i="1"/>
  <c r="K164" i="1"/>
  <c r="K170" i="1"/>
  <c r="K174" i="1"/>
  <c r="K173" i="1"/>
  <c r="K172" i="1"/>
  <c r="K176" i="1"/>
  <c r="K178" i="1"/>
  <c r="K177" i="1"/>
  <c r="K175" i="1"/>
  <c r="L186" i="1"/>
  <c r="L185" i="1"/>
  <c r="K179" i="1"/>
  <c r="K181" i="1"/>
  <c r="K180" i="1"/>
  <c r="K189" i="1"/>
  <c r="K188" i="1"/>
  <c r="K187" i="1"/>
  <c r="K194" i="1"/>
  <c r="K193" i="1"/>
  <c r="K192" i="1"/>
  <c r="K198" i="1"/>
  <c r="K197" i="1"/>
  <c r="K196" i="1"/>
  <c r="K195" i="1"/>
  <c r="K201" i="1"/>
  <c r="K200" i="1"/>
  <c r="K199" i="1"/>
  <c r="K204" i="1"/>
  <c r="K203" i="1"/>
  <c r="K202" i="1"/>
  <c r="L212" i="1"/>
  <c r="K210" i="1"/>
  <c r="K209" i="1"/>
  <c r="K208" i="1"/>
  <c r="K207" i="1"/>
  <c r="L218" i="1"/>
  <c r="K214" i="1"/>
  <c r="K213" i="1"/>
  <c r="K220" i="1"/>
  <c r="K221" i="1"/>
  <c r="K224" i="1"/>
  <c r="K226" i="1"/>
  <c r="K225" i="1"/>
  <c r="K227" i="1"/>
  <c r="K231" i="1"/>
  <c r="K232" i="1"/>
  <c r="K230" i="1"/>
  <c r="K234" i="1"/>
  <c r="K233" i="1"/>
  <c r="K238" i="1"/>
  <c r="K237" i="1"/>
  <c r="K236" i="1"/>
  <c r="K235" i="1"/>
  <c r="L241" i="1"/>
  <c r="L240" i="1"/>
  <c r="K249" i="1"/>
  <c r="K250" i="1"/>
  <c r="K251" i="1"/>
  <c r="K253" i="1"/>
  <c r="K252" i="1"/>
  <c r="K256" i="1"/>
  <c r="K257" i="1"/>
  <c r="K255" i="1"/>
  <c r="K254" i="1"/>
  <c r="K259" i="1"/>
  <c r="K258" i="1"/>
  <c r="K262" i="1"/>
  <c r="K261" i="1"/>
  <c r="K260" i="1"/>
  <c r="K265" i="1"/>
  <c r="K263" i="1"/>
  <c r="K264" i="1"/>
  <c r="K266" i="1"/>
  <c r="K267" i="1"/>
  <c r="K268" i="1"/>
  <c r="K270" i="1"/>
  <c r="K269" i="1"/>
  <c r="K272" i="1"/>
  <c r="K271" i="1"/>
  <c r="K275" i="1"/>
  <c r="K276" i="1"/>
  <c r="K273" i="1"/>
  <c r="K274" i="1"/>
  <c r="K277" i="1"/>
  <c r="K278" i="1"/>
  <c r="K279" i="1"/>
  <c r="K280" i="1"/>
  <c r="L287" i="1"/>
  <c r="L286" i="1"/>
  <c r="L285" i="1"/>
  <c r="K283" i="1"/>
  <c r="K282" i="1"/>
  <c r="K290" i="1"/>
  <c r="K288" i="1"/>
  <c r="K289" i="1"/>
  <c r="L124" i="1" l="1"/>
  <c r="L125" i="1"/>
  <c r="L131" i="1"/>
  <c r="L130" i="1"/>
  <c r="L121" i="1"/>
  <c r="L122" i="1"/>
  <c r="L120" i="1"/>
  <c r="L126" i="1"/>
  <c r="L123" i="1"/>
  <c r="L129" i="1"/>
  <c r="L128" i="1"/>
  <c r="L127" i="1"/>
  <c r="L139" i="1"/>
  <c r="L132" i="1"/>
  <c r="L134" i="1"/>
  <c r="L133" i="1"/>
  <c r="L140" i="1"/>
  <c r="L138" i="1"/>
  <c r="L137" i="1"/>
  <c r="L136" i="1"/>
  <c r="L135" i="1"/>
  <c r="L146" i="1"/>
  <c r="L145" i="1"/>
  <c r="L142" i="1"/>
  <c r="L143" i="1"/>
  <c r="L144" i="1"/>
  <c r="L141" i="1"/>
  <c r="L148" i="1"/>
  <c r="L147" i="1"/>
  <c r="L151" i="1"/>
  <c r="L150" i="1"/>
  <c r="L149" i="1"/>
  <c r="L153" i="1"/>
  <c r="L152" i="1"/>
  <c r="L157" i="1"/>
  <c r="L156" i="1"/>
  <c r="L160" i="1"/>
  <c r="L154" i="1"/>
  <c r="L163" i="1"/>
  <c r="L162" i="1"/>
  <c r="L161" i="1"/>
  <c r="L159" i="1"/>
  <c r="L158" i="1"/>
  <c r="L165" i="1"/>
  <c r="L164" i="1"/>
  <c r="L169" i="1"/>
  <c r="L168" i="1"/>
  <c r="L171" i="1"/>
  <c r="L170" i="1"/>
  <c r="L174" i="1"/>
  <c r="L173" i="1"/>
  <c r="L172" i="1"/>
  <c r="L183" i="1"/>
  <c r="L184" i="1"/>
  <c r="L176" i="1"/>
  <c r="L178" i="1"/>
  <c r="L177" i="1"/>
  <c r="L175" i="1"/>
  <c r="L179" i="1"/>
  <c r="L182" i="1"/>
  <c r="L181" i="1"/>
  <c r="L180" i="1"/>
  <c r="L191" i="1"/>
  <c r="L189" i="1"/>
  <c r="L190" i="1"/>
  <c r="L188" i="1"/>
  <c r="L187" i="1"/>
  <c r="L194" i="1"/>
  <c r="L193" i="1"/>
  <c r="L192" i="1"/>
  <c r="L219" i="1"/>
  <c r="L198" i="1"/>
  <c r="L197" i="1"/>
  <c r="L196" i="1"/>
  <c r="L195" i="1"/>
  <c r="L201" i="1"/>
  <c r="L200" i="1"/>
  <c r="L199" i="1"/>
  <c r="L206" i="1"/>
  <c r="L205" i="1"/>
  <c r="L204" i="1"/>
  <c r="L203" i="1"/>
  <c r="L202" i="1"/>
  <c r="L211" i="1"/>
  <c r="L210" i="1"/>
  <c r="L209" i="1"/>
  <c r="L208" i="1"/>
  <c r="L207" i="1"/>
  <c r="L217" i="1"/>
  <c r="L216" i="1"/>
  <c r="L215" i="1"/>
  <c r="L214" i="1"/>
  <c r="L213" i="1"/>
  <c r="L220" i="1"/>
  <c r="L221" i="1"/>
  <c r="L222" i="1"/>
  <c r="L223" i="1"/>
  <c r="L224" i="1"/>
  <c r="L226" i="1"/>
  <c r="L225" i="1"/>
  <c r="L229" i="1"/>
  <c r="L227" i="1"/>
  <c r="L228" i="1"/>
  <c r="L231" i="1"/>
  <c r="L232" i="1"/>
  <c r="L230" i="1"/>
  <c r="L234" i="1"/>
  <c r="L233" i="1"/>
  <c r="L238" i="1"/>
  <c r="L237" i="1"/>
  <c r="L236" i="1"/>
  <c r="L235" i="1"/>
  <c r="L239" i="1"/>
  <c r="L242" i="1"/>
  <c r="L243" i="1"/>
  <c r="L244" i="1"/>
  <c r="L250" i="1"/>
  <c r="L247" i="1"/>
  <c r="L246" i="1"/>
  <c r="L245" i="1"/>
  <c r="L249" i="1"/>
  <c r="L248" i="1"/>
  <c r="L265" i="1"/>
  <c r="L251" i="1"/>
  <c r="L253" i="1"/>
  <c r="L252" i="1"/>
  <c r="L256" i="1"/>
  <c r="L257" i="1"/>
  <c r="L255" i="1"/>
  <c r="L254" i="1"/>
  <c r="L259" i="1"/>
  <c r="L258" i="1"/>
  <c r="L262" i="1"/>
  <c r="L261" i="1"/>
  <c r="L260" i="1"/>
  <c r="L263" i="1"/>
  <c r="L264" i="1"/>
  <c r="L266" i="1"/>
  <c r="L267" i="1"/>
  <c r="L268" i="1"/>
  <c r="L270" i="1"/>
  <c r="L269" i="1"/>
  <c r="L272" i="1"/>
  <c r="L271" i="1"/>
  <c r="L275" i="1"/>
  <c r="L276" i="1"/>
  <c r="L273" i="1"/>
  <c r="L274" i="1"/>
  <c r="L277" i="1"/>
  <c r="L279" i="1"/>
  <c r="L278" i="1"/>
  <c r="L288" i="1"/>
  <c r="L283" i="1"/>
  <c r="L281" i="1"/>
  <c r="L280" i="1"/>
  <c r="L284" i="1"/>
  <c r="L282" i="1"/>
  <c r="L290" i="1"/>
  <c r="L289" i="1"/>
  <c r="K296" i="1" l="1"/>
  <c r="K295" i="1"/>
  <c r="K294" i="1"/>
  <c r="K293" i="1"/>
  <c r="K291" i="1"/>
  <c r="K299" i="1"/>
  <c r="K298" i="1"/>
  <c r="K297" i="1"/>
  <c r="K303" i="1"/>
  <c r="K302" i="1"/>
  <c r="K301" i="1"/>
  <c r="K300" i="1"/>
  <c r="K307" i="1"/>
  <c r="K304" i="1"/>
  <c r="K306" i="1"/>
  <c r="K305" i="1"/>
  <c r="K311" i="1"/>
  <c r="K310" i="1"/>
  <c r="K312" i="1"/>
  <c r="K309" i="1"/>
  <c r="K308" i="1"/>
  <c r="K316" i="1"/>
  <c r="K315" i="1"/>
  <c r="K314" i="1"/>
  <c r="K313" i="1"/>
  <c r="K320" i="1"/>
  <c r="K319" i="1"/>
  <c r="K318" i="1"/>
  <c r="K317" i="1"/>
  <c r="K321" i="1"/>
  <c r="K324" i="1"/>
  <c r="K323" i="1"/>
  <c r="K326" i="1"/>
  <c r="K325" i="1"/>
  <c r="L330" i="1"/>
  <c r="L329" i="1"/>
  <c r="K331" i="1"/>
  <c r="K333" i="1"/>
  <c r="K332" i="1"/>
  <c r="K334" i="1"/>
  <c r="K339" i="1"/>
  <c r="K338" i="1"/>
  <c r="K337" i="1"/>
  <c r="K336" i="1"/>
  <c r="K335" i="1"/>
  <c r="K344" i="1"/>
  <c r="K343" i="1"/>
  <c r="K342" i="1"/>
  <c r="K341" i="1"/>
  <c r="K347" i="1"/>
  <c r="K346" i="1"/>
  <c r="K345" i="1"/>
  <c r="K348" i="1"/>
  <c r="L354" i="1"/>
  <c r="K355" i="1"/>
  <c r="K356" i="1"/>
  <c r="K358" i="1"/>
  <c r="K365" i="1"/>
  <c r="K364" i="1"/>
  <c r="K363" i="1"/>
  <c r="K362" i="1"/>
  <c r="K361" i="1"/>
  <c r="K368" i="1"/>
  <c r="K367" i="1"/>
  <c r="K366" i="1"/>
  <c r="K371" i="1"/>
  <c r="K370" i="1"/>
  <c r="K369" i="1"/>
  <c r="L375" i="1"/>
  <c r="L374" i="1"/>
  <c r="L373" i="1"/>
  <c r="K377" i="1"/>
  <c r="K376" i="1"/>
  <c r="L384" i="1"/>
  <c r="L388" i="1"/>
  <c r="L387" i="1"/>
  <c r="L391" i="1"/>
  <c r="L396" i="1"/>
  <c r="L395" i="1"/>
  <c r="L402" i="1"/>
  <c r="L401" i="1"/>
  <c r="L400" i="1"/>
  <c r="L404" i="1"/>
  <c r="L406" i="1"/>
  <c r="L426" i="1"/>
  <c r="L444" i="1"/>
  <c r="L450" i="1"/>
  <c r="L449" i="1"/>
  <c r="L455" i="1"/>
  <c r="L454" i="1"/>
  <c r="L458" i="1"/>
  <c r="L462" i="1"/>
  <c r="L460" i="1"/>
  <c r="L461" i="1"/>
  <c r="K480" i="1"/>
  <c r="L482" i="1"/>
  <c r="L481" i="1"/>
  <c r="K486" i="1"/>
  <c r="K485" i="1"/>
  <c r="L483" i="1"/>
  <c r="K491" i="1"/>
  <c r="K490" i="1"/>
  <c r="K489" i="1"/>
  <c r="K488" i="1"/>
  <c r="K487" i="1"/>
  <c r="K496" i="1"/>
  <c r="K495" i="1"/>
  <c r="K494" i="1"/>
  <c r="K492" i="1"/>
  <c r="K493" i="1"/>
  <c r="K500" i="1"/>
  <c r="K499" i="1"/>
  <c r="K498" i="1"/>
  <c r="K497" i="1"/>
  <c r="K503" i="1"/>
  <c r="K504" i="1"/>
  <c r="K501" i="1"/>
  <c r="K502" i="1"/>
  <c r="K505" i="1"/>
  <c r="K510" i="1"/>
  <c r="K509" i="1"/>
  <c r="K508" i="1"/>
  <c r="K506" i="1"/>
  <c r="K513" i="1"/>
  <c r="K515" i="1"/>
  <c r="K518" i="1"/>
  <c r="K517" i="1"/>
  <c r="K516" i="1"/>
  <c r="K522" i="1"/>
  <c r="K519" i="1"/>
  <c r="K524" i="1"/>
  <c r="K529" i="1"/>
  <c r="K525" i="1"/>
  <c r="K530" i="1"/>
  <c r="K528" i="1"/>
  <c r="K526" i="1"/>
  <c r="K527" i="1"/>
  <c r="K531" i="1"/>
  <c r="K534" i="1"/>
  <c r="K533" i="1"/>
  <c r="K532" i="1"/>
  <c r="K535" i="1"/>
  <c r="K536" i="1"/>
  <c r="K541" i="1"/>
  <c r="K540" i="1"/>
  <c r="K537" i="1"/>
  <c r="K539" i="1"/>
  <c r="K546" i="1"/>
  <c r="K545" i="1"/>
  <c r="K544" i="1"/>
  <c r="K543" i="1"/>
  <c r="K542" i="1"/>
  <c r="K551" i="1"/>
  <c r="K550" i="1"/>
  <c r="K549" i="1"/>
  <c r="K548" i="1"/>
  <c r="L555" i="1"/>
  <c r="K552" i="1"/>
  <c r="K560" i="1"/>
  <c r="K559" i="1"/>
  <c r="K561" i="1"/>
  <c r="K558" i="1"/>
  <c r="K557" i="1"/>
  <c r="K556" i="1"/>
  <c r="K566" i="1"/>
  <c r="K564" i="1"/>
  <c r="K565" i="1"/>
  <c r="K562" i="1"/>
  <c r="K569" i="1"/>
  <c r="K568" i="1"/>
  <c r="K567" i="1"/>
  <c r="K563" i="1"/>
  <c r="K570" i="1"/>
  <c r="L576" i="1"/>
  <c r="L575" i="1"/>
  <c r="K584" i="1"/>
  <c r="L583" i="1"/>
  <c r="L582" i="1"/>
  <c r="L581" i="1"/>
  <c r="L580" i="1"/>
  <c r="L579" i="1"/>
  <c r="K577" i="1"/>
  <c r="K586" i="1"/>
  <c r="K585" i="1"/>
  <c r="K589" i="1"/>
  <c r="K588" i="1"/>
  <c r="K590" i="1"/>
  <c r="K587" i="1"/>
  <c r="K594" i="1"/>
  <c r="K593" i="1"/>
  <c r="K592" i="1"/>
  <c r="K591" i="1"/>
  <c r="L598" i="1"/>
  <c r="K596" i="1"/>
  <c r="K595" i="1"/>
  <c r="K600" i="1"/>
  <c r="L604" i="1"/>
  <c r="K608" i="1"/>
  <c r="K607" i="1"/>
  <c r="K606" i="1"/>
  <c r="K605" i="1"/>
  <c r="K610" i="1"/>
  <c r="K609" i="1"/>
  <c r="K613" i="1"/>
  <c r="K612" i="1"/>
  <c r="K617" i="1"/>
  <c r="K614" i="1"/>
  <c r="K620" i="1"/>
  <c r="K619" i="1"/>
  <c r="K618" i="1"/>
  <c r="K623" i="1"/>
  <c r="K622" i="1"/>
  <c r="K621" i="1"/>
  <c r="K630" i="1"/>
  <c r="K629" i="1"/>
  <c r="K625" i="1"/>
  <c r="K627" i="1"/>
  <c r="L628" i="1"/>
  <c r="K633" i="1"/>
  <c r="K632" i="1"/>
  <c r="K631" i="1"/>
  <c r="K635" i="1"/>
  <c r="K634" i="1"/>
  <c r="K637" i="1"/>
  <c r="K638" i="1"/>
  <c r="K643" i="1"/>
  <c r="K642" i="1"/>
  <c r="L647" i="1"/>
  <c r="K648" i="1"/>
  <c r="K650" i="1"/>
  <c r="K649" i="1"/>
  <c r="K654" i="1"/>
  <c r="K655" i="1"/>
  <c r="K652" i="1"/>
  <c r="K651" i="1"/>
  <c r="K653" i="1"/>
  <c r="L658" i="1"/>
  <c r="K656" i="1"/>
  <c r="L668" i="1"/>
  <c r="L667" i="1"/>
  <c r="L666" i="1"/>
  <c r="K662" i="1"/>
  <c r="K661" i="1"/>
  <c r="K670" i="1"/>
  <c r="L296" i="1" l="1"/>
  <c r="L295" i="1"/>
  <c r="L294" i="1"/>
  <c r="L292" i="1"/>
  <c r="L293" i="1"/>
  <c r="L291" i="1"/>
  <c r="L307" i="1"/>
  <c r="L299" i="1"/>
  <c r="L298" i="1"/>
  <c r="L297" i="1"/>
  <c r="L303" i="1"/>
  <c r="L302" i="1"/>
  <c r="L301" i="1"/>
  <c r="L300" i="1"/>
  <c r="L312" i="1"/>
  <c r="L304" i="1"/>
  <c r="L306" i="1"/>
  <c r="L305" i="1"/>
  <c r="L311" i="1"/>
  <c r="L310" i="1"/>
  <c r="L309" i="1"/>
  <c r="L308" i="1"/>
  <c r="L316" i="1"/>
  <c r="L315" i="1"/>
  <c r="L314" i="1"/>
  <c r="L313" i="1"/>
  <c r="L320" i="1"/>
  <c r="L319" i="1"/>
  <c r="L318" i="1"/>
  <c r="L317" i="1"/>
  <c r="L322" i="1"/>
  <c r="L321" i="1"/>
  <c r="L324" i="1"/>
  <c r="L323" i="1"/>
  <c r="L326" i="1"/>
  <c r="L325" i="1"/>
  <c r="L328" i="1"/>
  <c r="L327" i="1"/>
  <c r="L332" i="1"/>
  <c r="L331" i="1"/>
  <c r="L333" i="1"/>
  <c r="L334" i="1"/>
  <c r="L340" i="1"/>
  <c r="L339" i="1"/>
  <c r="L338" i="1"/>
  <c r="L337" i="1"/>
  <c r="L336" i="1"/>
  <c r="L335" i="1"/>
  <c r="L344" i="1"/>
  <c r="L343" i="1"/>
  <c r="L342" i="1"/>
  <c r="L341" i="1"/>
  <c r="L347" i="1"/>
  <c r="L346" i="1"/>
  <c r="L345" i="1"/>
  <c r="L350" i="1"/>
  <c r="L349" i="1"/>
  <c r="L348" i="1"/>
  <c r="L353" i="1"/>
  <c r="L352" i="1"/>
  <c r="L351" i="1"/>
  <c r="L357" i="1"/>
  <c r="L355" i="1"/>
  <c r="L356" i="1"/>
  <c r="L360" i="1"/>
  <c r="L359" i="1"/>
  <c r="L358" i="1"/>
  <c r="L365" i="1"/>
  <c r="L364" i="1"/>
  <c r="L363" i="1"/>
  <c r="L362" i="1"/>
  <c r="L361" i="1"/>
  <c r="L368" i="1"/>
  <c r="L367" i="1"/>
  <c r="L366" i="1"/>
  <c r="L371" i="1"/>
  <c r="L370" i="1"/>
  <c r="L369" i="1"/>
  <c r="L372" i="1"/>
  <c r="L377" i="1"/>
  <c r="L376" i="1"/>
  <c r="L381" i="1"/>
  <c r="L380" i="1"/>
  <c r="L379" i="1"/>
  <c r="L378" i="1"/>
  <c r="L383" i="1"/>
  <c r="L382" i="1"/>
  <c r="L385" i="1"/>
  <c r="L386" i="1"/>
  <c r="L390" i="1"/>
  <c r="L389" i="1"/>
  <c r="L393" i="1"/>
  <c r="L394" i="1"/>
  <c r="L392" i="1"/>
  <c r="L420" i="1"/>
  <c r="L415" i="1"/>
  <c r="L417" i="1"/>
  <c r="L407" i="1"/>
  <c r="L408" i="1"/>
  <c r="L399" i="1"/>
  <c r="L398" i="1"/>
  <c r="L397" i="1"/>
  <c r="L403" i="1"/>
  <c r="L405" i="1"/>
  <c r="L410" i="1"/>
  <c r="L409" i="1"/>
  <c r="L412" i="1"/>
  <c r="L411" i="1"/>
  <c r="L413" i="1"/>
  <c r="L418" i="1"/>
  <c r="L419" i="1"/>
  <c r="L416" i="1"/>
  <c r="L414" i="1"/>
  <c r="L428" i="1"/>
  <c r="L424" i="1"/>
  <c r="L423" i="1"/>
  <c r="L422" i="1"/>
  <c r="L421" i="1"/>
  <c r="L432" i="1"/>
  <c r="L427" i="1"/>
  <c r="L425" i="1"/>
  <c r="L431" i="1"/>
  <c r="L430" i="1"/>
  <c r="L429" i="1"/>
  <c r="L435" i="1"/>
  <c r="L434" i="1"/>
  <c r="L433" i="1"/>
  <c r="L438" i="1"/>
  <c r="L436" i="1"/>
  <c r="L437" i="1"/>
  <c r="L443" i="1"/>
  <c r="L440" i="1"/>
  <c r="L439" i="1"/>
  <c r="L442" i="1"/>
  <c r="L441" i="1"/>
  <c r="L446" i="1"/>
  <c r="L445" i="1"/>
  <c r="L448" i="1"/>
  <c r="L447" i="1"/>
  <c r="L456" i="1"/>
  <c r="L453" i="1"/>
  <c r="L452" i="1"/>
  <c r="L451" i="1"/>
  <c r="L457" i="1"/>
  <c r="L459" i="1"/>
  <c r="L465" i="1"/>
  <c r="L466" i="1"/>
  <c r="L464" i="1"/>
  <c r="L463" i="1"/>
  <c r="L468" i="1"/>
  <c r="L472" i="1"/>
  <c r="L467" i="1"/>
  <c r="L470" i="1"/>
  <c r="L469" i="1"/>
  <c r="L473" i="1"/>
  <c r="L471" i="1"/>
  <c r="L478" i="1"/>
  <c r="L477" i="1"/>
  <c r="L476" i="1"/>
  <c r="L475" i="1"/>
  <c r="L474" i="1"/>
  <c r="L480" i="1"/>
  <c r="L479" i="1"/>
  <c r="L486" i="1"/>
  <c r="L485" i="1"/>
  <c r="L484" i="1"/>
  <c r="L491" i="1"/>
  <c r="L490" i="1"/>
  <c r="L489" i="1"/>
  <c r="L488" i="1"/>
  <c r="L487" i="1"/>
  <c r="L496" i="1"/>
  <c r="L495" i="1"/>
  <c r="L494" i="1"/>
  <c r="L492" i="1"/>
  <c r="L493" i="1"/>
  <c r="L500" i="1"/>
  <c r="L499" i="1"/>
  <c r="L498" i="1"/>
  <c r="L497" i="1"/>
  <c r="L503" i="1"/>
  <c r="L504" i="1"/>
  <c r="L501" i="1"/>
  <c r="L511" i="1"/>
  <c r="L502" i="1"/>
  <c r="L510" i="1"/>
  <c r="L509" i="1"/>
  <c r="L508" i="1"/>
  <c r="L507" i="1"/>
  <c r="L506" i="1"/>
  <c r="L505" i="1"/>
  <c r="L512" i="1"/>
  <c r="L513" i="1"/>
  <c r="L515" i="1"/>
  <c r="L514" i="1"/>
  <c r="L518" i="1"/>
  <c r="L517" i="1"/>
  <c r="L516" i="1"/>
  <c r="L523" i="1"/>
  <c r="L522" i="1"/>
  <c r="L521" i="1"/>
  <c r="L520" i="1"/>
  <c r="L519" i="1"/>
  <c r="L524" i="1"/>
  <c r="L529" i="1"/>
  <c r="L547" i="1"/>
  <c r="L530" i="1"/>
  <c r="L525" i="1"/>
  <c r="L528" i="1"/>
  <c r="L526" i="1"/>
  <c r="L527" i="1"/>
  <c r="L531" i="1"/>
  <c r="L534" i="1"/>
  <c r="L533" i="1"/>
  <c r="L532" i="1"/>
  <c r="L541" i="1"/>
  <c r="L535" i="1"/>
  <c r="L536" i="1"/>
  <c r="L540" i="1"/>
  <c r="L537" i="1"/>
  <c r="L538" i="1"/>
  <c r="L539" i="1"/>
  <c r="L546" i="1"/>
  <c r="L545" i="1"/>
  <c r="L544" i="1"/>
  <c r="L543" i="1"/>
  <c r="L542" i="1"/>
  <c r="L551" i="1"/>
  <c r="L550" i="1"/>
  <c r="L549" i="1"/>
  <c r="L548" i="1"/>
  <c r="L552" i="1"/>
  <c r="L554" i="1"/>
  <c r="L553" i="1"/>
  <c r="L561" i="1"/>
  <c r="L560" i="1"/>
  <c r="L559" i="1"/>
  <c r="L558" i="1"/>
  <c r="L557" i="1"/>
  <c r="L556" i="1"/>
  <c r="L566" i="1"/>
  <c r="L564" i="1"/>
  <c r="L565" i="1"/>
  <c r="L562" i="1"/>
  <c r="L590" i="1"/>
  <c r="L563" i="1"/>
  <c r="L569" i="1"/>
  <c r="L568" i="1"/>
  <c r="L567" i="1"/>
  <c r="L572" i="1"/>
  <c r="L570" i="1"/>
  <c r="L571" i="1"/>
  <c r="L574" i="1"/>
  <c r="L573" i="1"/>
  <c r="L584" i="1"/>
  <c r="L578" i="1"/>
  <c r="L577" i="1"/>
  <c r="L586" i="1"/>
  <c r="L585" i="1"/>
  <c r="L589" i="1"/>
  <c r="L588" i="1"/>
  <c r="L587" i="1"/>
  <c r="L594" i="1"/>
  <c r="L593" i="1"/>
  <c r="L592" i="1"/>
  <c r="L591" i="1"/>
  <c r="L596" i="1"/>
  <c r="L595" i="1"/>
  <c r="L597" i="1"/>
  <c r="L617" i="1"/>
  <c r="L600" i="1"/>
  <c r="L599" i="1"/>
  <c r="L602" i="1"/>
  <c r="L603" i="1"/>
  <c r="L601" i="1"/>
  <c r="L608" i="1"/>
  <c r="L607" i="1"/>
  <c r="L606" i="1"/>
  <c r="L605" i="1"/>
  <c r="L609" i="1"/>
  <c r="L610" i="1"/>
  <c r="L611" i="1"/>
  <c r="L613" i="1"/>
  <c r="L612" i="1"/>
  <c r="L616" i="1"/>
  <c r="L615" i="1"/>
  <c r="L614" i="1"/>
  <c r="L620" i="1"/>
  <c r="L619" i="1"/>
  <c r="L618" i="1"/>
  <c r="L624" i="1"/>
  <c r="L623" i="1"/>
  <c r="L622" i="1"/>
  <c r="L621" i="1"/>
  <c r="L630" i="1"/>
  <c r="L629" i="1"/>
  <c r="L625" i="1"/>
  <c r="L627" i="1"/>
  <c r="L626" i="1"/>
  <c r="L633" i="1"/>
  <c r="L632" i="1"/>
  <c r="L631" i="1"/>
  <c r="L635" i="1"/>
  <c r="L634" i="1"/>
  <c r="L637" i="1"/>
  <c r="L636" i="1"/>
  <c r="L641" i="1"/>
  <c r="L640" i="1"/>
  <c r="L638" i="1"/>
  <c r="L639" i="1"/>
  <c r="L646" i="1"/>
  <c r="L643" i="1"/>
  <c r="L642" i="1"/>
  <c r="L645" i="1"/>
  <c r="L644" i="1"/>
  <c r="L650" i="1"/>
  <c r="L649" i="1"/>
  <c r="L648" i="1"/>
  <c r="L654" i="1"/>
  <c r="L655" i="1"/>
  <c r="L656" i="1"/>
  <c r="L652" i="1"/>
  <c r="L651" i="1"/>
  <c r="L653" i="1"/>
  <c r="L657" i="1"/>
  <c r="L660" i="1"/>
  <c r="L659" i="1"/>
  <c r="L665" i="1"/>
  <c r="L664" i="1"/>
  <c r="L663" i="1"/>
  <c r="L662" i="1"/>
  <c r="L661" i="1"/>
  <c r="L671" i="1"/>
  <c r="L669" i="1"/>
  <c r="L670" i="1"/>
  <c r="M2778" i="1" l="1"/>
  <c r="M2777" i="1"/>
</calcChain>
</file>

<file path=xl/sharedStrings.xml><?xml version="1.0" encoding="utf-8"?>
<sst xmlns="http://schemas.openxmlformats.org/spreadsheetml/2006/main" count="4578" uniqueCount="689">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</sst>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6" x14ac:knownFonts="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0333"/>
          <c:h val="0.51278225679959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28800"/>
        <c:axId val="69230592"/>
      </c:barChart>
      <c:catAx>
        <c:axId val="6922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30592"/>
        <c:crosses val="autoZero"/>
        <c:auto val="1"/>
        <c:lblAlgn val="ctr"/>
        <c:lblOffset val="100"/>
        <c:noMultiLvlLbl val="0"/>
      </c:catAx>
      <c:valAx>
        <c:axId val="69230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922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>
        <c:manualLayout>
          <c:xMode val="edge"/>
          <c:yMode val="edge"/>
          <c:x val="0.37704414858793389"/>
          <c:y val="4.18300825814760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81359102678323E-2"/>
          <c:y val="0.23814983005463194"/>
          <c:w val="0.95214791466643178"/>
          <c:h val="0.6225302635649631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303412364060854E-2"/>
                  <c:y val="-6.083650190114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202274909374034E-2"/>
                  <c:y val="-0.121673003802284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250048"/>
        <c:axId val="69265280"/>
      </c:lineChart>
      <c:catAx>
        <c:axId val="6925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65280"/>
        <c:crosses val="autoZero"/>
        <c:auto val="1"/>
        <c:lblAlgn val="ctr"/>
        <c:lblOffset val="100"/>
        <c:noMultiLvlLbl val="0"/>
      </c:catAx>
      <c:valAx>
        <c:axId val="692652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925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70568000792962"/>
          <c:y val="8.10810983360500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9120"/>
        <c:axId val="70470656"/>
      </c:barChart>
      <c:catAx>
        <c:axId val="7046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70470656"/>
        <c:crosses val="autoZero"/>
        <c:auto val="1"/>
        <c:lblAlgn val="ctr"/>
        <c:lblOffset val="100"/>
        <c:noMultiLvlLbl val="0"/>
      </c:catAx>
      <c:valAx>
        <c:axId val="7047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46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499264"/>
        <c:axId val="79500800"/>
        <c:axId val="0"/>
      </c:bar3DChart>
      <c:catAx>
        <c:axId val="7949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9500800"/>
        <c:crosses val="autoZero"/>
        <c:auto val="1"/>
        <c:lblAlgn val="ctr"/>
        <c:lblOffset val="100"/>
        <c:noMultiLvlLbl val="0"/>
      </c:catAx>
      <c:valAx>
        <c:axId val="79500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49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1"/>
          <c:h val="0.62848255361148075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  <c:bubble3D val="0"/>
          </c:dPt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40224"/>
        <c:axId val="79541760"/>
      </c:lineChart>
      <c:catAx>
        <c:axId val="7954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41760"/>
        <c:crosses val="autoZero"/>
        <c:auto val="1"/>
        <c:lblAlgn val="ctr"/>
        <c:lblOffset val="100"/>
        <c:noMultiLvlLbl val="0"/>
      </c:catAx>
      <c:valAx>
        <c:axId val="79541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9540224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tabSelected="1" topLeftCell="A6" zoomScale="85" zoomScaleNormal="85" workbookViewId="0">
      <selection activeCell="A6" sqref="A6"/>
    </sheetView>
  </sheetViews>
  <sheetFormatPr defaultRowHeight="15" x14ac:dyDescent="0.2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9.42578125" bestFit="1" customWidth="1"/>
    <col min="9" max="9" width="13.7109375" bestFit="1" customWidth="1"/>
    <col min="10" max="10" width="22.42578125" bestFit="1" customWidth="1"/>
    <col min="11" max="11" width="11.28515625" bestFit="1" customWidth="1"/>
    <col min="12" max="12" width="15.140625" bestFit="1" customWidth="1"/>
    <col min="13" max="13" width="12" bestFit="1" customWidth="1"/>
  </cols>
  <sheetData>
    <row r="1" spans="1:13" x14ac:dyDescent="0.25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 x14ac:dyDescent="0.25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 x14ac:dyDescent="0.25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 x14ac:dyDescent="0.2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 x14ac:dyDescent="0.2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x14ac:dyDescent="0.25">
      <c r="A8" s="110"/>
      <c r="B8" s="111"/>
      <c r="C8" s="111"/>
      <c r="D8" s="111"/>
      <c r="E8" s="111"/>
      <c r="F8" s="129">
        <v>43647</v>
      </c>
      <c r="G8" s="111"/>
      <c r="H8" s="111"/>
      <c r="I8" s="111"/>
      <c r="J8" s="110"/>
      <c r="K8" s="110"/>
      <c r="L8" s="111"/>
      <c r="M8" s="108"/>
    </row>
    <row r="9" spans="1:13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 x14ac:dyDescent="0.25">
      <c r="A10" s="103" t="s">
        <v>688</v>
      </c>
      <c r="B10" s="104" t="s">
        <v>39</v>
      </c>
      <c r="C10" s="105" t="s">
        <v>15</v>
      </c>
      <c r="D10" s="106">
        <v>2000</v>
      </c>
      <c r="E10" s="106">
        <v>267.2</v>
      </c>
      <c r="F10" s="105">
        <v>268.5</v>
      </c>
      <c r="G10" s="105">
        <v>0</v>
      </c>
      <c r="H10" s="105">
        <v>0</v>
      </c>
      <c r="I10" s="107">
        <f>SUM(E10-F10)*D10</f>
        <v>-2600.0000000000227</v>
      </c>
      <c r="J10" s="105">
        <v>0</v>
      </c>
      <c r="K10" s="105">
        <f t="shared" ref="K10" si="0">SUM(H10-G10)*D10</f>
        <v>0</v>
      </c>
      <c r="L10" s="107">
        <f t="shared" ref="L10" si="1">SUM(I10:K10)</f>
        <v>-2600.0000000000227</v>
      </c>
      <c r="M10" s="108"/>
    </row>
    <row r="11" spans="1:13" x14ac:dyDescent="0.25">
      <c r="A11" s="103" t="s">
        <v>687</v>
      </c>
      <c r="B11" s="104" t="s">
        <v>92</v>
      </c>
      <c r="C11" s="105" t="s">
        <v>14</v>
      </c>
      <c r="D11" s="106">
        <v>600</v>
      </c>
      <c r="E11" s="106">
        <v>1464</v>
      </c>
      <c r="F11" s="105">
        <v>1468</v>
      </c>
      <c r="G11" s="105">
        <v>1472</v>
      </c>
      <c r="H11" s="105">
        <v>1476</v>
      </c>
      <c r="I11" s="107">
        <f t="shared" ref="I11" si="2">SUM(F11-E11)*D11</f>
        <v>2400</v>
      </c>
      <c r="J11" s="105">
        <f>SUM(G11-F11)*D11</f>
        <v>2400</v>
      </c>
      <c r="K11" s="105">
        <f t="shared" ref="K11:K16" si="3">SUM(H11-G11)*D11</f>
        <v>2400</v>
      </c>
      <c r="L11" s="107">
        <f t="shared" ref="L11" si="4">SUM(I11:K11)</f>
        <v>7200</v>
      </c>
      <c r="M11" s="108"/>
    </row>
    <row r="12" spans="1:13" x14ac:dyDescent="0.25">
      <c r="A12" s="103" t="s">
        <v>687</v>
      </c>
      <c r="B12" s="104" t="s">
        <v>178</v>
      </c>
      <c r="C12" s="105" t="s">
        <v>14</v>
      </c>
      <c r="D12" s="106">
        <v>1100</v>
      </c>
      <c r="E12" s="106">
        <v>549.5</v>
      </c>
      <c r="F12" s="105">
        <v>552</v>
      </c>
      <c r="G12" s="105">
        <v>0</v>
      </c>
      <c r="H12" s="105">
        <v>0</v>
      </c>
      <c r="I12" s="107">
        <f t="shared" ref="I12" si="5">SUM(F12-E12)*D12</f>
        <v>2750</v>
      </c>
      <c r="J12" s="105">
        <v>0</v>
      </c>
      <c r="K12" s="105">
        <f t="shared" si="3"/>
        <v>0</v>
      </c>
      <c r="L12" s="107">
        <f t="shared" ref="L12" si="6">SUM(I12:K12)</f>
        <v>2750</v>
      </c>
      <c r="M12" s="108"/>
    </row>
    <row r="13" spans="1:13" x14ac:dyDescent="0.25">
      <c r="A13" s="103" t="s">
        <v>686</v>
      </c>
      <c r="B13" s="104" t="s">
        <v>47</v>
      </c>
      <c r="C13" s="105" t="s">
        <v>14</v>
      </c>
      <c r="D13" s="106">
        <v>3000</v>
      </c>
      <c r="E13" s="106">
        <v>167.75</v>
      </c>
      <c r="F13" s="105">
        <v>168.5</v>
      </c>
      <c r="G13" s="105">
        <v>169.5</v>
      </c>
      <c r="H13" s="105">
        <v>170.5</v>
      </c>
      <c r="I13" s="107">
        <f t="shared" ref="I13" si="7">SUM(F13-E13)*D13</f>
        <v>2250</v>
      </c>
      <c r="J13" s="105">
        <f t="shared" ref="J13" si="8">SUM(G13-F13)*D13</f>
        <v>3000</v>
      </c>
      <c r="K13" s="105">
        <f t="shared" si="3"/>
        <v>3000</v>
      </c>
      <c r="L13" s="107">
        <f t="shared" ref="L13" si="9">SUM(I13:K13)</f>
        <v>8250</v>
      </c>
      <c r="M13" s="108"/>
    </row>
    <row r="14" spans="1:13" x14ac:dyDescent="0.25">
      <c r="A14" s="103" t="s">
        <v>686</v>
      </c>
      <c r="B14" s="104" t="s">
        <v>241</v>
      </c>
      <c r="C14" s="105" t="s">
        <v>14</v>
      </c>
      <c r="D14" s="106">
        <v>800</v>
      </c>
      <c r="E14" s="106">
        <v>752</v>
      </c>
      <c r="F14" s="105">
        <v>755</v>
      </c>
      <c r="G14" s="105">
        <v>0</v>
      </c>
      <c r="H14" s="105">
        <v>0</v>
      </c>
      <c r="I14" s="107">
        <f t="shared" ref="I14" si="10">SUM(F14-E14)*D14</f>
        <v>2400</v>
      </c>
      <c r="J14" s="105">
        <v>0</v>
      </c>
      <c r="K14" s="105">
        <f t="shared" si="3"/>
        <v>0</v>
      </c>
      <c r="L14" s="107">
        <f t="shared" ref="L14" si="11">SUM(I14:K14)</f>
        <v>2400</v>
      </c>
      <c r="M14" s="108"/>
    </row>
    <row r="15" spans="1:13" x14ac:dyDescent="0.25">
      <c r="A15" s="103" t="s">
        <v>686</v>
      </c>
      <c r="B15" s="104" t="s">
        <v>49</v>
      </c>
      <c r="C15" s="105" t="s">
        <v>14</v>
      </c>
      <c r="D15" s="106">
        <v>1000</v>
      </c>
      <c r="E15" s="106">
        <v>732</v>
      </c>
      <c r="F15" s="105">
        <v>732.5</v>
      </c>
      <c r="G15" s="105">
        <v>0</v>
      </c>
      <c r="H15" s="105">
        <v>0</v>
      </c>
      <c r="I15" s="107">
        <f t="shared" ref="I15" si="12">SUM(F15-E15)*D15</f>
        <v>500</v>
      </c>
      <c r="J15" s="105">
        <v>0</v>
      </c>
      <c r="K15" s="105">
        <f t="shared" si="3"/>
        <v>0</v>
      </c>
      <c r="L15" s="107">
        <f t="shared" ref="L15" si="13">SUM(I15:K15)</f>
        <v>500</v>
      </c>
      <c r="M15" s="108"/>
    </row>
    <row r="16" spans="1:13" x14ac:dyDescent="0.25">
      <c r="A16" s="103" t="s">
        <v>686</v>
      </c>
      <c r="B16" s="104" t="s">
        <v>32</v>
      </c>
      <c r="C16" s="105" t="s">
        <v>14</v>
      </c>
      <c r="D16" s="106">
        <v>1000</v>
      </c>
      <c r="E16" s="106">
        <v>595</v>
      </c>
      <c r="F16" s="105">
        <v>595</v>
      </c>
      <c r="G16" s="105">
        <v>0</v>
      </c>
      <c r="H16" s="105">
        <v>0</v>
      </c>
      <c r="I16" s="107">
        <f t="shared" ref="I16" si="14">SUM(F16-E16)*D16</f>
        <v>0</v>
      </c>
      <c r="J16" s="105">
        <v>0</v>
      </c>
      <c r="K16" s="105">
        <f t="shared" si="3"/>
        <v>0</v>
      </c>
      <c r="L16" s="107">
        <f t="shared" ref="L16" si="15">SUM(I16:K16)</f>
        <v>0</v>
      </c>
      <c r="M16" s="108"/>
    </row>
    <row r="17" spans="1:13" x14ac:dyDescent="0.25">
      <c r="A17" s="103" t="s">
        <v>685</v>
      </c>
      <c r="B17" s="104" t="s">
        <v>569</v>
      </c>
      <c r="C17" s="105" t="s">
        <v>14</v>
      </c>
      <c r="D17" s="106">
        <v>3000</v>
      </c>
      <c r="E17" s="106">
        <v>309.64999999999998</v>
      </c>
      <c r="F17" s="105">
        <v>310.5</v>
      </c>
      <c r="G17" s="105">
        <v>311.5</v>
      </c>
      <c r="H17" s="105">
        <v>0</v>
      </c>
      <c r="I17" s="107">
        <f t="shared" ref="I17" si="16">SUM(F17-E17)*D17</f>
        <v>2550.0000000000682</v>
      </c>
      <c r="J17" s="105">
        <f t="shared" ref="J17:J18" si="17">SUM(G17-F17)*D17</f>
        <v>3000</v>
      </c>
      <c r="K17" s="105">
        <v>0</v>
      </c>
      <c r="L17" s="107">
        <f t="shared" ref="L17" si="18">SUM(I17:K17)</f>
        <v>5550.0000000000682</v>
      </c>
      <c r="M17" s="108"/>
    </row>
    <row r="18" spans="1:13" x14ac:dyDescent="0.25">
      <c r="A18" s="103" t="s">
        <v>685</v>
      </c>
      <c r="B18" s="104" t="s">
        <v>259</v>
      </c>
      <c r="C18" s="105" t="s">
        <v>14</v>
      </c>
      <c r="D18" s="106">
        <v>4000</v>
      </c>
      <c r="E18" s="106">
        <v>120.25</v>
      </c>
      <c r="F18" s="105">
        <v>121</v>
      </c>
      <c r="G18" s="105">
        <v>121.9</v>
      </c>
      <c r="H18" s="105">
        <v>0</v>
      </c>
      <c r="I18" s="107">
        <f t="shared" ref="I18:I20" si="19">SUM(F18-E18)*D18</f>
        <v>3000</v>
      </c>
      <c r="J18" s="105">
        <f t="shared" si="17"/>
        <v>3600.0000000000227</v>
      </c>
      <c r="K18" s="105">
        <v>0</v>
      </c>
      <c r="L18" s="107">
        <f t="shared" ref="L18" si="20">SUM(I18:K18)</f>
        <v>6600.0000000000227</v>
      </c>
      <c r="M18" s="108"/>
    </row>
    <row r="19" spans="1:13" x14ac:dyDescent="0.25">
      <c r="A19" s="103" t="s">
        <v>685</v>
      </c>
      <c r="B19" s="104" t="s">
        <v>25</v>
      </c>
      <c r="C19" s="105" t="s">
        <v>15</v>
      </c>
      <c r="D19" s="106">
        <v>3000</v>
      </c>
      <c r="E19" s="106">
        <v>181.5</v>
      </c>
      <c r="F19" s="105">
        <v>182.55</v>
      </c>
      <c r="G19" s="105">
        <v>0</v>
      </c>
      <c r="H19" s="105">
        <v>0</v>
      </c>
      <c r="I19" s="107">
        <f>SUM(E19-F19)*D19</f>
        <v>-3150.0000000000341</v>
      </c>
      <c r="J19" s="105">
        <v>0</v>
      </c>
      <c r="K19" s="105">
        <f>SUM(H19-G19)*D19</f>
        <v>0</v>
      </c>
      <c r="L19" s="107">
        <f t="shared" ref="L19" si="21">SUM(I19:K19)</f>
        <v>-3150.0000000000341</v>
      </c>
      <c r="M19" s="108"/>
    </row>
    <row r="20" spans="1:13" x14ac:dyDescent="0.25">
      <c r="A20" s="103" t="s">
        <v>683</v>
      </c>
      <c r="B20" s="104" t="s">
        <v>111</v>
      </c>
      <c r="C20" s="105" t="s">
        <v>14</v>
      </c>
      <c r="D20" s="106">
        <v>2000</v>
      </c>
      <c r="E20" s="106">
        <v>137</v>
      </c>
      <c r="F20" s="105">
        <v>138</v>
      </c>
      <c r="G20" s="105">
        <v>139</v>
      </c>
      <c r="H20" s="105">
        <v>140</v>
      </c>
      <c r="I20" s="107">
        <f t="shared" si="19"/>
        <v>2000</v>
      </c>
      <c r="J20" s="105">
        <f t="shared" ref="J20" si="22">SUM(G20-F20)*D20</f>
        <v>2000</v>
      </c>
      <c r="K20" s="105">
        <f>SUM(H20-G20)*D20</f>
        <v>2000</v>
      </c>
      <c r="L20" s="107">
        <f t="shared" ref="L20" si="23">SUM(I20:K20)</f>
        <v>6000</v>
      </c>
      <c r="M20" s="108"/>
    </row>
    <row r="21" spans="1:13" x14ac:dyDescent="0.25">
      <c r="A21" s="103" t="s">
        <v>683</v>
      </c>
      <c r="B21" s="104" t="s">
        <v>123</v>
      </c>
      <c r="C21" s="105" t="s">
        <v>14</v>
      </c>
      <c r="D21" s="106">
        <v>800</v>
      </c>
      <c r="E21" s="106">
        <v>718</v>
      </c>
      <c r="F21" s="105">
        <v>721</v>
      </c>
      <c r="G21" s="105">
        <v>0</v>
      </c>
      <c r="H21" s="105">
        <v>0</v>
      </c>
      <c r="I21" s="107">
        <f t="shared" ref="I21" si="24">SUM(F21-E21)*D21</f>
        <v>2400</v>
      </c>
      <c r="J21" s="105">
        <v>0</v>
      </c>
      <c r="K21" s="105">
        <f>SUM(H21-G21)*D21</f>
        <v>0</v>
      </c>
      <c r="L21" s="107">
        <f t="shared" ref="L21" si="25">SUM(I21:K21)</f>
        <v>2400</v>
      </c>
      <c r="M21" s="108"/>
    </row>
    <row r="22" spans="1:13" x14ac:dyDescent="0.25">
      <c r="A22" s="103" t="s">
        <v>683</v>
      </c>
      <c r="B22" s="104" t="s">
        <v>135</v>
      </c>
      <c r="C22" s="105" t="s">
        <v>14</v>
      </c>
      <c r="D22" s="106">
        <v>500</v>
      </c>
      <c r="E22" s="106">
        <v>1295</v>
      </c>
      <c r="F22" s="105">
        <v>1288</v>
      </c>
      <c r="G22" s="105">
        <v>0</v>
      </c>
      <c r="H22" s="105">
        <v>0</v>
      </c>
      <c r="I22" s="107">
        <f t="shared" ref="I22" si="26">SUM(F22-E22)*D22</f>
        <v>-3500</v>
      </c>
      <c r="J22" s="105">
        <v>0</v>
      </c>
      <c r="K22" s="105">
        <f>SUM(H22-G22)*D22</f>
        <v>0</v>
      </c>
      <c r="L22" s="107">
        <f t="shared" ref="L22" si="27">SUM(I22:K22)</f>
        <v>-3500</v>
      </c>
      <c r="M22" s="108"/>
    </row>
    <row r="23" spans="1:13" x14ac:dyDescent="0.25">
      <c r="A23" s="103" t="s">
        <v>682</v>
      </c>
      <c r="B23" s="104" t="s">
        <v>39</v>
      </c>
      <c r="C23" s="105" t="s">
        <v>14</v>
      </c>
      <c r="D23" s="106">
        <v>2000</v>
      </c>
      <c r="E23" s="106">
        <v>279.5</v>
      </c>
      <c r="F23" s="105">
        <v>280.5</v>
      </c>
      <c r="G23" s="105">
        <v>281.5</v>
      </c>
      <c r="H23" s="105">
        <v>282.5</v>
      </c>
      <c r="I23" s="107">
        <f t="shared" ref="I23" si="28">SUM(F23-E23)*D23</f>
        <v>2000</v>
      </c>
      <c r="J23" s="105">
        <f t="shared" ref="J23" si="29">SUM(G23-F23)*D23</f>
        <v>2000</v>
      </c>
      <c r="K23" s="105">
        <f>SUM(H23-G23)*D23</f>
        <v>2000</v>
      </c>
      <c r="L23" s="107">
        <f t="shared" ref="L23" si="30">SUM(I23:K23)</f>
        <v>6000</v>
      </c>
      <c r="M23" s="108"/>
    </row>
    <row r="24" spans="1:13" x14ac:dyDescent="0.25">
      <c r="A24" s="103" t="s">
        <v>682</v>
      </c>
      <c r="B24" s="104" t="s">
        <v>50</v>
      </c>
      <c r="C24" s="105" t="s">
        <v>14</v>
      </c>
      <c r="D24" s="106">
        <v>1200</v>
      </c>
      <c r="E24" s="106">
        <v>461</v>
      </c>
      <c r="F24" s="105">
        <v>463</v>
      </c>
      <c r="G24" s="105">
        <v>465</v>
      </c>
      <c r="H24" s="105">
        <v>0</v>
      </c>
      <c r="I24" s="107">
        <f t="shared" ref="I24" si="31">SUM(F24-E24)*D24</f>
        <v>2400</v>
      </c>
      <c r="J24" s="105">
        <f t="shared" ref="J24" si="32">SUM(G24-F24)*D24</f>
        <v>2400</v>
      </c>
      <c r="K24" s="105">
        <v>0</v>
      </c>
      <c r="L24" s="107">
        <f t="shared" ref="L24" si="33">SUM(I24:K24)</f>
        <v>4800</v>
      </c>
      <c r="M24" s="108"/>
    </row>
    <row r="25" spans="1:13" x14ac:dyDescent="0.25">
      <c r="A25" s="103" t="s">
        <v>682</v>
      </c>
      <c r="B25" s="104" t="s">
        <v>25</v>
      </c>
      <c r="C25" s="105" t="s">
        <v>15</v>
      </c>
      <c r="D25" s="106">
        <v>3000</v>
      </c>
      <c r="E25" s="106">
        <v>182.5</v>
      </c>
      <c r="F25" s="105">
        <v>181.55</v>
      </c>
      <c r="G25" s="105">
        <v>0</v>
      </c>
      <c r="H25" s="105">
        <v>0</v>
      </c>
      <c r="I25" s="107">
        <f>SUM(E25-F25)*D25</f>
        <v>2849.9999999999659</v>
      </c>
      <c r="J25" s="105">
        <v>0</v>
      </c>
      <c r="K25" s="105">
        <f>SUM(G25-H25)*D25</f>
        <v>0</v>
      </c>
      <c r="L25" s="107">
        <f t="shared" ref="L25" si="34">SUM(I25:K25)</f>
        <v>2849.9999999999659</v>
      </c>
      <c r="M25" s="108"/>
    </row>
    <row r="26" spans="1:13" x14ac:dyDescent="0.25">
      <c r="A26" s="103" t="s">
        <v>681</v>
      </c>
      <c r="B26" s="104" t="s">
        <v>51</v>
      </c>
      <c r="C26" s="105" t="s">
        <v>15</v>
      </c>
      <c r="D26" s="106">
        <v>1061</v>
      </c>
      <c r="E26" s="106">
        <v>464</v>
      </c>
      <c r="F26" s="105">
        <v>462</v>
      </c>
      <c r="G26" s="105">
        <v>460</v>
      </c>
      <c r="H26" s="105">
        <v>458</v>
      </c>
      <c r="I26" s="107">
        <f>SUM(E26-F26)*D26</f>
        <v>2122</v>
      </c>
      <c r="J26" s="105">
        <f>SUM(F26-G26)*D26</f>
        <v>2122</v>
      </c>
      <c r="K26" s="105">
        <f>SUM(G26-H26)*D26</f>
        <v>2122</v>
      </c>
      <c r="L26" s="107">
        <f t="shared" ref="L26" si="35">SUM(I26:K26)</f>
        <v>6366</v>
      </c>
      <c r="M26" s="108"/>
    </row>
    <row r="27" spans="1:13" x14ac:dyDescent="0.25">
      <c r="A27" s="103" t="s">
        <v>681</v>
      </c>
      <c r="B27" s="104" t="s">
        <v>233</v>
      </c>
      <c r="C27" s="105" t="s">
        <v>14</v>
      </c>
      <c r="D27" s="106">
        <v>6000</v>
      </c>
      <c r="E27" s="106">
        <v>142</v>
      </c>
      <c r="F27" s="105">
        <v>142.5</v>
      </c>
      <c r="G27" s="105">
        <v>143</v>
      </c>
      <c r="H27" s="105">
        <v>143.5</v>
      </c>
      <c r="I27" s="107">
        <f t="shared" ref="I27" si="36">SUM(F27-E27)*D27</f>
        <v>3000</v>
      </c>
      <c r="J27" s="105">
        <f t="shared" ref="J27" si="37">SUM(G27-F27)*D27</f>
        <v>3000</v>
      </c>
      <c r="K27" s="105">
        <f>SUM(H27-G27)*D27</f>
        <v>3000</v>
      </c>
      <c r="L27" s="107">
        <f t="shared" ref="L27" si="38">SUM(I27:K27)</f>
        <v>9000</v>
      </c>
      <c r="M27" s="108"/>
    </row>
    <row r="28" spans="1:13" x14ac:dyDescent="0.25">
      <c r="A28" s="103" t="s">
        <v>680</v>
      </c>
      <c r="B28" s="104" t="s">
        <v>68</v>
      </c>
      <c r="C28" s="105" t="s">
        <v>15</v>
      </c>
      <c r="D28" s="106">
        <v>400</v>
      </c>
      <c r="E28" s="106">
        <v>1595</v>
      </c>
      <c r="F28" s="105">
        <v>1590</v>
      </c>
      <c r="G28" s="105">
        <v>1585</v>
      </c>
      <c r="H28" s="105">
        <v>1580</v>
      </c>
      <c r="I28" s="107">
        <f>SUM(E28-F28)*D28</f>
        <v>2000</v>
      </c>
      <c r="J28" s="105">
        <f>SUM(F28-G28)*D28</f>
        <v>2000</v>
      </c>
      <c r="K28" s="105">
        <f>SUM(G28-H28)*D28</f>
        <v>2000</v>
      </c>
      <c r="L28" s="107">
        <f t="shared" ref="L28" si="39">SUM(I28:K28)</f>
        <v>6000</v>
      </c>
      <c r="M28" s="108"/>
    </row>
    <row r="29" spans="1:13" x14ac:dyDescent="0.25">
      <c r="A29" s="103" t="s">
        <v>680</v>
      </c>
      <c r="B29" s="104" t="s">
        <v>58</v>
      </c>
      <c r="C29" s="105" t="s">
        <v>15</v>
      </c>
      <c r="D29" s="106">
        <v>3500</v>
      </c>
      <c r="E29" s="106">
        <v>196</v>
      </c>
      <c r="F29" s="105">
        <v>195.25</v>
      </c>
      <c r="G29" s="105">
        <v>194.25</v>
      </c>
      <c r="H29" s="105">
        <v>0</v>
      </c>
      <c r="I29" s="107">
        <f>SUM(E29-F29)*D29</f>
        <v>2625</v>
      </c>
      <c r="J29" s="105">
        <f>SUM(F29-G29)*D29</f>
        <v>3500</v>
      </c>
      <c r="K29" s="105">
        <v>0</v>
      </c>
      <c r="L29" s="107">
        <f t="shared" ref="L29" si="40">SUM(I29:K29)</f>
        <v>6125</v>
      </c>
      <c r="M29" s="108"/>
    </row>
    <row r="30" spans="1:13" x14ac:dyDescent="0.25">
      <c r="A30" s="103" t="s">
        <v>679</v>
      </c>
      <c r="B30" s="104" t="s">
        <v>37</v>
      </c>
      <c r="C30" s="105" t="s">
        <v>15</v>
      </c>
      <c r="D30" s="106">
        <v>6000</v>
      </c>
      <c r="E30" s="106">
        <v>128.5</v>
      </c>
      <c r="F30" s="105">
        <v>128</v>
      </c>
      <c r="G30" s="105">
        <v>127.5</v>
      </c>
      <c r="H30" s="105">
        <v>127</v>
      </c>
      <c r="I30" s="107">
        <f>SUM(E30-F30)*D30</f>
        <v>3000</v>
      </c>
      <c r="J30" s="105">
        <f>SUM(F30-G30)*D30</f>
        <v>3000</v>
      </c>
      <c r="K30" s="105">
        <f>SUM(G30-H30)*D30</f>
        <v>3000</v>
      </c>
      <c r="L30" s="107">
        <f t="shared" ref="L30" si="41">SUM(I30:K30)</f>
        <v>9000</v>
      </c>
      <c r="M30" s="108"/>
    </row>
    <row r="31" spans="1:13" x14ac:dyDescent="0.25">
      <c r="A31" s="103" t="s">
        <v>679</v>
      </c>
      <c r="B31" s="104" t="s">
        <v>32</v>
      </c>
      <c r="C31" s="105" t="s">
        <v>15</v>
      </c>
      <c r="D31" s="106">
        <v>1000</v>
      </c>
      <c r="E31" s="106">
        <v>600.9</v>
      </c>
      <c r="F31" s="105">
        <v>603.5</v>
      </c>
      <c r="G31" s="105">
        <v>0</v>
      </c>
      <c r="H31" s="105">
        <v>0</v>
      </c>
      <c r="I31" s="107">
        <f>SUM(E31-F31)*D31</f>
        <v>-2600.0000000000227</v>
      </c>
      <c r="J31" s="105">
        <v>0</v>
      </c>
      <c r="K31" s="105">
        <f>SUM(G31-H31)*D31</f>
        <v>0</v>
      </c>
      <c r="L31" s="107">
        <f t="shared" ref="L31" si="42">SUM(I31:K31)</f>
        <v>-2600.0000000000227</v>
      </c>
      <c r="M31" s="108"/>
    </row>
    <row r="32" spans="1:13" x14ac:dyDescent="0.25">
      <c r="A32" s="103" t="s">
        <v>679</v>
      </c>
      <c r="B32" s="104" t="s">
        <v>118</v>
      </c>
      <c r="C32" s="105" t="s">
        <v>15</v>
      </c>
      <c r="D32" s="106">
        <v>1600</v>
      </c>
      <c r="E32" s="106">
        <v>286</v>
      </c>
      <c r="F32" s="105">
        <v>284.5</v>
      </c>
      <c r="G32" s="105">
        <v>282</v>
      </c>
      <c r="H32" s="105">
        <v>280</v>
      </c>
      <c r="I32" s="107">
        <f>SUM(E32-F32)*D32</f>
        <v>2400</v>
      </c>
      <c r="J32" s="105">
        <f>SUM(F32-G32)*D32</f>
        <v>4000</v>
      </c>
      <c r="K32" s="105">
        <f>SUM(G32-H32)*D32</f>
        <v>3200</v>
      </c>
      <c r="L32" s="107">
        <f t="shared" ref="L32" si="43">SUM(I32:K32)</f>
        <v>9600</v>
      </c>
      <c r="M32" s="108"/>
    </row>
    <row r="33" spans="1:13" x14ac:dyDescent="0.25">
      <c r="A33" s="103" t="s">
        <v>678</v>
      </c>
      <c r="B33" s="104" t="s">
        <v>39</v>
      </c>
      <c r="C33" s="105" t="s">
        <v>14</v>
      </c>
      <c r="D33" s="106">
        <v>2000</v>
      </c>
      <c r="E33" s="106">
        <v>295</v>
      </c>
      <c r="F33" s="105">
        <v>296</v>
      </c>
      <c r="G33" s="105">
        <v>297</v>
      </c>
      <c r="H33" s="105">
        <v>297.8</v>
      </c>
      <c r="I33" s="107">
        <f t="shared" ref="I33:I38" si="44">SUM(F33-E33)*D33</f>
        <v>2000</v>
      </c>
      <c r="J33" s="105">
        <f t="shared" ref="J33:J35" si="45">SUM(G33-F33)*D33</f>
        <v>2000</v>
      </c>
      <c r="K33" s="105">
        <f>SUM(H33-G33)*D33</f>
        <v>1600.0000000000227</v>
      </c>
      <c r="L33" s="107">
        <f t="shared" ref="L33" si="46">SUM(I33:K33)</f>
        <v>5600.0000000000227</v>
      </c>
      <c r="M33" s="108"/>
    </row>
    <row r="34" spans="1:13" x14ac:dyDescent="0.25">
      <c r="A34" s="103" t="s">
        <v>677</v>
      </c>
      <c r="B34" s="104" t="s">
        <v>39</v>
      </c>
      <c r="C34" s="105" t="s">
        <v>14</v>
      </c>
      <c r="D34" s="106">
        <v>2000</v>
      </c>
      <c r="E34" s="106">
        <v>294</v>
      </c>
      <c r="F34" s="105">
        <v>292.5</v>
      </c>
      <c r="G34" s="105">
        <v>0</v>
      </c>
      <c r="H34" s="105">
        <v>0</v>
      </c>
      <c r="I34" s="107">
        <f t="shared" si="44"/>
        <v>-3000</v>
      </c>
      <c r="J34" s="105">
        <v>0</v>
      </c>
      <c r="K34" s="105">
        <f t="shared" ref="K34" si="47">SUM(H34-G34)*D34</f>
        <v>0</v>
      </c>
      <c r="L34" s="107">
        <f t="shared" ref="L34" si="48">SUM(I34:K34)</f>
        <v>-3000</v>
      </c>
      <c r="M34" s="108"/>
    </row>
    <row r="35" spans="1:13" x14ac:dyDescent="0.25">
      <c r="A35" s="103" t="s">
        <v>677</v>
      </c>
      <c r="B35" s="104" t="s">
        <v>63</v>
      </c>
      <c r="C35" s="105" t="s">
        <v>14</v>
      </c>
      <c r="D35" s="106">
        <v>2400</v>
      </c>
      <c r="E35" s="106">
        <v>206</v>
      </c>
      <c r="F35" s="105">
        <v>207</v>
      </c>
      <c r="G35" s="105">
        <v>208</v>
      </c>
      <c r="H35" s="105">
        <v>209</v>
      </c>
      <c r="I35" s="107">
        <f t="shared" ref="I35" si="49">SUM(F35-E35)*D35</f>
        <v>2400</v>
      </c>
      <c r="J35" s="105">
        <f t="shared" si="45"/>
        <v>2400</v>
      </c>
      <c r="K35" s="105">
        <f t="shared" ref="K35" si="50">SUM(H35-G35)*D35</f>
        <v>2400</v>
      </c>
      <c r="L35" s="107">
        <f t="shared" ref="L35" si="51">SUM(I35:K35)</f>
        <v>7200</v>
      </c>
      <c r="M35" s="108"/>
    </row>
    <row r="36" spans="1:13" x14ac:dyDescent="0.25">
      <c r="A36" s="103" t="s">
        <v>676</v>
      </c>
      <c r="B36" s="104" t="s">
        <v>72</v>
      </c>
      <c r="C36" s="105" t="s">
        <v>14</v>
      </c>
      <c r="D36" s="106">
        <v>500</v>
      </c>
      <c r="E36" s="106">
        <v>1245</v>
      </c>
      <c r="F36" s="105">
        <v>1249.75</v>
      </c>
      <c r="G36" s="105">
        <v>0</v>
      </c>
      <c r="H36" s="105">
        <v>0</v>
      </c>
      <c r="I36" s="107">
        <f t="shared" si="44"/>
        <v>2375</v>
      </c>
      <c r="J36" s="105">
        <v>0</v>
      </c>
      <c r="K36" s="105">
        <f t="shared" ref="K36" si="52">SUM(H36-G36)*D36</f>
        <v>0</v>
      </c>
      <c r="L36" s="107">
        <f t="shared" ref="L36" si="53">SUM(I36:K36)</f>
        <v>2375</v>
      </c>
      <c r="M36" s="108"/>
    </row>
    <row r="37" spans="1:13" x14ac:dyDescent="0.25">
      <c r="A37" s="103" t="s">
        <v>676</v>
      </c>
      <c r="B37" s="104" t="s">
        <v>564</v>
      </c>
      <c r="C37" s="105" t="s">
        <v>14</v>
      </c>
      <c r="D37" s="106">
        <v>8000</v>
      </c>
      <c r="E37" s="106">
        <v>98.5</v>
      </c>
      <c r="F37" s="105">
        <v>98.9</v>
      </c>
      <c r="G37" s="105">
        <v>0</v>
      </c>
      <c r="H37" s="105">
        <v>0</v>
      </c>
      <c r="I37" s="107">
        <f t="shared" si="44"/>
        <v>3200.0000000000455</v>
      </c>
      <c r="J37" s="105">
        <v>0</v>
      </c>
      <c r="K37" s="105">
        <f t="shared" ref="K37" si="54">SUM(H37-G37)*D37</f>
        <v>0</v>
      </c>
      <c r="L37" s="107">
        <f t="shared" ref="L37" si="55">SUM(I37:K37)</f>
        <v>3200.0000000000455</v>
      </c>
      <c r="M37" s="108"/>
    </row>
    <row r="38" spans="1:13" x14ac:dyDescent="0.25">
      <c r="A38" s="103" t="s">
        <v>676</v>
      </c>
      <c r="B38" s="104" t="s">
        <v>388</v>
      </c>
      <c r="C38" s="105" t="s">
        <v>14</v>
      </c>
      <c r="D38" s="106">
        <v>3000</v>
      </c>
      <c r="E38" s="106">
        <v>199.5</v>
      </c>
      <c r="F38" s="105">
        <v>199.2</v>
      </c>
      <c r="G38" s="105">
        <v>0</v>
      </c>
      <c r="H38" s="105">
        <v>0</v>
      </c>
      <c r="I38" s="107">
        <f t="shared" si="44"/>
        <v>-900.00000000003411</v>
      </c>
      <c r="J38" s="105">
        <v>0</v>
      </c>
      <c r="K38" s="105">
        <f t="shared" ref="K38" si="56">SUM(H38-G38)*D38</f>
        <v>0</v>
      </c>
      <c r="L38" s="107">
        <f t="shared" ref="L38" si="57">SUM(I38:K38)</f>
        <v>-900.00000000003411</v>
      </c>
      <c r="M38" s="108"/>
    </row>
    <row r="39" spans="1:13" x14ac:dyDescent="0.25">
      <c r="A39" s="103" t="s">
        <v>675</v>
      </c>
      <c r="B39" s="104" t="s">
        <v>39</v>
      </c>
      <c r="C39" s="105" t="s">
        <v>15</v>
      </c>
      <c r="D39" s="106">
        <v>2000</v>
      </c>
      <c r="E39" s="106">
        <v>283</v>
      </c>
      <c r="F39" s="105">
        <v>284.5</v>
      </c>
      <c r="G39" s="105">
        <v>0</v>
      </c>
      <c r="H39" s="105">
        <v>0</v>
      </c>
      <c r="I39" s="107">
        <f>SUM(E39-F39)*D39</f>
        <v>-3000</v>
      </c>
      <c r="J39" s="105">
        <v>0</v>
      </c>
      <c r="K39" s="105">
        <f t="shared" ref="K39:K44" si="58">SUM(H39-G39)*D39</f>
        <v>0</v>
      </c>
      <c r="L39" s="107">
        <f t="shared" ref="L39" si="59">SUM(I39:K39)</f>
        <v>-3000</v>
      </c>
      <c r="M39" s="108"/>
    </row>
    <row r="40" spans="1:13" x14ac:dyDescent="0.25">
      <c r="A40" s="103" t="s">
        <v>675</v>
      </c>
      <c r="B40" s="104" t="s">
        <v>41</v>
      </c>
      <c r="C40" s="105" t="s">
        <v>14</v>
      </c>
      <c r="D40" s="106">
        <v>2500</v>
      </c>
      <c r="E40" s="106">
        <v>416</v>
      </c>
      <c r="F40" s="105">
        <v>417</v>
      </c>
      <c r="G40" s="105">
        <v>0</v>
      </c>
      <c r="H40" s="105">
        <v>0</v>
      </c>
      <c r="I40" s="107">
        <f t="shared" ref="I40" si="60">SUM(F40-E40)*D40</f>
        <v>2500</v>
      </c>
      <c r="J40" s="105">
        <v>0</v>
      </c>
      <c r="K40" s="105">
        <f t="shared" si="58"/>
        <v>0</v>
      </c>
      <c r="L40" s="107">
        <f t="shared" ref="L40" si="61">SUM(I40:K40)</f>
        <v>2500</v>
      </c>
      <c r="M40" s="108"/>
    </row>
    <row r="41" spans="1:13" x14ac:dyDescent="0.25">
      <c r="A41" s="103" t="s">
        <v>672</v>
      </c>
      <c r="B41" s="104" t="s">
        <v>50</v>
      </c>
      <c r="C41" s="105" t="s">
        <v>14</v>
      </c>
      <c r="D41" s="106">
        <v>1200</v>
      </c>
      <c r="E41" s="106">
        <v>462</v>
      </c>
      <c r="F41" s="105">
        <v>464</v>
      </c>
      <c r="G41" s="105">
        <v>0</v>
      </c>
      <c r="H41" s="105">
        <v>0</v>
      </c>
      <c r="I41" s="107">
        <f t="shared" ref="I41" si="62">SUM(F41-E41)*D41</f>
        <v>2400</v>
      </c>
      <c r="J41" s="105">
        <v>0</v>
      </c>
      <c r="K41" s="105">
        <f t="shared" si="58"/>
        <v>0</v>
      </c>
      <c r="L41" s="107">
        <f t="shared" ref="L41" si="63">SUM(I41:K41)</f>
        <v>2400</v>
      </c>
      <c r="M41" s="108"/>
    </row>
    <row r="42" spans="1:13" x14ac:dyDescent="0.25">
      <c r="A42" s="103" t="s">
        <v>672</v>
      </c>
      <c r="B42" s="104" t="s">
        <v>58</v>
      </c>
      <c r="C42" s="105" t="s">
        <v>14</v>
      </c>
      <c r="D42" s="106">
        <v>3500</v>
      </c>
      <c r="E42" s="106">
        <v>210.7</v>
      </c>
      <c r="F42" s="105">
        <v>211.5</v>
      </c>
      <c r="G42" s="105">
        <v>0</v>
      </c>
      <c r="H42" s="105">
        <v>0</v>
      </c>
      <c r="I42" s="107">
        <f t="shared" ref="I42:I44" si="64">SUM(F42-E42)*D42</f>
        <v>2800.00000000004</v>
      </c>
      <c r="J42" s="105">
        <v>0</v>
      </c>
      <c r="K42" s="105">
        <f t="shared" si="58"/>
        <v>0</v>
      </c>
      <c r="L42" s="107">
        <f t="shared" ref="L42" si="65">SUM(I42:K42)</f>
        <v>2800.00000000004</v>
      </c>
      <c r="M42" s="108"/>
    </row>
    <row r="43" spans="1:13" x14ac:dyDescent="0.25">
      <c r="A43" s="103" t="s">
        <v>672</v>
      </c>
      <c r="B43" s="104" t="s">
        <v>674</v>
      </c>
      <c r="C43" s="105" t="s">
        <v>15</v>
      </c>
      <c r="D43" s="106">
        <v>2000</v>
      </c>
      <c r="E43" s="106">
        <v>265.75</v>
      </c>
      <c r="F43" s="105">
        <v>267</v>
      </c>
      <c r="G43" s="105">
        <v>0</v>
      </c>
      <c r="H43" s="105">
        <v>0</v>
      </c>
      <c r="I43" s="107">
        <f>SUM(E43-F43)*D43</f>
        <v>-2500</v>
      </c>
      <c r="J43" s="105">
        <v>0</v>
      </c>
      <c r="K43" s="105">
        <f t="shared" si="58"/>
        <v>0</v>
      </c>
      <c r="L43" s="107">
        <f t="shared" ref="L43:L44" si="66">SUM(I43:K43)</f>
        <v>-2500</v>
      </c>
      <c r="M43" s="108"/>
    </row>
    <row r="44" spans="1:13" x14ac:dyDescent="0.25">
      <c r="A44" s="103" t="s">
        <v>672</v>
      </c>
      <c r="B44" s="104" t="s">
        <v>57</v>
      </c>
      <c r="C44" s="105" t="s">
        <v>14</v>
      </c>
      <c r="D44" s="106">
        <v>1300</v>
      </c>
      <c r="E44" s="106">
        <v>442.7</v>
      </c>
      <c r="F44" s="105">
        <v>440.5</v>
      </c>
      <c r="G44" s="105">
        <v>0</v>
      </c>
      <c r="H44" s="105">
        <v>0</v>
      </c>
      <c r="I44" s="107">
        <f t="shared" si="64"/>
        <v>-2859.9999999999854</v>
      </c>
      <c r="J44" s="105">
        <v>0</v>
      </c>
      <c r="K44" s="105">
        <f t="shared" si="58"/>
        <v>0</v>
      </c>
      <c r="L44" s="107">
        <f t="shared" si="66"/>
        <v>-2859.9999999999854</v>
      </c>
      <c r="M44" s="108"/>
    </row>
    <row r="45" spans="1:13" x14ac:dyDescent="0.25">
      <c r="A45" s="103"/>
      <c r="B45" s="104"/>
      <c r="C45" s="105"/>
      <c r="D45" s="106"/>
      <c r="E45" s="106"/>
      <c r="F45" s="105"/>
      <c r="G45" s="105"/>
      <c r="H45" s="105"/>
      <c r="I45" s="107"/>
      <c r="J45" s="105"/>
      <c r="K45" s="105"/>
      <c r="L45" s="107"/>
      <c r="M45" s="108"/>
    </row>
    <row r="46" spans="1:13" x14ac:dyDescent="0.25">
      <c r="A46" s="127"/>
      <c r="B46" s="110"/>
      <c r="C46" s="109"/>
      <c r="D46" s="128"/>
      <c r="E46" s="128"/>
      <c r="F46" s="109"/>
      <c r="G46" s="109"/>
      <c r="H46" s="109"/>
      <c r="I46" s="109">
        <f>SUM(I9:I44)</f>
        <v>36212.000000000015</v>
      </c>
      <c r="J46" s="109" t="s">
        <v>548</v>
      </c>
      <c r="K46" s="109"/>
      <c r="L46" s="109">
        <f>SUM(L9:L44)</f>
        <v>103356.00000000007</v>
      </c>
      <c r="M46" s="108"/>
    </row>
    <row r="47" spans="1:13" x14ac:dyDescent="0.25">
      <c r="A47" s="103"/>
      <c r="B47" s="104"/>
      <c r="C47" s="105"/>
      <c r="D47" s="106"/>
      <c r="E47" s="106"/>
      <c r="F47" s="105"/>
      <c r="G47" s="105"/>
      <c r="H47" s="105"/>
      <c r="I47" s="107"/>
      <c r="J47" s="105"/>
      <c r="K47" s="105"/>
      <c r="L47" s="107"/>
      <c r="M47" s="108"/>
    </row>
    <row r="48" spans="1:13" x14ac:dyDescent="0.25">
      <c r="A48" s="127" t="s">
        <v>673</v>
      </c>
      <c r="B48" s="104"/>
      <c r="C48" s="105"/>
      <c r="D48" s="106"/>
      <c r="E48" s="106"/>
      <c r="F48" s="105"/>
      <c r="G48" s="105"/>
      <c r="H48" s="105"/>
      <c r="I48" s="107"/>
      <c r="J48" s="105"/>
      <c r="K48" s="105"/>
      <c r="L48" s="107"/>
      <c r="M48" s="108"/>
    </row>
    <row r="49" spans="1:13" x14ac:dyDescent="0.25">
      <c r="A49" s="127" t="s">
        <v>609</v>
      </c>
      <c r="B49" s="110" t="s">
        <v>610</v>
      </c>
      <c r="C49" s="109" t="s">
        <v>611</v>
      </c>
      <c r="D49" s="128" t="s">
        <v>612</v>
      </c>
      <c r="E49" s="128" t="s">
        <v>613</v>
      </c>
      <c r="F49" s="109" t="s">
        <v>590</v>
      </c>
      <c r="G49" s="105"/>
      <c r="H49" s="105"/>
      <c r="I49" s="107"/>
      <c r="J49" s="105"/>
      <c r="K49" s="105"/>
      <c r="L49" s="107"/>
      <c r="M49" s="108"/>
    </row>
    <row r="50" spans="1:13" x14ac:dyDescent="0.25">
      <c r="A50" s="103" t="s">
        <v>656</v>
      </c>
      <c r="B50" s="104">
        <v>9</v>
      </c>
      <c r="C50" s="105">
        <f>SUM(A50-B50)</f>
        <v>60</v>
      </c>
      <c r="D50" s="106">
        <v>13</v>
      </c>
      <c r="E50" s="105">
        <f>SUM(C50-D50)</f>
        <v>47</v>
      </c>
      <c r="F50" s="105">
        <f>E50*100/C50</f>
        <v>78.333333333333329</v>
      </c>
      <c r="G50" s="105"/>
      <c r="H50" s="105"/>
      <c r="I50" s="107"/>
      <c r="J50" s="105"/>
      <c r="K50" s="105"/>
      <c r="L50" s="107"/>
      <c r="M50" s="108"/>
    </row>
    <row r="51" spans="1:13" x14ac:dyDescent="0.25">
      <c r="A51" s="110"/>
      <c r="B51" s="111"/>
      <c r="C51" s="111"/>
      <c r="D51" s="111"/>
      <c r="E51" s="111"/>
      <c r="F51" s="129">
        <v>43617</v>
      </c>
      <c r="G51" s="111"/>
      <c r="H51" s="111"/>
      <c r="I51" s="111"/>
      <c r="J51" s="110"/>
      <c r="K51" s="110"/>
      <c r="L51" s="111"/>
      <c r="M51" s="108"/>
    </row>
    <row r="52" spans="1:13" x14ac:dyDescent="0.25">
      <c r="A52" s="103" t="s">
        <v>671</v>
      </c>
      <c r="B52" s="104" t="s">
        <v>75</v>
      </c>
      <c r="C52" s="105" t="s">
        <v>14</v>
      </c>
      <c r="D52" s="106">
        <v>8000</v>
      </c>
      <c r="E52" s="106">
        <v>155.1</v>
      </c>
      <c r="F52" s="105">
        <v>155.69999999999999</v>
      </c>
      <c r="G52" s="105">
        <v>156.5</v>
      </c>
      <c r="H52" s="105">
        <v>0</v>
      </c>
      <c r="I52" s="107">
        <f t="shared" ref="I52" si="67">SUM(F52-E52)*D52</f>
        <v>4799.9999999999545</v>
      </c>
      <c r="J52" s="105">
        <f t="shared" ref="J52" si="68">SUM(G52-F52)*D52</f>
        <v>6400.0000000000909</v>
      </c>
      <c r="K52" s="105">
        <v>0</v>
      </c>
      <c r="L52" s="107">
        <f t="shared" ref="L52" si="69">SUM(I52:K52)</f>
        <v>11200.000000000045</v>
      </c>
      <c r="M52" s="108"/>
    </row>
    <row r="53" spans="1:13" x14ac:dyDescent="0.25">
      <c r="A53" s="103" t="s">
        <v>671</v>
      </c>
      <c r="B53" s="104" t="s">
        <v>56</v>
      </c>
      <c r="C53" s="105" t="s">
        <v>14</v>
      </c>
      <c r="D53" s="106">
        <v>2400</v>
      </c>
      <c r="E53" s="106">
        <v>806</v>
      </c>
      <c r="F53" s="105">
        <v>808.5</v>
      </c>
      <c r="G53" s="105">
        <v>810.5</v>
      </c>
      <c r="H53" s="105">
        <v>0</v>
      </c>
      <c r="I53" s="107">
        <f t="shared" ref="I53" si="70">SUM(F53-E53)*D53</f>
        <v>6000</v>
      </c>
      <c r="J53" s="105">
        <f t="shared" ref="J53" si="71">SUM(G53-F53)*D53</f>
        <v>4800</v>
      </c>
      <c r="K53" s="105">
        <v>0</v>
      </c>
      <c r="L53" s="107">
        <f t="shared" ref="L53" si="72">SUM(I53:K53)</f>
        <v>10800</v>
      </c>
      <c r="M53" s="108"/>
    </row>
    <row r="54" spans="1:13" x14ac:dyDescent="0.25">
      <c r="A54" s="103" t="s">
        <v>671</v>
      </c>
      <c r="B54" s="104" t="s">
        <v>73</v>
      </c>
      <c r="C54" s="105" t="s">
        <v>14</v>
      </c>
      <c r="D54" s="106">
        <v>12000</v>
      </c>
      <c r="E54" s="106">
        <v>93.5</v>
      </c>
      <c r="F54" s="105">
        <v>93.5</v>
      </c>
      <c r="G54" s="105">
        <v>0</v>
      </c>
      <c r="H54" s="105">
        <v>0</v>
      </c>
      <c r="I54" s="107">
        <f t="shared" ref="I54" si="73">SUM(F54-E54)*D54</f>
        <v>0</v>
      </c>
      <c r="J54" s="105">
        <v>0</v>
      </c>
      <c r="K54" s="105">
        <v>0</v>
      </c>
      <c r="L54" s="107">
        <f t="shared" ref="L54" si="74">SUM(I54:K54)</f>
        <v>0</v>
      </c>
      <c r="M54" s="108"/>
    </row>
    <row r="55" spans="1:13" x14ac:dyDescent="0.25">
      <c r="A55" s="103" t="s">
        <v>670</v>
      </c>
      <c r="B55" s="104" t="s">
        <v>25</v>
      </c>
      <c r="C55" s="105" t="s">
        <v>14</v>
      </c>
      <c r="D55" s="106">
        <v>6000</v>
      </c>
      <c r="E55" s="106">
        <v>198</v>
      </c>
      <c r="F55" s="105">
        <v>196.8</v>
      </c>
      <c r="G55" s="105">
        <v>0</v>
      </c>
      <c r="H55" s="105">
        <v>0</v>
      </c>
      <c r="I55" s="107">
        <f t="shared" ref="I55" si="75">SUM(F55-E55)*D55</f>
        <v>-7199.9999999999318</v>
      </c>
      <c r="J55" s="105">
        <v>0</v>
      </c>
      <c r="K55" s="105">
        <v>0</v>
      </c>
      <c r="L55" s="107">
        <f t="shared" ref="L55" si="76">SUM(I55:K55)</f>
        <v>-7199.9999999999318</v>
      </c>
      <c r="M55" s="108"/>
    </row>
    <row r="56" spans="1:13" x14ac:dyDescent="0.25">
      <c r="A56" s="103" t="s">
        <v>670</v>
      </c>
      <c r="B56" s="104" t="s">
        <v>69</v>
      </c>
      <c r="C56" s="105" t="s">
        <v>14</v>
      </c>
      <c r="D56" s="106">
        <v>1400</v>
      </c>
      <c r="E56" s="106">
        <v>936</v>
      </c>
      <c r="F56" s="105">
        <v>939</v>
      </c>
      <c r="G56" s="105">
        <v>942</v>
      </c>
      <c r="H56" s="105">
        <v>0</v>
      </c>
      <c r="I56" s="107">
        <f t="shared" ref="I56" si="77">SUM(F56-E56)*D56</f>
        <v>4200</v>
      </c>
      <c r="J56" s="105">
        <f t="shared" ref="J56" si="78">SUM(G56-F56)*D56</f>
        <v>4200</v>
      </c>
      <c r="K56" s="105">
        <v>0</v>
      </c>
      <c r="L56" s="107">
        <f t="shared" ref="L56" si="79">SUM(I56:K56)</f>
        <v>8400</v>
      </c>
      <c r="M56" s="108"/>
    </row>
    <row r="57" spans="1:13" x14ac:dyDescent="0.25">
      <c r="A57" s="103" t="s">
        <v>669</v>
      </c>
      <c r="B57" s="104" t="s">
        <v>58</v>
      </c>
      <c r="C57" s="105" t="s">
        <v>14</v>
      </c>
      <c r="D57" s="106">
        <v>7000</v>
      </c>
      <c r="E57" s="106">
        <v>204.3</v>
      </c>
      <c r="F57" s="105">
        <v>205</v>
      </c>
      <c r="G57" s="105">
        <v>206</v>
      </c>
      <c r="H57" s="105">
        <v>207</v>
      </c>
      <c r="I57" s="107">
        <f t="shared" ref="I57" si="80">SUM(F57-E57)*D57</f>
        <v>4899.99999999992</v>
      </c>
      <c r="J57" s="105">
        <f t="shared" ref="J57:J64" si="81">SUM(G57-F57)*D57</f>
        <v>7000</v>
      </c>
      <c r="K57" s="105">
        <f>SUM(H57-G57)*D57</f>
        <v>7000</v>
      </c>
      <c r="L57" s="107">
        <f t="shared" ref="L57" si="82">SUM(I57:K57)</f>
        <v>18899.99999999992</v>
      </c>
      <c r="M57" s="108"/>
    </row>
    <row r="58" spans="1:13" x14ac:dyDescent="0.25">
      <c r="A58" s="103" t="s">
        <v>669</v>
      </c>
      <c r="B58" s="104" t="s">
        <v>37</v>
      </c>
      <c r="C58" s="105" t="s">
        <v>14</v>
      </c>
      <c r="D58" s="106">
        <v>12000</v>
      </c>
      <c r="E58" s="106">
        <v>135.5</v>
      </c>
      <c r="F58" s="105">
        <v>136</v>
      </c>
      <c r="G58" s="105">
        <v>136.5</v>
      </c>
      <c r="H58" s="105">
        <v>137</v>
      </c>
      <c r="I58" s="107">
        <f t="shared" ref="I58" si="83">SUM(F58-E58)*D58</f>
        <v>6000</v>
      </c>
      <c r="J58" s="105">
        <f t="shared" si="81"/>
        <v>6000</v>
      </c>
      <c r="K58" s="105">
        <f>SUM(H58-G58)*D58</f>
        <v>6000</v>
      </c>
      <c r="L58" s="107">
        <f t="shared" ref="L58" si="84">SUM(I58:K58)</f>
        <v>18000</v>
      </c>
      <c r="M58" s="108"/>
    </row>
    <row r="59" spans="1:13" x14ac:dyDescent="0.25">
      <c r="A59" s="103" t="s">
        <v>669</v>
      </c>
      <c r="B59" s="104" t="s">
        <v>32</v>
      </c>
      <c r="C59" s="105" t="s">
        <v>14</v>
      </c>
      <c r="D59" s="106">
        <v>2000</v>
      </c>
      <c r="E59" s="106">
        <v>653</v>
      </c>
      <c r="F59" s="105">
        <v>655</v>
      </c>
      <c r="G59" s="105">
        <v>657</v>
      </c>
      <c r="H59" s="105">
        <v>0</v>
      </c>
      <c r="I59" s="107">
        <f t="shared" ref="I59" si="85">SUM(F59-E59)*D59</f>
        <v>4000</v>
      </c>
      <c r="J59" s="105">
        <f t="shared" si="81"/>
        <v>4000</v>
      </c>
      <c r="K59" s="105">
        <v>0</v>
      </c>
      <c r="L59" s="107">
        <f t="shared" ref="L59" si="86">SUM(I59:K59)</f>
        <v>8000</v>
      </c>
      <c r="M59" s="108"/>
    </row>
    <row r="60" spans="1:13" x14ac:dyDescent="0.25">
      <c r="A60" s="103" t="s">
        <v>668</v>
      </c>
      <c r="B60" s="104" t="s">
        <v>265</v>
      </c>
      <c r="C60" s="105" t="s">
        <v>14</v>
      </c>
      <c r="D60" s="106">
        <v>9000</v>
      </c>
      <c r="E60" s="106">
        <v>97</v>
      </c>
      <c r="F60" s="105">
        <v>97.5</v>
      </c>
      <c r="G60" s="105">
        <v>98</v>
      </c>
      <c r="H60" s="105">
        <v>98.5</v>
      </c>
      <c r="I60" s="107">
        <f t="shared" ref="I60" si="87">SUM(F60-E60)*D60</f>
        <v>4500</v>
      </c>
      <c r="J60" s="105">
        <f t="shared" si="81"/>
        <v>4500</v>
      </c>
      <c r="K60" s="105">
        <f>SUM(H60-G60)*D60</f>
        <v>4500</v>
      </c>
      <c r="L60" s="107">
        <f t="shared" ref="L60" si="88">SUM(I60:K60)</f>
        <v>13500</v>
      </c>
      <c r="M60" s="108"/>
    </row>
    <row r="61" spans="1:13" x14ac:dyDescent="0.25">
      <c r="A61" s="103" t="s">
        <v>668</v>
      </c>
      <c r="B61" s="104" t="s">
        <v>32</v>
      </c>
      <c r="C61" s="105" t="s">
        <v>14</v>
      </c>
      <c r="D61" s="106">
        <v>2000</v>
      </c>
      <c r="E61" s="106">
        <v>636</v>
      </c>
      <c r="F61" s="105">
        <v>638</v>
      </c>
      <c r="G61" s="105">
        <v>640</v>
      </c>
      <c r="H61" s="105">
        <v>642</v>
      </c>
      <c r="I61" s="107">
        <f t="shared" ref="I61" si="89">SUM(F61-E61)*D61</f>
        <v>4000</v>
      </c>
      <c r="J61" s="105">
        <f t="shared" si="81"/>
        <v>4000</v>
      </c>
      <c r="K61" s="105">
        <f>SUM(H61-G61)*D61</f>
        <v>4000</v>
      </c>
      <c r="L61" s="107">
        <f t="shared" ref="L61" si="90">SUM(I61:K61)</f>
        <v>12000</v>
      </c>
      <c r="M61" s="108"/>
    </row>
    <row r="62" spans="1:13" x14ac:dyDescent="0.25">
      <c r="A62" s="103" t="s">
        <v>668</v>
      </c>
      <c r="B62" s="104" t="s">
        <v>32</v>
      </c>
      <c r="C62" s="105" t="s">
        <v>14</v>
      </c>
      <c r="D62" s="106">
        <v>2000</v>
      </c>
      <c r="E62" s="106">
        <v>634</v>
      </c>
      <c r="F62" s="105">
        <v>636</v>
      </c>
      <c r="G62" s="105">
        <v>638</v>
      </c>
      <c r="H62" s="105">
        <v>640</v>
      </c>
      <c r="I62" s="107">
        <f t="shared" ref="I62" si="91">SUM(F62-E62)*D62</f>
        <v>4000</v>
      </c>
      <c r="J62" s="105">
        <f t="shared" si="81"/>
        <v>4000</v>
      </c>
      <c r="K62" s="105">
        <f>SUM(H62-G62)*D62</f>
        <v>4000</v>
      </c>
      <c r="L62" s="107">
        <f t="shared" ref="L62" si="92">SUM(I62:K62)</f>
        <v>12000</v>
      </c>
      <c r="M62" s="108"/>
    </row>
    <row r="63" spans="1:13" x14ac:dyDescent="0.25">
      <c r="A63" s="103" t="s">
        <v>667</v>
      </c>
      <c r="B63" s="104" t="s">
        <v>33</v>
      </c>
      <c r="C63" s="105" t="s">
        <v>14</v>
      </c>
      <c r="D63" s="106">
        <v>3000</v>
      </c>
      <c r="E63" s="106">
        <v>75</v>
      </c>
      <c r="F63" s="105">
        <v>76.5</v>
      </c>
      <c r="G63" s="105">
        <v>78</v>
      </c>
      <c r="H63" s="105">
        <v>80</v>
      </c>
      <c r="I63" s="107">
        <f t="shared" ref="I63" si="93">SUM(F63-E63)*D63</f>
        <v>4500</v>
      </c>
      <c r="J63" s="105">
        <f t="shared" si="81"/>
        <v>4500</v>
      </c>
      <c r="K63" s="105">
        <f>SUM(H63-G63)*D63</f>
        <v>6000</v>
      </c>
      <c r="L63" s="107">
        <f t="shared" ref="L63" si="94">SUM(I63:K63)</f>
        <v>15000</v>
      </c>
      <c r="M63" s="108"/>
    </row>
    <row r="64" spans="1:13" x14ac:dyDescent="0.25">
      <c r="A64" s="103" t="s">
        <v>667</v>
      </c>
      <c r="B64" s="104" t="s">
        <v>25</v>
      </c>
      <c r="C64" s="105" t="s">
        <v>14</v>
      </c>
      <c r="D64" s="106">
        <v>6000</v>
      </c>
      <c r="E64" s="106">
        <v>197</v>
      </c>
      <c r="F64" s="105">
        <v>198</v>
      </c>
      <c r="G64" s="105">
        <v>199</v>
      </c>
      <c r="H64" s="105">
        <v>0</v>
      </c>
      <c r="I64" s="107">
        <f t="shared" ref="I64" si="95">SUM(F64-E64)*D64</f>
        <v>6000</v>
      </c>
      <c r="J64" s="105">
        <f t="shared" si="81"/>
        <v>6000</v>
      </c>
      <c r="K64" s="105">
        <v>0</v>
      </c>
      <c r="L64" s="107">
        <f t="shared" ref="L64" si="96">SUM(I64:K64)</f>
        <v>12000</v>
      </c>
      <c r="M64" s="108"/>
    </row>
    <row r="65" spans="1:13" x14ac:dyDescent="0.25">
      <c r="A65" s="103" t="s">
        <v>667</v>
      </c>
      <c r="B65" s="104" t="s">
        <v>41</v>
      </c>
      <c r="C65" s="105" t="s">
        <v>14</v>
      </c>
      <c r="D65" s="106">
        <v>5000</v>
      </c>
      <c r="E65" s="106">
        <v>408</v>
      </c>
      <c r="F65" s="105">
        <v>406.5</v>
      </c>
      <c r="G65" s="105">
        <v>0</v>
      </c>
      <c r="H65" s="105">
        <v>0</v>
      </c>
      <c r="I65" s="107">
        <f t="shared" ref="I65" si="97">SUM(F65-E65)*D65</f>
        <v>-7500</v>
      </c>
      <c r="J65" s="105">
        <v>0</v>
      </c>
      <c r="K65" s="105">
        <v>0</v>
      </c>
      <c r="L65" s="107">
        <f t="shared" ref="L65" si="98">SUM(I65:K65)</f>
        <v>-7500</v>
      </c>
      <c r="M65" s="108"/>
    </row>
    <row r="66" spans="1:13" x14ac:dyDescent="0.25">
      <c r="A66" s="103" t="s">
        <v>665</v>
      </c>
      <c r="B66" s="104" t="s">
        <v>25</v>
      </c>
      <c r="C66" s="105" t="s">
        <v>14</v>
      </c>
      <c r="D66" s="106">
        <v>6000</v>
      </c>
      <c r="E66" s="106">
        <v>197</v>
      </c>
      <c r="F66" s="105">
        <v>198</v>
      </c>
      <c r="G66" s="105">
        <v>199</v>
      </c>
      <c r="H66" s="105">
        <v>0</v>
      </c>
      <c r="I66" s="107">
        <f t="shared" ref="I66" si="99">SUM(F66-E66)*D66</f>
        <v>6000</v>
      </c>
      <c r="J66" s="105">
        <f>SUM(G66-F66)*D66</f>
        <v>6000</v>
      </c>
      <c r="K66" s="105">
        <v>0</v>
      </c>
      <c r="L66" s="107">
        <f t="shared" ref="L66" si="100">SUM(I66:K66)</f>
        <v>12000</v>
      </c>
      <c r="M66" s="108"/>
    </row>
    <row r="67" spans="1:13" x14ac:dyDescent="0.25">
      <c r="A67" s="103" t="s">
        <v>665</v>
      </c>
      <c r="B67" s="104" t="s">
        <v>666</v>
      </c>
      <c r="C67" s="105" t="s">
        <v>14</v>
      </c>
      <c r="D67" s="106">
        <v>1400</v>
      </c>
      <c r="E67" s="106">
        <v>1360</v>
      </c>
      <c r="F67" s="105">
        <v>1364</v>
      </c>
      <c r="G67" s="105">
        <v>0</v>
      </c>
      <c r="H67" s="105">
        <v>0</v>
      </c>
      <c r="I67" s="107">
        <f t="shared" ref="I67" si="101">SUM(F67-E67)*D67</f>
        <v>5600</v>
      </c>
      <c r="J67" s="105">
        <v>0</v>
      </c>
      <c r="K67" s="105">
        <f>SUM(H67-G67)*D67</f>
        <v>0</v>
      </c>
      <c r="L67" s="107">
        <f t="shared" ref="L67" si="102">SUM(I67:K67)</f>
        <v>5600</v>
      </c>
      <c r="M67" s="108"/>
    </row>
    <row r="68" spans="1:13" x14ac:dyDescent="0.25">
      <c r="A68" s="103" t="s">
        <v>665</v>
      </c>
      <c r="B68" s="104" t="s">
        <v>118</v>
      </c>
      <c r="C68" s="105" t="s">
        <v>14</v>
      </c>
      <c r="D68" s="106">
        <v>2600</v>
      </c>
      <c r="E68" s="106">
        <v>306</v>
      </c>
      <c r="F68" s="105">
        <v>304</v>
      </c>
      <c r="G68" s="105">
        <v>302</v>
      </c>
      <c r="H68" s="105">
        <v>300</v>
      </c>
      <c r="I68" s="107">
        <f>SUM(E68-F68)*D68</f>
        <v>5200</v>
      </c>
      <c r="J68" s="105">
        <f>SUM(F68-G68)*D68</f>
        <v>5200</v>
      </c>
      <c r="K68" s="105">
        <f>SUM(G68-H68)*D68</f>
        <v>5200</v>
      </c>
      <c r="L68" s="107">
        <f t="shared" ref="L68" si="103">SUM(I68:K68)</f>
        <v>15600</v>
      </c>
      <c r="M68" s="108"/>
    </row>
    <row r="69" spans="1:13" x14ac:dyDescent="0.25">
      <c r="A69" s="103" t="s">
        <v>665</v>
      </c>
      <c r="B69" s="104" t="s">
        <v>25</v>
      </c>
      <c r="C69" s="105" t="s">
        <v>14</v>
      </c>
      <c r="D69" s="106">
        <v>6000</v>
      </c>
      <c r="E69" s="106">
        <v>195</v>
      </c>
      <c r="F69" s="105">
        <v>195</v>
      </c>
      <c r="G69" s="105">
        <v>0</v>
      </c>
      <c r="H69" s="105">
        <v>0</v>
      </c>
      <c r="I69" s="107">
        <f t="shared" ref="I69" si="104">SUM(F69-E69)*D69</f>
        <v>0</v>
      </c>
      <c r="J69" s="105">
        <v>0</v>
      </c>
      <c r="K69" s="105">
        <f>SUM(H69-G69)*D69</f>
        <v>0</v>
      </c>
      <c r="L69" s="107">
        <f t="shared" ref="L69" si="105">SUM(I69:K69)</f>
        <v>0</v>
      </c>
      <c r="M69" s="108"/>
    </row>
    <row r="70" spans="1:13" x14ac:dyDescent="0.25">
      <c r="A70" s="103" t="s">
        <v>665</v>
      </c>
      <c r="B70" s="104" t="s">
        <v>121</v>
      </c>
      <c r="C70" s="105" t="s">
        <v>14</v>
      </c>
      <c r="D70" s="106">
        <v>4000</v>
      </c>
      <c r="E70" s="106">
        <v>267</v>
      </c>
      <c r="F70" s="105">
        <v>265.5</v>
      </c>
      <c r="G70" s="105">
        <v>0</v>
      </c>
      <c r="H70" s="105">
        <v>0</v>
      </c>
      <c r="I70" s="107">
        <f t="shared" ref="I70" si="106">SUM(F70-E70)*D70</f>
        <v>-6000</v>
      </c>
      <c r="J70" s="105">
        <v>0</v>
      </c>
      <c r="K70" s="105">
        <f>SUM(H70-G70)*D70</f>
        <v>0</v>
      </c>
      <c r="L70" s="107">
        <f t="shared" ref="L70" si="107">SUM(I70:K70)</f>
        <v>-6000</v>
      </c>
      <c r="M70" s="108"/>
    </row>
    <row r="71" spans="1:13" x14ac:dyDescent="0.25">
      <c r="A71" s="103" t="s">
        <v>664</v>
      </c>
      <c r="B71" s="104" t="s">
        <v>564</v>
      </c>
      <c r="C71" s="105" t="s">
        <v>14</v>
      </c>
      <c r="D71" s="106">
        <v>16000</v>
      </c>
      <c r="E71" s="106">
        <v>97.55</v>
      </c>
      <c r="F71" s="105">
        <v>98</v>
      </c>
      <c r="G71" s="105">
        <v>98.5</v>
      </c>
      <c r="H71" s="105">
        <v>99</v>
      </c>
      <c r="I71" s="107">
        <f t="shared" ref="I71" si="108">SUM(F71-E71)*D71</f>
        <v>7200.0000000000455</v>
      </c>
      <c r="J71" s="105">
        <f>SUM(G71-F71)*D71</f>
        <v>8000</v>
      </c>
      <c r="K71" s="105">
        <f>SUM(H71-G71)*D71</f>
        <v>8000</v>
      </c>
      <c r="L71" s="107">
        <f t="shared" ref="L71" si="109">SUM(I71:K71)</f>
        <v>23200.000000000044</v>
      </c>
      <c r="M71" s="108"/>
    </row>
    <row r="72" spans="1:13" x14ac:dyDescent="0.25">
      <c r="A72" s="103" t="s">
        <v>664</v>
      </c>
      <c r="B72" s="104" t="s">
        <v>51</v>
      </c>
      <c r="C72" s="105" t="s">
        <v>14</v>
      </c>
      <c r="D72" s="106">
        <v>2400</v>
      </c>
      <c r="E72" s="106">
        <v>498</v>
      </c>
      <c r="F72" s="105">
        <v>500</v>
      </c>
      <c r="G72" s="105">
        <v>502</v>
      </c>
      <c r="H72" s="105">
        <v>504</v>
      </c>
      <c r="I72" s="107">
        <f t="shared" ref="I72" si="110">SUM(F72-E72)*D72</f>
        <v>4800</v>
      </c>
      <c r="J72" s="105">
        <f>SUM(G72-F72)*D72</f>
        <v>4800</v>
      </c>
      <c r="K72" s="105">
        <f>SUM(H72-G72)*D72</f>
        <v>4800</v>
      </c>
      <c r="L72" s="107">
        <f t="shared" ref="L72" si="111">SUM(I72:K72)</f>
        <v>14400</v>
      </c>
      <c r="M72" s="108"/>
    </row>
    <row r="73" spans="1:13" x14ac:dyDescent="0.25">
      <c r="A73" s="103" t="s">
        <v>664</v>
      </c>
      <c r="B73" s="104" t="s">
        <v>39</v>
      </c>
      <c r="C73" s="105" t="s">
        <v>14</v>
      </c>
      <c r="D73" s="106">
        <v>4000</v>
      </c>
      <c r="E73" s="106">
        <v>268</v>
      </c>
      <c r="F73" s="105">
        <v>269</v>
      </c>
      <c r="G73" s="105">
        <v>270</v>
      </c>
      <c r="H73" s="105">
        <v>0</v>
      </c>
      <c r="I73" s="107">
        <f t="shared" ref="I73" si="112">SUM(F73-E73)*D73</f>
        <v>4000</v>
      </c>
      <c r="J73" s="105">
        <f>SUM(G73-F73)*D73</f>
        <v>4000</v>
      </c>
      <c r="K73" s="105">
        <v>0</v>
      </c>
      <c r="L73" s="107">
        <f t="shared" ref="L73" si="113">SUM(I73:K73)</f>
        <v>8000</v>
      </c>
      <c r="M73" s="108"/>
    </row>
    <row r="74" spans="1:13" x14ac:dyDescent="0.25">
      <c r="A74" s="103" t="s">
        <v>664</v>
      </c>
      <c r="B74" s="104" t="s">
        <v>25</v>
      </c>
      <c r="C74" s="105" t="s">
        <v>14</v>
      </c>
      <c r="D74" s="106">
        <v>6000</v>
      </c>
      <c r="E74" s="106">
        <v>192.1</v>
      </c>
      <c r="F74" s="105">
        <v>192.75</v>
      </c>
      <c r="G74" s="105">
        <v>0</v>
      </c>
      <c r="H74" s="105">
        <v>0</v>
      </c>
      <c r="I74" s="107">
        <f t="shared" ref="I74" si="114">SUM(F74-E74)*D74</f>
        <v>3900.0000000000341</v>
      </c>
      <c r="J74" s="105">
        <v>0</v>
      </c>
      <c r="K74" s="105">
        <f t="shared" ref="K74" si="115">SUM(G74-H74)*D74</f>
        <v>0</v>
      </c>
      <c r="L74" s="107">
        <f t="shared" ref="L74" si="116">SUM(I74:K74)</f>
        <v>3900.0000000000341</v>
      </c>
      <c r="M74" s="108"/>
    </row>
    <row r="75" spans="1:13" x14ac:dyDescent="0.25">
      <c r="A75" s="103" t="s">
        <v>664</v>
      </c>
      <c r="B75" s="104" t="s">
        <v>39</v>
      </c>
      <c r="C75" s="105" t="s">
        <v>15</v>
      </c>
      <c r="D75" s="106">
        <v>4000</v>
      </c>
      <c r="E75" s="106">
        <v>258</v>
      </c>
      <c r="F75" s="105">
        <v>259.5</v>
      </c>
      <c r="G75" s="105">
        <v>0</v>
      </c>
      <c r="H75" s="105">
        <v>0</v>
      </c>
      <c r="I75" s="107">
        <f>SUM(E75-F75)*D75</f>
        <v>-6000</v>
      </c>
      <c r="J75" s="105">
        <v>0</v>
      </c>
      <c r="K75" s="105">
        <v>0</v>
      </c>
      <c r="L75" s="107">
        <f t="shared" ref="L75" si="117">SUM(I75:K75)</f>
        <v>-6000</v>
      </c>
      <c r="M75" s="108"/>
    </row>
    <row r="76" spans="1:13" x14ac:dyDescent="0.25">
      <c r="A76" s="103" t="s">
        <v>663</v>
      </c>
      <c r="B76" s="104" t="s">
        <v>121</v>
      </c>
      <c r="C76" s="105" t="s">
        <v>15</v>
      </c>
      <c r="D76" s="106">
        <v>4000</v>
      </c>
      <c r="E76" s="106">
        <v>252</v>
      </c>
      <c r="F76" s="105">
        <v>251</v>
      </c>
      <c r="G76" s="105">
        <v>250</v>
      </c>
      <c r="H76" s="105">
        <v>249.5</v>
      </c>
      <c r="I76" s="107">
        <f>SUM(E76-F76)*D76</f>
        <v>4000</v>
      </c>
      <c r="J76" s="105">
        <f>SUM(F76-G76)*D76</f>
        <v>4000</v>
      </c>
      <c r="K76" s="105">
        <f t="shared" ref="K76" si="118">SUM(G76-H76)*D76</f>
        <v>2000</v>
      </c>
      <c r="L76" s="107">
        <f t="shared" ref="L76" si="119">SUM(I76:K76)</f>
        <v>10000</v>
      </c>
      <c r="M76" s="108"/>
    </row>
    <row r="77" spans="1:13" x14ac:dyDescent="0.25">
      <c r="A77" s="103" t="s">
        <v>663</v>
      </c>
      <c r="B77" s="104" t="s">
        <v>39</v>
      </c>
      <c r="C77" s="105" t="s">
        <v>15</v>
      </c>
      <c r="D77" s="106">
        <v>4000</v>
      </c>
      <c r="E77" s="106">
        <v>256.5</v>
      </c>
      <c r="F77" s="105">
        <v>255.5</v>
      </c>
      <c r="G77" s="105">
        <v>254.5</v>
      </c>
      <c r="H77" s="105">
        <v>0</v>
      </c>
      <c r="I77" s="107">
        <f>SUM(E77-F77)*D77</f>
        <v>4000</v>
      </c>
      <c r="J77" s="105">
        <f>SUM(F77-G77)*D77</f>
        <v>4000</v>
      </c>
      <c r="K77" s="105">
        <v>0</v>
      </c>
      <c r="L77" s="107">
        <f t="shared" ref="L77" si="120">SUM(I77:K77)</f>
        <v>8000</v>
      </c>
      <c r="M77" s="108"/>
    </row>
    <row r="78" spans="1:13" x14ac:dyDescent="0.25">
      <c r="A78" s="103" t="s">
        <v>663</v>
      </c>
      <c r="B78" s="104" t="s">
        <v>37</v>
      </c>
      <c r="C78" s="105" t="s">
        <v>14</v>
      </c>
      <c r="D78" s="106">
        <v>12000</v>
      </c>
      <c r="E78" s="106">
        <v>132.5</v>
      </c>
      <c r="F78" s="105">
        <v>133</v>
      </c>
      <c r="G78" s="105">
        <v>0</v>
      </c>
      <c r="H78" s="105">
        <v>0</v>
      </c>
      <c r="I78" s="107">
        <f t="shared" ref="I78" si="121">SUM(F78-E78)*D78</f>
        <v>6000</v>
      </c>
      <c r="J78" s="105">
        <v>0</v>
      </c>
      <c r="K78" s="105">
        <f t="shared" ref="K78:K79" si="122">SUM(G78-H78)*D78</f>
        <v>0</v>
      </c>
      <c r="L78" s="107">
        <f t="shared" ref="L78" si="123">SUM(I78:K78)</f>
        <v>6000</v>
      </c>
      <c r="M78" s="108"/>
    </row>
    <row r="79" spans="1:13" x14ac:dyDescent="0.25">
      <c r="A79" s="103" t="s">
        <v>663</v>
      </c>
      <c r="B79" s="104" t="s">
        <v>39</v>
      </c>
      <c r="C79" s="105" t="s">
        <v>14</v>
      </c>
      <c r="D79" s="106">
        <v>4000</v>
      </c>
      <c r="E79" s="106">
        <v>265</v>
      </c>
      <c r="F79" s="105">
        <v>265</v>
      </c>
      <c r="G79" s="105">
        <v>0</v>
      </c>
      <c r="H79" s="105">
        <v>0</v>
      </c>
      <c r="I79" s="107">
        <f>SUM(E79-F79)*D79</f>
        <v>0</v>
      </c>
      <c r="J79" s="105">
        <v>0</v>
      </c>
      <c r="K79" s="105">
        <f t="shared" si="122"/>
        <v>0</v>
      </c>
      <c r="L79" s="107">
        <v>0</v>
      </c>
      <c r="M79" s="108"/>
    </row>
    <row r="80" spans="1:13" x14ac:dyDescent="0.25">
      <c r="A80" s="103" t="s">
        <v>663</v>
      </c>
      <c r="B80" s="104" t="s">
        <v>28</v>
      </c>
      <c r="C80" s="105" t="s">
        <v>14</v>
      </c>
      <c r="D80" s="106">
        <v>3000</v>
      </c>
      <c r="E80" s="106">
        <v>367</v>
      </c>
      <c r="F80" s="105">
        <v>367</v>
      </c>
      <c r="G80" s="105">
        <v>0</v>
      </c>
      <c r="H80" s="105">
        <v>0</v>
      </c>
      <c r="I80" s="107">
        <f>SUM(E80-F80)*D80</f>
        <v>0</v>
      </c>
      <c r="J80" s="105">
        <v>0</v>
      </c>
      <c r="K80" s="105">
        <f t="shared" ref="K80" si="124">SUM(G80-H80)*D80</f>
        <v>0</v>
      </c>
      <c r="L80" s="107">
        <v>0</v>
      </c>
      <c r="M80" s="108"/>
    </row>
    <row r="81" spans="1:13" x14ac:dyDescent="0.25">
      <c r="A81" s="103" t="s">
        <v>661</v>
      </c>
      <c r="B81" s="104" t="s">
        <v>662</v>
      </c>
      <c r="C81" s="105" t="s">
        <v>15</v>
      </c>
      <c r="D81" s="106">
        <v>400</v>
      </c>
      <c r="E81" s="106">
        <v>2865</v>
      </c>
      <c r="F81" s="105">
        <v>2865</v>
      </c>
      <c r="G81" s="105">
        <v>0</v>
      </c>
      <c r="H81" s="105">
        <v>0</v>
      </c>
      <c r="I81" s="107">
        <f t="shared" ref="I81" si="125">SUM(F81-E81)*D81</f>
        <v>0</v>
      </c>
      <c r="J81" s="105">
        <v>0</v>
      </c>
      <c r="K81" s="105">
        <f t="shared" ref="K81:K86" si="126">SUM(G81-H81)*D81</f>
        <v>0</v>
      </c>
      <c r="L81" s="107">
        <f t="shared" ref="L81" si="127">SUM(I81:K81)</f>
        <v>0</v>
      </c>
      <c r="M81" s="108"/>
    </row>
    <row r="82" spans="1:13" x14ac:dyDescent="0.25">
      <c r="A82" s="103" t="s">
        <v>661</v>
      </c>
      <c r="B82" s="104" t="s">
        <v>46</v>
      </c>
      <c r="C82" s="105" t="s">
        <v>14</v>
      </c>
      <c r="D82" s="106">
        <v>2000</v>
      </c>
      <c r="E82" s="106">
        <v>521</v>
      </c>
      <c r="F82" s="105">
        <v>521.5</v>
      </c>
      <c r="G82" s="105">
        <v>0</v>
      </c>
      <c r="H82" s="105">
        <v>0</v>
      </c>
      <c r="I82" s="107">
        <f t="shared" ref="I82" si="128">SUM(F82-E82)*D82</f>
        <v>1000</v>
      </c>
      <c r="J82" s="105">
        <v>0</v>
      </c>
      <c r="K82" s="105">
        <f t="shared" si="126"/>
        <v>0</v>
      </c>
      <c r="L82" s="107">
        <f t="shared" ref="L82" si="129">SUM(I82:K82)</f>
        <v>1000</v>
      </c>
      <c r="M82" s="108"/>
    </row>
    <row r="83" spans="1:13" x14ac:dyDescent="0.25">
      <c r="A83" s="103" t="s">
        <v>661</v>
      </c>
      <c r="B83" s="104" t="s">
        <v>17</v>
      </c>
      <c r="C83" s="105" t="s">
        <v>15</v>
      </c>
      <c r="D83" s="106">
        <v>4600</v>
      </c>
      <c r="E83" s="106">
        <v>126</v>
      </c>
      <c r="F83" s="105">
        <v>125</v>
      </c>
      <c r="G83" s="105">
        <v>0</v>
      </c>
      <c r="H83" s="105">
        <v>0</v>
      </c>
      <c r="I83" s="107">
        <f t="shared" ref="I83" si="130">SUM(F83-E83)*D83</f>
        <v>-4600</v>
      </c>
      <c r="J83" s="105">
        <v>0</v>
      </c>
      <c r="K83" s="105">
        <f t="shared" si="126"/>
        <v>0</v>
      </c>
      <c r="L83" s="107">
        <f t="shared" ref="L83" si="131">SUM(I83:K83)</f>
        <v>-4600</v>
      </c>
      <c r="M83" s="108"/>
    </row>
    <row r="84" spans="1:13" x14ac:dyDescent="0.25">
      <c r="A84" s="103" t="s">
        <v>661</v>
      </c>
      <c r="B84" s="104" t="s">
        <v>92</v>
      </c>
      <c r="C84" s="105" t="s">
        <v>15</v>
      </c>
      <c r="D84" s="106">
        <v>500</v>
      </c>
      <c r="E84" s="106">
        <v>1674</v>
      </c>
      <c r="F84" s="105">
        <v>1668</v>
      </c>
      <c r="G84" s="105">
        <v>0</v>
      </c>
      <c r="H84" s="105">
        <v>0</v>
      </c>
      <c r="I84" s="107">
        <f t="shared" ref="I84" si="132">SUM(F84-E84)*D84</f>
        <v>-3000</v>
      </c>
      <c r="J84" s="105">
        <v>0</v>
      </c>
      <c r="K84" s="105">
        <f t="shared" si="126"/>
        <v>0</v>
      </c>
      <c r="L84" s="107">
        <f t="shared" ref="L84" si="133">SUM(I84:K84)</f>
        <v>-3000</v>
      </c>
      <c r="M84" s="108"/>
    </row>
    <row r="85" spans="1:13" x14ac:dyDescent="0.25">
      <c r="A85" s="103" t="s">
        <v>660</v>
      </c>
      <c r="B85" s="104" t="s">
        <v>50</v>
      </c>
      <c r="C85" s="105" t="s">
        <v>15</v>
      </c>
      <c r="D85" s="106">
        <v>2400</v>
      </c>
      <c r="E85" s="106">
        <v>454.5</v>
      </c>
      <c r="F85" s="105">
        <v>452</v>
      </c>
      <c r="G85" s="105">
        <v>448</v>
      </c>
      <c r="H85" s="105">
        <v>443</v>
      </c>
      <c r="I85" s="107">
        <f>SUM(E85-F85)*D85</f>
        <v>6000</v>
      </c>
      <c r="J85" s="105">
        <f>SUM(F85-G85)*D85</f>
        <v>9600</v>
      </c>
      <c r="K85" s="105">
        <f t="shared" si="126"/>
        <v>12000</v>
      </c>
      <c r="L85" s="107">
        <f t="shared" ref="L85" si="134">SUM(I85:K85)</f>
        <v>27600</v>
      </c>
      <c r="M85" s="108"/>
    </row>
    <row r="86" spans="1:13" x14ac:dyDescent="0.25">
      <c r="A86" s="103" t="s">
        <v>660</v>
      </c>
      <c r="B86" s="104" t="s">
        <v>233</v>
      </c>
      <c r="C86" s="105" t="s">
        <v>15</v>
      </c>
      <c r="D86" s="106">
        <v>12000</v>
      </c>
      <c r="E86" s="106">
        <v>153</v>
      </c>
      <c r="F86" s="105">
        <v>152.5</v>
      </c>
      <c r="G86" s="105">
        <v>152</v>
      </c>
      <c r="H86" s="105">
        <v>151.69999999999999</v>
      </c>
      <c r="I86" s="107">
        <f>SUM(E86-F86)*D86</f>
        <v>6000</v>
      </c>
      <c r="J86" s="105">
        <f>SUM(F86-G86)*D86</f>
        <v>6000</v>
      </c>
      <c r="K86" s="105">
        <f t="shared" si="126"/>
        <v>3600.0000000001364</v>
      </c>
      <c r="L86" s="107">
        <f t="shared" ref="L86" si="135">SUM(I86:K86)</f>
        <v>15600.000000000136</v>
      </c>
      <c r="M86" s="108"/>
    </row>
    <row r="87" spans="1:13" x14ac:dyDescent="0.25">
      <c r="A87" s="103" t="s">
        <v>660</v>
      </c>
      <c r="B87" s="104" t="s">
        <v>265</v>
      </c>
      <c r="C87" s="105" t="s">
        <v>15</v>
      </c>
      <c r="D87" s="106">
        <v>9000</v>
      </c>
      <c r="E87" s="106">
        <v>95</v>
      </c>
      <c r="F87" s="105">
        <v>95</v>
      </c>
      <c r="G87" s="105">
        <v>0</v>
      </c>
      <c r="H87" s="105">
        <v>0</v>
      </c>
      <c r="I87" s="107">
        <f t="shared" ref="I87" si="136">SUM(F87-E87)*D87</f>
        <v>0</v>
      </c>
      <c r="J87" s="105">
        <v>0</v>
      </c>
      <c r="K87" s="105">
        <v>0</v>
      </c>
      <c r="L87" s="107">
        <f t="shared" ref="L87" si="137">SUM(I87:K87)</f>
        <v>0</v>
      </c>
      <c r="M87" s="108"/>
    </row>
    <row r="88" spans="1:13" x14ac:dyDescent="0.25">
      <c r="A88" s="103" t="s">
        <v>655</v>
      </c>
      <c r="B88" s="104" t="s">
        <v>265</v>
      </c>
      <c r="C88" s="105" t="s">
        <v>14</v>
      </c>
      <c r="D88" s="106">
        <v>9000</v>
      </c>
      <c r="E88" s="106">
        <v>97.6</v>
      </c>
      <c r="F88" s="105">
        <v>96.5</v>
      </c>
      <c r="G88" s="105">
        <v>0</v>
      </c>
      <c r="H88" s="105">
        <v>0</v>
      </c>
      <c r="I88" s="107">
        <f t="shared" ref="I88:I89" si="138">SUM(F88-E88)*D88</f>
        <v>-9899.9999999999491</v>
      </c>
      <c r="J88" s="105">
        <v>0</v>
      </c>
      <c r="K88" s="105">
        <v>0</v>
      </c>
      <c r="L88" s="107">
        <f t="shared" ref="L88:L89" si="139">SUM(I88:K88)</f>
        <v>-9899.9999999999491</v>
      </c>
      <c r="M88" s="108"/>
    </row>
    <row r="89" spans="1:13" x14ac:dyDescent="0.25">
      <c r="A89" s="103" t="s">
        <v>655</v>
      </c>
      <c r="B89" s="104" t="s">
        <v>564</v>
      </c>
      <c r="C89" s="105" t="s">
        <v>14</v>
      </c>
      <c r="D89" s="106">
        <v>16000</v>
      </c>
      <c r="E89" s="106">
        <v>99.4</v>
      </c>
      <c r="F89" s="105">
        <v>98.9</v>
      </c>
      <c r="G89" s="105">
        <v>0</v>
      </c>
      <c r="H89" s="105">
        <v>0</v>
      </c>
      <c r="I89" s="107">
        <f t="shared" si="138"/>
        <v>-8000</v>
      </c>
      <c r="J89" s="105">
        <v>0</v>
      </c>
      <c r="K89" s="105">
        <v>0</v>
      </c>
      <c r="L89" s="107">
        <f t="shared" si="139"/>
        <v>-8000</v>
      </c>
      <c r="M89" s="108"/>
    </row>
    <row r="90" spans="1:13" x14ac:dyDescent="0.25">
      <c r="A90" s="103" t="s">
        <v>655</v>
      </c>
      <c r="B90" s="104" t="s">
        <v>233</v>
      </c>
      <c r="C90" s="105" t="s">
        <v>14</v>
      </c>
      <c r="D90" s="106">
        <v>12000</v>
      </c>
      <c r="E90" s="106">
        <v>157.5</v>
      </c>
      <c r="F90" s="105">
        <v>156.80000000000001</v>
      </c>
      <c r="G90" s="105">
        <v>0</v>
      </c>
      <c r="H90" s="105">
        <v>0</v>
      </c>
      <c r="I90" s="107">
        <f t="shared" ref="I90" si="140">SUM(F90-E90)*D90</f>
        <v>-8399.9999999998636</v>
      </c>
      <c r="J90" s="105">
        <v>0</v>
      </c>
      <c r="K90" s="105">
        <v>0</v>
      </c>
      <c r="L90" s="107">
        <f t="shared" ref="L90" si="141">SUM(I90:K90)</f>
        <v>-8399.9999999998636</v>
      </c>
      <c r="M90" s="108"/>
    </row>
    <row r="91" spans="1:13" x14ac:dyDescent="0.25">
      <c r="A91" s="103" t="s">
        <v>655</v>
      </c>
      <c r="B91" s="104" t="s">
        <v>303</v>
      </c>
      <c r="C91" s="105" t="s">
        <v>14</v>
      </c>
      <c r="D91" s="106">
        <v>8000</v>
      </c>
      <c r="E91" s="106">
        <v>88.55</v>
      </c>
      <c r="F91" s="105">
        <v>88.55</v>
      </c>
      <c r="G91" s="105">
        <v>0</v>
      </c>
      <c r="H91" s="105">
        <v>0</v>
      </c>
      <c r="I91" s="107">
        <f t="shared" ref="I91" si="142">SUM(F91-E91)*D91</f>
        <v>0</v>
      </c>
      <c r="J91" s="105">
        <v>0</v>
      </c>
      <c r="K91" s="105">
        <v>0</v>
      </c>
      <c r="L91" s="107">
        <f t="shared" ref="L91" si="143">SUM(I91:K91)</f>
        <v>0</v>
      </c>
      <c r="M91" s="108"/>
    </row>
    <row r="92" spans="1:13" x14ac:dyDescent="0.25">
      <c r="A92" s="103" t="s">
        <v>654</v>
      </c>
      <c r="B92" s="104" t="s">
        <v>46</v>
      </c>
      <c r="C92" s="105" t="s">
        <v>14</v>
      </c>
      <c r="D92" s="106">
        <v>2000</v>
      </c>
      <c r="E92" s="106">
        <v>528</v>
      </c>
      <c r="F92" s="105">
        <v>525</v>
      </c>
      <c r="G92" s="105">
        <v>0</v>
      </c>
      <c r="H92" s="105">
        <v>0</v>
      </c>
      <c r="I92" s="107">
        <f t="shared" ref="I92:I94" si="144">SUM(F92-E92)*D92</f>
        <v>-6000</v>
      </c>
      <c r="J92" s="105">
        <v>0</v>
      </c>
      <c r="K92" s="105">
        <v>0</v>
      </c>
      <c r="L92" s="107">
        <f t="shared" ref="L92" si="145">SUM(I92:K92)</f>
        <v>-6000</v>
      </c>
      <c r="M92" s="108"/>
    </row>
    <row r="93" spans="1:13" x14ac:dyDescent="0.25">
      <c r="A93" s="103" t="s">
        <v>654</v>
      </c>
      <c r="B93" s="104" t="s">
        <v>178</v>
      </c>
      <c r="C93" s="105" t="s">
        <v>15</v>
      </c>
      <c r="D93" s="106">
        <v>2400</v>
      </c>
      <c r="E93" s="106">
        <v>570.54999999999995</v>
      </c>
      <c r="F93" s="105">
        <v>574</v>
      </c>
      <c r="G93" s="105">
        <v>0</v>
      </c>
      <c r="H93" s="105">
        <v>0</v>
      </c>
      <c r="I93" s="107">
        <f>SUM(E93-F93)*D93</f>
        <v>-8280.0000000001091</v>
      </c>
      <c r="J93" s="105">
        <v>0</v>
      </c>
      <c r="K93" s="105">
        <v>0</v>
      </c>
      <c r="L93" s="107">
        <f t="shared" ref="L93" si="146">SUM(I93:K93)</f>
        <v>-8280.0000000001091</v>
      </c>
      <c r="M93" s="108"/>
    </row>
    <row r="94" spans="1:13" x14ac:dyDescent="0.25">
      <c r="A94" s="103" t="s">
        <v>654</v>
      </c>
      <c r="B94" s="104" t="s">
        <v>233</v>
      </c>
      <c r="C94" s="105" t="s">
        <v>14</v>
      </c>
      <c r="D94" s="106">
        <v>12000</v>
      </c>
      <c r="E94" s="106">
        <v>155</v>
      </c>
      <c r="F94" s="105">
        <v>155.5</v>
      </c>
      <c r="G94" s="105">
        <v>0</v>
      </c>
      <c r="H94" s="105">
        <v>0</v>
      </c>
      <c r="I94" s="107">
        <f t="shared" si="144"/>
        <v>6000</v>
      </c>
      <c r="J94" s="105">
        <v>0</v>
      </c>
      <c r="K94" s="105">
        <v>0</v>
      </c>
      <c r="L94" s="107">
        <f t="shared" ref="L94" si="147">SUM(I94:K94)</f>
        <v>6000</v>
      </c>
      <c r="M94" s="108"/>
    </row>
    <row r="95" spans="1:13" x14ac:dyDescent="0.25">
      <c r="A95" s="103" t="s">
        <v>654</v>
      </c>
      <c r="B95" s="104" t="s">
        <v>46</v>
      </c>
      <c r="C95" s="105" t="s">
        <v>14</v>
      </c>
      <c r="D95" s="106">
        <v>2000</v>
      </c>
      <c r="E95" s="106">
        <v>528</v>
      </c>
      <c r="F95" s="105">
        <v>530</v>
      </c>
      <c r="G95" s="105">
        <v>0</v>
      </c>
      <c r="H95" s="105">
        <v>0</v>
      </c>
      <c r="I95" s="107">
        <f t="shared" ref="I95" si="148">SUM(F95-E95)*D95</f>
        <v>4000</v>
      </c>
      <c r="J95" s="105">
        <v>0</v>
      </c>
      <c r="K95" s="105">
        <v>0</v>
      </c>
      <c r="L95" s="107">
        <f t="shared" ref="L95" si="149">SUM(I95:K95)</f>
        <v>4000</v>
      </c>
      <c r="M95" s="108"/>
    </row>
    <row r="96" spans="1:13" x14ac:dyDescent="0.25">
      <c r="A96" s="103" t="s">
        <v>653</v>
      </c>
      <c r="B96" s="104" t="s">
        <v>58</v>
      </c>
      <c r="C96" s="105" t="s">
        <v>14</v>
      </c>
      <c r="D96" s="106">
        <v>7000</v>
      </c>
      <c r="E96" s="106">
        <v>201.5</v>
      </c>
      <c r="F96" s="105">
        <v>202.25</v>
      </c>
      <c r="G96" s="105">
        <v>203</v>
      </c>
      <c r="H96" s="105">
        <v>0</v>
      </c>
      <c r="I96" s="107">
        <f t="shared" ref="I96" si="150">SUM(F96-E96)*D96</f>
        <v>5250</v>
      </c>
      <c r="J96" s="105">
        <f>SUM(G96-F96)*D96</f>
        <v>5250</v>
      </c>
      <c r="K96" s="105">
        <v>0</v>
      </c>
      <c r="L96" s="107">
        <f t="shared" ref="L96" si="151">SUM(I96:K96)</f>
        <v>10500</v>
      </c>
      <c r="M96" s="108"/>
    </row>
    <row r="97" spans="1:13" x14ac:dyDescent="0.25">
      <c r="A97" s="103" t="s">
        <v>653</v>
      </c>
      <c r="B97" s="104" t="s">
        <v>564</v>
      </c>
      <c r="C97" s="105" t="s">
        <v>14</v>
      </c>
      <c r="D97" s="106">
        <v>16000</v>
      </c>
      <c r="E97" s="106">
        <v>97.4</v>
      </c>
      <c r="F97" s="105">
        <v>97.4</v>
      </c>
      <c r="G97" s="105">
        <v>0</v>
      </c>
      <c r="H97" s="105">
        <v>0</v>
      </c>
      <c r="I97" s="107">
        <f t="shared" ref="I97" si="152">SUM(F97-E97)*D97</f>
        <v>0</v>
      </c>
      <c r="J97" s="105">
        <v>0</v>
      </c>
      <c r="K97" s="105">
        <v>0</v>
      </c>
      <c r="L97" s="107">
        <f t="shared" ref="L97" si="153">SUM(I97:K97)</f>
        <v>0</v>
      </c>
      <c r="M97" s="108"/>
    </row>
    <row r="98" spans="1:13" x14ac:dyDescent="0.25">
      <c r="A98" s="103" t="s">
        <v>653</v>
      </c>
      <c r="B98" s="104" t="s">
        <v>46</v>
      </c>
      <c r="C98" s="105" t="s">
        <v>14</v>
      </c>
      <c r="D98" s="106">
        <v>2000</v>
      </c>
      <c r="E98" s="106">
        <v>530</v>
      </c>
      <c r="F98" s="105">
        <v>527</v>
      </c>
      <c r="G98" s="105">
        <v>0</v>
      </c>
      <c r="H98" s="105">
        <v>0</v>
      </c>
      <c r="I98" s="107">
        <f t="shared" ref="I98" si="154">SUM(F98-E98)*D98</f>
        <v>-6000</v>
      </c>
      <c r="J98" s="105">
        <v>0</v>
      </c>
      <c r="K98" s="105">
        <v>0</v>
      </c>
      <c r="L98" s="107">
        <f t="shared" ref="L98" si="155">SUM(I98:K98)</f>
        <v>-6000</v>
      </c>
      <c r="M98" s="108"/>
    </row>
    <row r="99" spans="1:13" x14ac:dyDescent="0.25">
      <c r="A99" s="103" t="s">
        <v>651</v>
      </c>
      <c r="B99" s="104" t="s">
        <v>178</v>
      </c>
      <c r="C99" s="105" t="s">
        <v>14</v>
      </c>
      <c r="D99" s="106">
        <v>2400</v>
      </c>
      <c r="E99" s="106">
        <v>592</v>
      </c>
      <c r="F99" s="105">
        <v>594</v>
      </c>
      <c r="G99" s="105">
        <v>596</v>
      </c>
      <c r="H99" s="105">
        <v>598</v>
      </c>
      <c r="I99" s="107">
        <f t="shared" ref="I99" si="156">SUM(F99-E99)*D99</f>
        <v>4800</v>
      </c>
      <c r="J99" s="105">
        <f>SUM(G99-F99)*D99</f>
        <v>4800</v>
      </c>
      <c r="K99" s="105">
        <f t="shared" ref="K99" si="157">SUM(H99-G99)*D99</f>
        <v>4800</v>
      </c>
      <c r="L99" s="107">
        <f t="shared" ref="L99" si="158">SUM(I99:K99)</f>
        <v>14400</v>
      </c>
      <c r="M99" s="108"/>
    </row>
    <row r="100" spans="1:13" x14ac:dyDescent="0.25">
      <c r="A100" s="103" t="s">
        <v>651</v>
      </c>
      <c r="B100" s="104" t="s">
        <v>154</v>
      </c>
      <c r="C100" s="105" t="s">
        <v>14</v>
      </c>
      <c r="D100" s="106">
        <v>12000</v>
      </c>
      <c r="E100" s="106">
        <v>53</v>
      </c>
      <c r="F100" s="105">
        <v>53.4</v>
      </c>
      <c r="G100" s="105">
        <v>0</v>
      </c>
      <c r="H100" s="105">
        <v>0</v>
      </c>
      <c r="I100" s="107">
        <f t="shared" ref="I100" si="159">SUM(F100-E100)*D100</f>
        <v>4799.9999999999827</v>
      </c>
      <c r="J100" s="105">
        <v>0</v>
      </c>
      <c r="K100" s="105">
        <f t="shared" ref="K100" si="160">SUM(H100-G100)*D100</f>
        <v>0</v>
      </c>
      <c r="L100" s="107">
        <f t="shared" ref="L100" si="161">SUM(I100:K100)</f>
        <v>4799.9999999999827</v>
      </c>
      <c r="M100" s="108"/>
    </row>
    <row r="101" spans="1:13" x14ac:dyDescent="0.25">
      <c r="A101" s="103" t="s">
        <v>651</v>
      </c>
      <c r="B101" s="104" t="s">
        <v>652</v>
      </c>
      <c r="C101" s="105" t="s">
        <v>14</v>
      </c>
      <c r="D101" s="106">
        <v>600</v>
      </c>
      <c r="E101" s="106">
        <v>1587</v>
      </c>
      <c r="F101" s="105">
        <v>1595</v>
      </c>
      <c r="G101" s="105">
        <v>0</v>
      </c>
      <c r="H101" s="105">
        <v>0</v>
      </c>
      <c r="I101" s="107">
        <f t="shared" ref="I101" si="162">SUM(F101-E101)*D101</f>
        <v>4800</v>
      </c>
      <c r="J101" s="105">
        <v>0</v>
      </c>
      <c r="K101" s="105">
        <f t="shared" ref="K101" si="163">SUM(H101-G101)*D101</f>
        <v>0</v>
      </c>
      <c r="L101" s="107">
        <f t="shared" ref="L101" si="164">SUM(I101:K101)</f>
        <v>4800</v>
      </c>
      <c r="M101" s="108"/>
    </row>
    <row r="102" spans="1:13" x14ac:dyDescent="0.25">
      <c r="A102" s="103" t="s">
        <v>651</v>
      </c>
      <c r="B102" s="104" t="s">
        <v>50</v>
      </c>
      <c r="C102" s="105" t="s">
        <v>14</v>
      </c>
      <c r="D102" s="106">
        <v>2000</v>
      </c>
      <c r="E102" s="106">
        <v>469</v>
      </c>
      <c r="F102" s="105">
        <v>469</v>
      </c>
      <c r="G102" s="105">
        <v>0</v>
      </c>
      <c r="H102" s="105">
        <v>0</v>
      </c>
      <c r="I102" s="107">
        <f t="shared" ref="I102" si="165">SUM(F102-E102)*D102</f>
        <v>0</v>
      </c>
      <c r="J102" s="105">
        <v>0</v>
      </c>
      <c r="K102" s="105">
        <f t="shared" ref="K102" si="166">SUM(H102-G102)*D102</f>
        <v>0</v>
      </c>
      <c r="L102" s="107">
        <f t="shared" ref="L102" si="167">SUM(I102:K102)</f>
        <v>0</v>
      </c>
      <c r="M102" s="108"/>
    </row>
    <row r="103" spans="1:13" x14ac:dyDescent="0.25">
      <c r="A103" s="103" t="s">
        <v>650</v>
      </c>
      <c r="B103" s="104" t="s">
        <v>28</v>
      </c>
      <c r="C103" s="105" t="s">
        <v>14</v>
      </c>
      <c r="D103" s="106">
        <v>3000</v>
      </c>
      <c r="E103" s="106">
        <v>353</v>
      </c>
      <c r="F103" s="105">
        <v>355</v>
      </c>
      <c r="G103" s="105">
        <v>357</v>
      </c>
      <c r="H103" s="105">
        <v>358</v>
      </c>
      <c r="I103" s="107">
        <f t="shared" ref="I103:I105" si="168">SUM(F103-E103)*D103</f>
        <v>6000</v>
      </c>
      <c r="J103" s="105">
        <f>SUM(G103-F103)*D103</f>
        <v>6000</v>
      </c>
      <c r="K103" s="105">
        <f t="shared" ref="K103" si="169">SUM(H103-G103)*D103</f>
        <v>3000</v>
      </c>
      <c r="L103" s="107">
        <f t="shared" ref="L103" si="170">SUM(I103:K103)</f>
        <v>15000</v>
      </c>
      <c r="M103" s="108"/>
    </row>
    <row r="104" spans="1:13" x14ac:dyDescent="0.25">
      <c r="A104" s="103" t="s">
        <v>650</v>
      </c>
      <c r="B104" s="104" t="s">
        <v>131</v>
      </c>
      <c r="C104" s="105" t="s">
        <v>14</v>
      </c>
      <c r="D104" s="106">
        <v>12000</v>
      </c>
      <c r="E104" s="106">
        <v>136</v>
      </c>
      <c r="F104" s="105">
        <v>136.5</v>
      </c>
      <c r="G104" s="105">
        <v>137</v>
      </c>
      <c r="H104" s="105">
        <v>137.5</v>
      </c>
      <c r="I104" s="107">
        <f t="shared" si="168"/>
        <v>6000</v>
      </c>
      <c r="J104" s="105">
        <f>SUM(G104-F104)*D104</f>
        <v>6000</v>
      </c>
      <c r="K104" s="105">
        <f t="shared" ref="K104" si="171">SUM(H104-G104)*D104</f>
        <v>6000</v>
      </c>
      <c r="L104" s="107">
        <f t="shared" ref="L104" si="172">SUM(I104:K104)</f>
        <v>18000</v>
      </c>
      <c r="M104" s="108"/>
    </row>
    <row r="105" spans="1:13" x14ac:dyDescent="0.25">
      <c r="A105" s="103" t="s">
        <v>650</v>
      </c>
      <c r="B105" s="104" t="s">
        <v>131</v>
      </c>
      <c r="C105" s="105" t="s">
        <v>14</v>
      </c>
      <c r="D105" s="106">
        <v>12000</v>
      </c>
      <c r="E105" s="106">
        <v>139</v>
      </c>
      <c r="F105" s="105">
        <v>139.5</v>
      </c>
      <c r="G105" s="105">
        <v>0</v>
      </c>
      <c r="H105" s="105">
        <v>0</v>
      </c>
      <c r="I105" s="107">
        <f t="shared" si="168"/>
        <v>6000</v>
      </c>
      <c r="J105" s="105">
        <v>0</v>
      </c>
      <c r="K105" s="105">
        <f t="shared" ref="K105" si="173">SUM(H105-G105)*D105</f>
        <v>0</v>
      </c>
      <c r="L105" s="107">
        <f t="shared" ref="L105" si="174">SUM(I105:K105)</f>
        <v>6000</v>
      </c>
      <c r="M105" s="108"/>
    </row>
    <row r="106" spans="1:13" x14ac:dyDescent="0.25">
      <c r="A106" s="103" t="s">
        <v>650</v>
      </c>
      <c r="B106" s="104" t="s">
        <v>17</v>
      </c>
      <c r="C106" s="105" t="s">
        <v>14</v>
      </c>
      <c r="D106" s="106">
        <v>5600</v>
      </c>
      <c r="E106" s="106">
        <v>120.2</v>
      </c>
      <c r="F106" s="105">
        <v>119.25</v>
      </c>
      <c r="G106" s="105">
        <v>0</v>
      </c>
      <c r="H106" s="105">
        <v>0</v>
      </c>
      <c r="I106" s="107">
        <f t="shared" ref="I106" si="175">SUM(F106-E106)*D106</f>
        <v>-5320.0000000000164</v>
      </c>
      <c r="J106" s="105">
        <v>0</v>
      </c>
      <c r="K106" s="105">
        <f t="shared" ref="K106" si="176">SUM(H106-G106)*D106</f>
        <v>0</v>
      </c>
      <c r="L106" s="107">
        <f t="shared" ref="L106" si="177">SUM(I106:K106)</f>
        <v>-5320.0000000000164</v>
      </c>
      <c r="M106" s="108"/>
    </row>
    <row r="107" spans="1:13" x14ac:dyDescent="0.25">
      <c r="A107" s="103" t="s">
        <v>648</v>
      </c>
      <c r="B107" s="104" t="s">
        <v>649</v>
      </c>
      <c r="C107" s="105" t="s">
        <v>14</v>
      </c>
      <c r="D107" s="106">
        <v>1500</v>
      </c>
      <c r="E107" s="106">
        <v>1318.6</v>
      </c>
      <c r="F107" s="105">
        <v>1322</v>
      </c>
      <c r="G107" s="105">
        <v>1326</v>
      </c>
      <c r="H107" s="105">
        <v>1330</v>
      </c>
      <c r="I107" s="107">
        <f t="shared" ref="I107" si="178">SUM(F107-E107)*D107</f>
        <v>5100.0000000001364</v>
      </c>
      <c r="J107" s="105">
        <f>SUM(G107-F107)*D107</f>
        <v>6000</v>
      </c>
      <c r="K107" s="105">
        <f t="shared" ref="K107" si="179">SUM(H107-G107)*D107</f>
        <v>6000</v>
      </c>
      <c r="L107" s="107">
        <f t="shared" ref="L107" si="180">SUM(I107:K107)</f>
        <v>17100.000000000138</v>
      </c>
      <c r="M107" s="108"/>
    </row>
    <row r="108" spans="1:13" x14ac:dyDescent="0.25">
      <c r="A108" s="103" t="s">
        <v>648</v>
      </c>
      <c r="B108" s="104" t="s">
        <v>128</v>
      </c>
      <c r="C108" s="105" t="s">
        <v>14</v>
      </c>
      <c r="D108" s="106">
        <v>7000</v>
      </c>
      <c r="E108" s="106">
        <v>290</v>
      </c>
      <c r="F108" s="105">
        <v>290.75</v>
      </c>
      <c r="G108" s="105">
        <v>291.5</v>
      </c>
      <c r="H108" s="105">
        <v>293</v>
      </c>
      <c r="I108" s="107">
        <f t="shared" ref="I108" si="181">SUM(F108-E108)*D108</f>
        <v>5250</v>
      </c>
      <c r="J108" s="105">
        <f>SUM(G108-F108)*D108</f>
        <v>5250</v>
      </c>
      <c r="K108" s="105">
        <f t="shared" ref="K108" si="182">SUM(H108-G108)*D108</f>
        <v>10500</v>
      </c>
      <c r="L108" s="107">
        <f t="shared" ref="L108" si="183">SUM(I108:K108)</f>
        <v>21000</v>
      </c>
      <c r="M108" s="108"/>
    </row>
    <row r="109" spans="1:13" x14ac:dyDescent="0.25">
      <c r="A109" s="103" t="s">
        <v>648</v>
      </c>
      <c r="B109" s="104" t="s">
        <v>642</v>
      </c>
      <c r="C109" s="105" t="s">
        <v>14</v>
      </c>
      <c r="D109" s="106">
        <v>2800</v>
      </c>
      <c r="E109" s="106">
        <v>730.5</v>
      </c>
      <c r="F109" s="105">
        <v>733</v>
      </c>
      <c r="G109" s="105">
        <v>735.9</v>
      </c>
      <c r="H109" s="105">
        <v>0</v>
      </c>
      <c r="I109" s="107">
        <f t="shared" ref="I109" si="184">SUM(F109-E109)*D109</f>
        <v>7000</v>
      </c>
      <c r="J109" s="105">
        <f>SUM(G109-F109)*D109</f>
        <v>8119.9999999999363</v>
      </c>
      <c r="K109" s="105">
        <v>0</v>
      </c>
      <c r="L109" s="107">
        <f t="shared" ref="L109" si="185">SUM(I109:K109)</f>
        <v>15119.999999999936</v>
      </c>
      <c r="M109" s="108"/>
    </row>
    <row r="110" spans="1:13" x14ac:dyDescent="0.25">
      <c r="A110" s="103" t="s">
        <v>648</v>
      </c>
      <c r="B110" s="104" t="s">
        <v>392</v>
      </c>
      <c r="C110" s="105" t="s">
        <v>14</v>
      </c>
      <c r="D110" s="106">
        <v>5000</v>
      </c>
      <c r="E110" s="106">
        <v>121</v>
      </c>
      <c r="F110" s="105">
        <v>122</v>
      </c>
      <c r="G110" s="105">
        <v>0</v>
      </c>
      <c r="H110" s="105">
        <v>0</v>
      </c>
      <c r="I110" s="107">
        <f t="shared" ref="I110" si="186">SUM(F110-E110)*D110</f>
        <v>5000</v>
      </c>
      <c r="J110" s="105">
        <v>0</v>
      </c>
      <c r="K110" s="105">
        <v>0</v>
      </c>
      <c r="L110" s="107">
        <f t="shared" ref="L110" si="187">SUM(I110:K110)</f>
        <v>5000</v>
      </c>
      <c r="M110" s="108"/>
    </row>
    <row r="111" spans="1:13" x14ac:dyDescent="0.25">
      <c r="A111" s="103" t="s">
        <v>647</v>
      </c>
      <c r="B111" s="104" t="s">
        <v>131</v>
      </c>
      <c r="C111" s="105" t="s">
        <v>14</v>
      </c>
      <c r="D111" s="106">
        <v>12000</v>
      </c>
      <c r="E111" s="106">
        <v>141.5</v>
      </c>
      <c r="F111" s="105">
        <v>142</v>
      </c>
      <c r="G111" s="105">
        <v>142.5</v>
      </c>
      <c r="H111" s="105">
        <v>0</v>
      </c>
      <c r="I111" s="107">
        <f t="shared" ref="I111" si="188">SUM(F111-E111)*D111</f>
        <v>6000</v>
      </c>
      <c r="J111" s="105">
        <f>SUM(G111-F111)*D111</f>
        <v>6000</v>
      </c>
      <c r="K111" s="105">
        <v>0</v>
      </c>
      <c r="L111" s="107">
        <f t="shared" ref="L111" si="189">SUM(I111:K111)</f>
        <v>12000</v>
      </c>
      <c r="M111" s="108"/>
    </row>
    <row r="112" spans="1:13" x14ac:dyDescent="0.25">
      <c r="A112" s="103" t="s">
        <v>647</v>
      </c>
      <c r="B112" s="104" t="s">
        <v>233</v>
      </c>
      <c r="C112" s="105" t="s">
        <v>14</v>
      </c>
      <c r="D112" s="106">
        <v>12000</v>
      </c>
      <c r="E112" s="106">
        <v>151.1</v>
      </c>
      <c r="F112" s="105">
        <v>151.5</v>
      </c>
      <c r="G112" s="105">
        <v>0</v>
      </c>
      <c r="H112" s="105">
        <v>0</v>
      </c>
      <c r="I112" s="107">
        <f t="shared" ref="I112" si="190">SUM(F112-E112)*D112</f>
        <v>4800.0000000000682</v>
      </c>
      <c r="J112" s="105">
        <v>0</v>
      </c>
      <c r="K112" s="105">
        <f t="shared" ref="K112" si="191">SUM(H112-G112)*D112</f>
        <v>0</v>
      </c>
      <c r="L112" s="107">
        <f t="shared" ref="L112" si="192">SUM(I112:K112)</f>
        <v>4800.0000000000682</v>
      </c>
      <c r="M112" s="108"/>
    </row>
    <row r="113" spans="1:13" x14ac:dyDescent="0.25">
      <c r="A113" s="103" t="s">
        <v>647</v>
      </c>
      <c r="B113" s="104" t="s">
        <v>41</v>
      </c>
      <c r="C113" s="105" t="s">
        <v>14</v>
      </c>
      <c r="D113" s="106">
        <v>5000</v>
      </c>
      <c r="E113" s="106">
        <v>425.55</v>
      </c>
      <c r="F113" s="105">
        <v>426.5</v>
      </c>
      <c r="G113" s="105">
        <v>0</v>
      </c>
      <c r="H113" s="105">
        <v>0</v>
      </c>
      <c r="I113" s="107">
        <f t="shared" ref="I113" si="193">SUM(F113-E113)*D113</f>
        <v>4749.9999999999436</v>
      </c>
      <c r="J113" s="105">
        <v>0</v>
      </c>
      <c r="K113" s="105">
        <f t="shared" ref="K113" si="194">SUM(H113-G113)*D113</f>
        <v>0</v>
      </c>
      <c r="L113" s="107">
        <f t="shared" ref="L113" si="195">SUM(I113:K113)</f>
        <v>4749.9999999999436</v>
      </c>
      <c r="M113" s="108"/>
    </row>
    <row r="114" spans="1:13" x14ac:dyDescent="0.25">
      <c r="A114" s="103" t="s">
        <v>646</v>
      </c>
      <c r="B114" s="104" t="s">
        <v>24</v>
      </c>
      <c r="C114" s="105" t="s">
        <v>14</v>
      </c>
      <c r="D114" s="106">
        <v>2000</v>
      </c>
      <c r="E114" s="106">
        <v>507</v>
      </c>
      <c r="F114" s="105">
        <v>509</v>
      </c>
      <c r="G114" s="105">
        <v>0</v>
      </c>
      <c r="H114" s="105">
        <v>0</v>
      </c>
      <c r="I114" s="107">
        <f t="shared" ref="I114" si="196">SUM(F114-E114)*D114</f>
        <v>4000</v>
      </c>
      <c r="J114" s="105">
        <v>0</v>
      </c>
      <c r="K114" s="105">
        <f t="shared" ref="K114" si="197">SUM(H114-G114)*D114</f>
        <v>0</v>
      </c>
      <c r="L114" s="107">
        <f t="shared" ref="L114" si="198">SUM(I114:K114)</f>
        <v>4000</v>
      </c>
      <c r="M114" s="108"/>
    </row>
    <row r="115" spans="1:13" x14ac:dyDescent="0.25">
      <c r="A115" s="103" t="s">
        <v>646</v>
      </c>
      <c r="B115" s="104" t="s">
        <v>25</v>
      </c>
      <c r="C115" s="105" t="s">
        <v>14</v>
      </c>
      <c r="D115" s="106">
        <v>6000</v>
      </c>
      <c r="E115" s="106">
        <v>200.2</v>
      </c>
      <c r="F115" s="105">
        <v>200.9</v>
      </c>
      <c r="G115" s="105">
        <v>0</v>
      </c>
      <c r="H115" s="105">
        <v>0</v>
      </c>
      <c r="I115" s="107">
        <f t="shared" ref="I115" si="199">SUM(F115-E115)*D115</f>
        <v>4200.0000000001019</v>
      </c>
      <c r="J115" s="105">
        <v>0</v>
      </c>
      <c r="K115" s="105">
        <f t="shared" ref="K115" si="200">SUM(H115-G115)*D115</f>
        <v>0</v>
      </c>
      <c r="L115" s="107">
        <f t="shared" ref="L115" si="201">SUM(I115:K115)</f>
        <v>4200.0000000001019</v>
      </c>
      <c r="M115" s="108"/>
    </row>
    <row r="116" spans="1:13" x14ac:dyDescent="0.25">
      <c r="A116" s="103" t="s">
        <v>645</v>
      </c>
      <c r="B116" s="104" t="s">
        <v>602</v>
      </c>
      <c r="C116" s="105" t="s">
        <v>14</v>
      </c>
      <c r="D116" s="106">
        <v>3000</v>
      </c>
      <c r="E116" s="106">
        <v>397</v>
      </c>
      <c r="F116" s="105">
        <v>398.5</v>
      </c>
      <c r="G116" s="105">
        <v>400</v>
      </c>
      <c r="H116" s="105">
        <v>402</v>
      </c>
      <c r="I116" s="107">
        <f t="shared" ref="I116" si="202">SUM(F116-E116)*D116</f>
        <v>4500</v>
      </c>
      <c r="J116" s="105">
        <f>SUM(G116-F116)*D116</f>
        <v>4500</v>
      </c>
      <c r="K116" s="105">
        <f t="shared" ref="K116" si="203">SUM(H116-G116)*D116</f>
        <v>6000</v>
      </c>
      <c r="L116" s="107">
        <f t="shared" ref="L116" si="204">SUM(I116:K116)</f>
        <v>15000</v>
      </c>
      <c r="M116" s="108"/>
    </row>
    <row r="117" spans="1:13" x14ac:dyDescent="0.25">
      <c r="A117" s="103" t="s">
        <v>645</v>
      </c>
      <c r="B117" s="104" t="s">
        <v>302</v>
      </c>
      <c r="C117" s="105" t="s">
        <v>14</v>
      </c>
      <c r="D117" s="106">
        <v>2400</v>
      </c>
      <c r="E117" s="106">
        <v>737</v>
      </c>
      <c r="F117" s="105">
        <v>739</v>
      </c>
      <c r="G117" s="105">
        <v>741</v>
      </c>
      <c r="H117" s="105">
        <v>0</v>
      </c>
      <c r="I117" s="107">
        <f t="shared" ref="I117" si="205">SUM(F117-E117)*D117</f>
        <v>4800</v>
      </c>
      <c r="J117" s="105">
        <f>SUM(G117-F117)*D117</f>
        <v>4800</v>
      </c>
      <c r="K117" s="105">
        <v>0</v>
      </c>
      <c r="L117" s="107">
        <f t="shared" ref="L117" si="206">SUM(I117:K117)</f>
        <v>9600</v>
      </c>
      <c r="M117" s="108"/>
    </row>
    <row r="118" spans="1:13" x14ac:dyDescent="0.25">
      <c r="A118" s="103" t="s">
        <v>645</v>
      </c>
      <c r="B118" s="104" t="s">
        <v>31</v>
      </c>
      <c r="C118" s="105" t="s">
        <v>14</v>
      </c>
      <c r="D118" s="106">
        <v>7000</v>
      </c>
      <c r="E118" s="106">
        <v>170</v>
      </c>
      <c r="F118" s="105">
        <v>170.75</v>
      </c>
      <c r="G118" s="105">
        <v>0</v>
      </c>
      <c r="H118" s="105">
        <v>0</v>
      </c>
      <c r="I118" s="107">
        <f t="shared" ref="I118:I119" si="207">SUM(F118-E118)*D118</f>
        <v>5250</v>
      </c>
      <c r="J118" s="105">
        <v>0</v>
      </c>
      <c r="K118" s="105">
        <v>0</v>
      </c>
      <c r="L118" s="107">
        <f t="shared" ref="L118:L119" si="208">SUM(I118:K118)</f>
        <v>5250</v>
      </c>
      <c r="M118" s="108"/>
    </row>
    <row r="119" spans="1:13" x14ac:dyDescent="0.25">
      <c r="A119" s="103" t="s">
        <v>645</v>
      </c>
      <c r="B119" s="104" t="s">
        <v>233</v>
      </c>
      <c r="C119" s="105" t="s">
        <v>14</v>
      </c>
      <c r="D119" s="106">
        <v>12000</v>
      </c>
      <c r="E119" s="106">
        <v>146.5</v>
      </c>
      <c r="F119" s="105">
        <v>147</v>
      </c>
      <c r="G119" s="105">
        <v>148</v>
      </c>
      <c r="H119" s="105">
        <v>148.5</v>
      </c>
      <c r="I119" s="107">
        <f t="shared" si="207"/>
        <v>6000</v>
      </c>
      <c r="J119" s="105">
        <f>SUM(G119-F119)*D119</f>
        <v>12000</v>
      </c>
      <c r="K119" s="105">
        <f t="shared" ref="K119" si="209">SUM(H119-G119)*D119</f>
        <v>6000</v>
      </c>
      <c r="L119" s="107">
        <f t="shared" si="208"/>
        <v>24000</v>
      </c>
      <c r="M119" s="108"/>
    </row>
    <row r="120" spans="1:13" x14ac:dyDescent="0.25">
      <c r="A120" s="103" t="s">
        <v>645</v>
      </c>
      <c r="B120" s="104" t="s">
        <v>59</v>
      </c>
      <c r="C120" s="105" t="s">
        <v>14</v>
      </c>
      <c r="D120" s="106">
        <v>1000</v>
      </c>
      <c r="E120" s="106">
        <v>1175</v>
      </c>
      <c r="F120" s="105">
        <v>1168</v>
      </c>
      <c r="G120" s="105">
        <v>0</v>
      </c>
      <c r="H120" s="105">
        <v>0</v>
      </c>
      <c r="I120" s="107">
        <f t="shared" ref="I120:I129" si="210">SUM(F120-E120)*D120</f>
        <v>-7000</v>
      </c>
      <c r="J120" s="105">
        <v>0</v>
      </c>
      <c r="K120" s="105">
        <v>0</v>
      </c>
      <c r="L120" s="107">
        <f t="shared" ref="L120:L129" si="211">SUM(I120:K120)</f>
        <v>-7000</v>
      </c>
      <c r="M120" s="108"/>
    </row>
    <row r="121" spans="1:13" x14ac:dyDescent="0.25">
      <c r="A121" s="103"/>
      <c r="B121" s="104"/>
      <c r="C121" s="105"/>
      <c r="D121" s="106"/>
      <c r="E121" s="106"/>
      <c r="F121" s="105"/>
      <c r="G121" s="105"/>
      <c r="H121" s="105"/>
      <c r="I121" s="107"/>
      <c r="J121" s="105"/>
      <c r="K121" s="105"/>
      <c r="L121" s="107"/>
      <c r="M121" s="108"/>
    </row>
    <row r="122" spans="1:13" x14ac:dyDescent="0.25">
      <c r="A122" s="127"/>
      <c r="B122" s="110"/>
      <c r="C122" s="109"/>
      <c r="D122" s="128"/>
      <c r="E122" s="128"/>
      <c r="F122" s="109"/>
      <c r="G122" s="109" t="s">
        <v>547</v>
      </c>
      <c r="H122" s="109"/>
      <c r="I122" s="109">
        <f>SUM(I52:I120)</f>
        <v>137700.00000000029</v>
      </c>
      <c r="J122" s="109" t="s">
        <v>548</v>
      </c>
      <c r="K122" s="109"/>
      <c r="L122" s="109">
        <f>SUM(L52:L120)</f>
        <v>422820.00000000047</v>
      </c>
      <c r="M122" s="108"/>
    </row>
    <row r="123" spans="1:13" x14ac:dyDescent="0.25">
      <c r="A123" s="127" t="s">
        <v>658</v>
      </c>
      <c r="B123" s="104"/>
      <c r="C123" s="105"/>
      <c r="D123" s="106"/>
      <c r="E123" s="106"/>
      <c r="F123" s="105"/>
      <c r="G123" s="105"/>
      <c r="H123" s="105"/>
      <c r="I123" s="107"/>
      <c r="J123" s="105"/>
      <c r="K123" s="105"/>
      <c r="L123" s="107"/>
      <c r="M123" s="108"/>
    </row>
    <row r="124" spans="1:13" x14ac:dyDescent="0.25">
      <c r="A124" s="127" t="s">
        <v>609</v>
      </c>
      <c r="B124" s="110" t="s">
        <v>610</v>
      </c>
      <c r="C124" s="109" t="s">
        <v>611</v>
      </c>
      <c r="D124" s="128" t="s">
        <v>612</v>
      </c>
      <c r="E124" s="128" t="s">
        <v>613</v>
      </c>
      <c r="F124" s="109" t="s">
        <v>590</v>
      </c>
      <c r="G124" s="105"/>
      <c r="H124" s="105"/>
      <c r="I124" s="107"/>
      <c r="J124" s="105"/>
      <c r="K124" s="105"/>
      <c r="L124" s="107"/>
      <c r="M124" s="108"/>
    </row>
    <row r="125" spans="1:13" x14ac:dyDescent="0.25">
      <c r="A125" s="103" t="s">
        <v>656</v>
      </c>
      <c r="B125" s="104">
        <v>7</v>
      </c>
      <c r="C125" s="105">
        <f>SUM(A125-B125)</f>
        <v>62</v>
      </c>
      <c r="D125" s="106">
        <v>18</v>
      </c>
      <c r="E125" s="105">
        <f>SUM(C125-D125)</f>
        <v>44</v>
      </c>
      <c r="F125" s="105">
        <f>E125*100/C125</f>
        <v>70.967741935483872</v>
      </c>
      <c r="G125" s="105"/>
      <c r="H125" s="105"/>
      <c r="I125" s="107"/>
      <c r="J125" s="105"/>
      <c r="K125" s="105"/>
      <c r="L125" s="107"/>
      <c r="M125" s="108"/>
    </row>
    <row r="126" spans="1:13" x14ac:dyDescent="0.25">
      <c r="A126" s="103"/>
      <c r="B126" s="104"/>
      <c r="C126" s="105"/>
      <c r="D126" s="106"/>
      <c r="E126" s="105"/>
      <c r="F126" s="105"/>
      <c r="G126" s="105"/>
      <c r="H126" s="105"/>
      <c r="I126" s="107"/>
      <c r="J126" s="105"/>
      <c r="K126" s="105"/>
      <c r="L126" s="107"/>
      <c r="M126" s="108"/>
    </row>
    <row r="127" spans="1:13" x14ac:dyDescent="0.25">
      <c r="A127" s="110"/>
      <c r="B127" s="111"/>
      <c r="C127" s="111"/>
      <c r="D127" s="111"/>
      <c r="E127" s="111"/>
      <c r="F127" s="129">
        <v>43586</v>
      </c>
      <c r="G127" s="111"/>
      <c r="H127" s="111"/>
      <c r="I127" s="111"/>
      <c r="J127" s="110"/>
      <c r="K127" s="110"/>
      <c r="L127" s="111"/>
      <c r="M127" s="108"/>
    </row>
    <row r="128" spans="1:13" x14ac:dyDescent="0.25">
      <c r="A128" s="103"/>
      <c r="B128" s="104"/>
      <c r="C128" s="105"/>
      <c r="D128" s="106"/>
      <c r="E128" s="106"/>
      <c r="F128" s="105"/>
      <c r="G128" s="105"/>
      <c r="H128" s="105"/>
      <c r="I128" s="107"/>
      <c r="J128" s="105"/>
      <c r="K128" s="105"/>
      <c r="L128" s="107"/>
      <c r="M128" s="108"/>
    </row>
    <row r="129" spans="1:13" x14ac:dyDescent="0.25">
      <c r="A129" s="103" t="s">
        <v>643</v>
      </c>
      <c r="B129" s="104" t="s">
        <v>644</v>
      </c>
      <c r="C129" s="105" t="s">
        <v>14</v>
      </c>
      <c r="D129" s="106">
        <v>9000</v>
      </c>
      <c r="E129" s="106">
        <v>134.5</v>
      </c>
      <c r="F129" s="105">
        <v>134.9</v>
      </c>
      <c r="G129" s="105">
        <v>0</v>
      </c>
      <c r="H129" s="105">
        <v>0</v>
      </c>
      <c r="I129" s="107">
        <f t="shared" si="210"/>
        <v>3600.0000000000509</v>
      </c>
      <c r="J129" s="105">
        <v>0</v>
      </c>
      <c r="K129" s="105">
        <f t="shared" ref="K129" si="212">SUM(H129-G129)*D129</f>
        <v>0</v>
      </c>
      <c r="L129" s="107">
        <f t="shared" si="211"/>
        <v>3600.0000000000509</v>
      </c>
      <c r="M129" s="108"/>
    </row>
    <row r="130" spans="1:13" x14ac:dyDescent="0.25">
      <c r="A130" s="103" t="s">
        <v>643</v>
      </c>
      <c r="B130" s="104" t="s">
        <v>272</v>
      </c>
      <c r="C130" s="105" t="s">
        <v>14</v>
      </c>
      <c r="D130" s="106">
        <v>500</v>
      </c>
      <c r="E130" s="106">
        <v>2180</v>
      </c>
      <c r="F130" s="105">
        <v>2187</v>
      </c>
      <c r="G130" s="105">
        <v>0</v>
      </c>
      <c r="H130" s="105">
        <v>0</v>
      </c>
      <c r="I130" s="107">
        <f t="shared" ref="I130" si="213">SUM(F130-E130)*D130</f>
        <v>3500</v>
      </c>
      <c r="J130" s="105">
        <v>0</v>
      </c>
      <c r="K130" s="105">
        <f t="shared" ref="K130" si="214">SUM(H130-G130)*D130</f>
        <v>0</v>
      </c>
      <c r="L130" s="107">
        <f t="shared" ref="L130" si="215">SUM(I130:K130)</f>
        <v>3500</v>
      </c>
      <c r="M130" s="108"/>
    </row>
    <row r="131" spans="1:13" x14ac:dyDescent="0.25">
      <c r="A131" s="103" t="s">
        <v>643</v>
      </c>
      <c r="B131" s="104" t="s">
        <v>49</v>
      </c>
      <c r="C131" s="105" t="s">
        <v>14</v>
      </c>
      <c r="D131" s="106">
        <v>4000</v>
      </c>
      <c r="E131" s="106">
        <v>738.5</v>
      </c>
      <c r="F131" s="105">
        <v>738.5</v>
      </c>
      <c r="G131" s="105">
        <v>0</v>
      </c>
      <c r="H131" s="105">
        <v>0</v>
      </c>
      <c r="I131" s="107">
        <f t="shared" ref="I131" si="216">SUM(F131-E131)*D131</f>
        <v>0</v>
      </c>
      <c r="J131" s="105">
        <v>0</v>
      </c>
      <c r="K131" s="105">
        <f t="shared" ref="K131" si="217">SUM(H131-G131)*D131</f>
        <v>0</v>
      </c>
      <c r="L131" s="107">
        <f t="shared" ref="L131" si="218">SUM(I131:K131)</f>
        <v>0</v>
      </c>
      <c r="M131" s="108"/>
    </row>
    <row r="132" spans="1:13" x14ac:dyDescent="0.25">
      <c r="A132" s="103" t="s">
        <v>643</v>
      </c>
      <c r="B132" s="104" t="s">
        <v>115</v>
      </c>
      <c r="C132" s="105" t="s">
        <v>14</v>
      </c>
      <c r="D132" s="106">
        <v>4400</v>
      </c>
      <c r="E132" s="106">
        <v>244.2</v>
      </c>
      <c r="F132" s="105">
        <v>242.75</v>
      </c>
      <c r="G132" s="105">
        <v>0</v>
      </c>
      <c r="H132" s="105">
        <v>0</v>
      </c>
      <c r="I132" s="107">
        <f t="shared" ref="I132" si="219">SUM(F132-E132)*D132</f>
        <v>-6379.99999999995</v>
      </c>
      <c r="J132" s="105">
        <v>0</v>
      </c>
      <c r="K132" s="105">
        <f t="shared" ref="K132" si="220">SUM(H132-G132)*D132</f>
        <v>0</v>
      </c>
      <c r="L132" s="107">
        <f t="shared" ref="L132" si="221">SUM(I132:K132)</f>
        <v>-6379.99999999995</v>
      </c>
      <c r="M132" s="108"/>
    </row>
    <row r="133" spans="1:13" x14ac:dyDescent="0.25">
      <c r="A133" s="103" t="s">
        <v>643</v>
      </c>
      <c r="B133" s="104" t="s">
        <v>118</v>
      </c>
      <c r="C133" s="105" t="s">
        <v>14</v>
      </c>
      <c r="D133" s="106">
        <v>2600</v>
      </c>
      <c r="E133" s="106">
        <v>351</v>
      </c>
      <c r="F133" s="105">
        <v>348</v>
      </c>
      <c r="G133" s="105">
        <v>0</v>
      </c>
      <c r="H133" s="105">
        <v>0</v>
      </c>
      <c r="I133" s="107">
        <f t="shared" ref="I133" si="222">SUM(F133-E133)*D133</f>
        <v>-7800</v>
      </c>
      <c r="J133" s="105">
        <v>0</v>
      </c>
      <c r="K133" s="105">
        <f t="shared" ref="K133" si="223">SUM(H133-G133)*D133</f>
        <v>0</v>
      </c>
      <c r="L133" s="107">
        <f t="shared" ref="L133" si="224">SUM(I133:K133)</f>
        <v>-7800</v>
      </c>
      <c r="M133" s="108"/>
    </row>
    <row r="134" spans="1:13" x14ac:dyDescent="0.25">
      <c r="A134" s="103" t="s">
        <v>641</v>
      </c>
      <c r="B134" s="104" t="s">
        <v>131</v>
      </c>
      <c r="C134" s="105" t="s">
        <v>14</v>
      </c>
      <c r="D134" s="106">
        <v>12000</v>
      </c>
      <c r="E134" s="106">
        <v>134.05000000000001</v>
      </c>
      <c r="F134" s="105">
        <v>134.5</v>
      </c>
      <c r="G134" s="105">
        <v>135</v>
      </c>
      <c r="H134" s="105">
        <v>135.5</v>
      </c>
      <c r="I134" s="107">
        <f t="shared" ref="I134" si="225">SUM(F134-E134)*D134</f>
        <v>5399.9999999998636</v>
      </c>
      <c r="J134" s="105">
        <f>SUM(G134-F134)*D134</f>
        <v>6000</v>
      </c>
      <c r="K134" s="105">
        <f t="shared" ref="K134" si="226">SUM(H134-G134)*D134</f>
        <v>6000</v>
      </c>
      <c r="L134" s="107">
        <f t="shared" ref="L134" si="227">SUM(I134:K134)</f>
        <v>17399.999999999862</v>
      </c>
      <c r="M134" s="108"/>
    </row>
    <row r="135" spans="1:13" x14ac:dyDescent="0.25">
      <c r="A135" s="103" t="s">
        <v>641</v>
      </c>
      <c r="B135" s="104" t="s">
        <v>642</v>
      </c>
      <c r="C135" s="105" t="s">
        <v>14</v>
      </c>
      <c r="D135" s="106">
        <v>2800</v>
      </c>
      <c r="E135" s="106">
        <v>705.5</v>
      </c>
      <c r="F135" s="105">
        <v>708.5</v>
      </c>
      <c r="G135" s="105">
        <v>712</v>
      </c>
      <c r="H135" s="105">
        <v>715</v>
      </c>
      <c r="I135" s="107">
        <f t="shared" ref="I135" si="228">SUM(F135-E135)*D135</f>
        <v>8400</v>
      </c>
      <c r="J135" s="105">
        <f>SUM(G135-F135)*D135</f>
        <v>9800</v>
      </c>
      <c r="K135" s="105">
        <f t="shared" ref="K135" si="229">SUM(H135-G135)*D135</f>
        <v>8400</v>
      </c>
      <c r="L135" s="107">
        <f t="shared" ref="L135" si="230">SUM(I135:K135)</f>
        <v>26600</v>
      </c>
      <c r="M135" s="108"/>
    </row>
    <row r="136" spans="1:13" x14ac:dyDescent="0.25">
      <c r="A136" s="103" t="s">
        <v>640</v>
      </c>
      <c r="B136" s="104" t="s">
        <v>618</v>
      </c>
      <c r="C136" s="105" t="s">
        <v>14</v>
      </c>
      <c r="D136" s="106">
        <v>3600</v>
      </c>
      <c r="E136" s="106">
        <v>361.1</v>
      </c>
      <c r="F136" s="105">
        <v>357.5</v>
      </c>
      <c r="G136" s="105">
        <v>0</v>
      </c>
      <c r="H136" s="105">
        <v>0</v>
      </c>
      <c r="I136" s="107">
        <f t="shared" ref="I136:I138" si="231">SUM(F136-E136)*D136</f>
        <v>-12960.000000000082</v>
      </c>
      <c r="J136" s="105">
        <v>0</v>
      </c>
      <c r="K136" s="105">
        <v>0</v>
      </c>
      <c r="L136" s="107">
        <f t="shared" ref="L136" si="232">SUM(I136:K136)</f>
        <v>-12960.000000000082</v>
      </c>
      <c r="M136" s="108"/>
    </row>
    <row r="137" spans="1:13" x14ac:dyDescent="0.25">
      <c r="A137" s="103" t="s">
        <v>640</v>
      </c>
      <c r="B137" s="104" t="s">
        <v>303</v>
      </c>
      <c r="C137" s="105" t="s">
        <v>15</v>
      </c>
      <c r="D137" s="106">
        <v>8000</v>
      </c>
      <c r="E137" s="106">
        <v>89.6</v>
      </c>
      <c r="F137" s="105">
        <v>89.3</v>
      </c>
      <c r="G137" s="105">
        <v>0</v>
      </c>
      <c r="H137" s="105">
        <v>0</v>
      </c>
      <c r="I137" s="107">
        <f>SUM(E137-F137)*D137</f>
        <v>2399.9999999999773</v>
      </c>
      <c r="J137" s="105">
        <v>0</v>
      </c>
      <c r="K137" s="105">
        <v>0</v>
      </c>
      <c r="L137" s="107">
        <f t="shared" ref="L137" si="233">SUM(I137:K137)</f>
        <v>2399.9999999999773</v>
      </c>
      <c r="M137" s="108"/>
    </row>
    <row r="138" spans="1:13" x14ac:dyDescent="0.25">
      <c r="A138" s="103" t="s">
        <v>640</v>
      </c>
      <c r="B138" s="104" t="s">
        <v>233</v>
      </c>
      <c r="C138" s="105" t="s">
        <v>14</v>
      </c>
      <c r="D138" s="106">
        <v>12000</v>
      </c>
      <c r="E138" s="106">
        <v>146.1</v>
      </c>
      <c r="F138" s="105">
        <v>146.5</v>
      </c>
      <c r="G138" s="105">
        <v>147</v>
      </c>
      <c r="H138" s="105">
        <v>0</v>
      </c>
      <c r="I138" s="107">
        <f t="shared" si="231"/>
        <v>4800.0000000000682</v>
      </c>
      <c r="J138" s="105">
        <f>SUM(G138-F138)*D138</f>
        <v>6000</v>
      </c>
      <c r="K138" s="105">
        <v>0</v>
      </c>
      <c r="L138" s="107">
        <f t="shared" ref="L138" si="234">SUM(I138:K138)</f>
        <v>10800.000000000069</v>
      </c>
      <c r="M138" s="108"/>
    </row>
    <row r="139" spans="1:13" x14ac:dyDescent="0.25">
      <c r="A139" s="103" t="s">
        <v>639</v>
      </c>
      <c r="B139" s="104" t="s">
        <v>50</v>
      </c>
      <c r="C139" s="105" t="s">
        <v>14</v>
      </c>
      <c r="D139" s="106">
        <v>2400</v>
      </c>
      <c r="E139" s="106">
        <v>494.5</v>
      </c>
      <c r="F139" s="105">
        <v>496.5</v>
      </c>
      <c r="G139" s="105">
        <v>498.5</v>
      </c>
      <c r="H139" s="105">
        <v>501</v>
      </c>
      <c r="I139" s="107">
        <f t="shared" ref="I139" si="235">SUM(F139-E139)*D139</f>
        <v>4800</v>
      </c>
      <c r="J139" s="105">
        <f>SUM(G139-F139)*D139</f>
        <v>4800</v>
      </c>
      <c r="K139" s="105">
        <f t="shared" ref="K139" si="236">SUM(H139-G139)*D139</f>
        <v>6000</v>
      </c>
      <c r="L139" s="107">
        <f t="shared" ref="L139" si="237">SUM(I139:K139)</f>
        <v>15600</v>
      </c>
      <c r="M139" s="108"/>
    </row>
    <row r="140" spans="1:13" x14ac:dyDescent="0.25">
      <c r="A140" s="103" t="s">
        <v>639</v>
      </c>
      <c r="B140" s="104" t="s">
        <v>121</v>
      </c>
      <c r="C140" s="105" t="s">
        <v>14</v>
      </c>
      <c r="D140" s="106">
        <v>4000</v>
      </c>
      <c r="E140" s="106">
        <v>272</v>
      </c>
      <c r="F140" s="105">
        <v>273</v>
      </c>
      <c r="G140" s="105">
        <v>0</v>
      </c>
      <c r="H140" s="105">
        <v>0</v>
      </c>
      <c r="I140" s="107">
        <f t="shared" ref="I140" si="238">SUM(F140-E140)*D140</f>
        <v>4000</v>
      </c>
      <c r="J140" s="105">
        <v>0</v>
      </c>
      <c r="K140" s="105">
        <v>0</v>
      </c>
      <c r="L140" s="107">
        <f t="shared" ref="L140" si="239">SUM(I140:K140)</f>
        <v>4000</v>
      </c>
      <c r="M140" s="108"/>
    </row>
    <row r="141" spans="1:13" x14ac:dyDescent="0.25">
      <c r="A141" s="103" t="s">
        <v>639</v>
      </c>
      <c r="B141" s="104" t="s">
        <v>25</v>
      </c>
      <c r="C141" s="105" t="s">
        <v>14</v>
      </c>
      <c r="D141" s="106">
        <v>6000</v>
      </c>
      <c r="E141" s="106">
        <v>199</v>
      </c>
      <c r="F141" s="105">
        <v>197.5</v>
      </c>
      <c r="G141" s="105">
        <v>0</v>
      </c>
      <c r="H141" s="105">
        <v>0</v>
      </c>
      <c r="I141" s="107">
        <f t="shared" ref="I141" si="240">SUM(F141-E141)*D141</f>
        <v>-9000</v>
      </c>
      <c r="J141" s="105">
        <v>0</v>
      </c>
      <c r="K141" s="105">
        <v>0</v>
      </c>
      <c r="L141" s="107">
        <f t="shared" ref="L141" si="241">SUM(I141:K141)</f>
        <v>-9000</v>
      </c>
      <c r="M141" s="108"/>
    </row>
    <row r="142" spans="1:13" x14ac:dyDescent="0.25">
      <c r="A142" s="103" t="s">
        <v>638</v>
      </c>
      <c r="B142" s="104" t="s">
        <v>89</v>
      </c>
      <c r="C142" s="105" t="s">
        <v>14</v>
      </c>
      <c r="D142" s="106">
        <v>9400</v>
      </c>
      <c r="E142" s="106">
        <v>118.2</v>
      </c>
      <c r="F142" s="105">
        <v>118.8</v>
      </c>
      <c r="G142" s="105">
        <v>119.5</v>
      </c>
      <c r="H142" s="105">
        <v>0</v>
      </c>
      <c r="I142" s="107">
        <f t="shared" ref="I142" si="242">SUM(F142-E142)*D142</f>
        <v>5639.9999999999463</v>
      </c>
      <c r="J142" s="105">
        <f>SUM(G142-F142)*D142</f>
        <v>6580.0000000000264</v>
      </c>
      <c r="K142" s="105">
        <v>0</v>
      </c>
      <c r="L142" s="107">
        <f t="shared" ref="L142" si="243">SUM(I142:K142)</f>
        <v>12219.999999999973</v>
      </c>
      <c r="M142" s="108"/>
    </row>
    <row r="143" spans="1:13" x14ac:dyDescent="0.25">
      <c r="A143" s="103" t="s">
        <v>638</v>
      </c>
      <c r="B143" s="104" t="s">
        <v>41</v>
      </c>
      <c r="C143" s="105" t="s">
        <v>14</v>
      </c>
      <c r="D143" s="106">
        <v>5000</v>
      </c>
      <c r="E143" s="106">
        <v>415.5</v>
      </c>
      <c r="F143" s="105">
        <v>414</v>
      </c>
      <c r="G143" s="105">
        <v>0</v>
      </c>
      <c r="H143" s="105">
        <v>0</v>
      </c>
      <c r="I143" s="107">
        <f t="shared" ref="I143" si="244">SUM(F143-E143)*D143</f>
        <v>-7500</v>
      </c>
      <c r="J143" s="105">
        <v>0</v>
      </c>
      <c r="K143" s="105">
        <v>0</v>
      </c>
      <c r="L143" s="107">
        <f t="shared" ref="L143" si="245">SUM(I143:K143)</f>
        <v>-7500</v>
      </c>
      <c r="M143" s="108"/>
    </row>
    <row r="144" spans="1:13" x14ac:dyDescent="0.25">
      <c r="A144" s="103" t="s">
        <v>636</v>
      </c>
      <c r="B144" s="104" t="s">
        <v>637</v>
      </c>
      <c r="C144" s="105" t="s">
        <v>14</v>
      </c>
      <c r="D144" s="106">
        <v>8000</v>
      </c>
      <c r="E144" s="106">
        <v>243.55</v>
      </c>
      <c r="F144" s="105">
        <v>244.25</v>
      </c>
      <c r="G144" s="105">
        <v>245.5</v>
      </c>
      <c r="H144" s="105">
        <v>0</v>
      </c>
      <c r="I144" s="107">
        <f t="shared" ref="I144" si="246">SUM(F144-E144)*D144</f>
        <v>5599.9999999999091</v>
      </c>
      <c r="J144" s="105">
        <f>SUM(G144-F144)*D144</f>
        <v>10000</v>
      </c>
      <c r="K144" s="105">
        <v>0</v>
      </c>
      <c r="L144" s="107">
        <f t="shared" ref="L144" si="247">SUM(I144:K144)</f>
        <v>15599.999999999909</v>
      </c>
      <c r="M144" s="108"/>
    </row>
    <row r="145" spans="1:13" x14ac:dyDescent="0.25">
      <c r="A145" s="103" t="s">
        <v>636</v>
      </c>
      <c r="B145" s="104" t="s">
        <v>303</v>
      </c>
      <c r="C145" s="105" t="s">
        <v>14</v>
      </c>
      <c r="D145" s="106">
        <v>8000</v>
      </c>
      <c r="E145" s="106">
        <v>91.25</v>
      </c>
      <c r="F145" s="105">
        <v>91.75</v>
      </c>
      <c r="G145" s="105">
        <v>92.25</v>
      </c>
      <c r="H145" s="105">
        <v>93.5</v>
      </c>
      <c r="I145" s="107">
        <f t="shared" ref="I145" si="248">SUM(F145-E145)*D145</f>
        <v>4000</v>
      </c>
      <c r="J145" s="105">
        <f>SUM(G145-F145)*D145</f>
        <v>4000</v>
      </c>
      <c r="K145" s="105">
        <f t="shared" ref="K145" si="249">SUM(H145-G145)*D145</f>
        <v>10000</v>
      </c>
      <c r="L145" s="107">
        <f t="shared" ref="L145" si="250">SUM(I145:K145)</f>
        <v>18000</v>
      </c>
      <c r="M145" s="108"/>
    </row>
    <row r="146" spans="1:13" x14ac:dyDescent="0.25">
      <c r="A146" s="103" t="s">
        <v>636</v>
      </c>
      <c r="B146" s="104" t="s">
        <v>564</v>
      </c>
      <c r="C146" s="105" t="s">
        <v>14</v>
      </c>
      <c r="D146" s="106">
        <v>16000</v>
      </c>
      <c r="E146" s="106">
        <v>111.5</v>
      </c>
      <c r="F146" s="105">
        <v>111.9</v>
      </c>
      <c r="G146" s="105">
        <v>112.5</v>
      </c>
      <c r="H146" s="105">
        <v>113</v>
      </c>
      <c r="I146" s="107">
        <f t="shared" ref="I146" si="251">SUM(F146-E146)*D146</f>
        <v>6400.0000000000909</v>
      </c>
      <c r="J146" s="105">
        <f>SUM(G146-F146)*D146</f>
        <v>9599.9999999999091</v>
      </c>
      <c r="K146" s="105">
        <f t="shared" ref="K146" si="252">SUM(H146-G146)*D146</f>
        <v>8000</v>
      </c>
      <c r="L146" s="107">
        <f t="shared" ref="L146" si="253">SUM(I146:K146)</f>
        <v>24000</v>
      </c>
      <c r="M146" s="108"/>
    </row>
    <row r="147" spans="1:13" x14ac:dyDescent="0.25">
      <c r="A147" s="103" t="s">
        <v>634</v>
      </c>
      <c r="B147" s="104" t="s">
        <v>44</v>
      </c>
      <c r="C147" s="105" t="s">
        <v>14</v>
      </c>
      <c r="D147" s="106">
        <v>2000</v>
      </c>
      <c r="E147" s="106">
        <v>130.15</v>
      </c>
      <c r="F147" s="105">
        <v>131.25</v>
      </c>
      <c r="G147" s="105">
        <v>0</v>
      </c>
      <c r="H147" s="105">
        <v>0</v>
      </c>
      <c r="I147" s="107">
        <f t="shared" ref="I147" si="254">SUM(F147-E147)*D147</f>
        <v>2199.9999999999886</v>
      </c>
      <c r="J147" s="105">
        <v>0</v>
      </c>
      <c r="K147" s="105">
        <f t="shared" ref="K147" si="255">SUM(H147-G147)*D147</f>
        <v>0</v>
      </c>
      <c r="L147" s="107">
        <f t="shared" ref="L147" si="256">SUM(I147:K147)</f>
        <v>2199.9999999999886</v>
      </c>
      <c r="M147" s="108"/>
    </row>
    <row r="148" spans="1:13" x14ac:dyDescent="0.25">
      <c r="A148" s="103" t="s">
        <v>634</v>
      </c>
      <c r="B148" s="104" t="s">
        <v>635</v>
      </c>
      <c r="C148" s="105" t="s">
        <v>14</v>
      </c>
      <c r="D148" s="106">
        <v>2000</v>
      </c>
      <c r="E148" s="106">
        <v>212</v>
      </c>
      <c r="F148" s="105">
        <v>214</v>
      </c>
      <c r="G148" s="105">
        <v>0</v>
      </c>
      <c r="H148" s="105">
        <v>0</v>
      </c>
      <c r="I148" s="107">
        <f t="shared" ref="I148" si="257">SUM(F148-E148)*D148</f>
        <v>4000</v>
      </c>
      <c r="J148" s="105">
        <v>0</v>
      </c>
      <c r="K148" s="105">
        <f t="shared" ref="K148" si="258">SUM(H148-G148)*D148</f>
        <v>0</v>
      </c>
      <c r="L148" s="107">
        <f t="shared" ref="L148" si="259">SUM(I148:K148)</f>
        <v>4000</v>
      </c>
      <c r="M148" s="108"/>
    </row>
    <row r="149" spans="1:13" x14ac:dyDescent="0.25">
      <c r="A149" s="103" t="s">
        <v>634</v>
      </c>
      <c r="B149" s="104" t="s">
        <v>27</v>
      </c>
      <c r="C149" s="105" t="s">
        <v>14</v>
      </c>
      <c r="D149" s="106">
        <v>500</v>
      </c>
      <c r="E149" s="106">
        <v>1020</v>
      </c>
      <c r="F149" s="105">
        <v>1000</v>
      </c>
      <c r="G149" s="105">
        <v>0</v>
      </c>
      <c r="H149" s="105">
        <v>0</v>
      </c>
      <c r="I149" s="107">
        <f t="shared" ref="I149" si="260">SUM(F149-E149)*D149</f>
        <v>-10000</v>
      </c>
      <c r="J149" s="105">
        <v>0</v>
      </c>
      <c r="K149" s="105">
        <f t="shared" ref="K149" si="261">SUM(H149-G149)*D149</f>
        <v>0</v>
      </c>
      <c r="L149" s="107">
        <f t="shared" ref="L149" si="262">SUM(I149:K149)</f>
        <v>-10000</v>
      </c>
      <c r="M149" s="108"/>
    </row>
    <row r="150" spans="1:13" x14ac:dyDescent="0.25">
      <c r="A150" s="103" t="s">
        <v>634</v>
      </c>
      <c r="B150" s="104" t="s">
        <v>76</v>
      </c>
      <c r="C150" s="105" t="s">
        <v>14</v>
      </c>
      <c r="D150" s="106">
        <v>2000</v>
      </c>
      <c r="E150" s="106">
        <v>124</v>
      </c>
      <c r="F150" s="105">
        <v>122.5</v>
      </c>
      <c r="G150" s="105">
        <v>0</v>
      </c>
      <c r="H150" s="105">
        <v>0</v>
      </c>
      <c r="I150" s="107">
        <f t="shared" ref="I150" si="263">SUM(F150-E150)*D150</f>
        <v>-3000</v>
      </c>
      <c r="J150" s="105">
        <v>0</v>
      </c>
      <c r="K150" s="105">
        <f t="shared" ref="K150" si="264">SUM(H150-G150)*D150</f>
        <v>0</v>
      </c>
      <c r="L150" s="107">
        <f t="shared" ref="L150" si="265">SUM(I150:K150)</f>
        <v>-3000</v>
      </c>
      <c r="M150" s="108"/>
    </row>
    <row r="151" spans="1:13" x14ac:dyDescent="0.25">
      <c r="A151" s="103" t="s">
        <v>633</v>
      </c>
      <c r="B151" s="104" t="s">
        <v>35</v>
      </c>
      <c r="C151" s="105" t="s">
        <v>14</v>
      </c>
      <c r="D151" s="106">
        <v>6000</v>
      </c>
      <c r="E151" s="106">
        <v>96.2</v>
      </c>
      <c r="F151" s="105">
        <v>96.2</v>
      </c>
      <c r="G151" s="105">
        <v>0</v>
      </c>
      <c r="H151" s="105">
        <v>0</v>
      </c>
      <c r="I151" s="107">
        <f t="shared" ref="I151" si="266">SUM(F151-E151)*D151</f>
        <v>0</v>
      </c>
      <c r="J151" s="105">
        <v>0</v>
      </c>
      <c r="K151" s="105">
        <f t="shared" ref="K151" si="267">SUM(H151-G151)*D151</f>
        <v>0</v>
      </c>
      <c r="L151" s="107">
        <f t="shared" ref="L151" si="268">SUM(I151:K151)</f>
        <v>0</v>
      </c>
      <c r="M151" s="108"/>
    </row>
    <row r="152" spans="1:13" x14ac:dyDescent="0.25">
      <c r="A152" s="103" t="s">
        <v>633</v>
      </c>
      <c r="B152" s="104" t="s">
        <v>564</v>
      </c>
      <c r="C152" s="105" t="s">
        <v>14</v>
      </c>
      <c r="D152" s="106">
        <v>16000</v>
      </c>
      <c r="E152" s="106">
        <v>108.55</v>
      </c>
      <c r="F152" s="105">
        <v>109</v>
      </c>
      <c r="G152" s="105">
        <v>109.5</v>
      </c>
      <c r="H152" s="105">
        <v>110</v>
      </c>
      <c r="I152" s="107">
        <f t="shared" ref="I152" si="269">SUM(F152-E152)*D152</f>
        <v>7200.0000000000455</v>
      </c>
      <c r="J152" s="105">
        <f>SUM(G152-F152)*D152</f>
        <v>8000</v>
      </c>
      <c r="K152" s="105">
        <f t="shared" ref="K152" si="270">SUM(H152-G152)*D152</f>
        <v>8000</v>
      </c>
      <c r="L152" s="107">
        <f t="shared" ref="L152" si="271">SUM(I152:K152)</f>
        <v>23200.000000000044</v>
      </c>
      <c r="M152" s="108"/>
    </row>
    <row r="153" spans="1:13" x14ac:dyDescent="0.25">
      <c r="A153" s="103" t="s">
        <v>633</v>
      </c>
      <c r="B153" s="104" t="s">
        <v>566</v>
      </c>
      <c r="C153" s="105" t="s">
        <v>14</v>
      </c>
      <c r="D153" s="106">
        <v>16000</v>
      </c>
      <c r="E153" s="106">
        <v>57</v>
      </c>
      <c r="F153" s="105">
        <v>57.3</v>
      </c>
      <c r="G153" s="105">
        <v>57.6</v>
      </c>
      <c r="H153" s="105">
        <v>0</v>
      </c>
      <c r="I153" s="107">
        <f t="shared" ref="I153:I154" si="272">SUM(F153-E153)*D153</f>
        <v>4799.9999999999545</v>
      </c>
      <c r="J153" s="105">
        <f>SUM(G153-F153)*D153</f>
        <v>4800.0000000000682</v>
      </c>
      <c r="K153" s="105">
        <v>0</v>
      </c>
      <c r="L153" s="107">
        <f t="shared" ref="L153:L154" si="273">SUM(I153:K153)</f>
        <v>9600.0000000000218</v>
      </c>
      <c r="M153" s="108"/>
    </row>
    <row r="154" spans="1:13" x14ac:dyDescent="0.25">
      <c r="A154" s="103" t="s">
        <v>633</v>
      </c>
      <c r="B154" s="104" t="s">
        <v>121</v>
      </c>
      <c r="C154" s="105" t="s">
        <v>14</v>
      </c>
      <c r="D154" s="106">
        <v>2000</v>
      </c>
      <c r="E154" s="106">
        <v>249.25</v>
      </c>
      <c r="F154" s="105">
        <v>247</v>
      </c>
      <c r="G154" s="105">
        <v>0</v>
      </c>
      <c r="H154" s="105">
        <v>0</v>
      </c>
      <c r="I154" s="107">
        <f t="shared" si="272"/>
        <v>-4500</v>
      </c>
      <c r="J154" s="105">
        <v>0</v>
      </c>
      <c r="K154" s="105">
        <f t="shared" ref="K154" si="274">SUM(H154-G154)*D154</f>
        <v>0</v>
      </c>
      <c r="L154" s="107">
        <f t="shared" si="273"/>
        <v>-4500</v>
      </c>
      <c r="M154" s="108"/>
    </row>
    <row r="155" spans="1:13" x14ac:dyDescent="0.25">
      <c r="A155" s="103" t="s">
        <v>633</v>
      </c>
      <c r="B155" s="104" t="s">
        <v>25</v>
      </c>
      <c r="C155" s="105" t="s">
        <v>14</v>
      </c>
      <c r="D155" s="106">
        <v>6000</v>
      </c>
      <c r="E155" s="106">
        <v>184</v>
      </c>
      <c r="F155" s="105">
        <v>183.7</v>
      </c>
      <c r="G155" s="105">
        <v>0</v>
      </c>
      <c r="H155" s="105">
        <v>0</v>
      </c>
      <c r="I155" s="107">
        <f t="shared" ref="I155" si="275">SUM(F155-E155)*D155</f>
        <v>-1800.0000000000682</v>
      </c>
      <c r="J155" s="105">
        <v>0</v>
      </c>
      <c r="K155" s="105">
        <f t="shared" ref="K155" si="276">SUM(H155-G155)*D155</f>
        <v>0</v>
      </c>
      <c r="L155" s="107">
        <f t="shared" ref="L155" si="277">SUM(I155:K155)</f>
        <v>-1800.0000000000682</v>
      </c>
      <c r="M155" s="108"/>
    </row>
    <row r="156" spans="1:13" x14ac:dyDescent="0.25">
      <c r="A156" s="103" t="s">
        <v>633</v>
      </c>
      <c r="B156" s="104" t="s">
        <v>131</v>
      </c>
      <c r="C156" s="105" t="s">
        <v>14</v>
      </c>
      <c r="D156" s="106">
        <v>12000</v>
      </c>
      <c r="E156" s="106">
        <v>126.5</v>
      </c>
      <c r="F156" s="105">
        <v>125.8</v>
      </c>
      <c r="G156" s="105">
        <v>0</v>
      </c>
      <c r="H156" s="105">
        <v>0</v>
      </c>
      <c r="I156" s="107">
        <f t="shared" ref="I156" si="278">SUM(F156-E156)*D156</f>
        <v>-8400.0000000000346</v>
      </c>
      <c r="J156" s="105">
        <v>0</v>
      </c>
      <c r="K156" s="105">
        <f t="shared" ref="K156" si="279">SUM(H156-G156)*D156</f>
        <v>0</v>
      </c>
      <c r="L156" s="107">
        <f t="shared" ref="L156" si="280">SUM(I156:K156)</f>
        <v>-8400.0000000000346</v>
      </c>
      <c r="M156" s="108"/>
    </row>
    <row r="157" spans="1:13" x14ac:dyDescent="0.25">
      <c r="A157" s="103" t="s">
        <v>632</v>
      </c>
      <c r="B157" s="104" t="s">
        <v>35</v>
      </c>
      <c r="C157" s="105" t="s">
        <v>14</v>
      </c>
      <c r="D157" s="106">
        <v>14000</v>
      </c>
      <c r="E157" s="106">
        <v>98</v>
      </c>
      <c r="F157" s="105">
        <v>97.25</v>
      </c>
      <c r="G157" s="105">
        <v>0</v>
      </c>
      <c r="H157" s="105">
        <v>0</v>
      </c>
      <c r="I157" s="107">
        <f t="shared" ref="I157" si="281">SUM(F157-E157)*D157</f>
        <v>-10500</v>
      </c>
      <c r="J157" s="105">
        <v>0</v>
      </c>
      <c r="K157" s="105">
        <v>0</v>
      </c>
      <c r="L157" s="107">
        <f t="shared" ref="L157" si="282">SUM(I157:K157)</f>
        <v>-10500</v>
      </c>
      <c r="M157" s="108"/>
    </row>
    <row r="158" spans="1:13" x14ac:dyDescent="0.25">
      <c r="A158" s="103" t="s">
        <v>632</v>
      </c>
      <c r="B158" s="104" t="s">
        <v>42</v>
      </c>
      <c r="C158" s="105" t="s">
        <v>14</v>
      </c>
      <c r="D158" s="106">
        <v>5200</v>
      </c>
      <c r="E158" s="106">
        <v>175.5</v>
      </c>
      <c r="F158" s="105">
        <v>176.5</v>
      </c>
      <c r="G158" s="105">
        <v>0</v>
      </c>
      <c r="H158" s="105">
        <v>0</v>
      </c>
      <c r="I158" s="107">
        <f t="shared" ref="I158" si="283">SUM(F158-E158)*D158</f>
        <v>5200</v>
      </c>
      <c r="J158" s="105">
        <v>0</v>
      </c>
      <c r="K158" s="105">
        <v>0</v>
      </c>
      <c r="L158" s="107">
        <f t="shared" ref="L158" si="284">SUM(I158:K158)</f>
        <v>5200</v>
      </c>
      <c r="M158" s="108"/>
    </row>
    <row r="159" spans="1:13" x14ac:dyDescent="0.25">
      <c r="A159" s="103" t="s">
        <v>632</v>
      </c>
      <c r="B159" s="104" t="s">
        <v>131</v>
      </c>
      <c r="C159" s="105" t="s">
        <v>14</v>
      </c>
      <c r="D159" s="106">
        <v>12000</v>
      </c>
      <c r="E159" s="106">
        <v>127</v>
      </c>
      <c r="F159" s="105">
        <v>127.5</v>
      </c>
      <c r="G159" s="105">
        <v>128</v>
      </c>
      <c r="H159" s="105">
        <v>0</v>
      </c>
      <c r="I159" s="107">
        <f t="shared" ref="I159:I160" si="285">SUM(F159-E159)*D159</f>
        <v>6000</v>
      </c>
      <c r="J159" s="105">
        <f>SUM(G159-F159)*D159</f>
        <v>6000</v>
      </c>
      <c r="K159" s="105">
        <v>0</v>
      </c>
      <c r="L159" s="107">
        <f t="shared" ref="L159:L160" si="286">SUM(I159:K159)</f>
        <v>12000</v>
      </c>
      <c r="M159" s="108"/>
    </row>
    <row r="160" spans="1:13" x14ac:dyDescent="0.25">
      <c r="A160" s="103" t="s">
        <v>632</v>
      </c>
      <c r="B160" s="104" t="s">
        <v>28</v>
      </c>
      <c r="C160" s="105" t="s">
        <v>14</v>
      </c>
      <c r="D160" s="106">
        <v>3000</v>
      </c>
      <c r="E160" s="106">
        <v>363.5</v>
      </c>
      <c r="F160" s="105">
        <v>363.5</v>
      </c>
      <c r="G160" s="105">
        <v>0</v>
      </c>
      <c r="H160" s="105">
        <v>0</v>
      </c>
      <c r="I160" s="107">
        <f t="shared" si="285"/>
        <v>0</v>
      </c>
      <c r="J160" s="105">
        <v>0</v>
      </c>
      <c r="K160" s="105">
        <v>0</v>
      </c>
      <c r="L160" s="107">
        <f t="shared" si="286"/>
        <v>0</v>
      </c>
      <c r="M160" s="108"/>
    </row>
    <row r="161" spans="1:13" x14ac:dyDescent="0.25">
      <c r="A161" s="103" t="s">
        <v>631</v>
      </c>
      <c r="B161" s="104" t="s">
        <v>121</v>
      </c>
      <c r="C161" s="105" t="s">
        <v>14</v>
      </c>
      <c r="D161" s="106">
        <v>4000</v>
      </c>
      <c r="E161" s="106">
        <v>248.5</v>
      </c>
      <c r="F161" s="105">
        <v>250</v>
      </c>
      <c r="G161" s="105">
        <v>252</v>
      </c>
      <c r="H161" s="105">
        <v>254</v>
      </c>
      <c r="I161" s="107">
        <f t="shared" ref="I161" si="287">SUM(F161-E161)*D161</f>
        <v>6000</v>
      </c>
      <c r="J161" s="105">
        <f>SUM(G161-F161)*D161</f>
        <v>8000</v>
      </c>
      <c r="K161" s="105">
        <f t="shared" ref="K161" si="288">SUM(H161-G161)*D161</f>
        <v>8000</v>
      </c>
      <c r="L161" s="107">
        <f t="shared" ref="L161" si="289">SUM(I161:K161)</f>
        <v>22000</v>
      </c>
      <c r="M161" s="108"/>
    </row>
    <row r="162" spans="1:13" x14ac:dyDescent="0.25">
      <c r="A162" s="103" t="s">
        <v>631</v>
      </c>
      <c r="B162" s="104" t="s">
        <v>57</v>
      </c>
      <c r="C162" s="105" t="s">
        <v>14</v>
      </c>
      <c r="D162" s="106">
        <v>2700</v>
      </c>
      <c r="E162" s="106">
        <v>409</v>
      </c>
      <c r="F162" s="105">
        <v>410.5</v>
      </c>
      <c r="G162" s="105">
        <v>412</v>
      </c>
      <c r="H162" s="105">
        <v>414</v>
      </c>
      <c r="I162" s="107">
        <f t="shared" ref="I162" si="290">SUM(F162-E162)*D162</f>
        <v>4050</v>
      </c>
      <c r="J162" s="105">
        <f>SUM(G162-F162)*D162</f>
        <v>4050</v>
      </c>
      <c r="K162" s="105">
        <f t="shared" ref="K162" si="291">SUM(H162-G162)*D162</f>
        <v>5400</v>
      </c>
      <c r="L162" s="107">
        <f t="shared" ref="L162" si="292">SUM(I162:K162)</f>
        <v>13500</v>
      </c>
      <c r="M162" s="108"/>
    </row>
    <row r="163" spans="1:13" x14ac:dyDescent="0.25">
      <c r="A163" s="103" t="s">
        <v>630</v>
      </c>
      <c r="B163" s="104" t="s">
        <v>49</v>
      </c>
      <c r="C163" s="105" t="s">
        <v>14</v>
      </c>
      <c r="D163" s="106">
        <v>4000</v>
      </c>
      <c r="E163" s="106">
        <v>735</v>
      </c>
      <c r="F163" s="105">
        <v>737</v>
      </c>
      <c r="G163" s="105">
        <v>739</v>
      </c>
      <c r="H163" s="105">
        <v>741</v>
      </c>
      <c r="I163" s="107">
        <f t="shared" ref="I163" si="293">SUM(F163-E163)*D163</f>
        <v>8000</v>
      </c>
      <c r="J163" s="105">
        <f>SUM(G163-F163)*D163</f>
        <v>8000</v>
      </c>
      <c r="K163" s="105">
        <f t="shared" ref="K163" si="294">SUM(H163-G163)*D163</f>
        <v>8000</v>
      </c>
      <c r="L163" s="107">
        <f t="shared" ref="L163" si="295">SUM(I163:K163)</f>
        <v>24000</v>
      </c>
      <c r="M163" s="108"/>
    </row>
    <row r="164" spans="1:13" x14ac:dyDescent="0.25">
      <c r="A164" s="103" t="s">
        <v>630</v>
      </c>
      <c r="B164" s="104" t="s">
        <v>564</v>
      </c>
      <c r="C164" s="105" t="s">
        <v>14</v>
      </c>
      <c r="D164" s="106">
        <v>16000</v>
      </c>
      <c r="E164" s="106">
        <v>96</v>
      </c>
      <c r="F164" s="105">
        <v>96.4</v>
      </c>
      <c r="G164" s="105">
        <v>0</v>
      </c>
      <c r="H164" s="105">
        <v>0</v>
      </c>
      <c r="I164" s="107">
        <f t="shared" ref="I164" si="296">SUM(F164-E164)*D164</f>
        <v>6400.0000000000909</v>
      </c>
      <c r="J164" s="105">
        <v>0</v>
      </c>
      <c r="K164" s="105">
        <v>0</v>
      </c>
      <c r="L164" s="107">
        <f t="shared" ref="L164" si="297">SUM(I164:K164)</f>
        <v>6400.0000000000909</v>
      </c>
      <c r="M164" s="108"/>
    </row>
    <row r="165" spans="1:13" x14ac:dyDescent="0.25">
      <c r="A165" s="103" t="s">
        <v>630</v>
      </c>
      <c r="B165" s="104" t="s">
        <v>40</v>
      </c>
      <c r="C165" s="105" t="s">
        <v>14</v>
      </c>
      <c r="D165" s="106">
        <v>8000</v>
      </c>
      <c r="E165" s="106">
        <v>110.5</v>
      </c>
      <c r="F165" s="105">
        <v>110.5</v>
      </c>
      <c r="G165" s="105">
        <v>0</v>
      </c>
      <c r="H165" s="105">
        <v>0</v>
      </c>
      <c r="I165" s="107">
        <v>0</v>
      </c>
      <c r="J165" s="105">
        <v>0</v>
      </c>
      <c r="K165" s="105">
        <v>0</v>
      </c>
      <c r="L165" s="107">
        <f t="shared" ref="L165" si="298">SUM(I165:K165)</f>
        <v>0</v>
      </c>
      <c r="M165" s="108"/>
    </row>
    <row r="166" spans="1:13" x14ac:dyDescent="0.25">
      <c r="A166" s="103" t="s">
        <v>629</v>
      </c>
      <c r="B166" s="104" t="s">
        <v>566</v>
      </c>
      <c r="C166" s="105" t="s">
        <v>14</v>
      </c>
      <c r="D166" s="106">
        <v>16000</v>
      </c>
      <c r="E166" s="106">
        <v>52.6</v>
      </c>
      <c r="F166" s="105">
        <v>53</v>
      </c>
      <c r="G166" s="105">
        <v>53.5</v>
      </c>
      <c r="H166" s="105">
        <v>0</v>
      </c>
      <c r="I166" s="107">
        <f t="shared" ref="I166" si="299">SUM(F166-E166)*D166</f>
        <v>6399.9999999999773</v>
      </c>
      <c r="J166" s="105">
        <f>SUM(G166-F166)*D166</f>
        <v>8000</v>
      </c>
      <c r="K166" s="105">
        <v>0</v>
      </c>
      <c r="L166" s="107">
        <f t="shared" ref="L166" si="300">SUM(I166:K166)</f>
        <v>14399.999999999978</v>
      </c>
      <c r="M166" s="108"/>
    </row>
    <row r="167" spans="1:13" x14ac:dyDescent="0.25">
      <c r="A167" s="103" t="s">
        <v>629</v>
      </c>
      <c r="B167" s="104" t="s">
        <v>303</v>
      </c>
      <c r="C167" s="105" t="s">
        <v>14</v>
      </c>
      <c r="D167" s="106">
        <v>8000</v>
      </c>
      <c r="E167" s="106">
        <v>83</v>
      </c>
      <c r="F167" s="105">
        <v>83.5</v>
      </c>
      <c r="G167" s="105">
        <v>0</v>
      </c>
      <c r="H167" s="105">
        <v>0</v>
      </c>
      <c r="I167" s="107">
        <f t="shared" ref="I167" si="301">SUM(F167-E167)*D167</f>
        <v>4000</v>
      </c>
      <c r="J167" s="105">
        <v>0</v>
      </c>
      <c r="K167" s="105">
        <v>0</v>
      </c>
      <c r="L167" s="107">
        <f t="shared" ref="L167" si="302">SUM(I167:K167)</f>
        <v>4000</v>
      </c>
      <c r="M167" s="108"/>
    </row>
    <row r="168" spans="1:13" x14ac:dyDescent="0.25">
      <c r="A168" s="103" t="s">
        <v>628</v>
      </c>
      <c r="B168" s="104" t="s">
        <v>463</v>
      </c>
      <c r="C168" s="105" t="s">
        <v>14</v>
      </c>
      <c r="D168" s="106">
        <v>12000</v>
      </c>
      <c r="E168" s="106">
        <v>108.5</v>
      </c>
      <c r="F168" s="105">
        <v>109</v>
      </c>
      <c r="G168" s="105">
        <v>0</v>
      </c>
      <c r="H168" s="105">
        <v>0</v>
      </c>
      <c r="I168" s="107">
        <f t="shared" ref="I168" si="303">SUM(F168-E168)*D168</f>
        <v>6000</v>
      </c>
      <c r="J168" s="105">
        <v>0</v>
      </c>
      <c r="K168" s="105">
        <f t="shared" ref="K168" si="304">SUM(H168-G168)*D168</f>
        <v>0</v>
      </c>
      <c r="L168" s="107">
        <f t="shared" ref="L168" si="305">SUM(I168:K168)</f>
        <v>6000</v>
      </c>
      <c r="M168" s="108"/>
    </row>
    <row r="169" spans="1:13" x14ac:dyDescent="0.25">
      <c r="A169" s="103" t="s">
        <v>628</v>
      </c>
      <c r="B169" s="104" t="s">
        <v>115</v>
      </c>
      <c r="C169" s="105" t="s">
        <v>14</v>
      </c>
      <c r="D169" s="106">
        <v>4500</v>
      </c>
      <c r="E169" s="106">
        <v>198</v>
      </c>
      <c r="F169" s="105">
        <v>199</v>
      </c>
      <c r="G169" s="105">
        <v>0</v>
      </c>
      <c r="H169" s="105">
        <v>0</v>
      </c>
      <c r="I169" s="107">
        <f t="shared" ref="I169" si="306">SUM(F169-E169)*D169</f>
        <v>4500</v>
      </c>
      <c r="J169" s="105">
        <v>0</v>
      </c>
      <c r="K169" s="105">
        <f t="shared" ref="K169" si="307">SUM(H169-G169)*D169</f>
        <v>0</v>
      </c>
      <c r="L169" s="107">
        <f t="shared" ref="L169" si="308">SUM(I169:K169)</f>
        <v>4500</v>
      </c>
      <c r="M169" s="108"/>
    </row>
    <row r="170" spans="1:13" x14ac:dyDescent="0.25">
      <c r="A170" s="103" t="s">
        <v>628</v>
      </c>
      <c r="B170" s="104" t="s">
        <v>25</v>
      </c>
      <c r="C170" s="105" t="s">
        <v>15</v>
      </c>
      <c r="D170" s="106">
        <v>6000</v>
      </c>
      <c r="E170" s="106">
        <v>179</v>
      </c>
      <c r="F170" s="105">
        <v>179</v>
      </c>
      <c r="G170" s="105">
        <v>0</v>
      </c>
      <c r="H170" s="105">
        <v>0</v>
      </c>
      <c r="I170" s="107">
        <f t="shared" ref="I170" si="309">SUM(F170-E170)*D170</f>
        <v>0</v>
      </c>
      <c r="J170" s="105">
        <v>0</v>
      </c>
      <c r="K170" s="105">
        <f t="shared" ref="K170" si="310">SUM(H170-G170)*D170</f>
        <v>0</v>
      </c>
      <c r="L170" s="107">
        <f t="shared" ref="L170" si="311">SUM(I170:K170)</f>
        <v>0</v>
      </c>
      <c r="M170" s="108"/>
    </row>
    <row r="171" spans="1:13" x14ac:dyDescent="0.25">
      <c r="A171" s="103" t="s">
        <v>628</v>
      </c>
      <c r="B171" s="104" t="s">
        <v>65</v>
      </c>
      <c r="C171" s="105" t="s">
        <v>14</v>
      </c>
      <c r="D171" s="106">
        <v>18000</v>
      </c>
      <c r="E171" s="106">
        <v>49.5</v>
      </c>
      <c r="F171" s="105">
        <v>48.9</v>
      </c>
      <c r="G171" s="105">
        <v>0</v>
      </c>
      <c r="H171" s="105">
        <v>0</v>
      </c>
      <c r="I171" s="107">
        <f t="shared" ref="I171" si="312">SUM(F171-E171)*D171</f>
        <v>-10800.000000000025</v>
      </c>
      <c r="J171" s="105">
        <v>0</v>
      </c>
      <c r="K171" s="105">
        <f t="shared" ref="K171" si="313">SUM(H171-G171)*D171</f>
        <v>0</v>
      </c>
      <c r="L171" s="107">
        <f t="shared" ref="L171" si="314">SUM(I171:K171)</f>
        <v>-10800.000000000025</v>
      </c>
      <c r="M171" s="108"/>
    </row>
    <row r="172" spans="1:13" x14ac:dyDescent="0.25">
      <c r="A172" s="103" t="s">
        <v>627</v>
      </c>
      <c r="B172" s="104" t="s">
        <v>131</v>
      </c>
      <c r="C172" s="105" t="s">
        <v>14</v>
      </c>
      <c r="D172" s="106">
        <v>12000</v>
      </c>
      <c r="E172" s="106">
        <v>118.5</v>
      </c>
      <c r="F172" s="105">
        <v>119</v>
      </c>
      <c r="G172" s="105">
        <v>119.5</v>
      </c>
      <c r="H172" s="105">
        <v>120</v>
      </c>
      <c r="I172" s="107">
        <f t="shared" ref="I172" si="315">SUM(F172-E172)*D172</f>
        <v>6000</v>
      </c>
      <c r="J172" s="105">
        <f>SUM(G172-F172)*D172</f>
        <v>6000</v>
      </c>
      <c r="K172" s="105">
        <f t="shared" ref="K172" si="316">SUM(H172-G172)*D172</f>
        <v>6000</v>
      </c>
      <c r="L172" s="107">
        <f t="shared" ref="L172" si="317">SUM(I172:K172)</f>
        <v>18000</v>
      </c>
      <c r="M172" s="108"/>
    </row>
    <row r="173" spans="1:13" x14ac:dyDescent="0.25">
      <c r="A173" s="103" t="s">
        <v>627</v>
      </c>
      <c r="B173" s="104" t="s">
        <v>25</v>
      </c>
      <c r="C173" s="105" t="s">
        <v>15</v>
      </c>
      <c r="D173" s="106">
        <v>6000</v>
      </c>
      <c r="E173" s="106">
        <v>182.25</v>
      </c>
      <c r="F173" s="105">
        <v>181.25</v>
      </c>
      <c r="G173" s="105">
        <v>180.25</v>
      </c>
      <c r="H173" s="105">
        <v>0</v>
      </c>
      <c r="I173" s="107">
        <f>SUM(E173-F173)*D173</f>
        <v>6000</v>
      </c>
      <c r="J173" s="105">
        <f>SUM(F173-G173)*D173</f>
        <v>6000</v>
      </c>
      <c r="K173" s="105">
        <v>0</v>
      </c>
      <c r="L173" s="107">
        <f t="shared" ref="L173" si="318">SUM(I173:K173)</f>
        <v>12000</v>
      </c>
      <c r="M173" s="108"/>
    </row>
    <row r="174" spans="1:13" x14ac:dyDescent="0.25">
      <c r="A174" s="103" t="s">
        <v>627</v>
      </c>
      <c r="B174" s="104" t="s">
        <v>64</v>
      </c>
      <c r="C174" s="105" t="s">
        <v>14</v>
      </c>
      <c r="D174" s="106">
        <v>14000</v>
      </c>
      <c r="E174" s="106">
        <v>99</v>
      </c>
      <c r="F174" s="105">
        <v>99.4</v>
      </c>
      <c r="G174" s="105">
        <v>0</v>
      </c>
      <c r="H174" s="105">
        <v>0</v>
      </c>
      <c r="I174" s="107">
        <f t="shared" ref="I174" si="319">SUM(F174-E174)*D174</f>
        <v>5600.00000000008</v>
      </c>
      <c r="J174" s="105">
        <v>0</v>
      </c>
      <c r="K174" s="105">
        <f t="shared" ref="K174" si="320">SUM(H174-G174)*D174</f>
        <v>0</v>
      </c>
      <c r="L174" s="107">
        <f t="shared" ref="L174" si="321">SUM(I174:K174)</f>
        <v>5600.00000000008</v>
      </c>
      <c r="M174" s="108"/>
    </row>
    <row r="175" spans="1:13" x14ac:dyDescent="0.25">
      <c r="A175" s="103" t="s">
        <v>627</v>
      </c>
      <c r="B175" s="104" t="s">
        <v>41</v>
      </c>
      <c r="C175" s="105" t="s">
        <v>14</v>
      </c>
      <c r="D175" s="106">
        <v>5000</v>
      </c>
      <c r="E175" s="106">
        <v>374</v>
      </c>
      <c r="F175" s="105">
        <v>372.5</v>
      </c>
      <c r="G175" s="105">
        <v>0</v>
      </c>
      <c r="H175" s="105">
        <v>0</v>
      </c>
      <c r="I175" s="107">
        <f t="shared" ref="I175" si="322">SUM(F175-E175)*D175</f>
        <v>-7500</v>
      </c>
      <c r="J175" s="105">
        <v>0</v>
      </c>
      <c r="K175" s="105">
        <f t="shared" ref="K175" si="323">SUM(H175-G175)*D175</f>
        <v>0</v>
      </c>
      <c r="L175" s="107">
        <f t="shared" ref="L175" si="324">SUM(I175:K175)</f>
        <v>-7500</v>
      </c>
      <c r="M175" s="108"/>
    </row>
    <row r="176" spans="1:13" x14ac:dyDescent="0.25">
      <c r="A176" s="103" t="s">
        <v>626</v>
      </c>
      <c r="B176" s="104" t="s">
        <v>200</v>
      </c>
      <c r="C176" s="105" t="s">
        <v>15</v>
      </c>
      <c r="D176" s="106">
        <v>3000</v>
      </c>
      <c r="E176" s="106">
        <v>340.5</v>
      </c>
      <c r="F176" s="105">
        <v>339</v>
      </c>
      <c r="G176" s="105">
        <v>337</v>
      </c>
      <c r="H176" s="105">
        <v>335</v>
      </c>
      <c r="I176" s="107">
        <f>SUM(E176-F176)*D176</f>
        <v>4500</v>
      </c>
      <c r="J176" s="105">
        <f>SUM(F176-G176)*D176</f>
        <v>6000</v>
      </c>
      <c r="K176" s="105">
        <f>SUM(G176-H176)*D176</f>
        <v>6000</v>
      </c>
      <c r="L176" s="107">
        <f t="shared" ref="L176" si="325">SUM(I176:K176)</f>
        <v>16500</v>
      </c>
      <c r="M176" s="108"/>
    </row>
    <row r="177" spans="1:13" x14ac:dyDescent="0.25">
      <c r="A177" s="103" t="s">
        <v>626</v>
      </c>
      <c r="B177" s="104" t="s">
        <v>115</v>
      </c>
      <c r="C177" s="105" t="s">
        <v>14</v>
      </c>
      <c r="D177" s="106">
        <v>4500</v>
      </c>
      <c r="E177" s="106">
        <v>200</v>
      </c>
      <c r="F177" s="105">
        <v>201</v>
      </c>
      <c r="G177" s="105">
        <v>202</v>
      </c>
      <c r="H177" s="105">
        <v>203</v>
      </c>
      <c r="I177" s="107">
        <f t="shared" ref="I177" si="326">SUM(F177-E177)*D177</f>
        <v>4500</v>
      </c>
      <c r="J177" s="105">
        <f>SUM(G177-F177)*D177</f>
        <v>4500</v>
      </c>
      <c r="K177" s="105">
        <f t="shared" ref="K177" si="327">SUM(H177-G177)*D177</f>
        <v>4500</v>
      </c>
      <c r="L177" s="107">
        <f t="shared" ref="L177" si="328">SUM(I177:K177)</f>
        <v>13500</v>
      </c>
      <c r="M177" s="108"/>
    </row>
    <row r="178" spans="1:13" x14ac:dyDescent="0.25">
      <c r="A178" s="103" t="s">
        <v>626</v>
      </c>
      <c r="B178" s="104" t="s">
        <v>28</v>
      </c>
      <c r="C178" s="105" t="s">
        <v>14</v>
      </c>
      <c r="D178" s="106">
        <v>3000</v>
      </c>
      <c r="E178" s="106">
        <v>352</v>
      </c>
      <c r="F178" s="105">
        <v>353.45</v>
      </c>
      <c r="G178" s="105">
        <v>0</v>
      </c>
      <c r="H178" s="105">
        <v>0</v>
      </c>
      <c r="I178" s="107">
        <f t="shared" ref="I178" si="329">SUM(F178-E178)*D178</f>
        <v>4349.9999999999654</v>
      </c>
      <c r="J178" s="105">
        <v>0</v>
      </c>
      <c r="K178" s="105">
        <f t="shared" ref="K178" si="330">SUM(H178-G178)*D178</f>
        <v>0</v>
      </c>
      <c r="L178" s="107">
        <f t="shared" ref="L178" si="331">SUM(I178:K178)</f>
        <v>4349.9999999999654</v>
      </c>
      <c r="M178" s="108"/>
    </row>
    <row r="179" spans="1:13" x14ac:dyDescent="0.25">
      <c r="A179" s="103" t="s">
        <v>625</v>
      </c>
      <c r="B179" s="104" t="s">
        <v>121</v>
      </c>
      <c r="C179" s="105" t="s">
        <v>14</v>
      </c>
      <c r="D179" s="106">
        <v>4000</v>
      </c>
      <c r="E179" s="106">
        <v>244</v>
      </c>
      <c r="F179" s="105">
        <v>245.25</v>
      </c>
      <c r="G179" s="105">
        <v>246.5</v>
      </c>
      <c r="H179" s="105">
        <v>0</v>
      </c>
      <c r="I179" s="107">
        <f t="shared" ref="I179" si="332">SUM(F179-E179)*D179</f>
        <v>5000</v>
      </c>
      <c r="J179" s="105">
        <f>SUM(G179-F179)*D179</f>
        <v>5000</v>
      </c>
      <c r="K179" s="105">
        <v>0</v>
      </c>
      <c r="L179" s="107">
        <f t="shared" ref="L179" si="333">SUM(I179:K179)</f>
        <v>10000</v>
      </c>
      <c r="M179" s="108"/>
    </row>
    <row r="180" spans="1:13" x14ac:dyDescent="0.25">
      <c r="A180" s="103" t="s">
        <v>625</v>
      </c>
      <c r="B180" s="104" t="s">
        <v>265</v>
      </c>
      <c r="C180" s="105" t="s">
        <v>14</v>
      </c>
      <c r="D180" s="106">
        <v>9000</v>
      </c>
      <c r="E180" s="106">
        <v>99.25</v>
      </c>
      <c r="F180" s="105">
        <v>100</v>
      </c>
      <c r="G180" s="105">
        <v>0</v>
      </c>
      <c r="H180" s="105">
        <v>0</v>
      </c>
      <c r="I180" s="107">
        <f t="shared" ref="I180" si="334">SUM(F180-E180)*D180</f>
        <v>6750</v>
      </c>
      <c r="J180" s="105">
        <v>0</v>
      </c>
      <c r="K180" s="105">
        <f t="shared" ref="K180" si="335">SUM(H180-G180)*D180</f>
        <v>0</v>
      </c>
      <c r="L180" s="107">
        <f t="shared" ref="L180" si="336">SUM(I180:K180)</f>
        <v>6750</v>
      </c>
      <c r="M180" s="108"/>
    </row>
    <row r="181" spans="1:13" x14ac:dyDescent="0.25">
      <c r="A181" s="103" t="s">
        <v>625</v>
      </c>
      <c r="B181" s="104" t="s">
        <v>69</v>
      </c>
      <c r="C181" s="105" t="s">
        <v>15</v>
      </c>
      <c r="D181" s="106">
        <v>1400</v>
      </c>
      <c r="E181" s="106">
        <v>863.4</v>
      </c>
      <c r="F181" s="105">
        <v>867</v>
      </c>
      <c r="G181" s="105">
        <v>0</v>
      </c>
      <c r="H181" s="105">
        <v>0</v>
      </c>
      <c r="I181" s="107">
        <f>SUM(E181-F181)*D181</f>
        <v>-5040.0000000000318</v>
      </c>
      <c r="J181" s="105">
        <v>0</v>
      </c>
      <c r="K181" s="105">
        <v>0</v>
      </c>
      <c r="L181" s="107">
        <f t="shared" ref="L181" si="337">SUM(I181:K181)</f>
        <v>-5040.0000000000318</v>
      </c>
      <c r="M181" s="108"/>
    </row>
    <row r="182" spans="1:13" x14ac:dyDescent="0.25">
      <c r="A182" s="103" t="s">
        <v>625</v>
      </c>
      <c r="B182" s="104" t="s">
        <v>40</v>
      </c>
      <c r="C182" s="105" t="s">
        <v>14</v>
      </c>
      <c r="D182" s="106">
        <v>8000</v>
      </c>
      <c r="E182" s="106">
        <v>113.5</v>
      </c>
      <c r="F182" s="105">
        <v>112.75</v>
      </c>
      <c r="G182" s="105">
        <v>0</v>
      </c>
      <c r="H182" s="105">
        <v>0</v>
      </c>
      <c r="I182" s="107">
        <f t="shared" ref="I182" si="338">SUM(F182-E182)*D182</f>
        <v>-6000</v>
      </c>
      <c r="J182" s="105">
        <v>0</v>
      </c>
      <c r="K182" s="105">
        <v>0</v>
      </c>
      <c r="L182" s="107">
        <f t="shared" ref="L182" si="339">SUM(I182:K182)</f>
        <v>-6000</v>
      </c>
      <c r="M182" s="108"/>
    </row>
    <row r="183" spans="1:13" x14ac:dyDescent="0.25">
      <c r="A183" s="103" t="s">
        <v>624</v>
      </c>
      <c r="B183" s="104" t="s">
        <v>58</v>
      </c>
      <c r="C183" s="105" t="s">
        <v>14</v>
      </c>
      <c r="D183" s="106">
        <v>7000</v>
      </c>
      <c r="E183" s="106">
        <v>198</v>
      </c>
      <c r="F183" s="105">
        <v>198</v>
      </c>
      <c r="G183" s="105">
        <v>0</v>
      </c>
      <c r="H183" s="105">
        <v>0</v>
      </c>
      <c r="I183" s="107">
        <f t="shared" ref="I183" si="340">SUM(F183-E183)*D183</f>
        <v>0</v>
      </c>
      <c r="J183" s="105">
        <v>0</v>
      </c>
      <c r="K183" s="105">
        <f t="shared" ref="K183" si="341">SUM(H183-G183)*D183</f>
        <v>0</v>
      </c>
      <c r="L183" s="107">
        <f t="shared" ref="L183" si="342">SUM(I183:K183)</f>
        <v>0</v>
      </c>
      <c r="M183" s="108"/>
    </row>
    <row r="184" spans="1:13" x14ac:dyDescent="0.25">
      <c r="A184" s="103" t="s">
        <v>624</v>
      </c>
      <c r="B184" s="104" t="s">
        <v>46</v>
      </c>
      <c r="C184" s="105" t="s">
        <v>14</v>
      </c>
      <c r="D184" s="106">
        <v>2000</v>
      </c>
      <c r="E184" s="106">
        <v>538</v>
      </c>
      <c r="F184" s="105">
        <v>540</v>
      </c>
      <c r="G184" s="105">
        <v>542</v>
      </c>
      <c r="H184" s="105">
        <v>544</v>
      </c>
      <c r="I184" s="107">
        <f t="shared" ref="I184" si="343">SUM(F184-E184)*D184</f>
        <v>4000</v>
      </c>
      <c r="J184" s="105">
        <f>SUM(G184-F184)*D184</f>
        <v>4000</v>
      </c>
      <c r="K184" s="105">
        <f t="shared" ref="K184" si="344">SUM(H184-G184)*D184</f>
        <v>4000</v>
      </c>
      <c r="L184" s="107">
        <f t="shared" ref="L184" si="345">SUM(I184:K184)</f>
        <v>12000</v>
      </c>
      <c r="M184" s="108"/>
    </row>
    <row r="185" spans="1:13" x14ac:dyDescent="0.25">
      <c r="A185" s="103" t="s">
        <v>623</v>
      </c>
      <c r="B185" s="104" t="s">
        <v>131</v>
      </c>
      <c r="C185" s="105" t="s">
        <v>14</v>
      </c>
      <c r="D185" s="106">
        <v>12000</v>
      </c>
      <c r="E185" s="106">
        <v>115.7</v>
      </c>
      <c r="F185" s="105">
        <v>115.25</v>
      </c>
      <c r="G185" s="105">
        <v>0</v>
      </c>
      <c r="H185" s="105">
        <v>0</v>
      </c>
      <c r="I185" s="107">
        <f>SUM(E185-F185)*D185</f>
        <v>5400.0000000000346</v>
      </c>
      <c r="J185" s="105">
        <v>0</v>
      </c>
      <c r="K185" s="105">
        <f t="shared" ref="K185" si="346">SUM(H185-G185)*D185</f>
        <v>0</v>
      </c>
      <c r="L185" s="107">
        <f t="shared" ref="L185" si="347">SUM(I185:K185)</f>
        <v>5400.0000000000346</v>
      </c>
      <c r="M185" s="108"/>
    </row>
    <row r="186" spans="1:13" x14ac:dyDescent="0.25">
      <c r="A186" s="103" t="s">
        <v>622</v>
      </c>
      <c r="B186" s="104" t="s">
        <v>48</v>
      </c>
      <c r="C186" s="105" t="s">
        <v>14</v>
      </c>
      <c r="D186" s="106">
        <v>2000</v>
      </c>
      <c r="E186" s="106">
        <v>490</v>
      </c>
      <c r="F186" s="105">
        <v>487</v>
      </c>
      <c r="G186" s="105">
        <v>0</v>
      </c>
      <c r="H186" s="105">
        <v>0</v>
      </c>
      <c r="I186" s="107">
        <f t="shared" ref="I186" si="348">SUM(F186-E186)*D186</f>
        <v>-6000</v>
      </c>
      <c r="J186" s="105">
        <v>0</v>
      </c>
      <c r="K186" s="105">
        <f t="shared" ref="K186" si="349">SUM(H186-G186)*D186</f>
        <v>0</v>
      </c>
      <c r="L186" s="107">
        <f t="shared" ref="L186" si="350">SUM(I186:K186)</f>
        <v>-6000</v>
      </c>
      <c r="M186" s="108"/>
    </row>
    <row r="187" spans="1:13" x14ac:dyDescent="0.25">
      <c r="A187" s="103" t="s">
        <v>622</v>
      </c>
      <c r="B187" s="104" t="s">
        <v>51</v>
      </c>
      <c r="C187" s="105" t="s">
        <v>14</v>
      </c>
      <c r="D187" s="106">
        <v>2200</v>
      </c>
      <c r="E187" s="106">
        <v>545</v>
      </c>
      <c r="F187" s="105">
        <v>542</v>
      </c>
      <c r="G187" s="105">
        <v>0</v>
      </c>
      <c r="H187" s="105">
        <v>0</v>
      </c>
      <c r="I187" s="107">
        <f t="shared" ref="I187" si="351">SUM(F187-E187)*D187</f>
        <v>-6600</v>
      </c>
      <c r="J187" s="105">
        <v>0</v>
      </c>
      <c r="K187" s="105">
        <f t="shared" ref="K187" si="352">SUM(H187-G187)*D187</f>
        <v>0</v>
      </c>
      <c r="L187" s="107">
        <f t="shared" ref="L187" si="353">SUM(I187:K187)</f>
        <v>-6600</v>
      </c>
      <c r="M187" s="108"/>
    </row>
    <row r="188" spans="1:13" x14ac:dyDescent="0.25">
      <c r="A188" s="103" t="s">
        <v>622</v>
      </c>
      <c r="B188" s="104" t="s">
        <v>111</v>
      </c>
      <c r="C188" s="105" t="s">
        <v>14</v>
      </c>
      <c r="D188" s="106">
        <v>4000</v>
      </c>
      <c r="E188" s="106">
        <v>177.25</v>
      </c>
      <c r="F188" s="105">
        <v>175.8</v>
      </c>
      <c r="G188" s="105">
        <v>0</v>
      </c>
      <c r="H188" s="105">
        <v>0</v>
      </c>
      <c r="I188" s="107">
        <f t="shared" ref="I188" si="354">SUM(F188-E188)*D188</f>
        <v>-5799.9999999999545</v>
      </c>
      <c r="J188" s="105">
        <v>0</v>
      </c>
      <c r="K188" s="105">
        <f t="shared" ref="K188" si="355">SUM(H188-G188)*D188</f>
        <v>0</v>
      </c>
      <c r="L188" s="107">
        <f t="shared" ref="L188:L189" si="356">SUM(I188:K188)</f>
        <v>-5799.9999999999545</v>
      </c>
      <c r="M188" s="108"/>
    </row>
    <row r="189" spans="1:13" x14ac:dyDescent="0.25">
      <c r="A189" s="103" t="s">
        <v>621</v>
      </c>
      <c r="B189" s="104" t="s">
        <v>23</v>
      </c>
      <c r="C189" s="105" t="s">
        <v>14</v>
      </c>
      <c r="D189" s="106">
        <v>4200</v>
      </c>
      <c r="E189" s="106">
        <v>292</v>
      </c>
      <c r="F189" s="105">
        <v>293</v>
      </c>
      <c r="G189" s="105">
        <v>294</v>
      </c>
      <c r="H189" s="105">
        <v>295</v>
      </c>
      <c r="I189" s="107">
        <f t="shared" ref="I189" si="357">SUM(F189-E189)*D189</f>
        <v>4200</v>
      </c>
      <c r="J189" s="105">
        <f>SUM(G189-F189)*D189</f>
        <v>4200</v>
      </c>
      <c r="K189" s="105">
        <f t="shared" ref="K189" si="358">SUM(H189-G189)*D189</f>
        <v>4200</v>
      </c>
      <c r="L189" s="107">
        <f t="shared" si="356"/>
        <v>12600</v>
      </c>
      <c r="M189" s="108"/>
    </row>
    <row r="190" spans="1:13" x14ac:dyDescent="0.25">
      <c r="A190" s="103" t="s">
        <v>621</v>
      </c>
      <c r="B190" s="104" t="s">
        <v>211</v>
      </c>
      <c r="C190" s="105" t="s">
        <v>14</v>
      </c>
      <c r="D190" s="106">
        <v>3600</v>
      </c>
      <c r="E190" s="106">
        <v>337</v>
      </c>
      <c r="F190" s="105">
        <v>338.5</v>
      </c>
      <c r="G190" s="105">
        <v>0</v>
      </c>
      <c r="H190" s="105">
        <v>295</v>
      </c>
      <c r="I190" s="107">
        <f t="shared" ref="I190" si="359">SUM(F190-E190)*D190</f>
        <v>5400</v>
      </c>
      <c r="J190" s="105">
        <v>0</v>
      </c>
      <c r="K190" s="105">
        <v>0</v>
      </c>
      <c r="L190" s="107">
        <f t="shared" ref="L190" si="360">SUM(I190:K190)</f>
        <v>5400</v>
      </c>
      <c r="M190" s="108"/>
    </row>
    <row r="191" spans="1:13" x14ac:dyDescent="0.25">
      <c r="A191" s="103" t="s">
        <v>619</v>
      </c>
      <c r="B191" s="104" t="s">
        <v>39</v>
      </c>
      <c r="C191" s="105" t="s">
        <v>14</v>
      </c>
      <c r="D191" s="106">
        <v>4000</v>
      </c>
      <c r="E191" s="106">
        <v>267.5</v>
      </c>
      <c r="F191" s="105">
        <v>268.5</v>
      </c>
      <c r="G191" s="105">
        <v>269.5</v>
      </c>
      <c r="H191" s="105">
        <v>270.5</v>
      </c>
      <c r="I191" s="107">
        <f t="shared" ref="I191" si="361">SUM(F191-E191)*D191</f>
        <v>4000</v>
      </c>
      <c r="J191" s="105">
        <f>SUM(G191-F191)*D191</f>
        <v>4000</v>
      </c>
      <c r="K191" s="105">
        <f t="shared" ref="K191" si="362">SUM(H191-G191)*D191</f>
        <v>4000</v>
      </c>
      <c r="L191" s="107">
        <f t="shared" ref="L191" si="363">SUM(I191:K191)</f>
        <v>12000</v>
      </c>
      <c r="M191" s="108"/>
    </row>
    <row r="192" spans="1:13" x14ac:dyDescent="0.25">
      <c r="A192" s="103" t="s">
        <v>619</v>
      </c>
      <c r="B192" s="104" t="s">
        <v>89</v>
      </c>
      <c r="C192" s="105" t="s">
        <v>14</v>
      </c>
      <c r="D192" s="106">
        <v>9400</v>
      </c>
      <c r="E192" s="106">
        <v>129</v>
      </c>
      <c r="F192" s="105">
        <v>129.5</v>
      </c>
      <c r="G192" s="105">
        <v>0</v>
      </c>
      <c r="H192" s="105">
        <v>0</v>
      </c>
      <c r="I192" s="107">
        <f t="shared" ref="I192" si="364">SUM(F192-E192)*D192</f>
        <v>4700</v>
      </c>
      <c r="J192" s="105">
        <v>0</v>
      </c>
      <c r="K192" s="105">
        <f t="shared" ref="K192" si="365">SUM(H192-G192)*D192</f>
        <v>0</v>
      </c>
      <c r="L192" s="107">
        <f t="shared" ref="L192" si="366">SUM(I192:K192)</f>
        <v>4700</v>
      </c>
      <c r="M192" s="108"/>
    </row>
    <row r="193" spans="1:13" x14ac:dyDescent="0.25">
      <c r="A193" s="103" t="s">
        <v>619</v>
      </c>
      <c r="B193" s="104" t="s">
        <v>356</v>
      </c>
      <c r="C193" s="105" t="s">
        <v>14</v>
      </c>
      <c r="D193" s="106">
        <v>3000</v>
      </c>
      <c r="E193" s="106">
        <v>312.5</v>
      </c>
      <c r="F193" s="105">
        <v>309.5</v>
      </c>
      <c r="G193" s="105">
        <v>0</v>
      </c>
      <c r="H193" s="105">
        <v>0</v>
      </c>
      <c r="I193" s="107">
        <f t="shared" ref="I193" si="367">SUM(F193-E193)*D193</f>
        <v>-9000</v>
      </c>
      <c r="J193" s="105">
        <v>0</v>
      </c>
      <c r="K193" s="105">
        <f t="shared" ref="K193" si="368">SUM(H193-G193)*D193</f>
        <v>0</v>
      </c>
      <c r="L193" s="107">
        <f t="shared" ref="L193" si="369">SUM(I193:K193)</f>
        <v>-9000</v>
      </c>
      <c r="M193" s="108"/>
    </row>
    <row r="194" spans="1:13" x14ac:dyDescent="0.25">
      <c r="A194" s="103" t="s">
        <v>617</v>
      </c>
      <c r="B194" s="104" t="s">
        <v>618</v>
      </c>
      <c r="C194" s="105" t="s">
        <v>14</v>
      </c>
      <c r="D194" s="106">
        <v>3600</v>
      </c>
      <c r="E194" s="106">
        <v>327</v>
      </c>
      <c r="F194" s="105">
        <v>329</v>
      </c>
      <c r="G194" s="105">
        <v>331</v>
      </c>
      <c r="H194" s="105">
        <v>333</v>
      </c>
      <c r="I194" s="107">
        <f t="shared" ref="I194" si="370">SUM(F194-E194)*D194</f>
        <v>7200</v>
      </c>
      <c r="J194" s="105">
        <f>SUM(G194-F194)*D194</f>
        <v>7200</v>
      </c>
      <c r="K194" s="105">
        <f t="shared" ref="K194" si="371">SUM(H194-G194)*D194</f>
        <v>7200</v>
      </c>
      <c r="L194" s="107">
        <f t="shared" ref="L194" si="372">SUM(I194:K194)</f>
        <v>21600</v>
      </c>
      <c r="M194" s="108"/>
    </row>
    <row r="195" spans="1:13" x14ac:dyDescent="0.25">
      <c r="A195" s="103" t="s">
        <v>617</v>
      </c>
      <c r="B195" s="104" t="s">
        <v>127</v>
      </c>
      <c r="C195" s="105" t="s">
        <v>14</v>
      </c>
      <c r="D195" s="106">
        <v>9000</v>
      </c>
      <c r="E195" s="106">
        <v>133</v>
      </c>
      <c r="F195" s="105">
        <v>133.5</v>
      </c>
      <c r="G195" s="105">
        <v>134</v>
      </c>
      <c r="H195" s="105">
        <v>134.5</v>
      </c>
      <c r="I195" s="107">
        <f t="shared" ref="I195" si="373">SUM(F195-E195)*D195</f>
        <v>4500</v>
      </c>
      <c r="J195" s="105">
        <f>SUM(G195-F195)*D195</f>
        <v>4500</v>
      </c>
      <c r="K195" s="105">
        <f t="shared" ref="K195" si="374">SUM(H195-G195)*D195</f>
        <v>4500</v>
      </c>
      <c r="L195" s="107">
        <f t="shared" ref="L195" si="375">SUM(I195:K195)</f>
        <v>13500</v>
      </c>
      <c r="M195" s="108"/>
    </row>
    <row r="196" spans="1:13" x14ac:dyDescent="0.25">
      <c r="A196" s="103" t="s">
        <v>617</v>
      </c>
      <c r="B196" s="104" t="s">
        <v>121</v>
      </c>
      <c r="C196" s="105" t="s">
        <v>14</v>
      </c>
      <c r="D196" s="106">
        <v>4000</v>
      </c>
      <c r="E196" s="106">
        <v>258</v>
      </c>
      <c r="F196" s="105">
        <v>259.25</v>
      </c>
      <c r="G196" s="105">
        <v>261</v>
      </c>
      <c r="H196" s="105">
        <v>0</v>
      </c>
      <c r="I196" s="107">
        <f t="shared" ref="I196" si="376">SUM(F196-E196)*D196</f>
        <v>5000</v>
      </c>
      <c r="J196" s="105">
        <f>SUM(G196-F196)*D196</f>
        <v>7000</v>
      </c>
      <c r="K196" s="105">
        <v>0</v>
      </c>
      <c r="L196" s="107">
        <f t="shared" ref="L196" si="377">SUM(I196:K196)</f>
        <v>12000</v>
      </c>
      <c r="M196" s="108"/>
    </row>
    <row r="197" spans="1:13" x14ac:dyDescent="0.25">
      <c r="A197" s="103" t="s">
        <v>617</v>
      </c>
      <c r="B197" s="104" t="s">
        <v>89</v>
      </c>
      <c r="C197" s="105" t="s">
        <v>14</v>
      </c>
      <c r="D197" s="106">
        <v>9700</v>
      </c>
      <c r="E197" s="106">
        <v>129.1</v>
      </c>
      <c r="F197" s="105">
        <v>129.1</v>
      </c>
      <c r="G197" s="105">
        <v>0</v>
      </c>
      <c r="H197" s="105">
        <v>0</v>
      </c>
      <c r="I197" s="107">
        <f t="shared" ref="I197" si="378">SUM(F197-E197)*D197</f>
        <v>0</v>
      </c>
      <c r="J197" s="105">
        <v>0</v>
      </c>
      <c r="K197" s="105">
        <v>0</v>
      </c>
      <c r="L197" s="107">
        <f t="shared" ref="L197" si="379">SUM(I197:K197)</f>
        <v>0</v>
      </c>
      <c r="M197" s="108"/>
    </row>
    <row r="198" spans="1:13" x14ac:dyDescent="0.25">
      <c r="A198" s="127"/>
      <c r="B198" s="110"/>
      <c r="C198" s="109"/>
      <c r="D198" s="128"/>
      <c r="E198" s="128"/>
      <c r="F198" s="109"/>
      <c r="G198" s="109" t="s">
        <v>547</v>
      </c>
      <c r="H198" s="109"/>
      <c r="I198" s="109">
        <f>SUM(I128:I197)</f>
        <v>81809.999999999884</v>
      </c>
      <c r="J198" s="109" t="s">
        <v>548</v>
      </c>
      <c r="K198" s="109"/>
      <c r="L198" s="109">
        <f>SUM(L128:L197)</f>
        <v>352039.99999999988</v>
      </c>
      <c r="M198" s="108"/>
    </row>
    <row r="199" spans="1:13" x14ac:dyDescent="0.25">
      <c r="A199" s="127" t="s">
        <v>659</v>
      </c>
      <c r="B199" s="104"/>
      <c r="C199" s="105"/>
      <c r="D199" s="106"/>
      <c r="E199" s="106"/>
      <c r="F199" s="105"/>
      <c r="G199" s="105"/>
      <c r="H199" s="105"/>
      <c r="I199" s="107"/>
      <c r="J199" s="105"/>
      <c r="K199" s="105"/>
      <c r="L199" s="107"/>
      <c r="M199" s="108"/>
    </row>
    <row r="200" spans="1:13" x14ac:dyDescent="0.25">
      <c r="A200" s="127" t="s">
        <v>609</v>
      </c>
      <c r="B200" s="110" t="s">
        <v>610</v>
      </c>
      <c r="C200" s="109" t="s">
        <v>611</v>
      </c>
      <c r="D200" s="128" t="s">
        <v>612</v>
      </c>
      <c r="E200" s="128" t="s">
        <v>613</v>
      </c>
      <c r="F200" s="109" t="s">
        <v>590</v>
      </c>
      <c r="G200" s="105"/>
      <c r="H200" s="105"/>
      <c r="I200" s="107"/>
      <c r="J200" s="105"/>
      <c r="K200" s="105"/>
      <c r="L200" s="107"/>
      <c r="M200" s="108"/>
    </row>
    <row r="201" spans="1:13" x14ac:dyDescent="0.25">
      <c r="A201" s="103" t="s">
        <v>615</v>
      </c>
      <c r="B201" s="104">
        <v>2</v>
      </c>
      <c r="C201" s="105">
        <f>SUM(A201-B201)</f>
        <v>57</v>
      </c>
      <c r="D201" s="106">
        <v>14</v>
      </c>
      <c r="E201" s="105">
        <f>SUM(C201-D201)</f>
        <v>43</v>
      </c>
      <c r="F201" s="105">
        <f>E201*100/C201</f>
        <v>75.438596491228068</v>
      </c>
      <c r="G201" s="105"/>
      <c r="H201" s="105"/>
      <c r="I201" s="107"/>
      <c r="J201" s="105"/>
      <c r="K201" s="105"/>
      <c r="L201" s="107"/>
      <c r="M201" s="108"/>
    </row>
    <row r="202" spans="1:13" x14ac:dyDescent="0.25">
      <c r="A202" s="103"/>
      <c r="B202" s="104"/>
      <c r="C202" s="105"/>
      <c r="D202" s="106"/>
      <c r="E202" s="105"/>
      <c r="F202" s="105"/>
      <c r="G202" s="105"/>
      <c r="H202" s="105"/>
      <c r="I202" s="107"/>
      <c r="J202" s="105"/>
      <c r="K202" s="105"/>
      <c r="L202" s="107"/>
      <c r="M202" s="108"/>
    </row>
    <row r="203" spans="1:13" x14ac:dyDescent="0.25">
      <c r="A203" s="110"/>
      <c r="B203" s="111"/>
      <c r="C203" s="111"/>
      <c r="D203" s="111"/>
      <c r="E203" s="111"/>
      <c r="F203" s="129">
        <v>43556</v>
      </c>
      <c r="G203" s="111"/>
      <c r="H203" s="111"/>
      <c r="I203" s="111"/>
      <c r="J203" s="110"/>
      <c r="K203" s="110"/>
      <c r="L203" s="111"/>
      <c r="M203" s="108"/>
    </row>
    <row r="204" spans="1:13" x14ac:dyDescent="0.25">
      <c r="A204" s="103" t="s">
        <v>616</v>
      </c>
      <c r="B204" s="104" t="s">
        <v>614</v>
      </c>
      <c r="C204" s="105" t="s">
        <v>14</v>
      </c>
      <c r="D204" s="106">
        <v>800</v>
      </c>
      <c r="E204" s="106">
        <v>1734</v>
      </c>
      <c r="F204" s="105">
        <v>1739</v>
      </c>
      <c r="G204" s="105">
        <v>1745</v>
      </c>
      <c r="H204" s="105">
        <v>1755</v>
      </c>
      <c r="I204" s="107">
        <f t="shared" ref="I204" si="380">SUM(F204-E204)*D204</f>
        <v>4000</v>
      </c>
      <c r="J204" s="105">
        <f>SUM(G204-F204)*D204</f>
        <v>4800</v>
      </c>
      <c r="K204" s="105">
        <f>SUM(H204-G204)*D204</f>
        <v>8000</v>
      </c>
      <c r="L204" s="107">
        <f t="shared" ref="L204" si="381">SUM(I204:K204)</f>
        <v>16800</v>
      </c>
      <c r="M204" s="108"/>
    </row>
    <row r="205" spans="1:13" x14ac:dyDescent="0.25">
      <c r="A205" s="103" t="s">
        <v>616</v>
      </c>
      <c r="B205" s="104" t="s">
        <v>37</v>
      </c>
      <c r="C205" s="105" t="s">
        <v>14</v>
      </c>
      <c r="D205" s="106">
        <v>12000</v>
      </c>
      <c r="E205" s="106">
        <v>116.5</v>
      </c>
      <c r="F205" s="105">
        <v>117</v>
      </c>
      <c r="G205" s="105">
        <v>117.45</v>
      </c>
      <c r="H205" s="105">
        <v>0</v>
      </c>
      <c r="I205" s="107">
        <f t="shared" ref="I205" si="382">SUM(F205-E205)*D205</f>
        <v>6000</v>
      </c>
      <c r="J205" s="105">
        <f>SUM(G205-F205)*D205</f>
        <v>5400.0000000000346</v>
      </c>
      <c r="K205" s="105">
        <v>0</v>
      </c>
      <c r="L205" s="107">
        <f t="shared" ref="L205" si="383">SUM(I205:K205)</f>
        <v>11400.000000000035</v>
      </c>
      <c r="M205" s="108"/>
    </row>
    <row r="206" spans="1:13" x14ac:dyDescent="0.25">
      <c r="A206" s="103" t="s">
        <v>616</v>
      </c>
      <c r="B206" s="104" t="s">
        <v>57</v>
      </c>
      <c r="C206" s="105" t="s">
        <v>14</v>
      </c>
      <c r="D206" s="106">
        <v>2750</v>
      </c>
      <c r="E206" s="106">
        <v>310.5</v>
      </c>
      <c r="F206" s="105">
        <v>308</v>
      </c>
      <c r="G206" s="105">
        <v>0</v>
      </c>
      <c r="H206" s="105">
        <v>0</v>
      </c>
      <c r="I206" s="107">
        <f t="shared" ref="I206" si="384">SUM(F206-E206)*D206</f>
        <v>-6875</v>
      </c>
      <c r="J206" s="105">
        <v>0</v>
      </c>
      <c r="K206" s="105">
        <v>0</v>
      </c>
      <c r="L206" s="107">
        <f t="shared" ref="L206" si="385">SUM(I206:K206)</f>
        <v>-6875</v>
      </c>
      <c r="M206" s="108"/>
    </row>
    <row r="207" spans="1:13" x14ac:dyDescent="0.25">
      <c r="A207" s="103" t="s">
        <v>608</v>
      </c>
      <c r="B207" s="104" t="s">
        <v>28</v>
      </c>
      <c r="C207" s="105" t="s">
        <v>14</v>
      </c>
      <c r="D207" s="106">
        <v>3000</v>
      </c>
      <c r="E207" s="106">
        <v>351</v>
      </c>
      <c r="F207" s="105">
        <v>353</v>
      </c>
      <c r="G207" s="105">
        <v>0</v>
      </c>
      <c r="H207" s="105">
        <v>0</v>
      </c>
      <c r="I207" s="107">
        <f t="shared" ref="I207" si="386">SUM(F207-E207)*D207</f>
        <v>6000</v>
      </c>
      <c r="J207" s="105">
        <v>0</v>
      </c>
      <c r="K207" s="105">
        <f t="shared" ref="K207:K215" si="387">SUM(H207-G207)*D207</f>
        <v>0</v>
      </c>
      <c r="L207" s="107">
        <f t="shared" ref="L207" si="388">SUM(I207:K207)</f>
        <v>6000</v>
      </c>
      <c r="M207" s="108"/>
    </row>
    <row r="208" spans="1:13" x14ac:dyDescent="0.25">
      <c r="A208" s="103" t="s">
        <v>608</v>
      </c>
      <c r="B208" s="104" t="s">
        <v>25</v>
      </c>
      <c r="C208" s="105" t="s">
        <v>14</v>
      </c>
      <c r="D208" s="106">
        <v>6000</v>
      </c>
      <c r="E208" s="106">
        <v>210</v>
      </c>
      <c r="F208" s="105">
        <v>211</v>
      </c>
      <c r="G208" s="105">
        <v>0</v>
      </c>
      <c r="H208" s="105">
        <v>0</v>
      </c>
      <c r="I208" s="107">
        <f t="shared" ref="I208" si="389">SUM(F208-E208)*D208</f>
        <v>6000</v>
      </c>
      <c r="J208" s="105">
        <v>0</v>
      </c>
      <c r="K208" s="105">
        <f t="shared" si="387"/>
        <v>0</v>
      </c>
      <c r="L208" s="107">
        <f t="shared" ref="L208" si="390">SUM(I208:K208)</f>
        <v>6000</v>
      </c>
      <c r="M208" s="108"/>
    </row>
    <row r="209" spans="1:13" x14ac:dyDescent="0.25">
      <c r="A209" s="103" t="s">
        <v>608</v>
      </c>
      <c r="B209" s="104" t="s">
        <v>259</v>
      </c>
      <c r="C209" s="105" t="s">
        <v>14</v>
      </c>
      <c r="D209" s="106">
        <v>6000</v>
      </c>
      <c r="E209" s="106">
        <v>132.1</v>
      </c>
      <c r="F209" s="105">
        <v>132.75</v>
      </c>
      <c r="G209" s="105">
        <v>0</v>
      </c>
      <c r="H209" s="105">
        <v>0</v>
      </c>
      <c r="I209" s="107">
        <f t="shared" ref="I209" si="391">SUM(F209-E209)*D209</f>
        <v>3900.0000000000341</v>
      </c>
      <c r="J209" s="105">
        <v>0</v>
      </c>
      <c r="K209" s="105">
        <f t="shared" si="387"/>
        <v>0</v>
      </c>
      <c r="L209" s="107">
        <f t="shared" ref="L209" si="392">SUM(I209:K209)</f>
        <v>3900.0000000000341</v>
      </c>
      <c r="M209" s="108"/>
    </row>
    <row r="210" spans="1:13" x14ac:dyDescent="0.25">
      <c r="A210" s="103" t="s">
        <v>607</v>
      </c>
      <c r="B210" s="104" t="s">
        <v>41</v>
      </c>
      <c r="C210" s="105" t="s">
        <v>14</v>
      </c>
      <c r="D210" s="106">
        <v>5000</v>
      </c>
      <c r="E210" s="106">
        <v>392.5</v>
      </c>
      <c r="F210" s="105">
        <v>391</v>
      </c>
      <c r="G210" s="105">
        <v>0</v>
      </c>
      <c r="H210" s="105">
        <v>0</v>
      </c>
      <c r="I210" s="107">
        <f t="shared" ref="I210" si="393">SUM(F210-E210)*D210</f>
        <v>-7500</v>
      </c>
      <c r="J210" s="105">
        <v>0</v>
      </c>
      <c r="K210" s="105">
        <f t="shared" si="387"/>
        <v>0</v>
      </c>
      <c r="L210" s="107">
        <f t="shared" ref="L210" si="394">SUM(I210:K210)</f>
        <v>-7500</v>
      </c>
      <c r="M210" s="108"/>
    </row>
    <row r="211" spans="1:13" x14ac:dyDescent="0.25">
      <c r="A211" s="103" t="s">
        <v>607</v>
      </c>
      <c r="B211" s="104" t="s">
        <v>564</v>
      </c>
      <c r="C211" s="105" t="s">
        <v>14</v>
      </c>
      <c r="D211" s="106">
        <v>16000</v>
      </c>
      <c r="E211" s="106">
        <v>105</v>
      </c>
      <c r="F211" s="105">
        <v>105.4</v>
      </c>
      <c r="G211" s="105">
        <v>0</v>
      </c>
      <c r="H211" s="105">
        <v>0</v>
      </c>
      <c r="I211" s="107">
        <f t="shared" ref="I211" si="395">SUM(F211-E211)*D211</f>
        <v>6400.0000000000909</v>
      </c>
      <c r="J211" s="105">
        <v>0</v>
      </c>
      <c r="K211" s="105">
        <f t="shared" si="387"/>
        <v>0</v>
      </c>
      <c r="L211" s="107">
        <f t="shared" ref="L211" si="396">SUM(I211:K211)</f>
        <v>6400.0000000000909</v>
      </c>
      <c r="M211" s="108"/>
    </row>
    <row r="212" spans="1:13" x14ac:dyDescent="0.25">
      <c r="A212" s="103" t="s">
        <v>607</v>
      </c>
      <c r="B212" s="104" t="s">
        <v>571</v>
      </c>
      <c r="C212" s="105" t="s">
        <v>14</v>
      </c>
      <c r="D212" s="106">
        <v>2000</v>
      </c>
      <c r="E212" s="106">
        <v>793.5</v>
      </c>
      <c r="F212" s="105">
        <v>795.5</v>
      </c>
      <c r="G212" s="105">
        <v>797.5</v>
      </c>
      <c r="H212" s="105">
        <v>800</v>
      </c>
      <c r="I212" s="107">
        <f t="shared" ref="I212" si="397">SUM(F212-E212)*D212</f>
        <v>4000</v>
      </c>
      <c r="J212" s="105">
        <f>SUM(G212-F212)*D212</f>
        <v>4000</v>
      </c>
      <c r="K212" s="105">
        <f t="shared" si="387"/>
        <v>5000</v>
      </c>
      <c r="L212" s="107">
        <f t="shared" ref="L212" si="398">SUM(I212:K212)</f>
        <v>13000</v>
      </c>
      <c r="M212" s="108"/>
    </row>
    <row r="213" spans="1:13" x14ac:dyDescent="0.25">
      <c r="A213" s="103" t="s">
        <v>606</v>
      </c>
      <c r="B213" s="104" t="s">
        <v>154</v>
      </c>
      <c r="C213" s="105" t="s">
        <v>14</v>
      </c>
      <c r="D213" s="106">
        <v>12000</v>
      </c>
      <c r="E213" s="106">
        <v>133</v>
      </c>
      <c r="F213" s="105">
        <v>133.75</v>
      </c>
      <c r="G213" s="105">
        <v>134.5</v>
      </c>
      <c r="H213" s="105">
        <v>135.5</v>
      </c>
      <c r="I213" s="107">
        <f t="shared" ref="I213" si="399">SUM(F213-E213)*D213</f>
        <v>9000</v>
      </c>
      <c r="J213" s="105">
        <f>SUM(G213-F213)*D213</f>
        <v>9000</v>
      </c>
      <c r="K213" s="105">
        <f t="shared" si="387"/>
        <v>12000</v>
      </c>
      <c r="L213" s="107">
        <f t="shared" ref="L213" si="400">SUM(I213:K213)</f>
        <v>30000</v>
      </c>
      <c r="M213" s="108"/>
    </row>
    <row r="214" spans="1:13" x14ac:dyDescent="0.25">
      <c r="A214" s="103" t="s">
        <v>606</v>
      </c>
      <c r="B214" s="104" t="s">
        <v>274</v>
      </c>
      <c r="C214" s="105" t="s">
        <v>14</v>
      </c>
      <c r="D214" s="106">
        <v>1400</v>
      </c>
      <c r="E214" s="106">
        <v>1113.5</v>
      </c>
      <c r="F214" s="105">
        <v>1117.5</v>
      </c>
      <c r="G214" s="105">
        <v>1123</v>
      </c>
      <c r="H214" s="105">
        <v>1128</v>
      </c>
      <c r="I214" s="107">
        <f t="shared" ref="I214" si="401">SUM(F214-E214)*D214</f>
        <v>5600</v>
      </c>
      <c r="J214" s="105">
        <f>SUM(G214-F214)*D214</f>
        <v>7700</v>
      </c>
      <c r="K214" s="105">
        <f t="shared" si="387"/>
        <v>7000</v>
      </c>
      <c r="L214" s="107">
        <f t="shared" ref="L214" si="402">SUM(I214:K214)</f>
        <v>20300</v>
      </c>
      <c r="M214" s="108"/>
    </row>
    <row r="215" spans="1:13" x14ac:dyDescent="0.25">
      <c r="A215" s="103" t="s">
        <v>605</v>
      </c>
      <c r="B215" s="104" t="s">
        <v>53</v>
      </c>
      <c r="C215" s="105" t="s">
        <v>14</v>
      </c>
      <c r="D215" s="106">
        <v>4400</v>
      </c>
      <c r="E215" s="106">
        <v>160</v>
      </c>
      <c r="F215" s="105">
        <v>161</v>
      </c>
      <c r="G215" s="105">
        <v>162</v>
      </c>
      <c r="H215" s="105">
        <v>163</v>
      </c>
      <c r="I215" s="107">
        <f t="shared" ref="I215" si="403">SUM(F215-E215)*D215</f>
        <v>4400</v>
      </c>
      <c r="J215" s="105">
        <f>SUM(G215-F215)*D215</f>
        <v>4400</v>
      </c>
      <c r="K215" s="105">
        <f t="shared" si="387"/>
        <v>4400</v>
      </c>
      <c r="L215" s="107">
        <f t="shared" ref="L215" si="404">SUM(I215:K215)</f>
        <v>13200</v>
      </c>
      <c r="M215" s="108"/>
    </row>
    <row r="216" spans="1:13" x14ac:dyDescent="0.25">
      <c r="A216" s="103" t="s">
        <v>605</v>
      </c>
      <c r="B216" s="104" t="s">
        <v>564</v>
      </c>
      <c r="C216" s="105" t="s">
        <v>14</v>
      </c>
      <c r="D216" s="106">
        <v>16000</v>
      </c>
      <c r="E216" s="106">
        <v>102</v>
      </c>
      <c r="F216" s="105">
        <v>102.4</v>
      </c>
      <c r="G216" s="105">
        <v>102.8</v>
      </c>
      <c r="H216" s="105">
        <v>0</v>
      </c>
      <c r="I216" s="107">
        <f t="shared" ref="I216" si="405">SUM(F216-E216)*D216</f>
        <v>6400.0000000000909</v>
      </c>
      <c r="J216" s="105">
        <f>SUM(G216-F216)*D216</f>
        <v>6399.9999999998636</v>
      </c>
      <c r="K216" s="105">
        <v>0</v>
      </c>
      <c r="L216" s="107">
        <f t="shared" ref="L216" si="406">SUM(I216:K216)</f>
        <v>12799.999999999955</v>
      </c>
      <c r="M216" s="108"/>
    </row>
    <row r="217" spans="1:13" x14ac:dyDescent="0.25">
      <c r="A217" s="103" t="s">
        <v>605</v>
      </c>
      <c r="B217" s="104" t="s">
        <v>55</v>
      </c>
      <c r="C217" s="105" t="s">
        <v>14</v>
      </c>
      <c r="D217" s="106">
        <v>3500</v>
      </c>
      <c r="E217" s="106">
        <v>244</v>
      </c>
      <c r="F217" s="105">
        <v>244</v>
      </c>
      <c r="G217" s="105">
        <v>0</v>
      </c>
      <c r="H217" s="105">
        <v>0</v>
      </c>
      <c r="I217" s="107">
        <f t="shared" ref="I217" si="407">SUM(F217-E217)*D217</f>
        <v>0</v>
      </c>
      <c r="J217" s="105">
        <v>0</v>
      </c>
      <c r="K217" s="105">
        <v>0</v>
      </c>
      <c r="L217" s="107">
        <f t="shared" ref="L217" si="408">SUM(I217:K217)</f>
        <v>0</v>
      </c>
      <c r="M217" s="108"/>
    </row>
    <row r="218" spans="1:13" x14ac:dyDescent="0.25">
      <c r="A218" s="103" t="s">
        <v>604</v>
      </c>
      <c r="B218" s="104" t="s">
        <v>46</v>
      </c>
      <c r="C218" s="105" t="s">
        <v>14</v>
      </c>
      <c r="D218" s="106">
        <v>2000</v>
      </c>
      <c r="E218" s="106">
        <v>593</v>
      </c>
      <c r="F218" s="105">
        <v>595</v>
      </c>
      <c r="G218" s="105">
        <v>597</v>
      </c>
      <c r="H218" s="105">
        <v>599</v>
      </c>
      <c r="I218" s="107">
        <f t="shared" ref="I218" si="409">SUM(F218-E218)*D218</f>
        <v>4000</v>
      </c>
      <c r="J218" s="105">
        <f>SUM(G218-F218)*D218</f>
        <v>4000</v>
      </c>
      <c r="K218" s="105">
        <f>SUM(H218-G218)*D218</f>
        <v>4000</v>
      </c>
      <c r="L218" s="107">
        <f t="shared" ref="L218" si="410">SUM(I218:K218)</f>
        <v>12000</v>
      </c>
      <c r="M218" s="108"/>
    </row>
    <row r="219" spans="1:13" x14ac:dyDescent="0.25">
      <c r="A219" s="103" t="s">
        <v>604</v>
      </c>
      <c r="B219" s="104" t="s">
        <v>603</v>
      </c>
      <c r="C219" s="105" t="s">
        <v>14</v>
      </c>
      <c r="D219" s="106">
        <v>9000</v>
      </c>
      <c r="E219" s="106">
        <v>210</v>
      </c>
      <c r="F219" s="105">
        <v>210.65</v>
      </c>
      <c r="G219" s="105">
        <v>0</v>
      </c>
      <c r="H219" s="105">
        <v>0</v>
      </c>
      <c r="I219" s="107">
        <f t="shared" ref="I219" si="411">SUM(F219-E219)*D219</f>
        <v>5850.0000000000509</v>
      </c>
      <c r="J219" s="105">
        <v>0</v>
      </c>
      <c r="K219" s="105">
        <f>SUM(H219-G219)*D219</f>
        <v>0</v>
      </c>
      <c r="L219" s="107">
        <f t="shared" ref="L219" si="412">SUM(I219:K219)</f>
        <v>5850.0000000000509</v>
      </c>
      <c r="M219" s="108"/>
    </row>
    <row r="220" spans="1:13" x14ac:dyDescent="0.25">
      <c r="A220" s="103" t="s">
        <v>604</v>
      </c>
      <c r="B220" s="104" t="s">
        <v>602</v>
      </c>
      <c r="C220" s="105" t="s">
        <v>14</v>
      </c>
      <c r="D220" s="106">
        <v>3000</v>
      </c>
      <c r="E220" s="106">
        <v>372</v>
      </c>
      <c r="F220" s="105">
        <v>369</v>
      </c>
      <c r="G220" s="105">
        <v>0</v>
      </c>
      <c r="H220" s="105">
        <v>0</v>
      </c>
      <c r="I220" s="107">
        <f t="shared" ref="I220" si="413">SUM(F220-E220)*D220</f>
        <v>-9000</v>
      </c>
      <c r="J220" s="105">
        <v>0</v>
      </c>
      <c r="K220" s="105">
        <f>SUM(H220-G220)*D220</f>
        <v>0</v>
      </c>
      <c r="L220" s="107">
        <f t="shared" ref="L220" si="414">SUM(I220:K220)</f>
        <v>-9000</v>
      </c>
      <c r="M220" s="108"/>
    </row>
    <row r="221" spans="1:13" x14ac:dyDescent="0.25">
      <c r="A221" s="103" t="s">
        <v>600</v>
      </c>
      <c r="B221" s="104" t="s">
        <v>601</v>
      </c>
      <c r="C221" s="105" t="s">
        <v>14</v>
      </c>
      <c r="D221" s="106">
        <v>2200</v>
      </c>
      <c r="E221" s="106">
        <v>807.5</v>
      </c>
      <c r="F221" s="105">
        <v>809.5</v>
      </c>
      <c r="G221" s="105">
        <v>0</v>
      </c>
      <c r="H221" s="105">
        <v>0</v>
      </c>
      <c r="I221" s="107">
        <f t="shared" ref="I221" si="415">SUM(F221-E221)*D221</f>
        <v>4400</v>
      </c>
      <c r="J221" s="105">
        <v>0</v>
      </c>
      <c r="K221" s="105">
        <f>SUM(H221-G221)*D221</f>
        <v>0</v>
      </c>
      <c r="L221" s="107">
        <f t="shared" ref="L221" si="416">SUM(I221:K221)</f>
        <v>4400</v>
      </c>
      <c r="M221" s="108"/>
    </row>
    <row r="222" spans="1:13" x14ac:dyDescent="0.25">
      <c r="A222" s="103" t="s">
        <v>600</v>
      </c>
      <c r="B222" s="104" t="s">
        <v>131</v>
      </c>
      <c r="C222" s="105" t="s">
        <v>14</v>
      </c>
      <c r="D222" s="106">
        <v>5000</v>
      </c>
      <c r="E222" s="106">
        <v>128</v>
      </c>
      <c r="F222" s="105">
        <v>128.5</v>
      </c>
      <c r="G222" s="105">
        <v>128.9</v>
      </c>
      <c r="H222" s="105">
        <v>0</v>
      </c>
      <c r="I222" s="107">
        <f t="shared" ref="I222" si="417">SUM(F222-E222)*D222</f>
        <v>2500</v>
      </c>
      <c r="J222" s="105">
        <f>SUM(G222-F222)*D222</f>
        <v>2000.0000000000284</v>
      </c>
      <c r="K222" s="105">
        <v>0</v>
      </c>
      <c r="L222" s="107">
        <f t="shared" ref="L222" si="418">SUM(I222:K222)</f>
        <v>4500.0000000000282</v>
      </c>
      <c r="M222" s="108"/>
    </row>
    <row r="223" spans="1:13" x14ac:dyDescent="0.25">
      <c r="A223" s="103" t="s">
        <v>599</v>
      </c>
      <c r="B223" s="104" t="s">
        <v>357</v>
      </c>
      <c r="C223" s="105" t="s">
        <v>14</v>
      </c>
      <c r="D223" s="106">
        <v>1600</v>
      </c>
      <c r="E223" s="106">
        <v>1385</v>
      </c>
      <c r="F223" s="105">
        <v>1388</v>
      </c>
      <c r="G223" s="105">
        <v>0</v>
      </c>
      <c r="H223" s="105">
        <v>0</v>
      </c>
      <c r="I223" s="107">
        <f t="shared" ref="I223" si="419">SUM(F223-E223)*D223</f>
        <v>4800</v>
      </c>
      <c r="J223" s="105">
        <v>0</v>
      </c>
      <c r="K223" s="105">
        <f t="shared" ref="K223:K235" si="420">SUM(H223-G223)*D223</f>
        <v>0</v>
      </c>
      <c r="L223" s="107">
        <f t="shared" ref="L223" si="421">SUM(I223:K223)</f>
        <v>4800</v>
      </c>
      <c r="M223" s="108"/>
    </row>
    <row r="224" spans="1:13" x14ac:dyDescent="0.25">
      <c r="A224" s="103" t="s">
        <v>599</v>
      </c>
      <c r="B224" s="104" t="s">
        <v>43</v>
      </c>
      <c r="C224" s="105" t="s">
        <v>14</v>
      </c>
      <c r="D224" s="106">
        <v>1200</v>
      </c>
      <c r="E224" s="106">
        <v>935.25</v>
      </c>
      <c r="F224" s="105">
        <v>938.5</v>
      </c>
      <c r="G224" s="105">
        <v>0</v>
      </c>
      <c r="H224" s="105">
        <v>0</v>
      </c>
      <c r="I224" s="107">
        <f t="shared" ref="I224" si="422">SUM(F224-E224)*D224</f>
        <v>3900</v>
      </c>
      <c r="J224" s="105">
        <v>0</v>
      </c>
      <c r="K224" s="105">
        <f t="shared" si="420"/>
        <v>0</v>
      </c>
      <c r="L224" s="107">
        <f t="shared" ref="L224" si="423">SUM(I224:K224)</f>
        <v>3900</v>
      </c>
      <c r="M224" s="108"/>
    </row>
    <row r="225" spans="1:13" x14ac:dyDescent="0.25">
      <c r="A225" s="103" t="s">
        <v>599</v>
      </c>
      <c r="B225" s="104" t="s">
        <v>41</v>
      </c>
      <c r="C225" s="105" t="s">
        <v>14</v>
      </c>
      <c r="D225" s="106">
        <v>5000</v>
      </c>
      <c r="E225" s="106">
        <v>391</v>
      </c>
      <c r="F225" s="105">
        <v>392</v>
      </c>
      <c r="G225" s="105">
        <v>393</v>
      </c>
      <c r="H225" s="105">
        <v>394</v>
      </c>
      <c r="I225" s="107">
        <f t="shared" ref="I225" si="424">SUM(F225-E225)*D225</f>
        <v>5000</v>
      </c>
      <c r="J225" s="105">
        <f>SUM(G225-F225)*D225</f>
        <v>5000</v>
      </c>
      <c r="K225" s="105">
        <f t="shared" si="420"/>
        <v>5000</v>
      </c>
      <c r="L225" s="107">
        <f t="shared" ref="L225" si="425">SUM(I225:K225)</f>
        <v>15000</v>
      </c>
      <c r="M225" s="108"/>
    </row>
    <row r="226" spans="1:13" x14ac:dyDescent="0.25">
      <c r="A226" s="103" t="s">
        <v>599</v>
      </c>
      <c r="B226" s="104" t="s">
        <v>17</v>
      </c>
      <c r="C226" s="105" t="s">
        <v>14</v>
      </c>
      <c r="D226" s="106">
        <v>5700</v>
      </c>
      <c r="E226" s="106">
        <v>157.5</v>
      </c>
      <c r="F226" s="105">
        <v>158.5</v>
      </c>
      <c r="G226" s="105">
        <v>159.5</v>
      </c>
      <c r="H226" s="105">
        <v>160.5</v>
      </c>
      <c r="I226" s="107">
        <f t="shared" ref="I226" si="426">SUM(F226-E226)*D226</f>
        <v>5700</v>
      </c>
      <c r="J226" s="105">
        <f>SUM(G226-F226)*D226</f>
        <v>5700</v>
      </c>
      <c r="K226" s="105">
        <f t="shared" si="420"/>
        <v>5700</v>
      </c>
      <c r="L226" s="107">
        <f t="shared" ref="L226" si="427">SUM(I226:K226)</f>
        <v>17100</v>
      </c>
      <c r="M226" s="108"/>
    </row>
    <row r="227" spans="1:13" x14ac:dyDescent="0.25">
      <c r="A227" s="103" t="s">
        <v>598</v>
      </c>
      <c r="B227" s="104" t="s">
        <v>69</v>
      </c>
      <c r="C227" s="105" t="s">
        <v>14</v>
      </c>
      <c r="D227" s="106">
        <v>1500</v>
      </c>
      <c r="E227" s="106">
        <v>868</v>
      </c>
      <c r="F227" s="105">
        <v>872</v>
      </c>
      <c r="G227" s="105">
        <v>0</v>
      </c>
      <c r="H227" s="105">
        <v>0</v>
      </c>
      <c r="I227" s="107">
        <f t="shared" ref="I227:I229" si="428">SUM(F227-E227)*D227</f>
        <v>6000</v>
      </c>
      <c r="J227" s="105">
        <v>0</v>
      </c>
      <c r="K227" s="105">
        <f t="shared" si="420"/>
        <v>0</v>
      </c>
      <c r="L227" s="107">
        <f t="shared" ref="L227:L228" si="429">SUM(I227:K227)</f>
        <v>6000</v>
      </c>
      <c r="M227" s="108"/>
    </row>
    <row r="228" spans="1:13" x14ac:dyDescent="0.25">
      <c r="A228" s="103" t="s">
        <v>598</v>
      </c>
      <c r="B228" s="104" t="s">
        <v>58</v>
      </c>
      <c r="C228" s="105" t="s">
        <v>14</v>
      </c>
      <c r="D228" s="106">
        <v>7000</v>
      </c>
      <c r="E228" s="106">
        <v>215</v>
      </c>
      <c r="F228" s="105">
        <v>216</v>
      </c>
      <c r="G228" s="105">
        <v>0</v>
      </c>
      <c r="H228" s="105">
        <v>0</v>
      </c>
      <c r="I228" s="107">
        <f t="shared" si="428"/>
        <v>7000</v>
      </c>
      <c r="J228" s="105">
        <v>0</v>
      </c>
      <c r="K228" s="105">
        <f t="shared" si="420"/>
        <v>0</v>
      </c>
      <c r="L228" s="107">
        <f t="shared" si="429"/>
        <v>7000</v>
      </c>
      <c r="M228" s="108"/>
    </row>
    <row r="229" spans="1:13" x14ac:dyDescent="0.25">
      <c r="A229" s="103" t="s">
        <v>598</v>
      </c>
      <c r="B229" s="104" t="s">
        <v>25</v>
      </c>
      <c r="C229" s="105" t="s">
        <v>14</v>
      </c>
      <c r="D229" s="106">
        <v>6000</v>
      </c>
      <c r="E229" s="106">
        <v>220.75</v>
      </c>
      <c r="F229" s="105">
        <v>219.25</v>
      </c>
      <c r="G229" s="105">
        <v>0</v>
      </c>
      <c r="H229" s="105">
        <v>0</v>
      </c>
      <c r="I229" s="107">
        <f t="shared" si="428"/>
        <v>-9000</v>
      </c>
      <c r="J229" s="105">
        <v>0</v>
      </c>
      <c r="K229" s="105">
        <f t="shared" si="420"/>
        <v>0</v>
      </c>
      <c r="L229" s="107">
        <f t="shared" ref="L229" si="430">SUM(I229:K229)</f>
        <v>-9000</v>
      </c>
      <c r="M229" s="108"/>
    </row>
    <row r="230" spans="1:13" x14ac:dyDescent="0.25">
      <c r="A230" s="103" t="s">
        <v>598</v>
      </c>
      <c r="B230" s="104" t="s">
        <v>38</v>
      </c>
      <c r="C230" s="105" t="s">
        <v>14</v>
      </c>
      <c r="D230" s="106">
        <v>8000</v>
      </c>
      <c r="E230" s="106">
        <v>94.25</v>
      </c>
      <c r="F230" s="105">
        <v>93.5</v>
      </c>
      <c r="G230" s="105">
        <v>0</v>
      </c>
      <c r="H230" s="105">
        <v>0</v>
      </c>
      <c r="I230" s="107">
        <f t="shared" ref="I230" si="431">SUM(F230-E230)*D230</f>
        <v>-6000</v>
      </c>
      <c r="J230" s="105">
        <v>0</v>
      </c>
      <c r="K230" s="105">
        <f t="shared" si="420"/>
        <v>0</v>
      </c>
      <c r="L230" s="107">
        <f t="shared" ref="L230" si="432">SUM(I230:K230)</f>
        <v>-6000</v>
      </c>
      <c r="M230" s="108"/>
    </row>
    <row r="231" spans="1:13" x14ac:dyDescent="0.25">
      <c r="A231" s="103" t="s">
        <v>598</v>
      </c>
      <c r="B231" s="104" t="s">
        <v>17</v>
      </c>
      <c r="C231" s="105" t="s">
        <v>14</v>
      </c>
      <c r="D231" s="106">
        <v>5600</v>
      </c>
      <c r="E231" s="106">
        <v>154.6</v>
      </c>
      <c r="F231" s="105">
        <v>155.5</v>
      </c>
      <c r="G231" s="105">
        <v>0</v>
      </c>
      <c r="H231" s="105">
        <v>0</v>
      </c>
      <c r="I231" s="107">
        <f t="shared" ref="I231" si="433">SUM(F231-E231)*D231</f>
        <v>5040.0000000000318</v>
      </c>
      <c r="J231" s="105">
        <v>0</v>
      </c>
      <c r="K231" s="105">
        <f t="shared" si="420"/>
        <v>0</v>
      </c>
      <c r="L231" s="107">
        <f t="shared" ref="L231" si="434">SUM(I231:K231)</f>
        <v>5040.0000000000318</v>
      </c>
      <c r="M231" s="108"/>
    </row>
    <row r="232" spans="1:13" x14ac:dyDescent="0.25">
      <c r="A232" s="103" t="s">
        <v>595</v>
      </c>
      <c r="B232" s="104" t="s">
        <v>596</v>
      </c>
      <c r="C232" s="105" t="s">
        <v>14</v>
      </c>
      <c r="D232" s="106">
        <v>15000</v>
      </c>
      <c r="E232" s="106">
        <v>75.5</v>
      </c>
      <c r="F232" s="105">
        <v>75.900000000000006</v>
      </c>
      <c r="G232" s="105">
        <v>76.5</v>
      </c>
      <c r="H232" s="105">
        <v>77</v>
      </c>
      <c r="I232" s="107">
        <f t="shared" ref="I232" si="435">SUM(F232-E232)*D232</f>
        <v>6000.0000000000855</v>
      </c>
      <c r="J232" s="105">
        <f>SUM(G232-F232)*D232</f>
        <v>8999.9999999999145</v>
      </c>
      <c r="K232" s="105">
        <f t="shared" si="420"/>
        <v>7500</v>
      </c>
      <c r="L232" s="107">
        <f t="shared" ref="L232" si="436">SUM(I232:K232)</f>
        <v>22500</v>
      </c>
      <c r="M232" s="108"/>
    </row>
    <row r="233" spans="1:13" x14ac:dyDescent="0.25">
      <c r="A233" s="103" t="s">
        <v>595</v>
      </c>
      <c r="B233" s="104" t="s">
        <v>24</v>
      </c>
      <c r="C233" s="105" t="s">
        <v>14</v>
      </c>
      <c r="D233" s="106">
        <v>2000</v>
      </c>
      <c r="E233" s="106">
        <v>492.5</v>
      </c>
      <c r="F233" s="105">
        <v>494.5</v>
      </c>
      <c r="G233" s="105">
        <v>496.5</v>
      </c>
      <c r="H233" s="105">
        <v>499.5</v>
      </c>
      <c r="I233" s="107">
        <f t="shared" ref="I233" si="437">SUM(F233-E233)*D233</f>
        <v>4000</v>
      </c>
      <c r="J233" s="105">
        <f>SUM(G233-F233)*D233</f>
        <v>4000</v>
      </c>
      <c r="K233" s="105">
        <f t="shared" si="420"/>
        <v>6000</v>
      </c>
      <c r="L233" s="107">
        <f t="shared" ref="L233" si="438">SUM(I233:K233)</f>
        <v>14000</v>
      </c>
      <c r="M233" s="108"/>
    </row>
    <row r="234" spans="1:13" x14ac:dyDescent="0.25">
      <c r="A234" s="103" t="s">
        <v>595</v>
      </c>
      <c r="B234" s="104" t="s">
        <v>41</v>
      </c>
      <c r="C234" s="105" t="s">
        <v>14</v>
      </c>
      <c r="D234" s="106">
        <v>5000</v>
      </c>
      <c r="E234" s="106">
        <v>387</v>
      </c>
      <c r="F234" s="105">
        <v>388</v>
      </c>
      <c r="G234" s="105">
        <v>389</v>
      </c>
      <c r="H234" s="105">
        <v>390</v>
      </c>
      <c r="I234" s="107">
        <f t="shared" ref="I234" si="439">SUM(F234-E234)*D234</f>
        <v>5000</v>
      </c>
      <c r="J234" s="105">
        <f>SUM(G234-F234)*D234</f>
        <v>5000</v>
      </c>
      <c r="K234" s="105">
        <f t="shared" si="420"/>
        <v>5000</v>
      </c>
      <c r="L234" s="107">
        <f t="shared" ref="L234" si="440">SUM(I234:K234)</f>
        <v>15000</v>
      </c>
      <c r="M234" s="108"/>
    </row>
    <row r="235" spans="1:13" x14ac:dyDescent="0.25">
      <c r="A235" s="103" t="s">
        <v>595</v>
      </c>
      <c r="B235" s="104" t="s">
        <v>102</v>
      </c>
      <c r="C235" s="105" t="s">
        <v>14</v>
      </c>
      <c r="D235" s="106">
        <v>3000</v>
      </c>
      <c r="E235" s="106">
        <v>620</v>
      </c>
      <c r="F235" s="105">
        <v>617</v>
      </c>
      <c r="G235" s="105">
        <v>0</v>
      </c>
      <c r="H235" s="105">
        <v>0</v>
      </c>
      <c r="I235" s="107">
        <f t="shared" ref="I235" si="441">SUM(F235-E235)*D235</f>
        <v>-9000</v>
      </c>
      <c r="J235" s="105">
        <v>0</v>
      </c>
      <c r="K235" s="105">
        <f t="shared" si="420"/>
        <v>0</v>
      </c>
      <c r="L235" s="107">
        <f t="shared" ref="L235" si="442">SUM(I235:K235)</f>
        <v>-9000</v>
      </c>
      <c r="M235" s="108"/>
    </row>
    <row r="236" spans="1:13" x14ac:dyDescent="0.25">
      <c r="A236" s="103" t="s">
        <v>594</v>
      </c>
      <c r="B236" s="104" t="s">
        <v>115</v>
      </c>
      <c r="C236" s="105" t="s">
        <v>14</v>
      </c>
      <c r="D236" s="106">
        <v>4400</v>
      </c>
      <c r="E236" s="106">
        <v>213</v>
      </c>
      <c r="F236" s="105">
        <v>214</v>
      </c>
      <c r="G236" s="105">
        <v>215</v>
      </c>
      <c r="H236" s="105">
        <v>0</v>
      </c>
      <c r="I236" s="107">
        <f t="shared" ref="I236:I242" si="443">SUM(F236-E236)*D236</f>
        <v>4400</v>
      </c>
      <c r="J236" s="105">
        <f>SUM(G236-F236)*D236</f>
        <v>4400</v>
      </c>
      <c r="K236" s="105">
        <v>0</v>
      </c>
      <c r="L236" s="107">
        <f t="shared" ref="L236:L242" si="444">SUM(I236:K236)</f>
        <v>8800</v>
      </c>
      <c r="M236" s="108"/>
    </row>
    <row r="237" spans="1:13" x14ac:dyDescent="0.25">
      <c r="A237" s="103" t="s">
        <v>594</v>
      </c>
      <c r="B237" s="104" t="s">
        <v>36</v>
      </c>
      <c r="C237" s="105" t="s">
        <v>14</v>
      </c>
      <c r="D237" s="106">
        <v>8000</v>
      </c>
      <c r="E237" s="106">
        <v>104.3</v>
      </c>
      <c r="F237" s="105">
        <v>104.9</v>
      </c>
      <c r="G237" s="105">
        <v>0</v>
      </c>
      <c r="H237" s="105">
        <v>0</v>
      </c>
      <c r="I237" s="107">
        <f t="shared" si="443"/>
        <v>4800.0000000000682</v>
      </c>
      <c r="J237" s="105">
        <v>0</v>
      </c>
      <c r="K237" s="105">
        <f>SUM(H237-G237)*D237</f>
        <v>0</v>
      </c>
      <c r="L237" s="107">
        <f t="shared" si="444"/>
        <v>4800.0000000000682</v>
      </c>
      <c r="M237" s="108"/>
    </row>
    <row r="238" spans="1:13" x14ac:dyDescent="0.25">
      <c r="A238" s="103" t="s">
        <v>594</v>
      </c>
      <c r="B238" s="104" t="s">
        <v>303</v>
      </c>
      <c r="C238" s="105" t="s">
        <v>14</v>
      </c>
      <c r="D238" s="106">
        <v>8000</v>
      </c>
      <c r="E238" s="106">
        <v>94</v>
      </c>
      <c r="F238" s="105">
        <v>93.25</v>
      </c>
      <c r="G238" s="105">
        <v>0</v>
      </c>
      <c r="H238" s="105">
        <v>0</v>
      </c>
      <c r="I238" s="107">
        <f t="shared" si="443"/>
        <v>-6000</v>
      </c>
      <c r="J238" s="105">
        <v>0</v>
      </c>
      <c r="K238" s="105">
        <v>0</v>
      </c>
      <c r="L238" s="107">
        <f t="shared" si="444"/>
        <v>-6000</v>
      </c>
      <c r="M238" s="108"/>
    </row>
    <row r="239" spans="1:13" x14ac:dyDescent="0.25">
      <c r="A239" s="103" t="s">
        <v>593</v>
      </c>
      <c r="B239" s="104" t="s">
        <v>41</v>
      </c>
      <c r="C239" s="105" t="s">
        <v>14</v>
      </c>
      <c r="D239" s="106">
        <v>5000</v>
      </c>
      <c r="E239" s="106">
        <v>383.5</v>
      </c>
      <c r="F239" s="105">
        <v>384.5</v>
      </c>
      <c r="G239" s="105">
        <v>0</v>
      </c>
      <c r="H239" s="105">
        <v>0</v>
      </c>
      <c r="I239" s="107">
        <f t="shared" si="443"/>
        <v>5000</v>
      </c>
      <c r="J239" s="105">
        <v>0</v>
      </c>
      <c r="K239" s="105">
        <f t="shared" ref="K239:K248" si="445">SUM(H239-G239)*D239</f>
        <v>0</v>
      </c>
      <c r="L239" s="107">
        <f t="shared" si="444"/>
        <v>5000</v>
      </c>
      <c r="M239" s="108"/>
    </row>
    <row r="240" spans="1:13" x14ac:dyDescent="0.25">
      <c r="A240" s="103" t="s">
        <v>593</v>
      </c>
      <c r="B240" s="104" t="s">
        <v>48</v>
      </c>
      <c r="C240" s="105" t="s">
        <v>14</v>
      </c>
      <c r="D240" s="106">
        <v>2400</v>
      </c>
      <c r="E240" s="106">
        <v>508.2</v>
      </c>
      <c r="F240" s="105">
        <v>510.5</v>
      </c>
      <c r="G240" s="105">
        <v>0</v>
      </c>
      <c r="H240" s="105">
        <v>0</v>
      </c>
      <c r="I240" s="107">
        <f t="shared" si="443"/>
        <v>5520.0000000000273</v>
      </c>
      <c r="J240" s="105">
        <v>0</v>
      </c>
      <c r="K240" s="105">
        <f t="shared" si="445"/>
        <v>0</v>
      </c>
      <c r="L240" s="107">
        <f t="shared" si="444"/>
        <v>5520.0000000000273</v>
      </c>
      <c r="M240" s="108"/>
    </row>
    <row r="241" spans="1:13" x14ac:dyDescent="0.25">
      <c r="A241" s="103" t="s">
        <v>593</v>
      </c>
      <c r="B241" s="104" t="s">
        <v>74</v>
      </c>
      <c r="C241" s="105" t="s">
        <v>14</v>
      </c>
      <c r="D241" s="106">
        <v>8000</v>
      </c>
      <c r="E241" s="106">
        <v>95.5</v>
      </c>
      <c r="F241" s="105">
        <v>94.9</v>
      </c>
      <c r="G241" s="105">
        <v>0</v>
      </c>
      <c r="H241" s="105">
        <v>0</v>
      </c>
      <c r="I241" s="107">
        <f t="shared" si="443"/>
        <v>-4799.9999999999545</v>
      </c>
      <c r="J241" s="105">
        <v>0</v>
      </c>
      <c r="K241" s="105">
        <f t="shared" si="445"/>
        <v>0</v>
      </c>
      <c r="L241" s="107">
        <f t="shared" si="444"/>
        <v>-4799.9999999999545</v>
      </c>
      <c r="M241" s="108"/>
    </row>
    <row r="242" spans="1:13" x14ac:dyDescent="0.25">
      <c r="A242" s="103" t="s">
        <v>592</v>
      </c>
      <c r="B242" s="104" t="s">
        <v>303</v>
      </c>
      <c r="C242" s="105" t="s">
        <v>14</v>
      </c>
      <c r="D242" s="106">
        <v>8000</v>
      </c>
      <c r="E242" s="106">
        <v>89.5</v>
      </c>
      <c r="F242" s="105">
        <v>90</v>
      </c>
      <c r="G242" s="105">
        <v>90.5</v>
      </c>
      <c r="H242" s="105">
        <v>91</v>
      </c>
      <c r="I242" s="107">
        <f t="shared" si="443"/>
        <v>4000</v>
      </c>
      <c r="J242" s="105">
        <f>SUM(G242-F242)*D242</f>
        <v>4000</v>
      </c>
      <c r="K242" s="105">
        <f t="shared" si="445"/>
        <v>4000</v>
      </c>
      <c r="L242" s="107">
        <f t="shared" si="444"/>
        <v>12000</v>
      </c>
      <c r="M242" s="108"/>
    </row>
    <row r="243" spans="1:13" x14ac:dyDescent="0.25">
      <c r="A243" s="103" t="s">
        <v>592</v>
      </c>
      <c r="B243" s="104" t="s">
        <v>131</v>
      </c>
      <c r="C243" s="105" t="s">
        <v>14</v>
      </c>
      <c r="D243" s="106">
        <v>12000</v>
      </c>
      <c r="E243" s="106">
        <v>117.7</v>
      </c>
      <c r="F243" s="105">
        <v>119</v>
      </c>
      <c r="G243" s="105">
        <v>0</v>
      </c>
      <c r="H243" s="105">
        <v>0</v>
      </c>
      <c r="I243" s="107">
        <f>SUM(E243-F243)*D243</f>
        <v>-15599.999999999965</v>
      </c>
      <c r="J243" s="105">
        <v>0</v>
      </c>
      <c r="K243" s="105">
        <f t="shared" si="445"/>
        <v>0</v>
      </c>
      <c r="L243" s="107">
        <f t="shared" ref="L243" si="446">SUM(I243:K243)</f>
        <v>-15599.999999999965</v>
      </c>
      <c r="M243" s="108"/>
    </row>
    <row r="244" spans="1:13" x14ac:dyDescent="0.25">
      <c r="A244" s="103" t="s">
        <v>592</v>
      </c>
      <c r="B244" s="104" t="s">
        <v>55</v>
      </c>
      <c r="C244" s="105" t="s">
        <v>14</v>
      </c>
      <c r="D244" s="106">
        <v>3500</v>
      </c>
      <c r="E244" s="106">
        <v>270</v>
      </c>
      <c r="F244" s="105">
        <v>268.5</v>
      </c>
      <c r="G244" s="105">
        <v>0</v>
      </c>
      <c r="H244" s="105">
        <v>0</v>
      </c>
      <c r="I244" s="107">
        <f t="shared" ref="I244:I246" si="447">SUM(F244-E244)*D244</f>
        <v>-5250</v>
      </c>
      <c r="J244" s="105">
        <v>0</v>
      </c>
      <c r="K244" s="105">
        <f t="shared" si="445"/>
        <v>0</v>
      </c>
      <c r="L244" s="107">
        <f t="shared" ref="L244" si="448">SUM(I244:K244)</f>
        <v>-5250</v>
      </c>
      <c r="M244" s="108"/>
    </row>
    <row r="245" spans="1:13" x14ac:dyDescent="0.25">
      <c r="A245" s="103" t="s">
        <v>592</v>
      </c>
      <c r="B245" s="104" t="s">
        <v>41</v>
      </c>
      <c r="C245" s="105" t="s">
        <v>15</v>
      </c>
      <c r="D245" s="106">
        <v>5000</v>
      </c>
      <c r="E245" s="106">
        <v>377</v>
      </c>
      <c r="F245" s="105">
        <v>378.5</v>
      </c>
      <c r="G245" s="105">
        <v>0</v>
      </c>
      <c r="H245" s="105">
        <v>0</v>
      </c>
      <c r="I245" s="107">
        <f>SUM(E245-F245)*D245</f>
        <v>-7500</v>
      </c>
      <c r="J245" s="105">
        <v>0</v>
      </c>
      <c r="K245" s="105">
        <f t="shared" si="445"/>
        <v>0</v>
      </c>
      <c r="L245" s="107">
        <f t="shared" ref="L245" si="449">SUM(I245:K245)</f>
        <v>-7500</v>
      </c>
      <c r="M245" s="108"/>
    </row>
    <row r="246" spans="1:13" x14ac:dyDescent="0.25">
      <c r="A246" s="103" t="s">
        <v>591</v>
      </c>
      <c r="B246" s="104" t="s">
        <v>58</v>
      </c>
      <c r="C246" s="105" t="s">
        <v>14</v>
      </c>
      <c r="D246" s="106">
        <v>7000</v>
      </c>
      <c r="E246" s="106">
        <v>218</v>
      </c>
      <c r="F246" s="105">
        <v>218.75</v>
      </c>
      <c r="G246" s="105">
        <v>0</v>
      </c>
      <c r="H246" s="105">
        <v>0</v>
      </c>
      <c r="I246" s="107">
        <f t="shared" si="447"/>
        <v>5250</v>
      </c>
      <c r="J246" s="105">
        <v>0</v>
      </c>
      <c r="K246" s="105">
        <f t="shared" si="445"/>
        <v>0</v>
      </c>
      <c r="L246" s="107">
        <f t="shared" ref="L246" si="450">SUM(I246:K246)</f>
        <v>5250</v>
      </c>
      <c r="M246" s="108"/>
    </row>
    <row r="247" spans="1:13" x14ac:dyDescent="0.25">
      <c r="A247" s="103" t="s">
        <v>589</v>
      </c>
      <c r="B247" s="104" t="s">
        <v>33</v>
      </c>
      <c r="C247" s="105" t="s">
        <v>14</v>
      </c>
      <c r="D247" s="106">
        <v>3000</v>
      </c>
      <c r="E247" s="106">
        <v>155.25</v>
      </c>
      <c r="F247" s="105">
        <v>156.5</v>
      </c>
      <c r="G247" s="105">
        <v>158</v>
      </c>
      <c r="H247" s="105">
        <v>160</v>
      </c>
      <c r="I247" s="107">
        <f t="shared" ref="I247" si="451">SUM(F247-E247)*D247</f>
        <v>3750</v>
      </c>
      <c r="J247" s="105">
        <f>SUM(G247-F247)*D247</f>
        <v>4500</v>
      </c>
      <c r="K247" s="105">
        <f t="shared" si="445"/>
        <v>6000</v>
      </c>
      <c r="L247" s="107">
        <f t="shared" ref="L247" si="452">SUM(I247:K247)</f>
        <v>14250</v>
      </c>
      <c r="M247" s="108"/>
    </row>
    <row r="248" spans="1:13" x14ac:dyDescent="0.25">
      <c r="A248" s="103" t="s">
        <v>589</v>
      </c>
      <c r="B248" s="104" t="s">
        <v>41</v>
      </c>
      <c r="C248" s="105" t="s">
        <v>14</v>
      </c>
      <c r="D248" s="106">
        <v>5000</v>
      </c>
      <c r="E248" s="106">
        <v>384</v>
      </c>
      <c r="F248" s="105">
        <v>385</v>
      </c>
      <c r="G248" s="105">
        <v>386</v>
      </c>
      <c r="H248" s="105">
        <v>389</v>
      </c>
      <c r="I248" s="107">
        <f t="shared" ref="I248" si="453">SUM(F248-E248)*D248</f>
        <v>5000</v>
      </c>
      <c r="J248" s="105">
        <f>SUM(G248-F248)*D248</f>
        <v>5000</v>
      </c>
      <c r="K248" s="105">
        <f t="shared" si="445"/>
        <v>15000</v>
      </c>
      <c r="L248" s="107">
        <f t="shared" ref="L248" si="454">SUM(I248:K248)</f>
        <v>25000</v>
      </c>
      <c r="M248" s="108"/>
    </row>
    <row r="249" spans="1:13" x14ac:dyDescent="0.25">
      <c r="A249" s="103" t="s">
        <v>588</v>
      </c>
      <c r="B249" s="104" t="s">
        <v>41</v>
      </c>
      <c r="C249" s="105" t="s">
        <v>15</v>
      </c>
      <c r="D249" s="106">
        <v>5000</v>
      </c>
      <c r="E249" s="106">
        <v>379.4</v>
      </c>
      <c r="F249" s="105">
        <v>378.5</v>
      </c>
      <c r="G249" s="105">
        <v>377.5</v>
      </c>
      <c r="H249" s="105">
        <v>0</v>
      </c>
      <c r="I249" s="107">
        <f>SUM(E249-F249)*D249</f>
        <v>4499.9999999998863</v>
      </c>
      <c r="J249" s="105">
        <f>SUM(F249-G249)*D249</f>
        <v>5000</v>
      </c>
      <c r="K249" s="105">
        <v>0</v>
      </c>
      <c r="L249" s="107">
        <f t="shared" ref="L249" si="455">SUM(I249:K249)</f>
        <v>9499.9999999998872</v>
      </c>
      <c r="M249" s="108"/>
    </row>
    <row r="250" spans="1:13" x14ac:dyDescent="0.25">
      <c r="A250" s="103" t="s">
        <v>588</v>
      </c>
      <c r="B250" s="104" t="s">
        <v>236</v>
      </c>
      <c r="C250" s="105" t="s">
        <v>14</v>
      </c>
      <c r="D250" s="106">
        <v>1000</v>
      </c>
      <c r="E250" s="106">
        <v>2455</v>
      </c>
      <c r="F250" s="105">
        <v>2460</v>
      </c>
      <c r="G250" s="105">
        <v>2465</v>
      </c>
      <c r="H250" s="105">
        <v>2470</v>
      </c>
      <c r="I250" s="107">
        <f t="shared" ref="I250" si="456">SUM(F250-E250)*D250</f>
        <v>5000</v>
      </c>
      <c r="J250" s="105">
        <f>SUM(G250-F250)*D250</f>
        <v>5000</v>
      </c>
      <c r="K250" s="105">
        <f>SUM(H250-G250)*D250</f>
        <v>5000</v>
      </c>
      <c r="L250" s="107">
        <f t="shared" ref="L250" si="457">SUM(I250:K250)</f>
        <v>15000</v>
      </c>
      <c r="M250" s="108"/>
    </row>
    <row r="251" spans="1:13" x14ac:dyDescent="0.25">
      <c r="A251" s="103" t="s">
        <v>588</v>
      </c>
      <c r="B251" s="104" t="s">
        <v>48</v>
      </c>
      <c r="C251" s="105" t="s">
        <v>14</v>
      </c>
      <c r="D251" s="106">
        <v>2200</v>
      </c>
      <c r="E251" s="106">
        <v>488</v>
      </c>
      <c r="F251" s="105">
        <v>490</v>
      </c>
      <c r="G251" s="105">
        <v>492</v>
      </c>
      <c r="H251" s="105">
        <v>494</v>
      </c>
      <c r="I251" s="107">
        <f t="shared" ref="I251" si="458">SUM(F251-E251)*D251</f>
        <v>4400</v>
      </c>
      <c r="J251" s="105">
        <f>SUM(G251-F251)*D251</f>
        <v>4400</v>
      </c>
      <c r="K251" s="105">
        <f>SUM(H251-G251)*D251</f>
        <v>4400</v>
      </c>
      <c r="L251" s="107">
        <f t="shared" ref="L251" si="459">SUM(I251:K251)</f>
        <v>13200</v>
      </c>
      <c r="M251" s="108"/>
    </row>
    <row r="252" spans="1:13" x14ac:dyDescent="0.25">
      <c r="A252" s="103" t="s">
        <v>586</v>
      </c>
      <c r="B252" s="104" t="s">
        <v>587</v>
      </c>
      <c r="C252" s="105" t="s">
        <v>14</v>
      </c>
      <c r="D252" s="106">
        <v>1500</v>
      </c>
      <c r="E252" s="106">
        <v>739</v>
      </c>
      <c r="F252" s="105">
        <v>742</v>
      </c>
      <c r="G252" s="105">
        <v>745</v>
      </c>
      <c r="H252" s="105">
        <v>0</v>
      </c>
      <c r="I252" s="107">
        <f t="shared" ref="I252" si="460">SUM(F252-E252)*D252</f>
        <v>4500</v>
      </c>
      <c r="J252" s="105">
        <f>SUM(G252-F252)*D252</f>
        <v>4500</v>
      </c>
      <c r="K252" s="105">
        <v>0</v>
      </c>
      <c r="L252" s="107">
        <f t="shared" ref="L252" si="461">SUM(I252:K252)</f>
        <v>9000</v>
      </c>
      <c r="M252" s="108"/>
    </row>
    <row r="253" spans="1:13" x14ac:dyDescent="0.25">
      <c r="A253" s="103" t="s">
        <v>586</v>
      </c>
      <c r="B253" s="104" t="s">
        <v>271</v>
      </c>
      <c r="C253" s="105" t="s">
        <v>14</v>
      </c>
      <c r="D253" s="106">
        <v>16000</v>
      </c>
      <c r="E253" s="106">
        <v>57</v>
      </c>
      <c r="F253" s="105">
        <v>57</v>
      </c>
      <c r="G253" s="105">
        <v>0</v>
      </c>
      <c r="H253" s="105">
        <v>0</v>
      </c>
      <c r="I253" s="107">
        <f t="shared" ref="I253" si="462">SUM(F253-E253)*D253</f>
        <v>0</v>
      </c>
      <c r="J253" s="105">
        <v>0</v>
      </c>
      <c r="K253" s="105">
        <v>0</v>
      </c>
      <c r="L253" s="107">
        <f t="shared" ref="L253" si="463">SUM(I253:K253)</f>
        <v>0</v>
      </c>
      <c r="M253" s="108"/>
    </row>
    <row r="254" spans="1:13" x14ac:dyDescent="0.25">
      <c r="A254" s="103" t="s">
        <v>586</v>
      </c>
      <c r="B254" s="104" t="s">
        <v>558</v>
      </c>
      <c r="C254" s="105" t="s">
        <v>14</v>
      </c>
      <c r="D254" s="106">
        <v>9000</v>
      </c>
      <c r="E254" s="106">
        <v>156</v>
      </c>
      <c r="F254" s="105">
        <v>155.25</v>
      </c>
      <c r="G254" s="105">
        <v>0</v>
      </c>
      <c r="H254" s="105">
        <v>0</v>
      </c>
      <c r="I254" s="107">
        <f t="shared" ref="I254" si="464">SUM(F254-E254)*D254</f>
        <v>-6750</v>
      </c>
      <c r="J254" s="105">
        <v>0</v>
      </c>
      <c r="K254" s="105">
        <v>0</v>
      </c>
      <c r="L254" s="107">
        <f t="shared" ref="L254" si="465">SUM(I254:K254)</f>
        <v>-6750</v>
      </c>
      <c r="M254" s="108"/>
    </row>
    <row r="255" spans="1:13" x14ac:dyDescent="0.25">
      <c r="A255" s="103" t="s">
        <v>586</v>
      </c>
      <c r="B255" s="104" t="s">
        <v>463</v>
      </c>
      <c r="C255" s="105" t="s">
        <v>14</v>
      </c>
      <c r="D255" s="106">
        <v>12000</v>
      </c>
      <c r="E255" s="106">
        <v>123</v>
      </c>
      <c r="F255" s="105">
        <v>122.25</v>
      </c>
      <c r="G255" s="105">
        <v>0</v>
      </c>
      <c r="H255" s="105">
        <v>0</v>
      </c>
      <c r="I255" s="107">
        <f t="shared" ref="I255" si="466">SUM(F255-E255)*D255</f>
        <v>-9000</v>
      </c>
      <c r="J255" s="105">
        <v>0</v>
      </c>
      <c r="K255" s="105">
        <v>0</v>
      </c>
      <c r="L255" s="107">
        <f t="shared" ref="L255" si="467">SUM(I255:K255)</f>
        <v>-9000</v>
      </c>
      <c r="M255" s="108"/>
    </row>
    <row r="256" spans="1:13" x14ac:dyDescent="0.25">
      <c r="A256" s="103" t="s">
        <v>585</v>
      </c>
      <c r="B256" s="104" t="s">
        <v>211</v>
      </c>
      <c r="C256" s="105" t="s">
        <v>14</v>
      </c>
      <c r="D256" s="106">
        <v>3400</v>
      </c>
      <c r="E256" s="106">
        <v>348</v>
      </c>
      <c r="F256" s="105">
        <v>350</v>
      </c>
      <c r="G256" s="105">
        <v>352</v>
      </c>
      <c r="H256" s="105">
        <v>354</v>
      </c>
      <c r="I256" s="107">
        <f t="shared" ref="I256" si="468">SUM(F256-E256)*D256</f>
        <v>6800</v>
      </c>
      <c r="J256" s="105">
        <f>SUM(G256-F256)*D256</f>
        <v>6800</v>
      </c>
      <c r="K256" s="105">
        <f>SUM(H256-G256)*D256</f>
        <v>6800</v>
      </c>
      <c r="L256" s="107">
        <f t="shared" ref="L256" si="469">SUM(I256:K256)</f>
        <v>20400</v>
      </c>
      <c r="M256" s="108"/>
    </row>
    <row r="257" spans="1:13" x14ac:dyDescent="0.25">
      <c r="A257" s="103" t="s">
        <v>585</v>
      </c>
      <c r="B257" s="104" t="s">
        <v>55</v>
      </c>
      <c r="C257" s="105" t="s">
        <v>14</v>
      </c>
      <c r="D257" s="106">
        <v>2000</v>
      </c>
      <c r="E257" s="106">
        <v>280</v>
      </c>
      <c r="F257" s="105">
        <v>281</v>
      </c>
      <c r="G257" s="105">
        <v>0</v>
      </c>
      <c r="H257" s="105">
        <v>0</v>
      </c>
      <c r="I257" s="107">
        <f t="shared" ref="I257" si="470">SUM(F257-E257)*D257</f>
        <v>2000</v>
      </c>
      <c r="J257" s="105">
        <v>0</v>
      </c>
      <c r="K257" s="105">
        <f>SUM(H257-G257)*D257</f>
        <v>0</v>
      </c>
      <c r="L257" s="107">
        <f t="shared" ref="L257" si="471">SUM(I257:K257)</f>
        <v>2000</v>
      </c>
      <c r="M257" s="108"/>
    </row>
    <row r="258" spans="1:13" x14ac:dyDescent="0.25">
      <c r="A258" s="103" t="s">
        <v>585</v>
      </c>
      <c r="B258" s="104" t="s">
        <v>465</v>
      </c>
      <c r="C258" s="105" t="s">
        <v>14</v>
      </c>
      <c r="D258" s="106">
        <v>8000</v>
      </c>
      <c r="E258" s="106">
        <v>136</v>
      </c>
      <c r="F258" s="105">
        <v>135.25</v>
      </c>
      <c r="G258" s="105">
        <v>0</v>
      </c>
      <c r="H258" s="105">
        <v>0</v>
      </c>
      <c r="I258" s="107">
        <f t="shared" ref="I258" si="472">SUM(F258-E258)*D258</f>
        <v>-6000</v>
      </c>
      <c r="J258" s="105">
        <v>0</v>
      </c>
      <c r="K258" s="105">
        <f>SUM(H258-G258)*D258</f>
        <v>0</v>
      </c>
      <c r="L258" s="107">
        <f t="shared" ref="L258" si="473">SUM(I258:K258)</f>
        <v>-6000</v>
      </c>
      <c r="M258" s="108"/>
    </row>
    <row r="259" spans="1:13" x14ac:dyDescent="0.25">
      <c r="A259" s="103" t="s">
        <v>581</v>
      </c>
      <c r="B259" s="104" t="s">
        <v>121</v>
      </c>
      <c r="C259" s="105" t="s">
        <v>14</v>
      </c>
      <c r="D259" s="106">
        <v>4000</v>
      </c>
      <c r="E259" s="106">
        <v>282.5</v>
      </c>
      <c r="F259" s="105">
        <v>283.5</v>
      </c>
      <c r="G259" s="105">
        <v>284.5</v>
      </c>
      <c r="H259" s="105">
        <v>285.5</v>
      </c>
      <c r="I259" s="107">
        <f t="shared" ref="I259" si="474">SUM(F259-E259)*D259</f>
        <v>4000</v>
      </c>
      <c r="J259" s="105">
        <f>SUM(G259-F259)*D259</f>
        <v>4000</v>
      </c>
      <c r="K259" s="105">
        <f>SUM(H259-G259)*D259</f>
        <v>4000</v>
      </c>
      <c r="L259" s="107">
        <f t="shared" ref="L259" si="475">SUM(I259:K259)</f>
        <v>12000</v>
      </c>
      <c r="M259" s="108"/>
    </row>
    <row r="260" spans="1:13" x14ac:dyDescent="0.25">
      <c r="A260" s="103" t="s">
        <v>581</v>
      </c>
      <c r="B260" s="104" t="s">
        <v>41</v>
      </c>
      <c r="C260" s="105" t="s">
        <v>14</v>
      </c>
      <c r="D260" s="106">
        <v>5000</v>
      </c>
      <c r="E260" s="106">
        <v>386</v>
      </c>
      <c r="F260" s="105">
        <v>387</v>
      </c>
      <c r="G260" s="105">
        <v>388</v>
      </c>
      <c r="H260" s="105">
        <v>389</v>
      </c>
      <c r="I260" s="107">
        <f t="shared" ref="I260" si="476">SUM(F260-E260)*D260</f>
        <v>5000</v>
      </c>
      <c r="J260" s="105">
        <f>SUM(G260-F260)*D260</f>
        <v>5000</v>
      </c>
      <c r="K260" s="105">
        <f>SUM(H260-G260)*D260</f>
        <v>5000</v>
      </c>
      <c r="L260" s="107">
        <f t="shared" ref="L260" si="477">SUM(I260:K260)</f>
        <v>15000</v>
      </c>
      <c r="M260" s="108"/>
    </row>
    <row r="261" spans="1:13" x14ac:dyDescent="0.25">
      <c r="A261" s="103" t="s">
        <v>581</v>
      </c>
      <c r="B261" s="104" t="s">
        <v>251</v>
      </c>
      <c r="C261" s="105" t="s">
        <v>14</v>
      </c>
      <c r="D261" s="106">
        <v>8000</v>
      </c>
      <c r="E261" s="106">
        <v>120.8</v>
      </c>
      <c r="F261" s="105">
        <v>121.5</v>
      </c>
      <c r="G261" s="105">
        <v>122.5</v>
      </c>
      <c r="H261" s="105">
        <v>0</v>
      </c>
      <c r="I261" s="107">
        <f t="shared" ref="I261" si="478">SUM(F261-E261)*D261</f>
        <v>5600.0000000000227</v>
      </c>
      <c r="J261" s="105">
        <f>SUM(G261-F261)*D261</f>
        <v>8000</v>
      </c>
      <c r="K261" s="105">
        <v>0</v>
      </c>
      <c r="L261" s="107">
        <f t="shared" ref="L261" si="479">SUM(I261:K261)</f>
        <v>13600.000000000022</v>
      </c>
      <c r="M261" s="108"/>
    </row>
    <row r="262" spans="1:13" x14ac:dyDescent="0.25">
      <c r="A262" s="103" t="s">
        <v>581</v>
      </c>
      <c r="B262" s="104" t="s">
        <v>128</v>
      </c>
      <c r="C262" s="105" t="s">
        <v>14</v>
      </c>
      <c r="D262" s="106">
        <v>6000</v>
      </c>
      <c r="E262" s="106">
        <v>264.5</v>
      </c>
      <c r="F262" s="105">
        <v>265.5</v>
      </c>
      <c r="G262" s="105">
        <v>0</v>
      </c>
      <c r="H262" s="105">
        <v>0</v>
      </c>
      <c r="I262" s="107">
        <f t="shared" ref="I262" si="480">SUM(F262-E262)*D262</f>
        <v>6000</v>
      </c>
      <c r="J262" s="105">
        <v>0</v>
      </c>
      <c r="K262" s="105">
        <v>0</v>
      </c>
      <c r="L262" s="107">
        <f t="shared" ref="L262" si="481">SUM(I262:K262)</f>
        <v>6000</v>
      </c>
      <c r="M262" s="108"/>
    </row>
    <row r="263" spans="1:13" x14ac:dyDescent="0.25">
      <c r="A263" s="103"/>
      <c r="B263" s="104"/>
      <c r="C263" s="105"/>
      <c r="D263" s="106"/>
      <c r="E263" s="106"/>
      <c r="F263" s="105"/>
      <c r="G263" s="105"/>
      <c r="H263" s="105"/>
      <c r="I263" s="107"/>
      <c r="J263" s="105"/>
      <c r="K263" s="105"/>
      <c r="L263" s="107"/>
      <c r="M263" s="108"/>
    </row>
    <row r="264" spans="1:13" x14ac:dyDescent="0.25">
      <c r="A264" s="127"/>
      <c r="B264" s="110"/>
      <c r="C264" s="109"/>
      <c r="D264" s="128"/>
      <c r="E264" s="128"/>
      <c r="F264" s="109"/>
      <c r="G264" s="109" t="s">
        <v>547</v>
      </c>
      <c r="H264" s="109"/>
      <c r="I264" s="109">
        <f>SUM(I204:I262)</f>
        <v>108135.00000000047</v>
      </c>
      <c r="J264" s="109" t="s">
        <v>548</v>
      </c>
      <c r="K264" s="109"/>
      <c r="L264" s="109">
        <f>SUM(L204:L262)</f>
        <v>364935.00000000029</v>
      </c>
      <c r="M264" s="108"/>
    </row>
    <row r="265" spans="1:13" x14ac:dyDescent="0.25">
      <c r="A265" s="108"/>
      <c r="B265" s="108"/>
      <c r="C265" s="108"/>
      <c r="D265" s="108"/>
      <c r="E265" s="108"/>
      <c r="F265" s="108"/>
      <c r="G265" s="105"/>
      <c r="H265" s="105"/>
      <c r="I265" s="107"/>
      <c r="J265" s="105"/>
      <c r="K265" s="105"/>
      <c r="L265" s="107"/>
      <c r="M265" s="108"/>
    </row>
    <row r="266" spans="1:13" x14ac:dyDescent="0.25">
      <c r="A266" s="110"/>
      <c r="B266" s="111"/>
      <c r="C266" s="111"/>
      <c r="D266" s="111"/>
      <c r="E266" s="111"/>
      <c r="F266" s="129">
        <v>43525</v>
      </c>
      <c r="G266" s="111"/>
      <c r="H266" s="111"/>
      <c r="I266" s="111"/>
      <c r="J266" s="111"/>
      <c r="K266" s="111"/>
      <c r="L266" s="111"/>
      <c r="M266" s="108"/>
    </row>
    <row r="267" spans="1:13" x14ac:dyDescent="0.25">
      <c r="A267" s="103"/>
      <c r="B267" s="104"/>
      <c r="C267" s="105"/>
      <c r="D267" s="106"/>
      <c r="E267" s="106"/>
      <c r="F267" s="105"/>
      <c r="G267" s="105"/>
      <c r="H267" s="105"/>
      <c r="I267" s="107"/>
      <c r="J267" s="109" t="s">
        <v>590</v>
      </c>
      <c r="K267" s="111"/>
      <c r="L267" s="130">
        <v>0.78</v>
      </c>
      <c r="M267" s="108"/>
    </row>
    <row r="268" spans="1:13" x14ac:dyDescent="0.25">
      <c r="A268" s="103" t="s">
        <v>580</v>
      </c>
      <c r="B268" s="104" t="s">
        <v>49</v>
      </c>
      <c r="C268" s="105" t="s">
        <v>14</v>
      </c>
      <c r="D268" s="106">
        <v>2000</v>
      </c>
      <c r="E268" s="106">
        <v>776</v>
      </c>
      <c r="F268" s="105">
        <v>778</v>
      </c>
      <c r="G268" s="105">
        <v>780</v>
      </c>
      <c r="H268" s="105">
        <v>782</v>
      </c>
      <c r="I268" s="107">
        <f t="shared" ref="I268" si="482">SUM(F268-E268)*D268</f>
        <v>4000</v>
      </c>
      <c r="J268" s="105">
        <f t="shared" ref="J268:J273" si="483">SUM(G268-F268)*D268</f>
        <v>4000</v>
      </c>
      <c r="K268" s="105">
        <f>SUM(H268-G268)*D268</f>
        <v>4000</v>
      </c>
      <c r="L268" s="107">
        <f t="shared" ref="L268" si="484">SUM(I268:K268)</f>
        <v>12000</v>
      </c>
      <c r="M268" s="108"/>
    </row>
    <row r="269" spans="1:13" x14ac:dyDescent="0.25">
      <c r="A269" s="103" t="s">
        <v>580</v>
      </c>
      <c r="B269" s="104" t="s">
        <v>69</v>
      </c>
      <c r="C269" s="105" t="s">
        <v>14</v>
      </c>
      <c r="D269" s="106">
        <v>1500</v>
      </c>
      <c r="E269" s="106">
        <v>846</v>
      </c>
      <c r="F269" s="105">
        <v>849</v>
      </c>
      <c r="G269" s="105">
        <v>852</v>
      </c>
      <c r="H269" s="105">
        <v>855</v>
      </c>
      <c r="I269" s="107">
        <f t="shared" ref="I269" si="485">SUM(F269-E269)*D269</f>
        <v>4500</v>
      </c>
      <c r="J269" s="105">
        <f t="shared" si="483"/>
        <v>4500</v>
      </c>
      <c r="K269" s="105">
        <f>SUM(H269-G269)*D269</f>
        <v>4500</v>
      </c>
      <c r="L269" s="107">
        <f t="shared" ref="L269" si="486">SUM(I269:K269)</f>
        <v>13500</v>
      </c>
      <c r="M269" s="108"/>
    </row>
    <row r="270" spans="1:13" x14ac:dyDescent="0.25">
      <c r="A270" s="103" t="s">
        <v>578</v>
      </c>
      <c r="B270" s="104" t="s">
        <v>33</v>
      </c>
      <c r="C270" s="105" t="s">
        <v>14</v>
      </c>
      <c r="D270" s="106">
        <v>3000</v>
      </c>
      <c r="E270" s="106">
        <v>141</v>
      </c>
      <c r="F270" s="105">
        <v>142.5</v>
      </c>
      <c r="G270" s="105">
        <v>144</v>
      </c>
      <c r="H270" s="105">
        <v>146</v>
      </c>
      <c r="I270" s="107">
        <f t="shared" ref="I270" si="487">SUM(F270-E270)*D270</f>
        <v>4500</v>
      </c>
      <c r="J270" s="105">
        <f t="shared" si="483"/>
        <v>4500</v>
      </c>
      <c r="K270" s="105">
        <f>SUM(H270-G270)*D270</f>
        <v>6000</v>
      </c>
      <c r="L270" s="107">
        <f t="shared" ref="L270" si="488">SUM(I270:K270)</f>
        <v>15000</v>
      </c>
      <c r="M270" s="108"/>
    </row>
    <row r="271" spans="1:13" x14ac:dyDescent="0.25">
      <c r="A271" s="103" t="s">
        <v>578</v>
      </c>
      <c r="B271" s="104" t="s">
        <v>579</v>
      </c>
      <c r="C271" s="105" t="s">
        <v>14</v>
      </c>
      <c r="D271" s="106">
        <v>1000</v>
      </c>
      <c r="E271" s="106">
        <v>771.5</v>
      </c>
      <c r="F271" s="105">
        <v>775</v>
      </c>
      <c r="G271" s="105">
        <v>780</v>
      </c>
      <c r="H271" s="105">
        <v>786</v>
      </c>
      <c r="I271" s="107">
        <f t="shared" ref="I271" si="489">SUM(F271-E271)*D271</f>
        <v>3500</v>
      </c>
      <c r="J271" s="105">
        <f t="shared" si="483"/>
        <v>5000</v>
      </c>
      <c r="K271" s="105">
        <f>SUM(H271-G271)*D271</f>
        <v>6000</v>
      </c>
      <c r="L271" s="107">
        <f t="shared" ref="L271" si="490">SUM(I271:K271)</f>
        <v>14500</v>
      </c>
      <c r="M271" s="108"/>
    </row>
    <row r="272" spans="1:13" x14ac:dyDescent="0.25">
      <c r="A272" s="103" t="s">
        <v>578</v>
      </c>
      <c r="B272" s="104" t="s">
        <v>102</v>
      </c>
      <c r="C272" s="105" t="s">
        <v>14</v>
      </c>
      <c r="D272" s="106">
        <v>3000</v>
      </c>
      <c r="E272" s="106">
        <v>609</v>
      </c>
      <c r="F272" s="105">
        <v>611</v>
      </c>
      <c r="G272" s="105">
        <v>613</v>
      </c>
      <c r="H272" s="105">
        <v>0</v>
      </c>
      <c r="I272" s="107">
        <f t="shared" ref="I272" si="491">SUM(F272-E272)*D272</f>
        <v>6000</v>
      </c>
      <c r="J272" s="105">
        <f t="shared" si="483"/>
        <v>6000</v>
      </c>
      <c r="K272" s="105">
        <v>0</v>
      </c>
      <c r="L272" s="107">
        <f t="shared" ref="L272" si="492">SUM(I272:K272)</f>
        <v>12000</v>
      </c>
      <c r="M272" s="108"/>
    </row>
    <row r="273" spans="1:13" x14ac:dyDescent="0.25">
      <c r="A273" s="103" t="s">
        <v>577</v>
      </c>
      <c r="B273" s="104" t="s">
        <v>46</v>
      </c>
      <c r="C273" s="105" t="s">
        <v>14</v>
      </c>
      <c r="D273" s="106">
        <v>2000</v>
      </c>
      <c r="E273" s="106">
        <v>592</v>
      </c>
      <c r="F273" s="105">
        <v>594</v>
      </c>
      <c r="G273" s="105">
        <v>596</v>
      </c>
      <c r="H273" s="105">
        <v>598</v>
      </c>
      <c r="I273" s="107">
        <f t="shared" ref="I273" si="493">SUM(F273-E273)*D273</f>
        <v>4000</v>
      </c>
      <c r="J273" s="105">
        <f t="shared" si="483"/>
        <v>4000</v>
      </c>
      <c r="K273" s="105">
        <f>SUM(H273-G273)*D273</f>
        <v>4000</v>
      </c>
      <c r="L273" s="107">
        <f t="shared" ref="L273" si="494">SUM(I273:K273)</f>
        <v>12000</v>
      </c>
      <c r="M273" s="108"/>
    </row>
    <row r="274" spans="1:13" x14ac:dyDescent="0.25">
      <c r="A274" s="103" t="s">
        <v>577</v>
      </c>
      <c r="B274" s="104" t="s">
        <v>564</v>
      </c>
      <c r="C274" s="105" t="s">
        <v>14</v>
      </c>
      <c r="D274" s="106">
        <v>16000</v>
      </c>
      <c r="E274" s="106">
        <v>113.2</v>
      </c>
      <c r="F274" s="105">
        <v>112.75</v>
      </c>
      <c r="G274" s="105">
        <v>0</v>
      </c>
      <c r="H274" s="105">
        <v>0</v>
      </c>
      <c r="I274" s="107">
        <f t="shared" ref="I274" si="495">SUM(F274-E274)*D274</f>
        <v>-7200.0000000000455</v>
      </c>
      <c r="J274" s="105">
        <v>0</v>
      </c>
      <c r="K274" s="105">
        <f>SUM(H274-G274)*D274</f>
        <v>0</v>
      </c>
      <c r="L274" s="107">
        <f t="shared" ref="L274" si="496">SUM(I274:K274)</f>
        <v>-7200.0000000000455</v>
      </c>
      <c r="M274" s="108"/>
    </row>
    <row r="275" spans="1:13" x14ac:dyDescent="0.25">
      <c r="A275" s="103" t="s">
        <v>575</v>
      </c>
      <c r="B275" s="104" t="s">
        <v>41</v>
      </c>
      <c r="C275" s="105" t="s">
        <v>14</v>
      </c>
      <c r="D275" s="106">
        <v>5000</v>
      </c>
      <c r="E275" s="106">
        <v>366</v>
      </c>
      <c r="F275" s="105">
        <v>367</v>
      </c>
      <c r="G275" s="105">
        <v>368</v>
      </c>
      <c r="H275" s="105">
        <v>369</v>
      </c>
      <c r="I275" s="107">
        <f t="shared" ref="I275" si="497">SUM(F275-E275)*D275</f>
        <v>5000</v>
      </c>
      <c r="J275" s="105">
        <f>SUM(G275-F275)*D275</f>
        <v>5000</v>
      </c>
      <c r="K275" s="105">
        <f>SUM(H275-G275)*D275</f>
        <v>5000</v>
      </c>
      <c r="L275" s="107">
        <f t="shared" ref="L275" si="498">SUM(I275:K275)</f>
        <v>15000</v>
      </c>
      <c r="M275" s="108"/>
    </row>
    <row r="276" spans="1:13" x14ac:dyDescent="0.25">
      <c r="A276" s="103" t="s">
        <v>575</v>
      </c>
      <c r="B276" s="104" t="s">
        <v>42</v>
      </c>
      <c r="C276" s="105" t="s">
        <v>14</v>
      </c>
      <c r="D276" s="106">
        <v>5000</v>
      </c>
      <c r="E276" s="106">
        <v>203.75</v>
      </c>
      <c r="F276" s="105">
        <v>204.75</v>
      </c>
      <c r="G276" s="105">
        <v>205.75</v>
      </c>
      <c r="H276" s="105">
        <v>0</v>
      </c>
      <c r="I276" s="107">
        <f t="shared" ref="I276" si="499">SUM(F276-E276)*D276</f>
        <v>5000</v>
      </c>
      <c r="J276" s="105">
        <f>SUM(G276-F276)*D276</f>
        <v>5000</v>
      </c>
      <c r="K276" s="105">
        <v>0</v>
      </c>
      <c r="L276" s="107">
        <f t="shared" ref="L276" si="500">SUM(I276:K276)</f>
        <v>10000</v>
      </c>
      <c r="M276" s="108"/>
    </row>
    <row r="277" spans="1:13" x14ac:dyDescent="0.25">
      <c r="A277" s="103" t="s">
        <v>575</v>
      </c>
      <c r="B277" s="104" t="s">
        <v>265</v>
      </c>
      <c r="C277" s="105" t="s">
        <v>14</v>
      </c>
      <c r="D277" s="106">
        <v>9000</v>
      </c>
      <c r="E277" s="106">
        <v>98</v>
      </c>
      <c r="F277" s="105">
        <v>98.7</v>
      </c>
      <c r="G277" s="105">
        <v>99.5</v>
      </c>
      <c r="H277" s="105">
        <v>0</v>
      </c>
      <c r="I277" s="107">
        <f t="shared" ref="I277:I278" si="501">SUM(F277-E277)*D277</f>
        <v>6300.0000000000255</v>
      </c>
      <c r="J277" s="105">
        <f>SUM(G277-F277)*D277</f>
        <v>7199.9999999999745</v>
      </c>
      <c r="K277" s="105">
        <v>0</v>
      </c>
      <c r="L277" s="107">
        <f t="shared" ref="L277:L278" si="502">SUM(I277:K277)</f>
        <v>13500</v>
      </c>
      <c r="M277" s="108"/>
    </row>
    <row r="278" spans="1:13" x14ac:dyDescent="0.25">
      <c r="A278" s="103" t="s">
        <v>575</v>
      </c>
      <c r="B278" s="104" t="s">
        <v>576</v>
      </c>
      <c r="C278" s="105" t="s">
        <v>14</v>
      </c>
      <c r="D278" s="106">
        <v>26000</v>
      </c>
      <c r="E278" s="106">
        <v>45</v>
      </c>
      <c r="F278" s="105">
        <v>45</v>
      </c>
      <c r="G278" s="105">
        <v>0</v>
      </c>
      <c r="H278" s="105">
        <v>0</v>
      </c>
      <c r="I278" s="107">
        <f t="shared" si="501"/>
        <v>0</v>
      </c>
      <c r="J278" s="105">
        <v>0</v>
      </c>
      <c r="K278" s="105">
        <v>0</v>
      </c>
      <c r="L278" s="107">
        <f t="shared" si="502"/>
        <v>0</v>
      </c>
      <c r="M278" s="108"/>
    </row>
    <row r="279" spans="1:13" x14ac:dyDescent="0.25">
      <c r="A279" s="103" t="s">
        <v>575</v>
      </c>
      <c r="B279" s="104" t="s">
        <v>233</v>
      </c>
      <c r="C279" s="105" t="s">
        <v>14</v>
      </c>
      <c r="D279" s="106">
        <v>12000</v>
      </c>
      <c r="E279" s="106">
        <v>154</v>
      </c>
      <c r="F279" s="105">
        <v>153.25</v>
      </c>
      <c r="G279" s="105">
        <v>99.5</v>
      </c>
      <c r="H279" s="105">
        <v>0</v>
      </c>
      <c r="I279" s="107">
        <f t="shared" ref="I279" si="503">SUM(F279-E279)*D279</f>
        <v>-9000</v>
      </c>
      <c r="J279" s="105">
        <v>0</v>
      </c>
      <c r="K279" s="105">
        <v>0</v>
      </c>
      <c r="L279" s="107">
        <f t="shared" ref="L279" si="504">SUM(I279:K279)</f>
        <v>-9000</v>
      </c>
      <c r="M279" s="108"/>
    </row>
    <row r="280" spans="1:13" x14ac:dyDescent="0.25">
      <c r="A280" s="103" t="s">
        <v>573</v>
      </c>
      <c r="B280" s="104" t="s">
        <v>564</v>
      </c>
      <c r="C280" s="105" t="s">
        <v>14</v>
      </c>
      <c r="D280" s="106">
        <v>16000</v>
      </c>
      <c r="E280" s="106">
        <v>110.85</v>
      </c>
      <c r="F280" s="105">
        <v>111.15</v>
      </c>
      <c r="G280" s="105">
        <v>0</v>
      </c>
      <c r="H280" s="105">
        <v>0</v>
      </c>
      <c r="I280" s="107">
        <f t="shared" ref="I280" si="505">SUM(F280-E280)*D280</f>
        <v>4800.0000000001819</v>
      </c>
      <c r="J280" s="105">
        <v>0</v>
      </c>
      <c r="K280" s="105">
        <v>0</v>
      </c>
      <c r="L280" s="107">
        <f t="shared" ref="L280" si="506">SUM(I280:K280)</f>
        <v>4800.0000000001819</v>
      </c>
      <c r="M280" s="108"/>
    </row>
    <row r="281" spans="1:13" x14ac:dyDescent="0.25">
      <c r="A281" s="103" t="s">
        <v>574</v>
      </c>
      <c r="B281" s="104" t="s">
        <v>127</v>
      </c>
      <c r="C281" s="105" t="s">
        <v>14</v>
      </c>
      <c r="D281" s="106">
        <v>9000</v>
      </c>
      <c r="E281" s="106">
        <v>147.5</v>
      </c>
      <c r="F281" s="105">
        <v>148</v>
      </c>
      <c r="G281" s="105">
        <v>148.5</v>
      </c>
      <c r="H281" s="105">
        <v>0</v>
      </c>
      <c r="I281" s="107">
        <f t="shared" ref="I281" si="507">SUM(F281-E281)*D281</f>
        <v>4500</v>
      </c>
      <c r="J281" s="105">
        <f>SUM(G281-F281)*D281</f>
        <v>4500</v>
      </c>
      <c r="K281" s="105">
        <v>0</v>
      </c>
      <c r="L281" s="107">
        <f t="shared" ref="L281" si="508">SUM(I281:K281)</f>
        <v>9000</v>
      </c>
      <c r="M281" s="108"/>
    </row>
    <row r="282" spans="1:13" x14ac:dyDescent="0.25">
      <c r="A282" s="103" t="s">
        <v>574</v>
      </c>
      <c r="B282" s="104" t="s">
        <v>55</v>
      </c>
      <c r="C282" s="105" t="s">
        <v>14</v>
      </c>
      <c r="D282" s="106">
        <v>3500</v>
      </c>
      <c r="E282" s="106">
        <v>258</v>
      </c>
      <c r="F282" s="105">
        <v>256</v>
      </c>
      <c r="G282" s="105">
        <v>0</v>
      </c>
      <c r="H282" s="105">
        <v>0</v>
      </c>
      <c r="I282" s="107">
        <f t="shared" ref="I282" si="509">SUM(F282-E282)*D282</f>
        <v>-7000</v>
      </c>
      <c r="J282" s="105">
        <v>0</v>
      </c>
      <c r="K282" s="105">
        <v>0</v>
      </c>
      <c r="L282" s="107">
        <f t="shared" ref="L282" si="510">SUM(I282:K282)</f>
        <v>-7000</v>
      </c>
      <c r="M282" s="108"/>
    </row>
    <row r="283" spans="1:13" x14ac:dyDescent="0.25">
      <c r="A283" s="103" t="s">
        <v>572</v>
      </c>
      <c r="B283" s="104" t="s">
        <v>123</v>
      </c>
      <c r="C283" s="105" t="s">
        <v>14</v>
      </c>
      <c r="D283" s="106">
        <v>1600</v>
      </c>
      <c r="E283" s="106">
        <v>835</v>
      </c>
      <c r="F283" s="105">
        <v>839</v>
      </c>
      <c r="G283" s="105">
        <v>0</v>
      </c>
      <c r="H283" s="105">
        <v>0</v>
      </c>
      <c r="I283" s="107">
        <f t="shared" ref="I283" si="511">SUM(F283-E283)*D283</f>
        <v>6400</v>
      </c>
      <c r="J283" s="105">
        <v>0</v>
      </c>
      <c r="K283" s="105">
        <f>SUM(H283-G283)*D283</f>
        <v>0</v>
      </c>
      <c r="L283" s="107">
        <f t="shared" ref="L283" si="512">SUM(I283:K283)</f>
        <v>6400</v>
      </c>
      <c r="M283" s="108"/>
    </row>
    <row r="284" spans="1:13" x14ac:dyDescent="0.25">
      <c r="A284" s="103" t="s">
        <v>570</v>
      </c>
      <c r="B284" s="104" t="s">
        <v>233</v>
      </c>
      <c r="C284" s="105" t="s">
        <v>14</v>
      </c>
      <c r="D284" s="106">
        <v>12000</v>
      </c>
      <c r="E284" s="106">
        <v>147.19999999999999</v>
      </c>
      <c r="F284" s="105">
        <v>147.69999999999999</v>
      </c>
      <c r="G284" s="105">
        <v>148.25</v>
      </c>
      <c r="H284" s="105">
        <v>149</v>
      </c>
      <c r="I284" s="107">
        <f t="shared" ref="I284" si="513">SUM(F284-E284)*D284</f>
        <v>6000</v>
      </c>
      <c r="J284" s="105">
        <f>SUM(G284-F284)*D284</f>
        <v>6600.0000000001364</v>
      </c>
      <c r="K284" s="105">
        <f>SUM(H284-G284)*D284</f>
        <v>9000</v>
      </c>
      <c r="L284" s="107">
        <f t="shared" ref="L284" si="514">SUM(I284:K284)</f>
        <v>21600.000000000138</v>
      </c>
      <c r="M284" s="108"/>
    </row>
    <row r="285" spans="1:13" x14ac:dyDescent="0.25">
      <c r="A285" s="103" t="s">
        <v>570</v>
      </c>
      <c r="B285" s="104" t="s">
        <v>40</v>
      </c>
      <c r="C285" s="105" t="s">
        <v>14</v>
      </c>
      <c r="D285" s="106">
        <v>8000</v>
      </c>
      <c r="E285" s="106">
        <v>125.5</v>
      </c>
      <c r="F285" s="105">
        <v>126</v>
      </c>
      <c r="G285" s="105">
        <v>126.5</v>
      </c>
      <c r="H285" s="105">
        <v>0</v>
      </c>
      <c r="I285" s="107">
        <f t="shared" ref="I285" si="515">SUM(F285-E285)*D285</f>
        <v>4000</v>
      </c>
      <c r="J285" s="105">
        <f>SUM(G285-F285)*D285</f>
        <v>4000</v>
      </c>
      <c r="K285" s="105">
        <v>0</v>
      </c>
      <c r="L285" s="107">
        <f t="shared" ref="L285" si="516">SUM(I285:K285)</f>
        <v>8000</v>
      </c>
      <c r="M285" s="108"/>
    </row>
    <row r="286" spans="1:13" x14ac:dyDescent="0.25">
      <c r="A286" s="103" t="s">
        <v>570</v>
      </c>
      <c r="B286" s="104" t="s">
        <v>121</v>
      </c>
      <c r="C286" s="105" t="s">
        <v>14</v>
      </c>
      <c r="D286" s="106">
        <v>4000</v>
      </c>
      <c r="E286" s="106">
        <v>272</v>
      </c>
      <c r="F286" s="105">
        <v>273</v>
      </c>
      <c r="G286" s="105">
        <v>0</v>
      </c>
      <c r="H286" s="105">
        <v>27</v>
      </c>
      <c r="I286" s="107">
        <f t="shared" ref="I286" si="517">SUM(F286-E286)*D286</f>
        <v>4000</v>
      </c>
      <c r="J286" s="105">
        <v>0</v>
      </c>
      <c r="K286" s="105">
        <v>0</v>
      </c>
      <c r="L286" s="107">
        <f t="shared" ref="L286" si="518">SUM(I286:K286)</f>
        <v>4000</v>
      </c>
      <c r="M286" s="108"/>
    </row>
    <row r="287" spans="1:13" x14ac:dyDescent="0.25">
      <c r="A287" s="103" t="s">
        <v>570</v>
      </c>
      <c r="B287" s="104" t="s">
        <v>571</v>
      </c>
      <c r="C287" s="105" t="s">
        <v>14</v>
      </c>
      <c r="D287" s="106">
        <v>2000</v>
      </c>
      <c r="E287" s="106">
        <v>790</v>
      </c>
      <c r="F287" s="105">
        <v>793</v>
      </c>
      <c r="G287" s="105">
        <v>0</v>
      </c>
      <c r="H287" s="105">
        <v>0</v>
      </c>
      <c r="I287" s="107">
        <f t="shared" ref="I287" si="519">SUM(F287-E287)*D287</f>
        <v>6000</v>
      </c>
      <c r="J287" s="105">
        <v>0</v>
      </c>
      <c r="K287" s="105">
        <v>0</v>
      </c>
      <c r="L287" s="107">
        <f t="shared" ref="L287" si="520">SUM(I287:K287)</f>
        <v>6000</v>
      </c>
      <c r="M287" s="108"/>
    </row>
    <row r="288" spans="1:13" x14ac:dyDescent="0.25">
      <c r="A288" s="103" t="s">
        <v>570</v>
      </c>
      <c r="B288" s="104" t="s">
        <v>64</v>
      </c>
      <c r="C288" s="105" t="s">
        <v>14</v>
      </c>
      <c r="D288" s="106">
        <v>14000</v>
      </c>
      <c r="E288" s="106">
        <v>93.5</v>
      </c>
      <c r="F288" s="105">
        <v>93.5</v>
      </c>
      <c r="G288" s="105">
        <v>0</v>
      </c>
      <c r="H288" s="105">
        <v>0</v>
      </c>
      <c r="I288" s="107">
        <f t="shared" ref="I288" si="521">SUM(F288-E288)*D288</f>
        <v>0</v>
      </c>
      <c r="J288" s="105">
        <v>0</v>
      </c>
      <c r="K288" s="105">
        <v>0</v>
      </c>
      <c r="L288" s="107">
        <f t="shared" ref="L288" si="522">SUM(I288:K288)</f>
        <v>0</v>
      </c>
      <c r="M288" s="108"/>
    </row>
    <row r="289" spans="1:13" x14ac:dyDescent="0.25">
      <c r="A289" s="103" t="s">
        <v>568</v>
      </c>
      <c r="B289" s="104" t="s">
        <v>72</v>
      </c>
      <c r="C289" s="105" t="s">
        <v>14</v>
      </c>
      <c r="D289" s="106">
        <v>1000</v>
      </c>
      <c r="E289" s="106">
        <v>1377</v>
      </c>
      <c r="F289" s="105">
        <v>1382</v>
      </c>
      <c r="G289" s="105">
        <v>1387</v>
      </c>
      <c r="H289" s="105">
        <v>1395</v>
      </c>
      <c r="I289" s="107">
        <f t="shared" ref="I289" si="523">SUM(F289-E289)*D289</f>
        <v>5000</v>
      </c>
      <c r="J289" s="105">
        <f>SUM(G289-F289)*D289</f>
        <v>5000</v>
      </c>
      <c r="K289" s="105">
        <f>SUM(H289-G289)*D289</f>
        <v>8000</v>
      </c>
      <c r="L289" s="107">
        <f t="shared" ref="L289" si="524">SUM(I289:K289)</f>
        <v>18000</v>
      </c>
      <c r="M289" s="108"/>
    </row>
    <row r="290" spans="1:13" x14ac:dyDescent="0.25">
      <c r="A290" s="103" t="s">
        <v>568</v>
      </c>
      <c r="B290" s="104" t="s">
        <v>41</v>
      </c>
      <c r="C290" s="105" t="s">
        <v>14</v>
      </c>
      <c r="D290" s="106">
        <v>5000</v>
      </c>
      <c r="E290" s="106">
        <v>371</v>
      </c>
      <c r="F290" s="105">
        <v>372</v>
      </c>
      <c r="G290" s="105">
        <v>373</v>
      </c>
      <c r="H290" s="105">
        <v>374</v>
      </c>
      <c r="I290" s="107">
        <f t="shared" ref="I290" si="525">SUM(F290-E290)*D290</f>
        <v>5000</v>
      </c>
      <c r="J290" s="105">
        <f>SUM(G290-F290)*D290</f>
        <v>5000</v>
      </c>
      <c r="K290" s="105">
        <f>SUM(H290-G290)*D290</f>
        <v>5000</v>
      </c>
      <c r="L290" s="107">
        <f t="shared" ref="L290" si="526">SUM(I290:K290)</f>
        <v>15000</v>
      </c>
      <c r="M290" s="108"/>
    </row>
    <row r="291" spans="1:13" x14ac:dyDescent="0.25">
      <c r="A291" s="103" t="s">
        <v>568</v>
      </c>
      <c r="B291" s="104" t="s">
        <v>569</v>
      </c>
      <c r="C291" s="105" t="s">
        <v>14</v>
      </c>
      <c r="D291" s="106">
        <v>6000</v>
      </c>
      <c r="E291" s="106">
        <v>261</v>
      </c>
      <c r="F291" s="105">
        <v>262</v>
      </c>
      <c r="G291" s="105">
        <v>263</v>
      </c>
      <c r="H291" s="105">
        <v>264</v>
      </c>
      <c r="I291" s="107">
        <f t="shared" ref="I291" si="527">SUM(F291-E291)*D291</f>
        <v>6000</v>
      </c>
      <c r="J291" s="105">
        <f>SUM(G291-F291)*D291</f>
        <v>6000</v>
      </c>
      <c r="K291" s="105">
        <f>SUM(H291-G291)*D291</f>
        <v>6000</v>
      </c>
      <c r="L291" s="107">
        <f t="shared" ref="L291" si="528">SUM(I291:K291)</f>
        <v>18000</v>
      </c>
      <c r="M291" s="108"/>
    </row>
    <row r="292" spans="1:13" x14ac:dyDescent="0.25">
      <c r="A292" s="103" t="s">
        <v>568</v>
      </c>
      <c r="B292" s="104" t="s">
        <v>40</v>
      </c>
      <c r="C292" s="105" t="s">
        <v>14</v>
      </c>
      <c r="D292" s="106">
        <v>8000</v>
      </c>
      <c r="E292" s="106">
        <v>120.5</v>
      </c>
      <c r="F292" s="105">
        <v>121</v>
      </c>
      <c r="G292" s="105">
        <v>121.5</v>
      </c>
      <c r="H292" s="105">
        <v>122</v>
      </c>
      <c r="I292" s="107">
        <f t="shared" ref="I292" si="529">SUM(F292-E292)*D292</f>
        <v>4000</v>
      </c>
      <c r="J292" s="105">
        <f>SUM(G292-F292)*D292</f>
        <v>4000</v>
      </c>
      <c r="K292" s="105">
        <f>SUM(H292-G292)*D292</f>
        <v>4000</v>
      </c>
      <c r="L292" s="107">
        <f t="shared" ref="L292" si="530">SUM(I292:K292)</f>
        <v>12000</v>
      </c>
      <c r="M292" s="108"/>
    </row>
    <row r="293" spans="1:13" x14ac:dyDescent="0.25">
      <c r="A293" s="103" t="s">
        <v>568</v>
      </c>
      <c r="B293" s="104" t="s">
        <v>92</v>
      </c>
      <c r="C293" s="105" t="s">
        <v>14</v>
      </c>
      <c r="D293" s="106">
        <v>1200</v>
      </c>
      <c r="E293" s="106">
        <v>1330</v>
      </c>
      <c r="F293" s="105">
        <v>1324</v>
      </c>
      <c r="G293" s="105">
        <v>0</v>
      </c>
      <c r="H293" s="105">
        <v>0</v>
      </c>
      <c r="I293" s="107">
        <f t="shared" ref="I293" si="531">SUM(F293-E293)*D293</f>
        <v>-7200</v>
      </c>
      <c r="J293" s="105">
        <v>0</v>
      </c>
      <c r="K293" s="105">
        <f>SUM(H293-G293)*D293</f>
        <v>0</v>
      </c>
      <c r="L293" s="107">
        <f t="shared" ref="L293" si="532">SUM(I293:K293)</f>
        <v>-7200</v>
      </c>
      <c r="M293" s="108"/>
    </row>
    <row r="294" spans="1:13" x14ac:dyDescent="0.25">
      <c r="A294" s="103" t="s">
        <v>567</v>
      </c>
      <c r="B294" s="104" t="s">
        <v>46</v>
      </c>
      <c r="C294" s="105" t="s">
        <v>14</v>
      </c>
      <c r="D294" s="106">
        <v>2000</v>
      </c>
      <c r="E294" s="106">
        <v>626</v>
      </c>
      <c r="F294" s="105">
        <v>628</v>
      </c>
      <c r="G294" s="105">
        <v>0</v>
      </c>
      <c r="H294" s="105">
        <v>0</v>
      </c>
      <c r="I294" s="107">
        <f t="shared" ref="I294" si="533">SUM(F294-E294)*D294</f>
        <v>4000</v>
      </c>
      <c r="J294" s="105">
        <v>0</v>
      </c>
      <c r="K294" s="105">
        <v>0</v>
      </c>
      <c r="L294" s="107">
        <f t="shared" ref="L294" si="534">SUM(I294:K294)</f>
        <v>4000</v>
      </c>
      <c r="M294" s="108"/>
    </row>
    <row r="295" spans="1:13" x14ac:dyDescent="0.25">
      <c r="A295" s="103" t="s">
        <v>567</v>
      </c>
      <c r="B295" s="104" t="s">
        <v>37</v>
      </c>
      <c r="C295" s="105" t="s">
        <v>14</v>
      </c>
      <c r="D295" s="106">
        <v>12000</v>
      </c>
      <c r="E295" s="106">
        <v>112</v>
      </c>
      <c r="F295" s="105">
        <v>112.5</v>
      </c>
      <c r="G295" s="105">
        <v>113</v>
      </c>
      <c r="H295" s="105">
        <v>113.5</v>
      </c>
      <c r="I295" s="107">
        <f t="shared" ref="I295" si="535">SUM(F295-E295)*D295</f>
        <v>6000</v>
      </c>
      <c r="J295" s="105">
        <f>SUM(G295-F295)*D295</f>
        <v>6000</v>
      </c>
      <c r="K295" s="105">
        <f>SUM(H295-G295)*D295</f>
        <v>6000</v>
      </c>
      <c r="L295" s="107">
        <f t="shared" ref="L295" si="536">SUM(I295:K295)</f>
        <v>18000</v>
      </c>
      <c r="M295" s="108"/>
    </row>
    <row r="296" spans="1:13" x14ac:dyDescent="0.25">
      <c r="A296" s="103" t="s">
        <v>567</v>
      </c>
      <c r="B296" s="104" t="s">
        <v>540</v>
      </c>
      <c r="C296" s="105" t="s">
        <v>14</v>
      </c>
      <c r="D296" s="106">
        <v>24000</v>
      </c>
      <c r="E296" s="106">
        <v>51.55</v>
      </c>
      <c r="F296" s="105">
        <v>51.9</v>
      </c>
      <c r="G296" s="105">
        <v>52.25</v>
      </c>
      <c r="H296" s="105">
        <v>53</v>
      </c>
      <c r="I296" s="107">
        <f t="shared" ref="I296" si="537">SUM(F296-E296)*D296</f>
        <v>8400.0000000000346</v>
      </c>
      <c r="J296" s="105">
        <f>SUM(G296-F296)*D296</f>
        <v>8400.0000000000346</v>
      </c>
      <c r="K296" s="105">
        <f>SUM(H296-G296)*D296</f>
        <v>18000</v>
      </c>
      <c r="L296" s="107">
        <f t="shared" ref="L296" si="538">SUM(I296:K296)</f>
        <v>34800.000000000073</v>
      </c>
      <c r="M296" s="108"/>
    </row>
    <row r="297" spans="1:13" x14ac:dyDescent="0.25">
      <c r="A297" s="103" t="s">
        <v>567</v>
      </c>
      <c r="B297" s="104" t="s">
        <v>564</v>
      </c>
      <c r="C297" s="105" t="s">
        <v>14</v>
      </c>
      <c r="D297" s="106">
        <v>16000</v>
      </c>
      <c r="E297" s="106">
        <v>107.7</v>
      </c>
      <c r="F297" s="105">
        <v>107</v>
      </c>
      <c r="G297" s="105">
        <v>0</v>
      </c>
      <c r="H297" s="105">
        <v>0</v>
      </c>
      <c r="I297" s="107">
        <f t="shared" ref="I297" si="539">SUM(F297-E297)*D297</f>
        <v>-11200.000000000045</v>
      </c>
      <c r="J297" s="105">
        <v>0</v>
      </c>
      <c r="K297" s="105">
        <f>SUM(H297-G297)*D297</f>
        <v>0</v>
      </c>
      <c r="L297" s="107">
        <f t="shared" ref="L297" si="540">SUM(I297:K297)</f>
        <v>-11200.000000000045</v>
      </c>
      <c r="M297" s="108"/>
    </row>
    <row r="298" spans="1:13" x14ac:dyDescent="0.25">
      <c r="A298" s="103" t="s">
        <v>565</v>
      </c>
      <c r="B298" s="104" t="s">
        <v>56</v>
      </c>
      <c r="C298" s="105" t="s">
        <v>14</v>
      </c>
      <c r="D298" s="106">
        <v>2400</v>
      </c>
      <c r="E298" s="106">
        <v>747.5</v>
      </c>
      <c r="F298" s="105">
        <v>749.5</v>
      </c>
      <c r="G298" s="105">
        <v>751.9</v>
      </c>
      <c r="H298" s="105">
        <v>0</v>
      </c>
      <c r="I298" s="107">
        <f t="shared" ref="I298" si="541">SUM(F298-E298)*D298</f>
        <v>4800</v>
      </c>
      <c r="J298" s="105">
        <f>SUM(G298-F298)*D298</f>
        <v>5759.9999999999454</v>
      </c>
      <c r="K298" s="105">
        <v>0</v>
      </c>
      <c r="L298" s="107">
        <f t="shared" ref="L298" si="542">SUM(I298:K298)</f>
        <v>10559.999999999945</v>
      </c>
      <c r="M298" s="108"/>
    </row>
    <row r="299" spans="1:13" x14ac:dyDescent="0.25">
      <c r="A299" s="103" t="s">
        <v>565</v>
      </c>
      <c r="B299" s="104" t="s">
        <v>564</v>
      </c>
      <c r="C299" s="105" t="s">
        <v>14</v>
      </c>
      <c r="D299" s="106">
        <v>16000</v>
      </c>
      <c r="E299" s="106">
        <v>106.5</v>
      </c>
      <c r="F299" s="105">
        <v>107</v>
      </c>
      <c r="G299" s="105">
        <v>107.5</v>
      </c>
      <c r="H299" s="105">
        <v>0</v>
      </c>
      <c r="I299" s="107">
        <f t="shared" ref="I299" si="543">SUM(F299-E299)*D299</f>
        <v>8000</v>
      </c>
      <c r="J299" s="105">
        <f>SUM(G299-F299)*D299</f>
        <v>8000</v>
      </c>
      <c r="K299" s="105">
        <v>0</v>
      </c>
      <c r="L299" s="107">
        <f t="shared" ref="L299" si="544">SUM(I299:K299)</f>
        <v>16000</v>
      </c>
      <c r="M299" s="108"/>
    </row>
    <row r="300" spans="1:13" x14ac:dyDescent="0.25">
      <c r="A300" s="103" t="s">
        <v>565</v>
      </c>
      <c r="B300" s="104" t="s">
        <v>566</v>
      </c>
      <c r="C300" s="105" t="s">
        <v>14</v>
      </c>
      <c r="D300" s="106">
        <v>16000</v>
      </c>
      <c r="E300" s="106">
        <v>62.2</v>
      </c>
      <c r="F300" s="105">
        <v>62.5</v>
      </c>
      <c r="G300" s="105">
        <v>0</v>
      </c>
      <c r="H300" s="105">
        <v>0</v>
      </c>
      <c r="I300" s="107">
        <f t="shared" ref="I300" si="545">SUM(F300-E300)*D300</f>
        <v>4799.9999999999545</v>
      </c>
      <c r="J300" s="105">
        <v>0</v>
      </c>
      <c r="K300" s="105">
        <v>0</v>
      </c>
      <c r="L300" s="107">
        <f t="shared" ref="L300" si="546">SUM(I300:K300)</f>
        <v>4799.9999999999545</v>
      </c>
      <c r="M300" s="108"/>
    </row>
    <row r="301" spans="1:13" x14ac:dyDescent="0.25">
      <c r="A301" s="103" t="s">
        <v>565</v>
      </c>
      <c r="B301" s="104" t="s">
        <v>265</v>
      </c>
      <c r="C301" s="105" t="s">
        <v>14</v>
      </c>
      <c r="D301" s="106">
        <v>9000</v>
      </c>
      <c r="E301" s="106">
        <v>105.5</v>
      </c>
      <c r="F301" s="105">
        <v>104.5</v>
      </c>
      <c r="G301" s="105">
        <v>0</v>
      </c>
      <c r="H301" s="105">
        <v>0</v>
      </c>
      <c r="I301" s="107">
        <f t="shared" ref="I301" si="547">SUM(F301-E301)*D301</f>
        <v>-9000</v>
      </c>
      <c r="J301" s="105">
        <v>0</v>
      </c>
      <c r="K301" s="105">
        <v>0</v>
      </c>
      <c r="L301" s="107">
        <f t="shared" ref="L301" si="548">SUM(I301:K301)</f>
        <v>-9000</v>
      </c>
      <c r="M301" s="108"/>
    </row>
    <row r="302" spans="1:13" x14ac:dyDescent="0.25">
      <c r="A302" s="103" t="s">
        <v>563</v>
      </c>
      <c r="B302" s="104" t="s">
        <v>564</v>
      </c>
      <c r="C302" s="105" t="s">
        <v>14</v>
      </c>
      <c r="D302" s="106">
        <v>16000</v>
      </c>
      <c r="E302" s="106">
        <v>106</v>
      </c>
      <c r="F302" s="105">
        <v>106.5</v>
      </c>
      <c r="G302" s="105">
        <v>107</v>
      </c>
      <c r="H302" s="105">
        <v>108</v>
      </c>
      <c r="I302" s="107">
        <f t="shared" ref="I302" si="549">SUM(F302-E302)*D302</f>
        <v>8000</v>
      </c>
      <c r="J302" s="105">
        <f>SUM(G302-F302)*D302</f>
        <v>8000</v>
      </c>
      <c r="K302" s="105">
        <f t="shared" ref="K302:K312" si="550">SUM(H302-G302)*D302</f>
        <v>16000</v>
      </c>
      <c r="L302" s="107">
        <f t="shared" ref="L302" si="551">SUM(I302:K302)</f>
        <v>32000</v>
      </c>
      <c r="M302" s="108"/>
    </row>
    <row r="303" spans="1:13" x14ac:dyDescent="0.25">
      <c r="A303" s="103" t="s">
        <v>563</v>
      </c>
      <c r="B303" s="104" t="s">
        <v>41</v>
      </c>
      <c r="C303" s="105" t="s">
        <v>14</v>
      </c>
      <c r="D303" s="106">
        <v>5000</v>
      </c>
      <c r="E303" s="106">
        <v>367</v>
      </c>
      <c r="F303" s="105">
        <v>368</v>
      </c>
      <c r="G303" s="105">
        <v>0</v>
      </c>
      <c r="H303" s="105">
        <v>0</v>
      </c>
      <c r="I303" s="107">
        <f t="shared" ref="I303" si="552">SUM(F303-E303)*D303</f>
        <v>5000</v>
      </c>
      <c r="J303" s="105">
        <v>0</v>
      </c>
      <c r="K303" s="105">
        <f t="shared" si="550"/>
        <v>0</v>
      </c>
      <c r="L303" s="107">
        <f t="shared" ref="L303" si="553">SUM(I303:K303)</f>
        <v>5000</v>
      </c>
      <c r="M303" s="108"/>
    </row>
    <row r="304" spans="1:13" x14ac:dyDescent="0.25">
      <c r="A304" s="103" t="s">
        <v>563</v>
      </c>
      <c r="B304" s="104" t="s">
        <v>259</v>
      </c>
      <c r="C304" s="105" t="s">
        <v>14</v>
      </c>
      <c r="D304" s="106">
        <v>8000</v>
      </c>
      <c r="E304" s="106">
        <v>137.30000000000001</v>
      </c>
      <c r="F304" s="105">
        <v>138</v>
      </c>
      <c r="G304" s="105">
        <v>0</v>
      </c>
      <c r="H304" s="105">
        <v>0</v>
      </c>
      <c r="I304" s="107">
        <f t="shared" ref="I304" si="554">SUM(F304-E304)*D304</f>
        <v>5599.9999999999091</v>
      </c>
      <c r="J304" s="105">
        <v>0</v>
      </c>
      <c r="K304" s="105">
        <f t="shared" si="550"/>
        <v>0</v>
      </c>
      <c r="L304" s="107">
        <f t="shared" ref="L304" si="555">SUM(I304:K304)</f>
        <v>5599.9999999999091</v>
      </c>
      <c r="M304" s="108"/>
    </row>
    <row r="305" spans="1:13" x14ac:dyDescent="0.25">
      <c r="A305" s="103" t="s">
        <v>563</v>
      </c>
      <c r="B305" s="104" t="s">
        <v>24</v>
      </c>
      <c r="C305" s="105" t="s">
        <v>14</v>
      </c>
      <c r="D305" s="106">
        <v>2000</v>
      </c>
      <c r="E305" s="106">
        <v>501.5</v>
      </c>
      <c r="F305" s="105">
        <v>498</v>
      </c>
      <c r="G305" s="105">
        <v>0</v>
      </c>
      <c r="H305" s="105">
        <v>0</v>
      </c>
      <c r="I305" s="107">
        <f t="shared" ref="I305" si="556">SUM(F305-E305)*D305</f>
        <v>-7000</v>
      </c>
      <c r="J305" s="105">
        <v>0</v>
      </c>
      <c r="K305" s="105">
        <f t="shared" si="550"/>
        <v>0</v>
      </c>
      <c r="L305" s="107">
        <f t="shared" ref="L305" si="557">SUM(I305:K305)</f>
        <v>-7000</v>
      </c>
      <c r="M305" s="108"/>
    </row>
    <row r="306" spans="1:13" x14ac:dyDescent="0.25">
      <c r="A306" s="103" t="s">
        <v>561</v>
      </c>
      <c r="B306" s="104" t="s">
        <v>56</v>
      </c>
      <c r="C306" s="105" t="s">
        <v>14</v>
      </c>
      <c r="D306" s="106">
        <v>2400</v>
      </c>
      <c r="E306" s="106">
        <v>746.25</v>
      </c>
      <c r="F306" s="105">
        <v>749</v>
      </c>
      <c r="G306" s="105">
        <v>0</v>
      </c>
      <c r="H306" s="105">
        <v>0</v>
      </c>
      <c r="I306" s="107">
        <f t="shared" ref="I306" si="558">SUM(F306-E306)*D306</f>
        <v>6600</v>
      </c>
      <c r="J306" s="105">
        <v>0</v>
      </c>
      <c r="K306" s="105">
        <f t="shared" si="550"/>
        <v>0</v>
      </c>
      <c r="L306" s="107">
        <f t="shared" ref="L306" si="559">SUM(I306:K306)</f>
        <v>6600</v>
      </c>
      <c r="M306" s="108"/>
    </row>
    <row r="307" spans="1:13" x14ac:dyDescent="0.25">
      <c r="A307" s="103" t="s">
        <v>561</v>
      </c>
      <c r="B307" s="104" t="s">
        <v>25</v>
      </c>
      <c r="C307" s="105" t="s">
        <v>14</v>
      </c>
      <c r="D307" s="106">
        <v>6000</v>
      </c>
      <c r="E307" s="106">
        <v>223.5</v>
      </c>
      <c r="F307" s="105">
        <v>224.25</v>
      </c>
      <c r="G307" s="105">
        <v>225</v>
      </c>
      <c r="H307" s="105">
        <v>226</v>
      </c>
      <c r="I307" s="107">
        <f t="shared" ref="I307" si="560">SUM(F307-E307)*D307</f>
        <v>4500</v>
      </c>
      <c r="J307" s="105">
        <f>SUM(G307-F307)*D307</f>
        <v>4500</v>
      </c>
      <c r="K307" s="105">
        <f t="shared" si="550"/>
        <v>6000</v>
      </c>
      <c r="L307" s="107">
        <f t="shared" ref="L307" si="561">SUM(I307:K307)</f>
        <v>15000</v>
      </c>
      <c r="M307" s="108"/>
    </row>
    <row r="308" spans="1:13" x14ac:dyDescent="0.25">
      <c r="A308" s="103" t="s">
        <v>561</v>
      </c>
      <c r="B308" s="104" t="s">
        <v>562</v>
      </c>
      <c r="C308" s="105" t="s">
        <v>14</v>
      </c>
      <c r="D308" s="106">
        <v>2200</v>
      </c>
      <c r="E308" s="106">
        <v>471.5</v>
      </c>
      <c r="F308" s="105">
        <v>468</v>
      </c>
      <c r="G308" s="105">
        <v>0</v>
      </c>
      <c r="H308" s="105">
        <v>0</v>
      </c>
      <c r="I308" s="107">
        <f t="shared" ref="I308" si="562">SUM(F308-E308)*D308</f>
        <v>-7700</v>
      </c>
      <c r="J308" s="105">
        <v>0</v>
      </c>
      <c r="K308" s="105">
        <f t="shared" si="550"/>
        <v>0</v>
      </c>
      <c r="L308" s="107">
        <f t="shared" ref="L308" si="563">SUM(I308:K308)</f>
        <v>-7700</v>
      </c>
      <c r="M308" s="108"/>
    </row>
    <row r="309" spans="1:13" x14ac:dyDescent="0.25">
      <c r="A309" s="103" t="s">
        <v>561</v>
      </c>
      <c r="B309" s="104" t="s">
        <v>104</v>
      </c>
      <c r="C309" s="105" t="s">
        <v>14</v>
      </c>
      <c r="D309" s="106">
        <v>4600</v>
      </c>
      <c r="E309" s="106">
        <v>178.6</v>
      </c>
      <c r="F309" s="105">
        <v>177.1</v>
      </c>
      <c r="G309" s="105">
        <v>0</v>
      </c>
      <c r="H309" s="105">
        <v>0</v>
      </c>
      <c r="I309" s="107">
        <f t="shared" ref="I309" si="564">SUM(F309-E309)*D309</f>
        <v>-6900</v>
      </c>
      <c r="J309" s="105">
        <v>0</v>
      </c>
      <c r="K309" s="105">
        <f t="shared" si="550"/>
        <v>0</v>
      </c>
      <c r="L309" s="107">
        <f t="shared" ref="L309" si="565">SUM(I309:K309)</f>
        <v>-6900</v>
      </c>
      <c r="M309" s="108"/>
    </row>
    <row r="310" spans="1:13" x14ac:dyDescent="0.25">
      <c r="A310" s="103" t="s">
        <v>559</v>
      </c>
      <c r="B310" s="104" t="s">
        <v>121</v>
      </c>
      <c r="C310" s="105" t="s">
        <v>14</v>
      </c>
      <c r="D310" s="106">
        <v>2000</v>
      </c>
      <c r="E310" s="106">
        <v>252.5</v>
      </c>
      <c r="F310" s="105">
        <v>253.5</v>
      </c>
      <c r="G310" s="105">
        <v>254.5</v>
      </c>
      <c r="H310" s="105">
        <v>255.5</v>
      </c>
      <c r="I310" s="107">
        <f t="shared" ref="I310" si="566">SUM(F310-E310)*D310</f>
        <v>2000</v>
      </c>
      <c r="J310" s="105">
        <f>SUM(G310-F310)*D310</f>
        <v>2000</v>
      </c>
      <c r="K310" s="105">
        <f t="shared" si="550"/>
        <v>2000</v>
      </c>
      <c r="L310" s="107">
        <f t="shared" ref="L310" si="567">SUM(I310:K310)</f>
        <v>6000</v>
      </c>
      <c r="M310" s="108"/>
    </row>
    <row r="311" spans="1:13" x14ac:dyDescent="0.25">
      <c r="A311" s="103" t="s">
        <v>559</v>
      </c>
      <c r="B311" s="104" t="s">
        <v>265</v>
      </c>
      <c r="C311" s="105" t="s">
        <v>14</v>
      </c>
      <c r="D311" s="106">
        <v>9000</v>
      </c>
      <c r="E311" s="106">
        <v>100.7</v>
      </c>
      <c r="F311" s="105">
        <v>101.3</v>
      </c>
      <c r="G311" s="105">
        <v>101.7</v>
      </c>
      <c r="H311" s="105">
        <v>102.5</v>
      </c>
      <c r="I311" s="107">
        <f t="shared" ref="I311" si="568">SUM(F311-E311)*D311</f>
        <v>5399.9999999999491</v>
      </c>
      <c r="J311" s="105">
        <f>SUM(G311-F311)*D311</f>
        <v>3600.0000000000509</v>
      </c>
      <c r="K311" s="105">
        <f t="shared" si="550"/>
        <v>7199.9999999999745</v>
      </c>
      <c r="L311" s="107">
        <f t="shared" ref="L311" si="569">SUM(I311:K311)</f>
        <v>16199.999999999975</v>
      </c>
      <c r="M311" s="108"/>
    </row>
    <row r="312" spans="1:13" x14ac:dyDescent="0.25">
      <c r="A312" s="103" t="s">
        <v>559</v>
      </c>
      <c r="B312" s="104" t="s">
        <v>259</v>
      </c>
      <c r="C312" s="105" t="s">
        <v>14</v>
      </c>
      <c r="D312" s="106">
        <v>8000</v>
      </c>
      <c r="E312" s="106">
        <v>130.5</v>
      </c>
      <c r="F312" s="105">
        <v>131.19999999999999</v>
      </c>
      <c r="G312" s="105">
        <v>132</v>
      </c>
      <c r="H312" s="105">
        <v>133</v>
      </c>
      <c r="I312" s="107">
        <f t="shared" ref="I312:I314" si="570">SUM(F312-E312)*D312</f>
        <v>5599.9999999999091</v>
      </c>
      <c r="J312" s="105">
        <f>SUM(G312-F312)*D312</f>
        <v>6400.0000000000909</v>
      </c>
      <c r="K312" s="105">
        <f t="shared" si="550"/>
        <v>8000</v>
      </c>
      <c r="L312" s="107">
        <f t="shared" ref="L312:L317" si="571">SUM(I312:K312)</f>
        <v>20000</v>
      </c>
      <c r="M312" s="108"/>
    </row>
    <row r="313" spans="1:13" x14ac:dyDescent="0.25">
      <c r="A313" s="103" t="s">
        <v>559</v>
      </c>
      <c r="B313" s="104" t="s">
        <v>54</v>
      </c>
      <c r="C313" s="105" t="s">
        <v>14</v>
      </c>
      <c r="D313" s="106">
        <v>24000</v>
      </c>
      <c r="E313" s="106">
        <v>33</v>
      </c>
      <c r="F313" s="105">
        <v>33</v>
      </c>
      <c r="G313" s="105">
        <v>0</v>
      </c>
      <c r="H313" s="105">
        <v>0</v>
      </c>
      <c r="I313" s="107">
        <f t="shared" si="570"/>
        <v>0</v>
      </c>
      <c r="J313" s="105">
        <v>0</v>
      </c>
      <c r="K313" s="105">
        <v>0</v>
      </c>
      <c r="L313" s="107">
        <f t="shared" si="571"/>
        <v>0</v>
      </c>
      <c r="M313" s="108"/>
    </row>
    <row r="314" spans="1:13" x14ac:dyDescent="0.25">
      <c r="A314" s="103" t="s">
        <v>559</v>
      </c>
      <c r="B314" s="104" t="s">
        <v>41</v>
      </c>
      <c r="C314" s="105" t="s">
        <v>14</v>
      </c>
      <c r="D314" s="106">
        <v>5000</v>
      </c>
      <c r="E314" s="106">
        <v>351.5</v>
      </c>
      <c r="F314" s="105">
        <v>351.5</v>
      </c>
      <c r="G314" s="105">
        <v>0</v>
      </c>
      <c r="H314" s="105">
        <v>0</v>
      </c>
      <c r="I314" s="107">
        <f t="shared" si="570"/>
        <v>0</v>
      </c>
      <c r="J314" s="105">
        <v>0</v>
      </c>
      <c r="K314" s="105">
        <v>0</v>
      </c>
      <c r="L314" s="107">
        <f t="shared" si="571"/>
        <v>0</v>
      </c>
      <c r="M314" s="108"/>
    </row>
    <row r="315" spans="1:13" x14ac:dyDescent="0.25">
      <c r="A315" s="103" t="s">
        <v>559</v>
      </c>
      <c r="B315" s="104" t="s">
        <v>276</v>
      </c>
      <c r="C315" s="105" t="s">
        <v>14</v>
      </c>
      <c r="D315" s="106">
        <v>1800</v>
      </c>
      <c r="E315" s="106">
        <v>623</v>
      </c>
      <c r="F315" s="105">
        <v>623</v>
      </c>
      <c r="G315" s="105">
        <v>0</v>
      </c>
      <c r="H315" s="105">
        <v>0</v>
      </c>
      <c r="I315" s="107">
        <f t="shared" ref="I315" si="572">SUM(F315-E315)*D315</f>
        <v>0</v>
      </c>
      <c r="J315" s="105">
        <v>0</v>
      </c>
      <c r="K315" s="105">
        <v>0</v>
      </c>
      <c r="L315" s="107">
        <f t="shared" si="571"/>
        <v>0</v>
      </c>
      <c r="M315" s="108"/>
    </row>
    <row r="316" spans="1:13" x14ac:dyDescent="0.25">
      <c r="A316" s="103" t="s">
        <v>559</v>
      </c>
      <c r="B316" s="104" t="s">
        <v>560</v>
      </c>
      <c r="C316" s="105" t="s">
        <v>14</v>
      </c>
      <c r="D316" s="106">
        <v>20000</v>
      </c>
      <c r="E316" s="106">
        <v>52.5</v>
      </c>
      <c r="F316" s="105">
        <v>52</v>
      </c>
      <c r="G316" s="105">
        <v>0</v>
      </c>
      <c r="H316" s="105">
        <v>0</v>
      </c>
      <c r="I316" s="107">
        <f t="shared" ref="I316" si="573">SUM(F316-E316)*D316</f>
        <v>-10000</v>
      </c>
      <c r="J316" s="105">
        <v>0</v>
      </c>
      <c r="K316" s="105">
        <v>0</v>
      </c>
      <c r="L316" s="107">
        <f t="shared" si="571"/>
        <v>-10000</v>
      </c>
      <c r="M316" s="108"/>
    </row>
    <row r="317" spans="1:13" x14ac:dyDescent="0.25">
      <c r="A317" s="103" t="s">
        <v>559</v>
      </c>
      <c r="B317" s="104" t="s">
        <v>40</v>
      </c>
      <c r="C317" s="105" t="s">
        <v>14</v>
      </c>
      <c r="D317" s="106">
        <v>4000</v>
      </c>
      <c r="E317" s="106">
        <v>117.6</v>
      </c>
      <c r="F317" s="105">
        <v>116.8</v>
      </c>
      <c r="G317" s="105">
        <v>0</v>
      </c>
      <c r="H317" s="105">
        <v>0</v>
      </c>
      <c r="I317" s="107">
        <f t="shared" ref="I317" si="574">SUM(F317-E317)*D317</f>
        <v>-3199.9999999999886</v>
      </c>
      <c r="J317" s="105">
        <v>0</v>
      </c>
      <c r="K317" s="105">
        <v>0</v>
      </c>
      <c r="L317" s="107">
        <f t="shared" si="571"/>
        <v>-3199.9999999999886</v>
      </c>
      <c r="M317" s="108"/>
    </row>
    <row r="318" spans="1:13" x14ac:dyDescent="0.25">
      <c r="A318" s="103" t="s">
        <v>557</v>
      </c>
      <c r="B318" s="104" t="s">
        <v>92</v>
      </c>
      <c r="C318" s="105" t="s">
        <v>14</v>
      </c>
      <c r="D318" s="106">
        <v>1200</v>
      </c>
      <c r="E318" s="106">
        <v>1245</v>
      </c>
      <c r="F318" s="105">
        <v>1249</v>
      </c>
      <c r="G318" s="105">
        <v>1254</v>
      </c>
      <c r="H318" s="105">
        <v>1260</v>
      </c>
      <c r="I318" s="107">
        <f t="shared" ref="I318" si="575">SUM(F318-E318)*D318</f>
        <v>4800</v>
      </c>
      <c r="J318" s="105">
        <f>SUM(G318-F318)*D318</f>
        <v>6000</v>
      </c>
      <c r="K318" s="105">
        <f t="shared" ref="K318:K336" si="576">SUM(H318-G318)*D318</f>
        <v>7200</v>
      </c>
      <c r="L318" s="107">
        <f t="shared" ref="L318" si="577">SUM(I318:K318)</f>
        <v>18000</v>
      </c>
      <c r="M318" s="108"/>
    </row>
    <row r="319" spans="1:13" x14ac:dyDescent="0.25">
      <c r="A319" s="103" t="s">
        <v>557</v>
      </c>
      <c r="B319" s="104" t="s">
        <v>558</v>
      </c>
      <c r="C319" s="105" t="s">
        <v>14</v>
      </c>
      <c r="D319" s="106">
        <v>9000</v>
      </c>
      <c r="E319" s="106">
        <v>143</v>
      </c>
      <c r="F319" s="105">
        <v>143.5</v>
      </c>
      <c r="G319" s="105">
        <v>0</v>
      </c>
      <c r="H319" s="105">
        <v>0</v>
      </c>
      <c r="I319" s="107">
        <f t="shared" ref="I319" si="578">SUM(F319-E319)*D319</f>
        <v>4500</v>
      </c>
      <c r="J319" s="105">
        <v>0</v>
      </c>
      <c r="K319" s="105">
        <f t="shared" si="576"/>
        <v>0</v>
      </c>
      <c r="L319" s="107">
        <f t="shared" ref="L319" si="579">SUM(I319:K319)</f>
        <v>4500</v>
      </c>
      <c r="M319" s="108"/>
    </row>
    <row r="320" spans="1:13" x14ac:dyDescent="0.25">
      <c r="A320" s="103" t="s">
        <v>557</v>
      </c>
      <c r="B320" s="104" t="s">
        <v>77</v>
      </c>
      <c r="C320" s="105" t="s">
        <v>14</v>
      </c>
      <c r="D320" s="106">
        <v>800</v>
      </c>
      <c r="E320" s="106">
        <v>1576</v>
      </c>
      <c r="F320" s="105">
        <v>1576</v>
      </c>
      <c r="G320" s="105">
        <v>0</v>
      </c>
      <c r="H320" s="105">
        <v>0</v>
      </c>
      <c r="I320" s="107">
        <f t="shared" ref="I320" si="580">SUM(F320-E320)*D320</f>
        <v>0</v>
      </c>
      <c r="J320" s="105">
        <v>0</v>
      </c>
      <c r="K320" s="105">
        <f t="shared" si="576"/>
        <v>0</v>
      </c>
      <c r="L320" s="107">
        <f t="shared" ref="L320" si="581">SUM(I320:K320)</f>
        <v>0</v>
      </c>
      <c r="M320" s="108"/>
    </row>
    <row r="321" spans="1:13" x14ac:dyDescent="0.25">
      <c r="A321" s="103" t="s">
        <v>556</v>
      </c>
      <c r="B321" s="104" t="s">
        <v>56</v>
      </c>
      <c r="C321" s="105" t="s">
        <v>14</v>
      </c>
      <c r="D321" s="106">
        <v>2400</v>
      </c>
      <c r="E321" s="106">
        <v>730</v>
      </c>
      <c r="F321" s="105">
        <v>732</v>
      </c>
      <c r="G321" s="105">
        <v>734</v>
      </c>
      <c r="H321" s="105">
        <v>736</v>
      </c>
      <c r="I321" s="107">
        <f t="shared" ref="I321" si="582">SUM(F321-E321)*D321</f>
        <v>4800</v>
      </c>
      <c r="J321" s="105">
        <f>SUM(G321-F321)*D321</f>
        <v>4800</v>
      </c>
      <c r="K321" s="105">
        <f t="shared" si="576"/>
        <v>4800</v>
      </c>
      <c r="L321" s="107">
        <f t="shared" ref="L321" si="583">SUM(I321:K321)</f>
        <v>14400</v>
      </c>
      <c r="M321" s="108"/>
    </row>
    <row r="322" spans="1:13" x14ac:dyDescent="0.25">
      <c r="A322" s="103" t="s">
        <v>556</v>
      </c>
      <c r="B322" s="104" t="s">
        <v>40</v>
      </c>
      <c r="C322" s="105" t="s">
        <v>14</v>
      </c>
      <c r="D322" s="106">
        <v>8000</v>
      </c>
      <c r="E322" s="106">
        <v>114.2</v>
      </c>
      <c r="F322" s="105">
        <v>115</v>
      </c>
      <c r="G322" s="105">
        <v>116</v>
      </c>
      <c r="H322" s="105">
        <v>117</v>
      </c>
      <c r="I322" s="107">
        <f t="shared" ref="I322" si="584">SUM(F322-E322)*D322</f>
        <v>6399.9999999999773</v>
      </c>
      <c r="J322" s="105">
        <f>SUM(G322-F322)*D322</f>
        <v>8000</v>
      </c>
      <c r="K322" s="105">
        <f t="shared" si="576"/>
        <v>8000</v>
      </c>
      <c r="L322" s="107">
        <f t="shared" ref="L322" si="585">SUM(I322:K322)</f>
        <v>22399.999999999978</v>
      </c>
      <c r="M322" s="108"/>
    </row>
    <row r="323" spans="1:13" x14ac:dyDescent="0.25">
      <c r="A323" s="103" t="s">
        <v>556</v>
      </c>
      <c r="B323" s="104" t="s">
        <v>65</v>
      </c>
      <c r="C323" s="105" t="s">
        <v>15</v>
      </c>
      <c r="D323" s="106">
        <v>18000</v>
      </c>
      <c r="E323" s="106">
        <v>61.5</v>
      </c>
      <c r="F323" s="105">
        <v>61.3</v>
      </c>
      <c r="G323" s="105">
        <v>0</v>
      </c>
      <c r="H323" s="105">
        <v>0</v>
      </c>
      <c r="I323" s="107">
        <f>SUM(E323-F323)*D323</f>
        <v>3600.0000000000509</v>
      </c>
      <c r="J323" s="105">
        <v>0</v>
      </c>
      <c r="K323" s="105">
        <f t="shared" si="576"/>
        <v>0</v>
      </c>
      <c r="L323" s="107">
        <f t="shared" ref="L323:L324" si="586">SUM(I323:K323)</f>
        <v>3600.0000000000509</v>
      </c>
      <c r="M323" s="108"/>
    </row>
    <row r="324" spans="1:13" x14ac:dyDescent="0.25">
      <c r="A324" s="103" t="s">
        <v>556</v>
      </c>
      <c r="B324" s="104" t="s">
        <v>121</v>
      </c>
      <c r="C324" s="105" t="s">
        <v>14</v>
      </c>
      <c r="D324" s="106">
        <v>4000</v>
      </c>
      <c r="E324" s="106">
        <v>251</v>
      </c>
      <c r="F324" s="105">
        <v>252</v>
      </c>
      <c r="G324" s="105">
        <v>0</v>
      </c>
      <c r="H324" s="105">
        <v>0</v>
      </c>
      <c r="I324" s="107">
        <f t="shared" ref="I324" si="587">SUM(F324-E324)*D324</f>
        <v>4000</v>
      </c>
      <c r="J324" s="105">
        <v>0</v>
      </c>
      <c r="K324" s="105">
        <f t="shared" si="576"/>
        <v>0</v>
      </c>
      <c r="L324" s="107">
        <f t="shared" si="586"/>
        <v>4000</v>
      </c>
      <c r="M324" s="108"/>
    </row>
    <row r="325" spans="1:13" x14ac:dyDescent="0.25">
      <c r="A325" s="103" t="s">
        <v>556</v>
      </c>
      <c r="B325" s="104" t="s">
        <v>41</v>
      </c>
      <c r="C325" s="105" t="s">
        <v>14</v>
      </c>
      <c r="D325" s="106">
        <v>5000</v>
      </c>
      <c r="E325" s="106">
        <v>341.5</v>
      </c>
      <c r="F325" s="105">
        <v>340</v>
      </c>
      <c r="G325" s="105">
        <v>0</v>
      </c>
      <c r="H325" s="105">
        <v>0</v>
      </c>
      <c r="I325" s="107">
        <f t="shared" ref="I325" si="588">SUM(F325-E325)*D325</f>
        <v>-7500</v>
      </c>
      <c r="J325" s="105">
        <v>0</v>
      </c>
      <c r="K325" s="105">
        <f t="shared" si="576"/>
        <v>0</v>
      </c>
      <c r="L325" s="107">
        <f t="shared" ref="L325" si="589">SUM(I325:K325)</f>
        <v>-7500</v>
      </c>
      <c r="M325" s="108"/>
    </row>
    <row r="326" spans="1:13" x14ac:dyDescent="0.25">
      <c r="A326" s="103" t="s">
        <v>556</v>
      </c>
      <c r="B326" s="104" t="s">
        <v>39</v>
      </c>
      <c r="C326" s="105" t="s">
        <v>14</v>
      </c>
      <c r="D326" s="106">
        <v>4000</v>
      </c>
      <c r="E326" s="106">
        <v>258</v>
      </c>
      <c r="F326" s="105">
        <v>256.5</v>
      </c>
      <c r="G326" s="105">
        <v>0</v>
      </c>
      <c r="H326" s="105">
        <v>0</v>
      </c>
      <c r="I326" s="107">
        <f t="shared" ref="I326" si="590">SUM(F326-E326)*D326</f>
        <v>-6000</v>
      </c>
      <c r="J326" s="105">
        <v>0</v>
      </c>
      <c r="K326" s="105">
        <f t="shared" si="576"/>
        <v>0</v>
      </c>
      <c r="L326" s="107">
        <f t="shared" ref="L326" si="591">SUM(I326:K326)</f>
        <v>-6000</v>
      </c>
      <c r="M326" s="108"/>
    </row>
    <row r="327" spans="1:13" x14ac:dyDescent="0.25">
      <c r="A327" s="103" t="s">
        <v>555</v>
      </c>
      <c r="B327" s="104" t="s">
        <v>104</v>
      </c>
      <c r="C327" s="105" t="s">
        <v>14</v>
      </c>
      <c r="D327" s="106">
        <v>4600</v>
      </c>
      <c r="E327" s="106">
        <v>178</v>
      </c>
      <c r="F327" s="105">
        <v>179</v>
      </c>
      <c r="G327" s="105">
        <v>0</v>
      </c>
      <c r="H327" s="105">
        <v>0</v>
      </c>
      <c r="I327" s="107">
        <f t="shared" ref="I327" si="592">SUM(F327-E327)*D327</f>
        <v>4600</v>
      </c>
      <c r="J327" s="105">
        <v>0</v>
      </c>
      <c r="K327" s="105">
        <f t="shared" si="576"/>
        <v>0</v>
      </c>
      <c r="L327" s="107">
        <f t="shared" ref="L327" si="593">SUM(I327:K327)</f>
        <v>4600</v>
      </c>
      <c r="M327" s="108"/>
    </row>
    <row r="328" spans="1:13" x14ac:dyDescent="0.25">
      <c r="A328" s="103" t="s">
        <v>555</v>
      </c>
      <c r="B328" s="104" t="s">
        <v>58</v>
      </c>
      <c r="C328" s="105" t="s">
        <v>14</v>
      </c>
      <c r="D328" s="106">
        <v>7000</v>
      </c>
      <c r="E328" s="106">
        <v>202.7</v>
      </c>
      <c r="F328" s="105">
        <v>203.5</v>
      </c>
      <c r="G328" s="105">
        <v>0</v>
      </c>
      <c r="H328" s="105">
        <v>0</v>
      </c>
      <c r="I328" s="107">
        <f t="shared" ref="I328" si="594">SUM(F328-E328)*D328</f>
        <v>5600.00000000008</v>
      </c>
      <c r="J328" s="105">
        <v>0</v>
      </c>
      <c r="K328" s="105">
        <f t="shared" si="576"/>
        <v>0</v>
      </c>
      <c r="L328" s="107">
        <f t="shared" ref="L328" si="595">SUM(I328:K328)</f>
        <v>5600.00000000008</v>
      </c>
      <c r="M328" s="108"/>
    </row>
    <row r="329" spans="1:13" x14ac:dyDescent="0.25">
      <c r="A329" s="103" t="s">
        <v>555</v>
      </c>
      <c r="B329" s="104" t="s">
        <v>135</v>
      </c>
      <c r="C329" s="105" t="s">
        <v>14</v>
      </c>
      <c r="D329" s="106">
        <v>1000</v>
      </c>
      <c r="E329" s="106">
        <v>1260</v>
      </c>
      <c r="F329" s="105">
        <v>1260</v>
      </c>
      <c r="G329" s="105">
        <v>0</v>
      </c>
      <c r="H329" s="105">
        <v>0</v>
      </c>
      <c r="I329" s="107">
        <f t="shared" ref="I329" si="596">SUM(F329-E329)*D329</f>
        <v>0</v>
      </c>
      <c r="J329" s="105">
        <v>0</v>
      </c>
      <c r="K329" s="105">
        <f t="shared" si="576"/>
        <v>0</v>
      </c>
      <c r="L329" s="107">
        <f t="shared" ref="L329" si="597">SUM(I329:K329)</f>
        <v>0</v>
      </c>
      <c r="M329" s="108"/>
    </row>
    <row r="330" spans="1:13" x14ac:dyDescent="0.25">
      <c r="A330" s="103" t="s">
        <v>554</v>
      </c>
      <c r="B330" s="104" t="s">
        <v>75</v>
      </c>
      <c r="C330" s="105" t="s">
        <v>14</v>
      </c>
      <c r="D330" s="106">
        <v>8000</v>
      </c>
      <c r="E330" s="106">
        <v>135.5</v>
      </c>
      <c r="F330" s="105">
        <v>136.25</v>
      </c>
      <c r="G330" s="105">
        <v>137</v>
      </c>
      <c r="H330" s="105">
        <v>138</v>
      </c>
      <c r="I330" s="107">
        <f t="shared" ref="I330:I339" si="598">SUM(F330-E330)*D330</f>
        <v>6000</v>
      </c>
      <c r="J330" s="105">
        <f>SUM(G330-F330)*D330</f>
        <v>6000</v>
      </c>
      <c r="K330" s="105">
        <f t="shared" si="576"/>
        <v>8000</v>
      </c>
      <c r="L330" s="107">
        <f t="shared" ref="L330" si="599">SUM(I330:K330)</f>
        <v>20000</v>
      </c>
      <c r="M330" s="108"/>
    </row>
    <row r="331" spans="1:13" x14ac:dyDescent="0.25">
      <c r="A331" s="103" t="s">
        <v>554</v>
      </c>
      <c r="B331" s="104" t="s">
        <v>540</v>
      </c>
      <c r="C331" s="105" t="s">
        <v>14</v>
      </c>
      <c r="D331" s="106">
        <v>24000</v>
      </c>
      <c r="E331" s="106">
        <v>48.5</v>
      </c>
      <c r="F331" s="105">
        <v>48.8</v>
      </c>
      <c r="G331" s="105">
        <v>49.1</v>
      </c>
      <c r="H331" s="105">
        <v>49.5</v>
      </c>
      <c r="I331" s="107">
        <f t="shared" si="598"/>
        <v>7199.9999999999318</v>
      </c>
      <c r="J331" s="105">
        <f>SUM(G331-F331)*D331</f>
        <v>7200.0000000001019</v>
      </c>
      <c r="K331" s="105">
        <f t="shared" si="576"/>
        <v>9599.9999999999654</v>
      </c>
      <c r="L331" s="107">
        <f t="shared" ref="L331" si="600">SUM(I331:K331)</f>
        <v>24000</v>
      </c>
      <c r="M331" s="108"/>
    </row>
    <row r="332" spans="1:13" x14ac:dyDescent="0.25">
      <c r="A332" s="103" t="s">
        <v>554</v>
      </c>
      <c r="B332" s="104" t="s">
        <v>52</v>
      </c>
      <c r="C332" s="105" t="s">
        <v>14</v>
      </c>
      <c r="D332" s="106">
        <v>3000</v>
      </c>
      <c r="E332" s="106">
        <v>290</v>
      </c>
      <c r="F332" s="105">
        <v>291</v>
      </c>
      <c r="G332" s="105">
        <v>0</v>
      </c>
      <c r="H332" s="105">
        <v>0</v>
      </c>
      <c r="I332" s="107">
        <f t="shared" si="598"/>
        <v>3000</v>
      </c>
      <c r="J332" s="105">
        <v>0</v>
      </c>
      <c r="K332" s="105">
        <f t="shared" si="576"/>
        <v>0</v>
      </c>
      <c r="L332" s="107">
        <f t="shared" ref="L332" si="601">SUM(I332:K332)</f>
        <v>3000</v>
      </c>
      <c r="M332" s="108"/>
    </row>
    <row r="333" spans="1:13" x14ac:dyDescent="0.25">
      <c r="A333" s="103" t="s">
        <v>554</v>
      </c>
      <c r="B333" s="104" t="s">
        <v>65</v>
      </c>
      <c r="C333" s="105" t="s">
        <v>14</v>
      </c>
      <c r="D333" s="106">
        <v>18000</v>
      </c>
      <c r="E333" s="106">
        <v>63</v>
      </c>
      <c r="F333" s="105">
        <v>63.3</v>
      </c>
      <c r="G333" s="105">
        <v>0</v>
      </c>
      <c r="H333" s="105">
        <v>0</v>
      </c>
      <c r="I333" s="107">
        <f t="shared" si="598"/>
        <v>5399.9999999999491</v>
      </c>
      <c r="J333" s="105">
        <v>0</v>
      </c>
      <c r="K333" s="105">
        <f t="shared" si="576"/>
        <v>0</v>
      </c>
      <c r="L333" s="107">
        <f t="shared" ref="L333" si="602">SUM(I333:K333)</f>
        <v>5399.9999999999491</v>
      </c>
      <c r="M333" s="108"/>
    </row>
    <row r="334" spans="1:13" x14ac:dyDescent="0.25">
      <c r="A334" s="103" t="s">
        <v>554</v>
      </c>
      <c r="B334" s="104" t="s">
        <v>46</v>
      </c>
      <c r="C334" s="105" t="s">
        <v>14</v>
      </c>
      <c r="D334" s="106">
        <v>4000</v>
      </c>
      <c r="E334" s="106">
        <v>622</v>
      </c>
      <c r="F334" s="105">
        <v>618.5</v>
      </c>
      <c r="G334" s="105">
        <v>0</v>
      </c>
      <c r="H334" s="105">
        <v>0</v>
      </c>
      <c r="I334" s="107">
        <f t="shared" si="598"/>
        <v>-14000</v>
      </c>
      <c r="J334" s="105">
        <v>0</v>
      </c>
      <c r="K334" s="105">
        <f t="shared" si="576"/>
        <v>0</v>
      </c>
      <c r="L334" s="107">
        <f t="shared" ref="L334" si="603">SUM(I334:K334)</f>
        <v>-14000</v>
      </c>
      <c r="M334" s="108"/>
    </row>
    <row r="335" spans="1:13" x14ac:dyDescent="0.25">
      <c r="A335" s="103" t="s">
        <v>554</v>
      </c>
      <c r="B335" s="104" t="s">
        <v>58</v>
      </c>
      <c r="C335" s="105" t="s">
        <v>14</v>
      </c>
      <c r="D335" s="106">
        <v>7000</v>
      </c>
      <c r="E335" s="106">
        <v>200</v>
      </c>
      <c r="F335" s="105">
        <v>199</v>
      </c>
      <c r="G335" s="105">
        <v>0</v>
      </c>
      <c r="H335" s="105">
        <v>0</v>
      </c>
      <c r="I335" s="107">
        <f t="shared" si="598"/>
        <v>-7000</v>
      </c>
      <c r="J335" s="105">
        <v>0</v>
      </c>
      <c r="K335" s="105">
        <f t="shared" si="576"/>
        <v>0</v>
      </c>
      <c r="L335" s="107">
        <f t="shared" ref="L335" si="604">SUM(I335:K335)</f>
        <v>-7000</v>
      </c>
      <c r="M335" s="108"/>
    </row>
    <row r="336" spans="1:13" x14ac:dyDescent="0.25">
      <c r="A336" s="103" t="s">
        <v>553</v>
      </c>
      <c r="B336" s="104" t="s">
        <v>41</v>
      </c>
      <c r="C336" s="105" t="s">
        <v>14</v>
      </c>
      <c r="D336" s="106">
        <v>5000</v>
      </c>
      <c r="E336" s="106">
        <v>333</v>
      </c>
      <c r="F336" s="105">
        <v>334</v>
      </c>
      <c r="G336" s="105">
        <v>335</v>
      </c>
      <c r="H336" s="105">
        <v>336</v>
      </c>
      <c r="I336" s="107">
        <f t="shared" si="598"/>
        <v>5000</v>
      </c>
      <c r="J336" s="105">
        <f>SUM(G336-F336)*D336</f>
        <v>5000</v>
      </c>
      <c r="K336" s="105">
        <f t="shared" si="576"/>
        <v>5000</v>
      </c>
      <c r="L336" s="107">
        <f t="shared" ref="L336:L399" si="605">SUM(I336:K336)</f>
        <v>15000</v>
      </c>
      <c r="M336" s="108"/>
    </row>
    <row r="337" spans="1:13" x14ac:dyDescent="0.25">
      <c r="A337" s="103" t="s">
        <v>553</v>
      </c>
      <c r="B337" s="104" t="s">
        <v>251</v>
      </c>
      <c r="C337" s="105" t="s">
        <v>14</v>
      </c>
      <c r="D337" s="106">
        <v>8000</v>
      </c>
      <c r="E337" s="106">
        <v>109.2</v>
      </c>
      <c r="F337" s="105">
        <v>110</v>
      </c>
      <c r="G337" s="105">
        <v>111</v>
      </c>
      <c r="H337" s="105">
        <v>336</v>
      </c>
      <c r="I337" s="107">
        <f t="shared" si="598"/>
        <v>6399.9999999999773</v>
      </c>
      <c r="J337" s="105">
        <f>SUM(G337-F337)*D337</f>
        <v>8000</v>
      </c>
      <c r="K337" s="105">
        <v>0</v>
      </c>
      <c r="L337" s="107">
        <f t="shared" si="605"/>
        <v>14399.999999999978</v>
      </c>
      <c r="M337" s="108"/>
    </row>
    <row r="338" spans="1:13" x14ac:dyDescent="0.25">
      <c r="A338" s="103" t="s">
        <v>553</v>
      </c>
      <c r="B338" s="104" t="s">
        <v>39</v>
      </c>
      <c r="C338" s="105" t="s">
        <v>14</v>
      </c>
      <c r="D338" s="106">
        <v>4000</v>
      </c>
      <c r="E338" s="106">
        <v>239</v>
      </c>
      <c r="F338" s="105">
        <v>240</v>
      </c>
      <c r="G338" s="105">
        <v>241</v>
      </c>
      <c r="H338" s="105">
        <v>242</v>
      </c>
      <c r="I338" s="107">
        <f t="shared" si="598"/>
        <v>4000</v>
      </c>
      <c r="J338" s="105">
        <f>SUM(G338-F338)*D338</f>
        <v>4000</v>
      </c>
      <c r="K338" s="105">
        <f>SUM(H338-G338)*D338</f>
        <v>4000</v>
      </c>
      <c r="L338" s="107">
        <f t="shared" si="605"/>
        <v>12000</v>
      </c>
      <c r="M338" s="108"/>
    </row>
    <row r="339" spans="1:13" x14ac:dyDescent="0.25">
      <c r="A339" s="103" t="s">
        <v>553</v>
      </c>
      <c r="B339" s="104" t="s">
        <v>65</v>
      </c>
      <c r="C339" s="105" t="s">
        <v>14</v>
      </c>
      <c r="D339" s="106">
        <v>18000</v>
      </c>
      <c r="E339" s="106">
        <v>59</v>
      </c>
      <c r="F339" s="105">
        <v>59.4</v>
      </c>
      <c r="G339" s="105">
        <v>59.8</v>
      </c>
      <c r="H339" s="105">
        <v>61.25</v>
      </c>
      <c r="I339" s="107">
        <f t="shared" si="598"/>
        <v>7199.9999999999745</v>
      </c>
      <c r="J339" s="105">
        <f>SUM(G339-F339)*D339</f>
        <v>7199.9999999999745</v>
      </c>
      <c r="K339" s="105">
        <f>SUM(H339-G339)*D339</f>
        <v>26100.000000000051</v>
      </c>
      <c r="L339" s="107">
        <f t="shared" si="605"/>
        <v>40500</v>
      </c>
      <c r="M339" s="108"/>
    </row>
    <row r="340" spans="1:13" x14ac:dyDescent="0.25">
      <c r="A340" s="127"/>
      <c r="B340" s="110"/>
      <c r="C340" s="109"/>
      <c r="D340" s="128"/>
      <c r="E340" s="128"/>
      <c r="F340" s="109"/>
      <c r="G340" s="109" t="s">
        <v>547</v>
      </c>
      <c r="H340" s="109"/>
      <c r="I340" s="109">
        <f>SUM(I9:I339)</f>
        <v>867514.00000000128</v>
      </c>
      <c r="J340" s="109" t="s">
        <v>548</v>
      </c>
      <c r="K340" s="109"/>
      <c r="L340" s="109">
        <f>SUM(L9:L339)</f>
        <v>3012662.7800000012</v>
      </c>
      <c r="M340" s="108"/>
    </row>
    <row r="341" spans="1:13" x14ac:dyDescent="0.25">
      <c r="A341" s="103"/>
      <c r="B341" s="104"/>
      <c r="C341" s="105"/>
      <c r="D341" s="106"/>
      <c r="E341" s="106"/>
      <c r="F341" s="105"/>
      <c r="G341" s="105"/>
      <c r="H341" s="105"/>
      <c r="I341" s="107"/>
      <c r="J341" s="107"/>
      <c r="K341" s="107"/>
      <c r="L341" s="107"/>
      <c r="M341" s="108"/>
    </row>
    <row r="342" spans="1:13" x14ac:dyDescent="0.25">
      <c r="A342" s="110"/>
      <c r="B342" s="111"/>
      <c r="C342" s="111"/>
      <c r="D342" s="111"/>
      <c r="E342" s="111"/>
      <c r="F342" s="129">
        <v>43497</v>
      </c>
      <c r="G342" s="111"/>
      <c r="H342" s="111"/>
      <c r="I342" s="111"/>
      <c r="J342" s="111"/>
      <c r="K342" s="111"/>
      <c r="L342" s="111"/>
      <c r="M342" s="108"/>
    </row>
    <row r="343" spans="1:13" x14ac:dyDescent="0.25">
      <c r="A343" s="103"/>
      <c r="B343" s="104"/>
      <c r="C343" s="105"/>
      <c r="D343" s="106"/>
      <c r="E343" s="106"/>
      <c r="F343" s="105"/>
      <c r="G343" s="105"/>
      <c r="H343" s="105"/>
      <c r="I343" s="107"/>
      <c r="J343" s="109" t="s">
        <v>590</v>
      </c>
      <c r="K343" s="111"/>
      <c r="L343" s="130">
        <v>0.81</v>
      </c>
      <c r="M343" s="108"/>
    </row>
    <row r="344" spans="1:13" x14ac:dyDescent="0.25">
      <c r="A344" s="103" t="s">
        <v>551</v>
      </c>
      <c r="B344" s="104" t="s">
        <v>104</v>
      </c>
      <c r="C344" s="105" t="s">
        <v>14</v>
      </c>
      <c r="D344" s="106">
        <v>4600</v>
      </c>
      <c r="E344" s="106">
        <v>167</v>
      </c>
      <c r="F344" s="105">
        <v>168</v>
      </c>
      <c r="G344" s="105">
        <v>169</v>
      </c>
      <c r="H344" s="105">
        <v>170</v>
      </c>
      <c r="I344" s="107">
        <f>SUM(F344-E344)*D344</f>
        <v>4600</v>
      </c>
      <c r="J344" s="105">
        <f>SUM(G344-F344)*D344</f>
        <v>4600</v>
      </c>
      <c r="K344" s="105">
        <f t="shared" ref="K344:K349" si="606">SUM(H344-G344)*D344</f>
        <v>4600</v>
      </c>
      <c r="L344" s="107">
        <f t="shared" si="605"/>
        <v>13800</v>
      </c>
      <c r="M344" s="108"/>
    </row>
    <row r="345" spans="1:13" x14ac:dyDescent="0.25">
      <c r="A345" s="103" t="s">
        <v>551</v>
      </c>
      <c r="B345" s="104" t="s">
        <v>46</v>
      </c>
      <c r="C345" s="105" t="s">
        <v>14</v>
      </c>
      <c r="D345" s="106">
        <v>2000</v>
      </c>
      <c r="E345" s="106">
        <v>602</v>
      </c>
      <c r="F345" s="105">
        <v>605</v>
      </c>
      <c r="G345" s="105">
        <v>608</v>
      </c>
      <c r="H345" s="105">
        <v>610</v>
      </c>
      <c r="I345" s="107">
        <f t="shared" ref="I345:I408" si="607">SUM(F345-E345)*D345</f>
        <v>6000</v>
      </c>
      <c r="J345" s="105">
        <f>SUM(G345-F345)*D345</f>
        <v>6000</v>
      </c>
      <c r="K345" s="105">
        <f t="shared" si="606"/>
        <v>4000</v>
      </c>
      <c r="L345" s="107">
        <f t="shared" si="605"/>
        <v>16000</v>
      </c>
      <c r="M345" s="108"/>
    </row>
    <row r="346" spans="1:13" x14ac:dyDescent="0.25">
      <c r="A346" s="103" t="s">
        <v>551</v>
      </c>
      <c r="B346" s="104" t="s">
        <v>42</v>
      </c>
      <c r="C346" s="105" t="s">
        <v>15</v>
      </c>
      <c r="D346" s="106">
        <v>5200</v>
      </c>
      <c r="E346" s="106">
        <v>162</v>
      </c>
      <c r="F346" s="105">
        <v>163.5</v>
      </c>
      <c r="G346" s="105">
        <v>0</v>
      </c>
      <c r="H346" s="105">
        <v>0</v>
      </c>
      <c r="I346" s="107">
        <f>SUM(E346-F346)*D346</f>
        <v>-7800</v>
      </c>
      <c r="J346" s="105">
        <v>0</v>
      </c>
      <c r="K346" s="105">
        <f t="shared" si="606"/>
        <v>0</v>
      </c>
      <c r="L346" s="107">
        <f t="shared" si="605"/>
        <v>-7800</v>
      </c>
      <c r="M346" s="108"/>
    </row>
    <row r="347" spans="1:13" x14ac:dyDescent="0.25">
      <c r="A347" s="103" t="s">
        <v>551</v>
      </c>
      <c r="B347" s="104" t="s">
        <v>72</v>
      </c>
      <c r="C347" s="105" t="s">
        <v>14</v>
      </c>
      <c r="D347" s="106">
        <v>1000</v>
      </c>
      <c r="E347" s="106">
        <v>1295</v>
      </c>
      <c r="F347" s="105">
        <v>1288</v>
      </c>
      <c r="G347" s="105">
        <v>0</v>
      </c>
      <c r="H347" s="105">
        <v>0</v>
      </c>
      <c r="I347" s="107">
        <f t="shared" si="607"/>
        <v>-7000</v>
      </c>
      <c r="J347" s="105">
        <v>0</v>
      </c>
      <c r="K347" s="105">
        <f t="shared" si="606"/>
        <v>0</v>
      </c>
      <c r="L347" s="107">
        <f t="shared" si="605"/>
        <v>-7000</v>
      </c>
      <c r="M347" s="108"/>
    </row>
    <row r="348" spans="1:13" x14ac:dyDescent="0.25">
      <c r="A348" s="103" t="s">
        <v>551</v>
      </c>
      <c r="B348" s="104" t="s">
        <v>64</v>
      </c>
      <c r="C348" s="105" t="s">
        <v>14</v>
      </c>
      <c r="D348" s="106">
        <v>14000</v>
      </c>
      <c r="E348" s="106">
        <v>83</v>
      </c>
      <c r="F348" s="105">
        <v>83</v>
      </c>
      <c r="G348" s="105">
        <v>0</v>
      </c>
      <c r="H348" s="105">
        <v>0</v>
      </c>
      <c r="I348" s="107">
        <f t="shared" ref="I348" si="608">SUM(F348-E348)*D348</f>
        <v>0</v>
      </c>
      <c r="J348" s="105">
        <v>0</v>
      </c>
      <c r="K348" s="105">
        <f t="shared" si="606"/>
        <v>0</v>
      </c>
      <c r="L348" s="107">
        <f t="shared" si="605"/>
        <v>0</v>
      </c>
      <c r="M348" s="108"/>
    </row>
    <row r="349" spans="1:13" x14ac:dyDescent="0.25">
      <c r="A349" s="103" t="s">
        <v>538</v>
      </c>
      <c r="B349" s="104" t="s">
        <v>62</v>
      </c>
      <c r="C349" s="105" t="s">
        <v>14</v>
      </c>
      <c r="D349" s="106">
        <v>1400</v>
      </c>
      <c r="E349" s="106">
        <v>836</v>
      </c>
      <c r="F349" s="105">
        <v>840</v>
      </c>
      <c r="G349" s="105">
        <v>844</v>
      </c>
      <c r="H349" s="105">
        <v>848</v>
      </c>
      <c r="I349" s="107">
        <f t="shared" si="607"/>
        <v>5600</v>
      </c>
      <c r="J349" s="105">
        <f>SUM(G349-F349)*D349</f>
        <v>5600</v>
      </c>
      <c r="K349" s="105">
        <f t="shared" si="606"/>
        <v>5600</v>
      </c>
      <c r="L349" s="107">
        <f t="shared" si="605"/>
        <v>16800</v>
      </c>
      <c r="M349" s="108"/>
    </row>
    <row r="350" spans="1:13" x14ac:dyDescent="0.25">
      <c r="A350" s="103" t="s">
        <v>538</v>
      </c>
      <c r="B350" s="104" t="s">
        <v>74</v>
      </c>
      <c r="C350" s="105" t="s">
        <v>14</v>
      </c>
      <c r="D350" s="106">
        <v>14000</v>
      </c>
      <c r="E350" s="106">
        <v>73</v>
      </c>
      <c r="F350" s="105">
        <v>73.400000000000006</v>
      </c>
      <c r="G350" s="105">
        <v>73.8</v>
      </c>
      <c r="H350" s="105">
        <v>0</v>
      </c>
      <c r="I350" s="107">
        <f t="shared" si="607"/>
        <v>5600.00000000008</v>
      </c>
      <c r="J350" s="105">
        <f>SUM(G350-F350)*D350</f>
        <v>5599.9999999998809</v>
      </c>
      <c r="K350" s="105">
        <v>0</v>
      </c>
      <c r="L350" s="107">
        <f t="shared" si="605"/>
        <v>11199.99999999996</v>
      </c>
      <c r="M350" s="108"/>
    </row>
    <row r="351" spans="1:13" x14ac:dyDescent="0.25">
      <c r="A351" s="103" t="s">
        <v>539</v>
      </c>
      <c r="B351" s="104" t="s">
        <v>47</v>
      </c>
      <c r="C351" s="105" t="s">
        <v>14</v>
      </c>
      <c r="D351" s="106">
        <v>4000</v>
      </c>
      <c r="E351" s="106">
        <v>177.5</v>
      </c>
      <c r="F351" s="105">
        <v>178.5</v>
      </c>
      <c r="G351" s="105">
        <v>179.5</v>
      </c>
      <c r="H351" s="105">
        <v>180.5</v>
      </c>
      <c r="I351" s="107">
        <f t="shared" si="607"/>
        <v>4000</v>
      </c>
      <c r="J351" s="105">
        <f>SUM(G351-F351)*D351</f>
        <v>4000</v>
      </c>
      <c r="K351" s="105">
        <v>4000</v>
      </c>
      <c r="L351" s="107">
        <f t="shared" si="605"/>
        <v>12000</v>
      </c>
      <c r="M351" s="108"/>
    </row>
    <row r="352" spans="1:13" x14ac:dyDescent="0.25">
      <c r="A352" s="103" t="s">
        <v>539</v>
      </c>
      <c r="B352" s="104" t="s">
        <v>233</v>
      </c>
      <c r="C352" s="105" t="s">
        <v>14</v>
      </c>
      <c r="D352" s="106">
        <v>12000</v>
      </c>
      <c r="E352" s="106">
        <v>133</v>
      </c>
      <c r="F352" s="105">
        <v>133.5</v>
      </c>
      <c r="G352" s="105">
        <v>134</v>
      </c>
      <c r="H352" s="105">
        <v>134.5</v>
      </c>
      <c r="I352" s="107">
        <f t="shared" si="607"/>
        <v>6000</v>
      </c>
      <c r="J352" s="105">
        <f>SUM(G352-F352)*D352</f>
        <v>6000</v>
      </c>
      <c r="K352" s="105">
        <f>SUM(H352-G352)*D352</f>
        <v>6000</v>
      </c>
      <c r="L352" s="107">
        <f t="shared" si="605"/>
        <v>18000</v>
      </c>
      <c r="M352" s="108"/>
    </row>
    <row r="353" spans="1:13" x14ac:dyDescent="0.25">
      <c r="A353" s="103" t="s">
        <v>539</v>
      </c>
      <c r="B353" s="104" t="s">
        <v>19</v>
      </c>
      <c r="C353" s="105" t="s">
        <v>14</v>
      </c>
      <c r="D353" s="106">
        <v>2400</v>
      </c>
      <c r="E353" s="106">
        <v>852</v>
      </c>
      <c r="F353" s="105">
        <v>855</v>
      </c>
      <c r="G353" s="105">
        <v>857</v>
      </c>
      <c r="H353" s="105">
        <v>0</v>
      </c>
      <c r="I353" s="107">
        <f t="shared" si="607"/>
        <v>7200</v>
      </c>
      <c r="J353" s="105">
        <f>SUM(G353-F353)*D353</f>
        <v>4800</v>
      </c>
      <c r="K353" s="105">
        <v>0</v>
      </c>
      <c r="L353" s="107">
        <f t="shared" si="605"/>
        <v>12000</v>
      </c>
      <c r="M353" s="108"/>
    </row>
    <row r="354" spans="1:13" x14ac:dyDescent="0.25">
      <c r="A354" s="103" t="s">
        <v>539</v>
      </c>
      <c r="B354" s="104" t="s">
        <v>52</v>
      </c>
      <c r="C354" s="105" t="s">
        <v>14</v>
      </c>
      <c r="D354" s="106">
        <v>3000</v>
      </c>
      <c r="E354" s="106">
        <v>285</v>
      </c>
      <c r="F354" s="105">
        <v>286.5</v>
      </c>
      <c r="G354" s="105">
        <v>0</v>
      </c>
      <c r="H354" s="105">
        <v>0</v>
      </c>
      <c r="I354" s="107">
        <f t="shared" si="607"/>
        <v>4500</v>
      </c>
      <c r="J354" s="105">
        <v>0</v>
      </c>
      <c r="K354" s="105">
        <v>0</v>
      </c>
      <c r="L354" s="107">
        <f t="shared" si="605"/>
        <v>4500</v>
      </c>
      <c r="M354" s="108"/>
    </row>
    <row r="355" spans="1:13" x14ac:dyDescent="0.25">
      <c r="A355" s="103" t="s">
        <v>539</v>
      </c>
      <c r="B355" s="104" t="s">
        <v>540</v>
      </c>
      <c r="C355" s="105" t="s">
        <v>14</v>
      </c>
      <c r="D355" s="106">
        <v>24000</v>
      </c>
      <c r="E355" s="106">
        <v>45.5</v>
      </c>
      <c r="F355" s="105">
        <v>45.8</v>
      </c>
      <c r="G355" s="105">
        <v>0</v>
      </c>
      <c r="H355" s="105">
        <v>0</v>
      </c>
      <c r="I355" s="107">
        <f t="shared" si="607"/>
        <v>7199.9999999999318</v>
      </c>
      <c r="J355" s="105">
        <v>0</v>
      </c>
      <c r="K355" s="105">
        <v>0</v>
      </c>
      <c r="L355" s="107">
        <f t="shared" si="605"/>
        <v>7199.9999999999318</v>
      </c>
      <c r="M355" s="108"/>
    </row>
    <row r="356" spans="1:13" x14ac:dyDescent="0.25">
      <c r="A356" s="103" t="s">
        <v>541</v>
      </c>
      <c r="B356" s="104" t="s">
        <v>302</v>
      </c>
      <c r="C356" s="105" t="s">
        <v>14</v>
      </c>
      <c r="D356" s="106">
        <v>2400</v>
      </c>
      <c r="E356" s="106">
        <v>743.6</v>
      </c>
      <c r="F356" s="105">
        <v>745.5</v>
      </c>
      <c r="G356" s="105">
        <v>747.5</v>
      </c>
      <c r="H356" s="105">
        <v>749.5</v>
      </c>
      <c r="I356" s="107">
        <f t="shared" si="607"/>
        <v>4559.9999999999454</v>
      </c>
      <c r="J356" s="105">
        <f>SUM(G356-F356)*D356</f>
        <v>4800</v>
      </c>
      <c r="K356" s="105">
        <f>SUM(H356-G356)*D356</f>
        <v>4800</v>
      </c>
      <c r="L356" s="107">
        <f t="shared" si="605"/>
        <v>14159.999999999945</v>
      </c>
      <c r="M356" s="108"/>
    </row>
    <row r="357" spans="1:13" x14ac:dyDescent="0.25">
      <c r="A357" s="103" t="s">
        <v>541</v>
      </c>
      <c r="B357" s="104" t="s">
        <v>25</v>
      </c>
      <c r="C357" s="105" t="s">
        <v>14</v>
      </c>
      <c r="D357" s="106">
        <v>6000</v>
      </c>
      <c r="E357" s="106">
        <v>213.3</v>
      </c>
      <c r="F357" s="105">
        <v>214</v>
      </c>
      <c r="G357" s="105">
        <v>0</v>
      </c>
      <c r="H357" s="105">
        <v>0</v>
      </c>
      <c r="I357" s="107">
        <f t="shared" si="607"/>
        <v>4199.9999999999318</v>
      </c>
      <c r="J357" s="105">
        <v>0</v>
      </c>
      <c r="K357" s="105">
        <v>0</v>
      </c>
      <c r="L357" s="107">
        <f t="shared" si="605"/>
        <v>4199.9999999999318</v>
      </c>
      <c r="M357" s="108"/>
    </row>
    <row r="358" spans="1:13" x14ac:dyDescent="0.25">
      <c r="A358" s="103" t="s">
        <v>541</v>
      </c>
      <c r="B358" s="104" t="s">
        <v>102</v>
      </c>
      <c r="C358" s="105" t="s">
        <v>14</v>
      </c>
      <c r="D358" s="106">
        <v>3000</v>
      </c>
      <c r="E358" s="106">
        <v>540</v>
      </c>
      <c r="F358" s="105">
        <v>540</v>
      </c>
      <c r="G358" s="105">
        <v>0</v>
      </c>
      <c r="H358" s="105">
        <v>0</v>
      </c>
      <c r="I358" s="107">
        <f t="shared" si="607"/>
        <v>0</v>
      </c>
      <c r="J358" s="105">
        <v>0</v>
      </c>
      <c r="K358" s="105">
        <v>0</v>
      </c>
      <c r="L358" s="107">
        <f t="shared" si="605"/>
        <v>0</v>
      </c>
      <c r="M358" s="108"/>
    </row>
    <row r="359" spans="1:13" x14ac:dyDescent="0.25">
      <c r="A359" s="103" t="s">
        <v>542</v>
      </c>
      <c r="B359" s="104" t="s">
        <v>259</v>
      </c>
      <c r="C359" s="105" t="s">
        <v>14</v>
      </c>
      <c r="D359" s="106">
        <v>8000</v>
      </c>
      <c r="E359" s="106">
        <v>117</v>
      </c>
      <c r="F359" s="105">
        <v>117.7</v>
      </c>
      <c r="G359" s="105">
        <v>118.5</v>
      </c>
      <c r="H359" s="105">
        <v>119</v>
      </c>
      <c r="I359" s="107">
        <f t="shared" si="607"/>
        <v>5600.0000000000227</v>
      </c>
      <c r="J359" s="105">
        <f>SUM(G359-F359)*D359</f>
        <v>6399.9999999999773</v>
      </c>
      <c r="K359" s="105">
        <f>SUM(H359-G359)*D359</f>
        <v>4000</v>
      </c>
      <c r="L359" s="107">
        <f t="shared" si="605"/>
        <v>16000</v>
      </c>
      <c r="M359" s="108"/>
    </row>
    <row r="360" spans="1:13" x14ac:dyDescent="0.25">
      <c r="A360" s="103" t="s">
        <v>542</v>
      </c>
      <c r="B360" s="104" t="s">
        <v>42</v>
      </c>
      <c r="C360" s="105" t="s">
        <v>14</v>
      </c>
      <c r="D360" s="106">
        <v>5200</v>
      </c>
      <c r="E360" s="106">
        <v>167</v>
      </c>
      <c r="F360" s="105">
        <v>168</v>
      </c>
      <c r="G360" s="105">
        <v>169</v>
      </c>
      <c r="H360" s="105">
        <v>0</v>
      </c>
      <c r="I360" s="107">
        <f t="shared" si="607"/>
        <v>5200</v>
      </c>
      <c r="J360" s="105">
        <f>SUM(G360-F360)*D360</f>
        <v>5200</v>
      </c>
      <c r="K360" s="105">
        <v>0</v>
      </c>
      <c r="L360" s="107">
        <f t="shared" si="605"/>
        <v>10400</v>
      </c>
      <c r="M360" s="108"/>
    </row>
    <row r="361" spans="1:13" x14ac:dyDescent="0.25">
      <c r="A361" s="103" t="s">
        <v>542</v>
      </c>
      <c r="B361" s="104" t="s">
        <v>37</v>
      </c>
      <c r="C361" s="105" t="s">
        <v>14</v>
      </c>
      <c r="D361" s="106">
        <v>12000</v>
      </c>
      <c r="E361" s="106">
        <v>111</v>
      </c>
      <c r="F361" s="105">
        <v>111</v>
      </c>
      <c r="G361" s="105">
        <v>0</v>
      </c>
      <c r="H361" s="105">
        <v>0</v>
      </c>
      <c r="I361" s="107">
        <f t="shared" si="607"/>
        <v>0</v>
      </c>
      <c r="J361" s="105">
        <v>0</v>
      </c>
      <c r="K361" s="105">
        <v>0</v>
      </c>
      <c r="L361" s="107">
        <f t="shared" si="605"/>
        <v>0</v>
      </c>
      <c r="M361" s="108"/>
    </row>
    <row r="362" spans="1:13" x14ac:dyDescent="0.25">
      <c r="A362" s="103" t="s">
        <v>542</v>
      </c>
      <c r="B362" s="104" t="s">
        <v>58</v>
      </c>
      <c r="C362" s="105" t="s">
        <v>14</v>
      </c>
      <c r="D362" s="106">
        <v>7000</v>
      </c>
      <c r="E362" s="106">
        <v>196.2</v>
      </c>
      <c r="F362" s="105">
        <v>194.7</v>
      </c>
      <c r="G362" s="105">
        <v>0</v>
      </c>
      <c r="H362" s="105">
        <v>0</v>
      </c>
      <c r="I362" s="107">
        <f t="shared" si="607"/>
        <v>-10500</v>
      </c>
      <c r="J362" s="105">
        <v>0</v>
      </c>
      <c r="K362" s="105">
        <v>0</v>
      </c>
      <c r="L362" s="107">
        <f t="shared" si="605"/>
        <v>-10500</v>
      </c>
      <c r="M362" s="108"/>
    </row>
    <row r="363" spans="1:13" x14ac:dyDescent="0.25">
      <c r="A363" s="103" t="s">
        <v>543</v>
      </c>
      <c r="B363" s="104" t="s">
        <v>44</v>
      </c>
      <c r="C363" s="105" t="s">
        <v>14</v>
      </c>
      <c r="D363" s="106">
        <v>5000</v>
      </c>
      <c r="E363" s="106">
        <v>122.2</v>
      </c>
      <c r="F363" s="105">
        <v>123</v>
      </c>
      <c r="G363" s="105">
        <v>124</v>
      </c>
      <c r="H363" s="105">
        <v>125</v>
      </c>
      <c r="I363" s="107">
        <f t="shared" si="607"/>
        <v>3999.9999999999859</v>
      </c>
      <c r="J363" s="105">
        <f>SUM(G363-F363)*D363</f>
        <v>5000</v>
      </c>
      <c r="K363" s="105">
        <f>SUM(H363-G363)*D363</f>
        <v>5000</v>
      </c>
      <c r="L363" s="107">
        <f t="shared" si="605"/>
        <v>13999.999999999985</v>
      </c>
      <c r="M363" s="108"/>
    </row>
    <row r="364" spans="1:13" x14ac:dyDescent="0.25">
      <c r="A364" s="103" t="s">
        <v>543</v>
      </c>
      <c r="B364" s="104" t="s">
        <v>51</v>
      </c>
      <c r="C364" s="105" t="s">
        <v>14</v>
      </c>
      <c r="D364" s="106">
        <v>2000</v>
      </c>
      <c r="E364" s="106">
        <v>498</v>
      </c>
      <c r="F364" s="105">
        <v>501</v>
      </c>
      <c r="G364" s="105">
        <v>0</v>
      </c>
      <c r="H364" s="105">
        <v>0</v>
      </c>
      <c r="I364" s="107">
        <f t="shared" si="607"/>
        <v>6000</v>
      </c>
      <c r="J364" s="105">
        <v>0</v>
      </c>
      <c r="K364" s="105">
        <v>0</v>
      </c>
      <c r="L364" s="107">
        <f t="shared" si="605"/>
        <v>6000</v>
      </c>
      <c r="M364" s="108"/>
    </row>
    <row r="365" spans="1:13" x14ac:dyDescent="0.25">
      <c r="A365" s="103" t="s">
        <v>543</v>
      </c>
      <c r="B365" s="104" t="s">
        <v>42</v>
      </c>
      <c r="C365" s="105" t="s">
        <v>14</v>
      </c>
      <c r="D365" s="106">
        <v>5200</v>
      </c>
      <c r="E365" s="106">
        <v>166</v>
      </c>
      <c r="F365" s="105">
        <v>167</v>
      </c>
      <c r="G365" s="105">
        <v>0</v>
      </c>
      <c r="H365" s="105">
        <v>0</v>
      </c>
      <c r="I365" s="107">
        <f t="shared" si="607"/>
        <v>5200</v>
      </c>
      <c r="J365" s="105">
        <v>0</v>
      </c>
      <c r="K365" s="105">
        <v>0</v>
      </c>
      <c r="L365" s="107">
        <f t="shared" si="605"/>
        <v>5200</v>
      </c>
      <c r="M365" s="108"/>
    </row>
    <row r="366" spans="1:13" x14ac:dyDescent="0.25">
      <c r="A366" s="103" t="s">
        <v>544</v>
      </c>
      <c r="B366" s="104" t="s">
        <v>41</v>
      </c>
      <c r="C366" s="105" t="s">
        <v>14</v>
      </c>
      <c r="D366" s="106">
        <v>5000</v>
      </c>
      <c r="E366" s="106">
        <v>350</v>
      </c>
      <c r="F366" s="105">
        <v>351</v>
      </c>
      <c r="G366" s="105">
        <v>352</v>
      </c>
      <c r="H366" s="105">
        <v>353</v>
      </c>
      <c r="I366" s="107">
        <f t="shared" si="607"/>
        <v>5000</v>
      </c>
      <c r="J366" s="105">
        <f>SUM(G366-F366)*D366</f>
        <v>5000</v>
      </c>
      <c r="K366" s="105">
        <f>SUM(H366-G366)*D366</f>
        <v>5000</v>
      </c>
      <c r="L366" s="107">
        <f t="shared" si="605"/>
        <v>15000</v>
      </c>
      <c r="M366" s="108"/>
    </row>
    <row r="367" spans="1:13" x14ac:dyDescent="0.25">
      <c r="A367" s="103" t="s">
        <v>544</v>
      </c>
      <c r="B367" s="104" t="s">
        <v>121</v>
      </c>
      <c r="C367" s="105" t="s">
        <v>14</v>
      </c>
      <c r="D367" s="106">
        <v>4000</v>
      </c>
      <c r="E367" s="106">
        <v>220</v>
      </c>
      <c r="F367" s="105">
        <v>221</v>
      </c>
      <c r="G367" s="105">
        <v>0</v>
      </c>
      <c r="H367" s="105">
        <v>0</v>
      </c>
      <c r="I367" s="107">
        <f t="shared" si="607"/>
        <v>4000</v>
      </c>
      <c r="J367" s="105">
        <v>0</v>
      </c>
      <c r="K367" s="105">
        <v>0</v>
      </c>
      <c r="L367" s="107">
        <f t="shared" si="605"/>
        <v>4000</v>
      </c>
      <c r="M367" s="108"/>
    </row>
    <row r="368" spans="1:13" x14ac:dyDescent="0.25">
      <c r="A368" s="103" t="s">
        <v>544</v>
      </c>
      <c r="B368" s="104" t="s">
        <v>25</v>
      </c>
      <c r="C368" s="105" t="s">
        <v>14</v>
      </c>
      <c r="D368" s="106">
        <v>6000</v>
      </c>
      <c r="E368" s="106">
        <v>209.5</v>
      </c>
      <c r="F368" s="105">
        <v>210.5</v>
      </c>
      <c r="G368" s="105">
        <v>0</v>
      </c>
      <c r="H368" s="105">
        <v>0</v>
      </c>
      <c r="I368" s="107">
        <f t="shared" si="607"/>
        <v>6000</v>
      </c>
      <c r="J368" s="105">
        <v>0</v>
      </c>
      <c r="K368" s="105">
        <v>0</v>
      </c>
      <c r="L368" s="107">
        <f t="shared" si="605"/>
        <v>6000</v>
      </c>
      <c r="M368" s="108"/>
    </row>
    <row r="369" spans="1:13" s="96" customFormat="1" x14ac:dyDescent="0.25">
      <c r="A369" s="103" t="s">
        <v>544</v>
      </c>
      <c r="B369" s="104" t="s">
        <v>17</v>
      </c>
      <c r="C369" s="105" t="s">
        <v>14</v>
      </c>
      <c r="D369" s="106">
        <v>4000</v>
      </c>
      <c r="E369" s="106">
        <v>136</v>
      </c>
      <c r="F369" s="105">
        <v>134.5</v>
      </c>
      <c r="G369" s="105">
        <v>0</v>
      </c>
      <c r="H369" s="105">
        <v>0</v>
      </c>
      <c r="I369" s="107">
        <f t="shared" si="607"/>
        <v>-6000</v>
      </c>
      <c r="J369" s="105">
        <v>0</v>
      </c>
      <c r="K369" s="105">
        <v>0</v>
      </c>
      <c r="L369" s="107">
        <f t="shared" si="605"/>
        <v>-6000</v>
      </c>
      <c r="M369" s="112"/>
    </row>
    <row r="370" spans="1:13" s="96" customFormat="1" x14ac:dyDescent="0.25">
      <c r="A370" s="103" t="s">
        <v>544</v>
      </c>
      <c r="B370" s="104" t="s">
        <v>58</v>
      </c>
      <c r="C370" s="105" t="s">
        <v>14</v>
      </c>
      <c r="D370" s="106">
        <v>7000</v>
      </c>
      <c r="E370" s="106">
        <v>192</v>
      </c>
      <c r="F370" s="105">
        <v>190.5</v>
      </c>
      <c r="G370" s="105">
        <v>0</v>
      </c>
      <c r="H370" s="105">
        <v>0</v>
      </c>
      <c r="I370" s="107">
        <f t="shared" si="607"/>
        <v>-10500</v>
      </c>
      <c r="J370" s="105">
        <v>0</v>
      </c>
      <c r="K370" s="105">
        <v>0</v>
      </c>
      <c r="L370" s="107">
        <f t="shared" si="605"/>
        <v>-10500</v>
      </c>
      <c r="M370" s="113"/>
    </row>
    <row r="371" spans="1:13" s="96" customFormat="1" x14ac:dyDescent="0.25">
      <c r="A371" s="103" t="s">
        <v>545</v>
      </c>
      <c r="B371" s="104" t="s">
        <v>56</v>
      </c>
      <c r="C371" s="105" t="s">
        <v>14</v>
      </c>
      <c r="D371" s="106">
        <v>2400</v>
      </c>
      <c r="E371" s="106">
        <v>699</v>
      </c>
      <c r="F371" s="105">
        <v>701.5</v>
      </c>
      <c r="G371" s="105">
        <v>703</v>
      </c>
      <c r="H371" s="105">
        <v>705</v>
      </c>
      <c r="I371" s="107">
        <f t="shared" si="607"/>
        <v>6000</v>
      </c>
      <c r="J371" s="105">
        <f>SUM(G371-F371)*D371</f>
        <v>3600</v>
      </c>
      <c r="K371" s="105">
        <f>SUM(H371-G371)*D371</f>
        <v>4800</v>
      </c>
      <c r="L371" s="107">
        <f t="shared" si="605"/>
        <v>14400</v>
      </c>
      <c r="M371" s="112"/>
    </row>
    <row r="372" spans="1:13" s="96" customFormat="1" x14ac:dyDescent="0.25">
      <c r="A372" s="103" t="s">
        <v>545</v>
      </c>
      <c r="B372" s="104" t="s">
        <v>265</v>
      </c>
      <c r="C372" s="105" t="s">
        <v>14</v>
      </c>
      <c r="D372" s="106">
        <v>9000</v>
      </c>
      <c r="E372" s="106">
        <v>84</v>
      </c>
      <c r="F372" s="105">
        <v>84.5</v>
      </c>
      <c r="G372" s="105">
        <v>85</v>
      </c>
      <c r="H372" s="105">
        <v>0</v>
      </c>
      <c r="I372" s="107">
        <f t="shared" si="607"/>
        <v>4500</v>
      </c>
      <c r="J372" s="105">
        <f>SUM(G372-F372)*D372</f>
        <v>4500</v>
      </c>
      <c r="K372" s="105">
        <v>0</v>
      </c>
      <c r="L372" s="107">
        <f t="shared" si="605"/>
        <v>9000</v>
      </c>
      <c r="M372" s="113"/>
    </row>
    <row r="373" spans="1:13" s="96" customFormat="1" x14ac:dyDescent="0.25">
      <c r="A373" s="103" t="s">
        <v>545</v>
      </c>
      <c r="B373" s="104" t="s">
        <v>233</v>
      </c>
      <c r="C373" s="105" t="s">
        <v>14</v>
      </c>
      <c r="D373" s="106">
        <v>12000</v>
      </c>
      <c r="E373" s="106">
        <v>125.5</v>
      </c>
      <c r="F373" s="105">
        <v>126</v>
      </c>
      <c r="G373" s="105">
        <v>126.5</v>
      </c>
      <c r="H373" s="105">
        <v>0</v>
      </c>
      <c r="I373" s="107">
        <f t="shared" si="607"/>
        <v>6000</v>
      </c>
      <c r="J373" s="105">
        <f>SUM(G373-F373)*D373</f>
        <v>6000</v>
      </c>
      <c r="K373" s="105">
        <v>0</v>
      </c>
      <c r="L373" s="107">
        <f t="shared" si="605"/>
        <v>12000</v>
      </c>
      <c r="M373" s="113"/>
    </row>
    <row r="374" spans="1:13" s="96" customFormat="1" x14ac:dyDescent="0.25">
      <c r="A374" s="103" t="s">
        <v>545</v>
      </c>
      <c r="B374" s="104" t="s">
        <v>131</v>
      </c>
      <c r="C374" s="105" t="s">
        <v>14</v>
      </c>
      <c r="D374" s="106">
        <v>12000</v>
      </c>
      <c r="E374" s="106">
        <v>108</v>
      </c>
      <c r="F374" s="105">
        <v>108.5</v>
      </c>
      <c r="G374" s="105">
        <v>0</v>
      </c>
      <c r="H374" s="105">
        <v>0</v>
      </c>
      <c r="I374" s="107">
        <f t="shared" si="607"/>
        <v>6000</v>
      </c>
      <c r="J374" s="105">
        <v>0</v>
      </c>
      <c r="K374" s="105">
        <v>0</v>
      </c>
      <c r="L374" s="107">
        <f t="shared" si="605"/>
        <v>6000</v>
      </c>
      <c r="M374" s="113"/>
    </row>
    <row r="375" spans="1:13" s="96" customFormat="1" x14ac:dyDescent="0.25">
      <c r="A375" s="103" t="s">
        <v>546</v>
      </c>
      <c r="B375" s="104" t="s">
        <v>25</v>
      </c>
      <c r="C375" s="105" t="s">
        <v>14</v>
      </c>
      <c r="D375" s="106">
        <v>6000</v>
      </c>
      <c r="E375" s="106">
        <v>202.25</v>
      </c>
      <c r="F375" s="105">
        <v>200.75</v>
      </c>
      <c r="G375" s="105">
        <v>0</v>
      </c>
      <c r="H375" s="105">
        <v>0</v>
      </c>
      <c r="I375" s="107">
        <f t="shared" si="607"/>
        <v>-9000</v>
      </c>
      <c r="J375" s="105">
        <v>0</v>
      </c>
      <c r="K375" s="105">
        <v>0</v>
      </c>
      <c r="L375" s="107">
        <f t="shared" si="605"/>
        <v>-9000</v>
      </c>
      <c r="M375" s="113"/>
    </row>
    <row r="376" spans="1:13" s="96" customFormat="1" x14ac:dyDescent="0.25">
      <c r="A376" s="103" t="s">
        <v>546</v>
      </c>
      <c r="B376" s="104" t="s">
        <v>46</v>
      </c>
      <c r="C376" s="105" t="s">
        <v>14</v>
      </c>
      <c r="D376" s="106">
        <v>2000</v>
      </c>
      <c r="E376" s="106">
        <v>555</v>
      </c>
      <c r="F376" s="105">
        <v>551.5</v>
      </c>
      <c r="G376" s="105">
        <v>0</v>
      </c>
      <c r="H376" s="105">
        <v>0</v>
      </c>
      <c r="I376" s="107">
        <f t="shared" si="607"/>
        <v>-7000</v>
      </c>
      <c r="J376" s="105">
        <v>0</v>
      </c>
      <c r="K376" s="105">
        <v>0</v>
      </c>
      <c r="L376" s="107">
        <f t="shared" si="605"/>
        <v>-7000</v>
      </c>
      <c r="M376" s="113"/>
    </row>
    <row r="377" spans="1:13" s="96" customFormat="1" x14ac:dyDescent="0.25">
      <c r="A377" s="103" t="s">
        <v>546</v>
      </c>
      <c r="B377" s="104" t="s">
        <v>46</v>
      </c>
      <c r="C377" s="105" t="s">
        <v>14</v>
      </c>
      <c r="D377" s="106">
        <v>2000</v>
      </c>
      <c r="E377" s="106">
        <v>555</v>
      </c>
      <c r="F377" s="105">
        <v>557.5</v>
      </c>
      <c r="G377" s="105">
        <v>0</v>
      </c>
      <c r="H377" s="105">
        <v>0</v>
      </c>
      <c r="I377" s="107">
        <f t="shared" si="607"/>
        <v>5000</v>
      </c>
      <c r="J377" s="105">
        <v>0</v>
      </c>
      <c r="K377" s="105">
        <v>0</v>
      </c>
      <c r="L377" s="107">
        <f t="shared" si="605"/>
        <v>5000</v>
      </c>
      <c r="M377" s="112"/>
    </row>
    <row r="378" spans="1:13" s="96" customFormat="1" x14ac:dyDescent="0.25">
      <c r="A378" s="114">
        <v>43511</v>
      </c>
      <c r="B378" s="115" t="s">
        <v>507</v>
      </c>
      <c r="C378" s="115" t="s">
        <v>15</v>
      </c>
      <c r="D378" s="116">
        <v>1200</v>
      </c>
      <c r="E378" s="115">
        <v>953.5</v>
      </c>
      <c r="F378" s="115">
        <v>946.35</v>
      </c>
      <c r="G378" s="117">
        <v>937.8</v>
      </c>
      <c r="H378" s="117">
        <v>929.35</v>
      </c>
      <c r="I378" s="107">
        <f>SUM(E378-F378)*D378</f>
        <v>8579.9999999999727</v>
      </c>
      <c r="J378" s="105">
        <f>SUM(F378-G378)*D378</f>
        <v>10260.000000000082</v>
      </c>
      <c r="K378" s="105">
        <f>SUM(G378-H378)*D378</f>
        <v>10139.999999999918</v>
      </c>
      <c r="L378" s="107">
        <f t="shared" si="605"/>
        <v>28979.999999999971</v>
      </c>
      <c r="M378" s="112"/>
    </row>
    <row r="379" spans="1:13" s="96" customFormat="1" x14ac:dyDescent="0.25">
      <c r="A379" s="118">
        <v>43511</v>
      </c>
      <c r="B379" s="119" t="s">
        <v>428</v>
      </c>
      <c r="C379" s="119" t="s">
        <v>14</v>
      </c>
      <c r="D379" s="116">
        <v>2200</v>
      </c>
      <c r="E379" s="119">
        <v>636</v>
      </c>
      <c r="F379" s="119">
        <v>631</v>
      </c>
      <c r="G379" s="105">
        <v>0</v>
      </c>
      <c r="H379" s="105">
        <v>0</v>
      </c>
      <c r="I379" s="107">
        <f t="shared" si="607"/>
        <v>-11000</v>
      </c>
      <c r="J379" s="105">
        <v>0</v>
      </c>
      <c r="K379" s="105">
        <v>0</v>
      </c>
      <c r="L379" s="107">
        <f t="shared" si="605"/>
        <v>-11000</v>
      </c>
      <c r="M379" s="113"/>
    </row>
    <row r="380" spans="1:13" s="96" customFormat="1" x14ac:dyDescent="0.25">
      <c r="A380" s="114">
        <v>43511</v>
      </c>
      <c r="B380" s="115" t="s">
        <v>448</v>
      </c>
      <c r="C380" s="115" t="s">
        <v>14</v>
      </c>
      <c r="D380" s="116">
        <v>12000</v>
      </c>
      <c r="E380" s="115">
        <v>121.5</v>
      </c>
      <c r="F380" s="115">
        <v>122</v>
      </c>
      <c r="G380" s="117">
        <v>123.5</v>
      </c>
      <c r="H380" s="117">
        <v>124</v>
      </c>
      <c r="I380" s="107">
        <f t="shared" si="607"/>
        <v>6000</v>
      </c>
      <c r="J380" s="105">
        <f>SUM(G380-F380)*D380</f>
        <v>18000</v>
      </c>
      <c r="K380" s="105">
        <f>SUM(H380-G380)*D380</f>
        <v>6000</v>
      </c>
      <c r="L380" s="107">
        <f t="shared" si="605"/>
        <v>30000</v>
      </c>
      <c r="M380" s="113"/>
    </row>
    <row r="381" spans="1:13" s="96" customFormat="1" x14ac:dyDescent="0.25">
      <c r="A381" s="118">
        <v>43511</v>
      </c>
      <c r="B381" s="119" t="s">
        <v>388</v>
      </c>
      <c r="C381" s="119" t="s">
        <v>14</v>
      </c>
      <c r="D381" s="116">
        <v>6000</v>
      </c>
      <c r="E381" s="119">
        <v>198</v>
      </c>
      <c r="F381" s="119">
        <v>199</v>
      </c>
      <c r="G381" s="105">
        <v>0</v>
      </c>
      <c r="H381" s="105">
        <v>0</v>
      </c>
      <c r="I381" s="107">
        <f t="shared" si="607"/>
        <v>6000</v>
      </c>
      <c r="J381" s="105">
        <v>0</v>
      </c>
      <c r="K381" s="105">
        <v>0</v>
      </c>
      <c r="L381" s="107">
        <f t="shared" si="605"/>
        <v>6000</v>
      </c>
      <c r="M381" s="113"/>
    </row>
    <row r="382" spans="1:13" s="96" customFormat="1" x14ac:dyDescent="0.25">
      <c r="A382" s="118">
        <v>43511</v>
      </c>
      <c r="B382" s="119" t="s">
        <v>456</v>
      </c>
      <c r="C382" s="119" t="s">
        <v>15</v>
      </c>
      <c r="D382" s="116">
        <v>1000</v>
      </c>
      <c r="E382" s="119">
        <v>489.75</v>
      </c>
      <c r="F382" s="119">
        <v>486.3</v>
      </c>
      <c r="G382" s="105">
        <v>0</v>
      </c>
      <c r="H382" s="105">
        <v>0</v>
      </c>
      <c r="I382" s="107">
        <f>SUM(E382-F382)*D382</f>
        <v>3449.9999999999886</v>
      </c>
      <c r="J382" s="105">
        <v>0</v>
      </c>
      <c r="K382" s="105">
        <v>0</v>
      </c>
      <c r="L382" s="107">
        <f t="shared" si="605"/>
        <v>3449.9999999999886</v>
      </c>
      <c r="M382" s="112"/>
    </row>
    <row r="383" spans="1:13" s="96" customFormat="1" x14ac:dyDescent="0.25">
      <c r="A383" s="118">
        <v>43511</v>
      </c>
      <c r="B383" s="119" t="s">
        <v>366</v>
      </c>
      <c r="C383" s="119" t="s">
        <v>15</v>
      </c>
      <c r="D383" s="116">
        <v>1000</v>
      </c>
      <c r="E383" s="119">
        <v>650.1</v>
      </c>
      <c r="F383" s="119">
        <v>645</v>
      </c>
      <c r="G383" s="105">
        <v>639.70000000000005</v>
      </c>
      <c r="H383" s="105">
        <v>0</v>
      </c>
      <c r="I383" s="107">
        <f>SUM(E383-F383)*D383</f>
        <v>5100.0000000000227</v>
      </c>
      <c r="J383" s="105">
        <f>SUM(F383-G383)*D383</f>
        <v>5299.9999999999545</v>
      </c>
      <c r="K383" s="120"/>
      <c r="L383" s="107">
        <f t="shared" si="605"/>
        <v>10399.999999999978</v>
      </c>
      <c r="M383" s="112"/>
    </row>
    <row r="384" spans="1:13" s="96" customFormat="1" x14ac:dyDescent="0.25">
      <c r="A384" s="118">
        <v>43511</v>
      </c>
      <c r="B384" s="119" t="s">
        <v>469</v>
      </c>
      <c r="C384" s="119" t="s">
        <v>15</v>
      </c>
      <c r="D384" s="116">
        <v>8000</v>
      </c>
      <c r="E384" s="119">
        <v>125.3</v>
      </c>
      <c r="F384" s="119">
        <v>124.4</v>
      </c>
      <c r="G384" s="105">
        <v>123.3</v>
      </c>
      <c r="H384" s="105">
        <v>0</v>
      </c>
      <c r="I384" s="107">
        <f>SUM(E384-F384)*D384</f>
        <v>7199.9999999999318</v>
      </c>
      <c r="J384" s="105">
        <f>SUM(F384-G384)*D384</f>
        <v>8800.0000000000691</v>
      </c>
      <c r="K384" s="120"/>
      <c r="L384" s="107">
        <f t="shared" si="605"/>
        <v>16000</v>
      </c>
      <c r="M384" s="113"/>
    </row>
    <row r="385" spans="1:13" s="96" customFormat="1" x14ac:dyDescent="0.25">
      <c r="A385" s="118">
        <v>43511</v>
      </c>
      <c r="B385" s="119" t="s">
        <v>352</v>
      </c>
      <c r="C385" s="119" t="s">
        <v>15</v>
      </c>
      <c r="D385" s="116">
        <v>3000</v>
      </c>
      <c r="E385" s="119">
        <v>500.5</v>
      </c>
      <c r="F385" s="119">
        <v>497</v>
      </c>
      <c r="G385" s="105">
        <v>0</v>
      </c>
      <c r="H385" s="105">
        <v>0</v>
      </c>
      <c r="I385" s="107">
        <f>SUM(E385-F385)*D385</f>
        <v>10500</v>
      </c>
      <c r="J385" s="105">
        <v>0</v>
      </c>
      <c r="K385" s="105">
        <v>0</v>
      </c>
      <c r="L385" s="107">
        <f t="shared" si="605"/>
        <v>10500</v>
      </c>
      <c r="M385" s="113"/>
    </row>
    <row r="386" spans="1:13" s="96" customFormat="1" x14ac:dyDescent="0.25">
      <c r="A386" s="114">
        <v>43510</v>
      </c>
      <c r="B386" s="115" t="s">
        <v>166</v>
      </c>
      <c r="C386" s="115" t="s">
        <v>14</v>
      </c>
      <c r="D386" s="116">
        <v>2000</v>
      </c>
      <c r="E386" s="115">
        <v>577.5</v>
      </c>
      <c r="F386" s="115">
        <v>580</v>
      </c>
      <c r="G386" s="117">
        <v>583</v>
      </c>
      <c r="H386" s="117">
        <v>586</v>
      </c>
      <c r="I386" s="107">
        <f t="shared" si="607"/>
        <v>5000</v>
      </c>
      <c r="J386" s="105">
        <f>SUM(G386-F386)*D386</f>
        <v>6000</v>
      </c>
      <c r="K386" s="105">
        <f>SUM(H386-G386)*D386</f>
        <v>6000</v>
      </c>
      <c r="L386" s="107">
        <f t="shared" si="605"/>
        <v>17000</v>
      </c>
      <c r="M386" s="113"/>
    </row>
    <row r="387" spans="1:13" s="96" customFormat="1" x14ac:dyDescent="0.25">
      <c r="A387" s="114">
        <v>43510</v>
      </c>
      <c r="B387" s="115" t="s">
        <v>279</v>
      </c>
      <c r="C387" s="115" t="s">
        <v>14</v>
      </c>
      <c r="D387" s="116">
        <v>5000</v>
      </c>
      <c r="E387" s="115">
        <v>348</v>
      </c>
      <c r="F387" s="115">
        <v>349</v>
      </c>
      <c r="G387" s="117">
        <v>350</v>
      </c>
      <c r="H387" s="117">
        <v>351</v>
      </c>
      <c r="I387" s="107">
        <f t="shared" si="607"/>
        <v>5000</v>
      </c>
      <c r="J387" s="105">
        <f>SUM(G387-F387)*D387</f>
        <v>5000</v>
      </c>
      <c r="K387" s="105">
        <f>SUM(H387-G387)*D387</f>
        <v>5000</v>
      </c>
      <c r="L387" s="107">
        <f t="shared" si="605"/>
        <v>15000</v>
      </c>
      <c r="M387" s="113"/>
    </row>
    <row r="388" spans="1:13" s="96" customFormat="1" x14ac:dyDescent="0.25">
      <c r="A388" s="118">
        <v>43510</v>
      </c>
      <c r="B388" s="119" t="s">
        <v>402</v>
      </c>
      <c r="C388" s="119" t="s">
        <v>15</v>
      </c>
      <c r="D388" s="116">
        <v>1000</v>
      </c>
      <c r="E388" s="119">
        <v>985.65</v>
      </c>
      <c r="F388" s="119">
        <v>989</v>
      </c>
      <c r="G388" s="105">
        <v>0</v>
      </c>
      <c r="H388" s="105">
        <v>0</v>
      </c>
      <c r="I388" s="107">
        <f>SUM(E388-F388)*D388</f>
        <v>-3350.0000000000227</v>
      </c>
      <c r="J388" s="105">
        <v>0</v>
      </c>
      <c r="K388" s="105">
        <v>0</v>
      </c>
      <c r="L388" s="107">
        <f t="shared" si="605"/>
        <v>-3350.0000000000227</v>
      </c>
      <c r="M388" s="113"/>
    </row>
    <row r="389" spans="1:13" s="96" customFormat="1" x14ac:dyDescent="0.25">
      <c r="A389" s="118">
        <v>43510</v>
      </c>
      <c r="B389" s="119" t="s">
        <v>411</v>
      </c>
      <c r="C389" s="119" t="s">
        <v>15</v>
      </c>
      <c r="D389" s="116">
        <v>1800</v>
      </c>
      <c r="E389" s="119">
        <v>399.7</v>
      </c>
      <c r="F389" s="119">
        <v>403.3</v>
      </c>
      <c r="G389" s="105">
        <v>0</v>
      </c>
      <c r="H389" s="105">
        <v>0</v>
      </c>
      <c r="I389" s="107">
        <f>SUM(E389-F389)*D389</f>
        <v>-6480.0000000000409</v>
      </c>
      <c r="J389" s="105">
        <v>0</v>
      </c>
      <c r="K389" s="105">
        <v>0</v>
      </c>
      <c r="L389" s="107">
        <f t="shared" si="605"/>
        <v>-6480.0000000000409</v>
      </c>
      <c r="M389" s="113"/>
    </row>
    <row r="390" spans="1:13" s="96" customFormat="1" x14ac:dyDescent="0.25">
      <c r="A390" s="118">
        <v>43509</v>
      </c>
      <c r="B390" s="119" t="s">
        <v>34</v>
      </c>
      <c r="C390" s="119" t="s">
        <v>14</v>
      </c>
      <c r="D390" s="116">
        <v>2000</v>
      </c>
      <c r="E390" s="119">
        <v>820</v>
      </c>
      <c r="F390" s="119">
        <v>823</v>
      </c>
      <c r="G390" s="105">
        <v>0</v>
      </c>
      <c r="H390" s="105">
        <v>0</v>
      </c>
      <c r="I390" s="107">
        <f t="shared" si="607"/>
        <v>6000</v>
      </c>
      <c r="J390" s="105">
        <v>0</v>
      </c>
      <c r="K390" s="105">
        <v>0</v>
      </c>
      <c r="L390" s="107">
        <f t="shared" si="605"/>
        <v>6000</v>
      </c>
      <c r="M390" s="113"/>
    </row>
    <row r="391" spans="1:13" s="96" customFormat="1" x14ac:dyDescent="0.25">
      <c r="A391" s="114">
        <v>43509</v>
      </c>
      <c r="B391" s="115" t="s">
        <v>378</v>
      </c>
      <c r="C391" s="115" t="s">
        <v>14</v>
      </c>
      <c r="D391" s="116">
        <v>4000</v>
      </c>
      <c r="E391" s="115">
        <v>206</v>
      </c>
      <c r="F391" s="115">
        <v>207</v>
      </c>
      <c r="G391" s="117">
        <v>208</v>
      </c>
      <c r="H391" s="117">
        <v>209</v>
      </c>
      <c r="I391" s="107">
        <f t="shared" si="607"/>
        <v>4000</v>
      </c>
      <c r="J391" s="105">
        <f>SUM(G391-F391)*D391</f>
        <v>4000</v>
      </c>
      <c r="K391" s="105">
        <f>SUM(H391-G391)*D391</f>
        <v>4000</v>
      </c>
      <c r="L391" s="107">
        <f t="shared" si="605"/>
        <v>12000</v>
      </c>
      <c r="M391" s="113"/>
    </row>
    <row r="392" spans="1:13" s="96" customFormat="1" x14ac:dyDescent="0.25">
      <c r="A392" s="114">
        <v>43509</v>
      </c>
      <c r="B392" s="115" t="s">
        <v>279</v>
      </c>
      <c r="C392" s="115" t="s">
        <v>14</v>
      </c>
      <c r="D392" s="116">
        <v>5000</v>
      </c>
      <c r="E392" s="115">
        <v>338.2</v>
      </c>
      <c r="F392" s="115">
        <v>339</v>
      </c>
      <c r="G392" s="117">
        <v>340</v>
      </c>
      <c r="H392" s="117">
        <v>341.5</v>
      </c>
      <c r="I392" s="107">
        <f t="shared" si="607"/>
        <v>4000.0000000000568</v>
      </c>
      <c r="J392" s="105">
        <f>SUM(G392-F392)*D392</f>
        <v>5000</v>
      </c>
      <c r="K392" s="105">
        <f>SUM(H392-G392)*D392</f>
        <v>7500</v>
      </c>
      <c r="L392" s="107">
        <f t="shared" si="605"/>
        <v>16500.000000000058</v>
      </c>
      <c r="M392" s="113"/>
    </row>
    <row r="393" spans="1:13" s="96" customFormat="1" x14ac:dyDescent="0.25">
      <c r="A393" s="118">
        <v>43509</v>
      </c>
      <c r="B393" s="119" t="s">
        <v>518</v>
      </c>
      <c r="C393" s="119" t="s">
        <v>15</v>
      </c>
      <c r="D393" s="116">
        <v>1800</v>
      </c>
      <c r="E393" s="119">
        <v>218.2</v>
      </c>
      <c r="F393" s="119">
        <v>216.65</v>
      </c>
      <c r="G393" s="105">
        <v>214.7</v>
      </c>
      <c r="H393" s="105">
        <v>0</v>
      </c>
      <c r="I393" s="107">
        <f t="shared" ref="I393:I398" si="609">SUM(E393-F393)*D393</f>
        <v>2789.9999999999691</v>
      </c>
      <c r="J393" s="105">
        <f>SUM(F393-G393)*D393</f>
        <v>3510.0000000000309</v>
      </c>
      <c r="K393" s="105">
        <v>0</v>
      </c>
      <c r="L393" s="107">
        <f t="shared" si="605"/>
        <v>6300</v>
      </c>
      <c r="M393" s="112"/>
    </row>
    <row r="394" spans="1:13" s="96" customFormat="1" x14ac:dyDescent="0.25">
      <c r="A394" s="118">
        <v>43509</v>
      </c>
      <c r="B394" s="119" t="s">
        <v>496</v>
      </c>
      <c r="C394" s="119" t="s">
        <v>15</v>
      </c>
      <c r="D394" s="116">
        <v>3000</v>
      </c>
      <c r="E394" s="119">
        <v>514.6</v>
      </c>
      <c r="F394" s="119">
        <v>511</v>
      </c>
      <c r="G394" s="105">
        <v>0</v>
      </c>
      <c r="H394" s="105">
        <v>0</v>
      </c>
      <c r="I394" s="107">
        <f t="shared" si="609"/>
        <v>10800.000000000069</v>
      </c>
      <c r="J394" s="105">
        <v>0</v>
      </c>
      <c r="K394" s="105">
        <v>0</v>
      </c>
      <c r="L394" s="107">
        <f t="shared" si="605"/>
        <v>10800.000000000069</v>
      </c>
      <c r="M394" s="113"/>
    </row>
    <row r="395" spans="1:13" s="96" customFormat="1" x14ac:dyDescent="0.25">
      <c r="A395" s="118">
        <v>43508</v>
      </c>
      <c r="B395" s="119" t="s">
        <v>458</v>
      </c>
      <c r="C395" s="119" t="s">
        <v>15</v>
      </c>
      <c r="D395" s="116">
        <v>1000</v>
      </c>
      <c r="E395" s="119">
        <v>530.85</v>
      </c>
      <c r="F395" s="119">
        <v>535.65</v>
      </c>
      <c r="G395" s="105">
        <v>0</v>
      </c>
      <c r="H395" s="105">
        <v>0</v>
      </c>
      <c r="I395" s="107">
        <f t="shared" si="609"/>
        <v>-4799.9999999999545</v>
      </c>
      <c r="J395" s="105">
        <v>0</v>
      </c>
      <c r="K395" s="105">
        <v>0</v>
      </c>
      <c r="L395" s="107">
        <f t="shared" si="605"/>
        <v>-4799.9999999999545</v>
      </c>
      <c r="M395" s="113"/>
    </row>
    <row r="396" spans="1:13" s="96" customFormat="1" x14ac:dyDescent="0.25">
      <c r="A396" s="118">
        <v>43508</v>
      </c>
      <c r="B396" s="119" t="s">
        <v>372</v>
      </c>
      <c r="C396" s="119" t="s">
        <v>15</v>
      </c>
      <c r="D396" s="116">
        <v>800</v>
      </c>
      <c r="E396" s="119">
        <v>1501.45</v>
      </c>
      <c r="F396" s="119">
        <v>1490.9</v>
      </c>
      <c r="G396" s="105">
        <v>0</v>
      </c>
      <c r="H396" s="105">
        <v>0</v>
      </c>
      <c r="I396" s="107">
        <f t="shared" si="609"/>
        <v>8439.9999999999636</v>
      </c>
      <c r="J396" s="105">
        <v>0</v>
      </c>
      <c r="K396" s="105">
        <v>0</v>
      </c>
      <c r="L396" s="107">
        <f t="shared" si="605"/>
        <v>8439.9999999999636</v>
      </c>
      <c r="M396" s="113"/>
    </row>
    <row r="397" spans="1:13" s="96" customFormat="1" x14ac:dyDescent="0.25">
      <c r="A397" s="118">
        <v>43508</v>
      </c>
      <c r="B397" s="119" t="s">
        <v>533</v>
      </c>
      <c r="C397" s="119" t="s">
        <v>15</v>
      </c>
      <c r="D397" s="116">
        <v>12000</v>
      </c>
      <c r="E397" s="119">
        <v>85.55</v>
      </c>
      <c r="F397" s="119">
        <v>84.95</v>
      </c>
      <c r="G397" s="105">
        <v>84.15</v>
      </c>
      <c r="H397" s="105">
        <v>0</v>
      </c>
      <c r="I397" s="107">
        <f t="shared" si="609"/>
        <v>7199.9999999999318</v>
      </c>
      <c r="J397" s="105">
        <f>SUM(F397-G397)*D397</f>
        <v>9599.9999999999654</v>
      </c>
      <c r="K397" s="105">
        <v>0</v>
      </c>
      <c r="L397" s="107">
        <f t="shared" si="605"/>
        <v>16799.999999999898</v>
      </c>
      <c r="M397" s="113"/>
    </row>
    <row r="398" spans="1:13" s="96" customFormat="1" x14ac:dyDescent="0.25">
      <c r="A398" s="118">
        <v>43508</v>
      </c>
      <c r="B398" s="119" t="s">
        <v>468</v>
      </c>
      <c r="C398" s="119" t="s">
        <v>15</v>
      </c>
      <c r="D398" s="116">
        <v>800</v>
      </c>
      <c r="E398" s="119">
        <v>1380.15</v>
      </c>
      <c r="F398" s="119">
        <v>1377.5</v>
      </c>
      <c r="G398" s="105">
        <v>0</v>
      </c>
      <c r="H398" s="105">
        <v>0</v>
      </c>
      <c r="I398" s="107">
        <f t="shared" si="609"/>
        <v>2120.0000000000728</v>
      </c>
      <c r="J398" s="105">
        <v>0</v>
      </c>
      <c r="K398" s="105">
        <v>0</v>
      </c>
      <c r="L398" s="107">
        <f t="shared" si="605"/>
        <v>2120.0000000000728</v>
      </c>
      <c r="M398" s="113"/>
    </row>
    <row r="399" spans="1:13" s="96" customFormat="1" x14ac:dyDescent="0.25">
      <c r="A399" s="118">
        <v>43508</v>
      </c>
      <c r="B399" s="119" t="s">
        <v>389</v>
      </c>
      <c r="C399" s="119" t="s">
        <v>14</v>
      </c>
      <c r="D399" s="116">
        <v>2600</v>
      </c>
      <c r="E399" s="119">
        <v>412</v>
      </c>
      <c r="F399" s="119">
        <v>414</v>
      </c>
      <c r="G399" s="105">
        <v>0</v>
      </c>
      <c r="H399" s="105">
        <v>0</v>
      </c>
      <c r="I399" s="107">
        <f t="shared" si="607"/>
        <v>5200</v>
      </c>
      <c r="J399" s="105">
        <v>0</v>
      </c>
      <c r="K399" s="105">
        <v>0</v>
      </c>
      <c r="L399" s="107">
        <f t="shared" si="605"/>
        <v>5200</v>
      </c>
      <c r="M399" s="113"/>
    </row>
    <row r="400" spans="1:13" s="96" customFormat="1" x14ac:dyDescent="0.25">
      <c r="A400" s="118">
        <v>43508</v>
      </c>
      <c r="B400" s="119" t="s">
        <v>378</v>
      </c>
      <c r="C400" s="119" t="s">
        <v>14</v>
      </c>
      <c r="D400" s="116">
        <v>4000</v>
      </c>
      <c r="E400" s="119">
        <v>203</v>
      </c>
      <c r="F400" s="119">
        <v>204</v>
      </c>
      <c r="G400" s="105">
        <v>205</v>
      </c>
      <c r="H400" s="105">
        <v>0</v>
      </c>
      <c r="I400" s="107">
        <f t="shared" si="607"/>
        <v>4000</v>
      </c>
      <c r="J400" s="105">
        <f>SUM(G400-F400)*D400</f>
        <v>4000</v>
      </c>
      <c r="K400" s="105">
        <v>0</v>
      </c>
      <c r="L400" s="107">
        <f t="shared" ref="L400:L422" si="610">SUM(I400:K400)</f>
        <v>8000</v>
      </c>
      <c r="M400" s="113"/>
    </row>
    <row r="401" spans="1:13" s="96" customFormat="1" x14ac:dyDescent="0.25">
      <c r="A401" s="118">
        <v>43508</v>
      </c>
      <c r="B401" s="119" t="s">
        <v>415</v>
      </c>
      <c r="C401" s="119" t="s">
        <v>14</v>
      </c>
      <c r="D401" s="116">
        <v>3500</v>
      </c>
      <c r="E401" s="119">
        <v>156</v>
      </c>
      <c r="F401" s="119">
        <v>157</v>
      </c>
      <c r="G401" s="105">
        <v>158</v>
      </c>
      <c r="H401" s="105">
        <v>0</v>
      </c>
      <c r="I401" s="107">
        <f t="shared" si="607"/>
        <v>3500</v>
      </c>
      <c r="J401" s="105">
        <f>SUM(G401-F401)*D401</f>
        <v>3500</v>
      </c>
      <c r="K401" s="105">
        <v>0</v>
      </c>
      <c r="L401" s="107">
        <f t="shared" si="610"/>
        <v>7000</v>
      </c>
      <c r="M401" s="113"/>
    </row>
    <row r="402" spans="1:13" s="96" customFormat="1" x14ac:dyDescent="0.25">
      <c r="A402" s="114">
        <v>43508</v>
      </c>
      <c r="B402" s="115" t="s">
        <v>448</v>
      </c>
      <c r="C402" s="115" t="s">
        <v>14</v>
      </c>
      <c r="D402" s="116">
        <v>12000</v>
      </c>
      <c r="E402" s="115">
        <v>121</v>
      </c>
      <c r="F402" s="115">
        <v>121.5</v>
      </c>
      <c r="G402" s="117">
        <v>122</v>
      </c>
      <c r="H402" s="117">
        <v>122.5</v>
      </c>
      <c r="I402" s="107">
        <f t="shared" si="607"/>
        <v>6000</v>
      </c>
      <c r="J402" s="105">
        <f>SUM(G402-F402)*D402</f>
        <v>6000</v>
      </c>
      <c r="K402" s="105">
        <f>SUM(H402-G402)*D402</f>
        <v>6000</v>
      </c>
      <c r="L402" s="107">
        <f t="shared" si="610"/>
        <v>18000</v>
      </c>
      <c r="M402" s="112"/>
    </row>
    <row r="403" spans="1:13" s="96" customFormat="1" x14ac:dyDescent="0.25">
      <c r="A403" s="118">
        <v>43507</v>
      </c>
      <c r="B403" s="119" t="s">
        <v>360</v>
      </c>
      <c r="C403" s="119" t="s">
        <v>15</v>
      </c>
      <c r="D403" s="116">
        <v>1200</v>
      </c>
      <c r="E403" s="119">
        <v>809.15</v>
      </c>
      <c r="F403" s="119">
        <v>803.05</v>
      </c>
      <c r="G403" s="105">
        <v>0</v>
      </c>
      <c r="H403" s="105">
        <v>0</v>
      </c>
      <c r="I403" s="107">
        <f>SUM(E403-F403)*D403</f>
        <v>7320.0000000000273</v>
      </c>
      <c r="J403" s="105">
        <v>0</v>
      </c>
      <c r="K403" s="105">
        <v>0</v>
      </c>
      <c r="L403" s="107">
        <f t="shared" si="610"/>
        <v>7320.0000000000273</v>
      </c>
      <c r="M403" s="113"/>
    </row>
    <row r="404" spans="1:13" s="96" customFormat="1" x14ac:dyDescent="0.25">
      <c r="A404" s="118">
        <v>43507</v>
      </c>
      <c r="B404" s="119" t="s">
        <v>466</v>
      </c>
      <c r="C404" s="119" t="s">
        <v>14</v>
      </c>
      <c r="D404" s="116">
        <v>3000</v>
      </c>
      <c r="E404" s="119">
        <v>130</v>
      </c>
      <c r="F404" s="119">
        <v>131</v>
      </c>
      <c r="G404" s="105">
        <v>0</v>
      </c>
      <c r="H404" s="105">
        <v>0</v>
      </c>
      <c r="I404" s="107">
        <f t="shared" si="607"/>
        <v>3000</v>
      </c>
      <c r="J404" s="105">
        <v>0</v>
      </c>
      <c r="K404" s="105">
        <v>0</v>
      </c>
      <c r="L404" s="107">
        <f t="shared" si="610"/>
        <v>3000</v>
      </c>
      <c r="M404" s="113"/>
    </row>
    <row r="405" spans="1:13" s="96" customFormat="1" x14ac:dyDescent="0.25">
      <c r="A405" s="118">
        <v>43507</v>
      </c>
      <c r="B405" s="119" t="s">
        <v>147</v>
      </c>
      <c r="C405" s="119" t="s">
        <v>14</v>
      </c>
      <c r="D405" s="116">
        <v>16000</v>
      </c>
      <c r="E405" s="119">
        <v>79.099999999999994</v>
      </c>
      <c r="F405" s="119">
        <v>79.5</v>
      </c>
      <c r="G405" s="105">
        <v>0</v>
      </c>
      <c r="H405" s="105">
        <v>0</v>
      </c>
      <c r="I405" s="107">
        <f t="shared" si="607"/>
        <v>6400.0000000000909</v>
      </c>
      <c r="J405" s="105">
        <v>0</v>
      </c>
      <c r="K405" s="105">
        <v>0</v>
      </c>
      <c r="L405" s="107">
        <f t="shared" si="610"/>
        <v>6400.0000000000909</v>
      </c>
      <c r="M405" s="113"/>
    </row>
    <row r="406" spans="1:13" s="96" customFormat="1" x14ac:dyDescent="0.25">
      <c r="A406" s="118">
        <v>43507</v>
      </c>
      <c r="B406" s="119" t="s">
        <v>463</v>
      </c>
      <c r="C406" s="119" t="s">
        <v>15</v>
      </c>
      <c r="D406" s="116">
        <v>12000</v>
      </c>
      <c r="E406" s="119">
        <v>97.95</v>
      </c>
      <c r="F406" s="119">
        <v>97.5</v>
      </c>
      <c r="G406" s="105">
        <v>0</v>
      </c>
      <c r="H406" s="105">
        <v>0</v>
      </c>
      <c r="I406" s="107">
        <f>SUM(E406-F406)*D406</f>
        <v>5400.0000000000346</v>
      </c>
      <c r="J406" s="105">
        <v>0</v>
      </c>
      <c r="K406" s="105">
        <v>0</v>
      </c>
      <c r="L406" s="107">
        <f t="shared" si="610"/>
        <v>5400.0000000000346</v>
      </c>
      <c r="M406" s="113"/>
    </row>
    <row r="407" spans="1:13" s="96" customFormat="1" x14ac:dyDescent="0.25">
      <c r="A407" s="118">
        <v>43507</v>
      </c>
      <c r="B407" s="119" t="s">
        <v>348</v>
      </c>
      <c r="C407" s="119" t="s">
        <v>15</v>
      </c>
      <c r="D407" s="116">
        <v>1000</v>
      </c>
      <c r="E407" s="119">
        <v>915.5</v>
      </c>
      <c r="F407" s="119">
        <v>909.5</v>
      </c>
      <c r="G407" s="105">
        <v>0</v>
      </c>
      <c r="H407" s="105">
        <v>0</v>
      </c>
      <c r="I407" s="107">
        <f>SUM(E407-F407)*D407</f>
        <v>6000</v>
      </c>
      <c r="J407" s="105">
        <v>0</v>
      </c>
      <c r="K407" s="105">
        <v>0</v>
      </c>
      <c r="L407" s="107">
        <f t="shared" si="610"/>
        <v>6000</v>
      </c>
      <c r="M407" s="113"/>
    </row>
    <row r="408" spans="1:13" s="96" customFormat="1" x14ac:dyDescent="0.25">
      <c r="A408" s="118">
        <v>43504</v>
      </c>
      <c r="B408" s="119" t="s">
        <v>96</v>
      </c>
      <c r="C408" s="119" t="s">
        <v>14</v>
      </c>
      <c r="D408" s="116">
        <v>5200</v>
      </c>
      <c r="E408" s="119">
        <v>164.2</v>
      </c>
      <c r="F408" s="119">
        <v>165</v>
      </c>
      <c r="G408" s="105">
        <v>0</v>
      </c>
      <c r="H408" s="105">
        <v>0</v>
      </c>
      <c r="I408" s="107">
        <f t="shared" si="607"/>
        <v>4160.0000000000591</v>
      </c>
      <c r="J408" s="105">
        <v>0</v>
      </c>
      <c r="K408" s="105">
        <v>0</v>
      </c>
      <c r="L408" s="107">
        <f t="shared" si="610"/>
        <v>4160.0000000000591</v>
      </c>
      <c r="M408" s="113"/>
    </row>
    <row r="409" spans="1:13" s="96" customFormat="1" x14ac:dyDescent="0.25">
      <c r="A409" s="118">
        <v>43504</v>
      </c>
      <c r="B409" s="119" t="s">
        <v>348</v>
      </c>
      <c r="C409" s="119" t="s">
        <v>14</v>
      </c>
      <c r="D409" s="116">
        <v>1000</v>
      </c>
      <c r="E409" s="119">
        <v>915</v>
      </c>
      <c r="F409" s="119">
        <v>909</v>
      </c>
      <c r="G409" s="105">
        <v>0</v>
      </c>
      <c r="H409" s="105">
        <v>0</v>
      </c>
      <c r="I409" s="107">
        <f t="shared" ref="I409:I422" si="611">SUM(F409-E409)*D409</f>
        <v>-6000</v>
      </c>
      <c r="J409" s="105">
        <v>0</v>
      </c>
      <c r="K409" s="105">
        <v>0</v>
      </c>
      <c r="L409" s="107">
        <f t="shared" si="610"/>
        <v>-6000</v>
      </c>
      <c r="M409" s="112"/>
    </row>
    <row r="410" spans="1:13" s="96" customFormat="1" x14ac:dyDescent="0.25">
      <c r="A410" s="118">
        <v>43503</v>
      </c>
      <c r="B410" s="119" t="s">
        <v>388</v>
      </c>
      <c r="C410" s="119" t="s">
        <v>14</v>
      </c>
      <c r="D410" s="116">
        <v>6000</v>
      </c>
      <c r="E410" s="119">
        <v>209</v>
      </c>
      <c r="F410" s="119">
        <v>210</v>
      </c>
      <c r="G410" s="105">
        <v>0</v>
      </c>
      <c r="H410" s="105">
        <v>0</v>
      </c>
      <c r="I410" s="107">
        <f t="shared" si="611"/>
        <v>6000</v>
      </c>
      <c r="J410" s="105">
        <v>0</v>
      </c>
      <c r="K410" s="105">
        <v>0</v>
      </c>
      <c r="L410" s="107">
        <f t="shared" si="610"/>
        <v>6000</v>
      </c>
      <c r="M410" s="113"/>
    </row>
    <row r="411" spans="1:13" s="96" customFormat="1" x14ac:dyDescent="0.25">
      <c r="A411" s="114">
        <v>43503</v>
      </c>
      <c r="B411" s="115" t="s">
        <v>524</v>
      </c>
      <c r="C411" s="115" t="s">
        <v>14</v>
      </c>
      <c r="D411" s="116">
        <v>3000</v>
      </c>
      <c r="E411" s="115">
        <v>299.10000000000002</v>
      </c>
      <c r="F411" s="115">
        <v>300.5</v>
      </c>
      <c r="G411" s="117">
        <v>302</v>
      </c>
      <c r="H411" s="117">
        <v>303.5</v>
      </c>
      <c r="I411" s="107">
        <f t="shared" si="611"/>
        <v>4199.9999999999318</v>
      </c>
      <c r="J411" s="105">
        <f>SUM(G411-F411)*D411</f>
        <v>4500</v>
      </c>
      <c r="K411" s="105">
        <f>SUM(H411-G411)*D411</f>
        <v>4500</v>
      </c>
      <c r="L411" s="107">
        <f t="shared" si="610"/>
        <v>13199.999999999931</v>
      </c>
      <c r="M411" s="113"/>
    </row>
    <row r="412" spans="1:13" s="96" customFormat="1" x14ac:dyDescent="0.25">
      <c r="A412" s="118">
        <v>43503</v>
      </c>
      <c r="B412" s="119" t="s">
        <v>486</v>
      </c>
      <c r="C412" s="119" t="s">
        <v>14</v>
      </c>
      <c r="D412" s="116">
        <v>6000</v>
      </c>
      <c r="E412" s="119">
        <v>141</v>
      </c>
      <c r="F412" s="119">
        <v>141.75</v>
      </c>
      <c r="G412" s="105">
        <v>0</v>
      </c>
      <c r="H412" s="105">
        <v>0</v>
      </c>
      <c r="I412" s="107">
        <f t="shared" si="611"/>
        <v>4500</v>
      </c>
      <c r="J412" s="105">
        <v>0</v>
      </c>
      <c r="K412" s="105">
        <v>0</v>
      </c>
      <c r="L412" s="107">
        <f t="shared" si="610"/>
        <v>4500</v>
      </c>
      <c r="M412" s="112"/>
    </row>
    <row r="413" spans="1:13" s="97" customFormat="1" x14ac:dyDescent="0.25">
      <c r="A413" s="118">
        <v>43502</v>
      </c>
      <c r="B413" s="119" t="s">
        <v>390</v>
      </c>
      <c r="C413" s="119" t="s">
        <v>14</v>
      </c>
      <c r="D413" s="116">
        <v>4000</v>
      </c>
      <c r="E413" s="119">
        <v>738.5</v>
      </c>
      <c r="F413" s="119">
        <v>741</v>
      </c>
      <c r="G413" s="105">
        <v>744</v>
      </c>
      <c r="H413" s="105">
        <v>0</v>
      </c>
      <c r="I413" s="107">
        <f t="shared" si="611"/>
        <v>10000</v>
      </c>
      <c r="J413" s="105">
        <f>SUM(G413-F413)*D413</f>
        <v>12000</v>
      </c>
      <c r="K413" s="120"/>
      <c r="L413" s="107">
        <f t="shared" si="610"/>
        <v>22000</v>
      </c>
      <c r="M413" s="113"/>
    </row>
    <row r="414" spans="1:13" s="96" customFormat="1" x14ac:dyDescent="0.25">
      <c r="A414" s="118">
        <v>43502</v>
      </c>
      <c r="B414" s="119" t="s">
        <v>357</v>
      </c>
      <c r="C414" s="119" t="s">
        <v>14</v>
      </c>
      <c r="D414" s="116">
        <v>1000</v>
      </c>
      <c r="E414" s="119">
        <v>1293</v>
      </c>
      <c r="F414" s="119">
        <v>1288</v>
      </c>
      <c r="G414" s="105">
        <v>0</v>
      </c>
      <c r="H414" s="105">
        <v>0</v>
      </c>
      <c r="I414" s="107">
        <f t="shared" si="611"/>
        <v>-5000</v>
      </c>
      <c r="J414" s="105">
        <v>0</v>
      </c>
      <c r="K414" s="105">
        <v>0</v>
      </c>
      <c r="L414" s="107">
        <f t="shared" si="610"/>
        <v>-5000</v>
      </c>
      <c r="M414" s="113"/>
    </row>
    <row r="415" spans="1:13" s="96" customFormat="1" x14ac:dyDescent="0.25">
      <c r="A415" s="118">
        <v>43502</v>
      </c>
      <c r="B415" s="119" t="s">
        <v>463</v>
      </c>
      <c r="C415" s="119" t="s">
        <v>14</v>
      </c>
      <c r="D415" s="116">
        <v>12000</v>
      </c>
      <c r="E415" s="119">
        <v>101.1</v>
      </c>
      <c r="F415" s="119">
        <v>101.5</v>
      </c>
      <c r="G415" s="105">
        <v>102</v>
      </c>
      <c r="H415" s="105">
        <v>0</v>
      </c>
      <c r="I415" s="107">
        <f t="shared" si="611"/>
        <v>4800.0000000000682</v>
      </c>
      <c r="J415" s="105">
        <f>SUM(G415-F415)*D415</f>
        <v>6000</v>
      </c>
      <c r="K415" s="120"/>
      <c r="L415" s="107">
        <f t="shared" si="610"/>
        <v>10800.000000000069</v>
      </c>
      <c r="M415" s="113"/>
    </row>
    <row r="416" spans="1:13" x14ac:dyDescent="0.25">
      <c r="A416" s="118">
        <v>43502</v>
      </c>
      <c r="B416" s="119" t="s">
        <v>512</v>
      </c>
      <c r="C416" s="119" t="s">
        <v>14</v>
      </c>
      <c r="D416" s="116">
        <v>6000</v>
      </c>
      <c r="E416" s="119">
        <v>360</v>
      </c>
      <c r="F416" s="119">
        <v>358.5</v>
      </c>
      <c r="G416" s="105">
        <v>0</v>
      </c>
      <c r="H416" s="105">
        <v>0</v>
      </c>
      <c r="I416" s="107">
        <f t="shared" si="611"/>
        <v>-9000</v>
      </c>
      <c r="J416" s="105">
        <v>0</v>
      </c>
      <c r="K416" s="105">
        <v>0</v>
      </c>
      <c r="L416" s="107">
        <f t="shared" si="610"/>
        <v>-9000</v>
      </c>
      <c r="M416" s="108"/>
    </row>
    <row r="417" spans="1:13" x14ac:dyDescent="0.25">
      <c r="A417" s="118">
        <v>43501</v>
      </c>
      <c r="B417" s="119" t="s">
        <v>357</v>
      </c>
      <c r="C417" s="119" t="s">
        <v>14</v>
      </c>
      <c r="D417" s="116">
        <v>1000</v>
      </c>
      <c r="E417" s="119">
        <v>1287.5</v>
      </c>
      <c r="F417" s="119">
        <v>1292</v>
      </c>
      <c r="G417" s="105">
        <v>0</v>
      </c>
      <c r="H417" s="105">
        <v>0</v>
      </c>
      <c r="I417" s="107">
        <f t="shared" si="611"/>
        <v>4500</v>
      </c>
      <c r="J417" s="105">
        <v>0</v>
      </c>
      <c r="K417" s="105">
        <v>0</v>
      </c>
      <c r="L417" s="107">
        <f t="shared" si="610"/>
        <v>4500</v>
      </c>
      <c r="M417" s="108"/>
    </row>
    <row r="418" spans="1:13" x14ac:dyDescent="0.25">
      <c r="A418" s="114">
        <v>43501</v>
      </c>
      <c r="B418" s="115" t="s">
        <v>535</v>
      </c>
      <c r="C418" s="115" t="s">
        <v>14</v>
      </c>
      <c r="D418" s="116">
        <v>3600</v>
      </c>
      <c r="E418" s="115">
        <v>283</v>
      </c>
      <c r="F418" s="115">
        <v>284.5</v>
      </c>
      <c r="G418" s="117">
        <v>286</v>
      </c>
      <c r="H418" s="117">
        <v>288</v>
      </c>
      <c r="I418" s="107">
        <f t="shared" si="611"/>
        <v>5400</v>
      </c>
      <c r="J418" s="105">
        <f>SUM(G418-F418)*D418</f>
        <v>5400</v>
      </c>
      <c r="K418" s="105">
        <f>SUM(H418-G418)*D418</f>
        <v>7200</v>
      </c>
      <c r="L418" s="107">
        <f t="shared" si="610"/>
        <v>18000</v>
      </c>
      <c r="M418" s="108"/>
    </row>
    <row r="419" spans="1:13" x14ac:dyDescent="0.25">
      <c r="A419" s="118">
        <v>43500</v>
      </c>
      <c r="B419" s="119" t="s">
        <v>496</v>
      </c>
      <c r="C419" s="119" t="s">
        <v>14</v>
      </c>
      <c r="D419" s="116">
        <v>3000</v>
      </c>
      <c r="E419" s="119">
        <v>500</v>
      </c>
      <c r="F419" s="119">
        <v>502</v>
      </c>
      <c r="G419" s="105">
        <v>504</v>
      </c>
      <c r="H419" s="105">
        <v>0</v>
      </c>
      <c r="I419" s="107">
        <f t="shared" si="611"/>
        <v>6000</v>
      </c>
      <c r="J419" s="105">
        <f>SUM(G419-F419)*D419</f>
        <v>6000</v>
      </c>
      <c r="K419" s="105">
        <v>0</v>
      </c>
      <c r="L419" s="107">
        <f t="shared" si="610"/>
        <v>12000</v>
      </c>
      <c r="M419" s="130">
        <v>0.72</v>
      </c>
    </row>
    <row r="420" spans="1:13" x14ac:dyDescent="0.25">
      <c r="A420" s="118">
        <v>43500</v>
      </c>
      <c r="B420" s="119" t="s">
        <v>514</v>
      </c>
      <c r="C420" s="119" t="s">
        <v>14</v>
      </c>
      <c r="D420" s="116">
        <v>2000</v>
      </c>
      <c r="E420" s="119">
        <v>591</v>
      </c>
      <c r="F420" s="119">
        <v>593</v>
      </c>
      <c r="G420" s="105">
        <v>595</v>
      </c>
      <c r="H420" s="105">
        <v>0</v>
      </c>
      <c r="I420" s="107">
        <f t="shared" si="611"/>
        <v>4000</v>
      </c>
      <c r="J420" s="105">
        <f>SUM(G420-F420)*D420</f>
        <v>4000</v>
      </c>
      <c r="K420" s="105">
        <v>0</v>
      </c>
      <c r="L420" s="107">
        <f t="shared" si="610"/>
        <v>8000</v>
      </c>
      <c r="M420" s="131" t="s">
        <v>343</v>
      </c>
    </row>
    <row r="421" spans="1:13" x14ac:dyDescent="0.25">
      <c r="A421" s="114">
        <v>43497</v>
      </c>
      <c r="B421" s="115" t="s">
        <v>279</v>
      </c>
      <c r="C421" s="115" t="s">
        <v>14</v>
      </c>
      <c r="D421" s="116">
        <v>5000</v>
      </c>
      <c r="E421" s="115">
        <v>343</v>
      </c>
      <c r="F421" s="115">
        <v>344</v>
      </c>
      <c r="G421" s="117">
        <v>345</v>
      </c>
      <c r="H421" s="117">
        <v>346</v>
      </c>
      <c r="I421" s="107">
        <f t="shared" si="611"/>
        <v>5000</v>
      </c>
      <c r="J421" s="105">
        <f>SUM(G421-F421)*D421</f>
        <v>5000</v>
      </c>
      <c r="K421" s="105">
        <f>SUM(H421-G421)*D421</f>
        <v>5000</v>
      </c>
      <c r="L421" s="107">
        <f t="shared" si="610"/>
        <v>15000</v>
      </c>
      <c r="M421" s="113">
        <f t="shared" ref="M421:M452" si="612">L427*C427</f>
        <v>8187.5</v>
      </c>
    </row>
    <row r="422" spans="1:13" x14ac:dyDescent="0.25">
      <c r="A422" s="118">
        <v>43497</v>
      </c>
      <c r="B422" s="119" t="s">
        <v>534</v>
      </c>
      <c r="C422" s="119" t="s">
        <v>14</v>
      </c>
      <c r="D422" s="121">
        <v>1000</v>
      </c>
      <c r="E422" s="119">
        <v>810</v>
      </c>
      <c r="F422" s="119">
        <v>803</v>
      </c>
      <c r="G422" s="105">
        <v>0</v>
      </c>
      <c r="H422" s="105">
        <v>0</v>
      </c>
      <c r="I422" s="107">
        <f t="shared" si="611"/>
        <v>-7000</v>
      </c>
      <c r="J422" s="105">
        <v>0</v>
      </c>
      <c r="K422" s="105">
        <v>0</v>
      </c>
      <c r="L422" s="107">
        <f t="shared" si="610"/>
        <v>-7000</v>
      </c>
      <c r="M422" s="113">
        <f t="shared" si="612"/>
        <v>-4510.0000000000255</v>
      </c>
    </row>
    <row r="423" spans="1:13" x14ac:dyDescent="0.25">
      <c r="A423" s="127"/>
      <c r="B423" s="110"/>
      <c r="C423" s="109"/>
      <c r="D423" s="128"/>
      <c r="E423" s="128"/>
      <c r="F423" s="109"/>
      <c r="G423" s="109" t="s">
        <v>547</v>
      </c>
      <c r="H423" s="109"/>
      <c r="I423" s="109">
        <f>SUM(I343:I422)</f>
        <v>225090.00000000003</v>
      </c>
      <c r="J423" s="109" t="s">
        <v>548</v>
      </c>
      <c r="K423" s="109"/>
      <c r="L423" s="109">
        <f>SUM(L343:L422)</f>
        <v>543200.80999999994</v>
      </c>
      <c r="M423" s="113">
        <f t="shared" si="612"/>
        <v>3379.9999999999554</v>
      </c>
    </row>
    <row r="424" spans="1:13" x14ac:dyDescent="0.25">
      <c r="A424" s="118"/>
      <c r="B424" s="119"/>
      <c r="C424" s="119"/>
      <c r="D424" s="121"/>
      <c r="E424" s="119"/>
      <c r="F424" s="119"/>
      <c r="G424" s="105"/>
      <c r="H424" s="105"/>
      <c r="I424" s="107"/>
      <c r="J424" s="120"/>
      <c r="K424" s="120"/>
      <c r="L424" s="107"/>
      <c r="M424" s="113">
        <f t="shared" si="612"/>
        <v>2399.9999999999773</v>
      </c>
    </row>
    <row r="425" spans="1:13" x14ac:dyDescent="0.25">
      <c r="A425" s="110"/>
      <c r="B425" s="111"/>
      <c r="C425" s="111"/>
      <c r="D425" s="111"/>
      <c r="E425" s="111"/>
      <c r="F425" s="129">
        <v>43466</v>
      </c>
      <c r="G425" s="111"/>
      <c r="H425" s="111"/>
      <c r="I425" s="111"/>
      <c r="J425" s="111"/>
      <c r="K425" s="109" t="s">
        <v>590</v>
      </c>
      <c r="L425" s="111"/>
      <c r="M425" s="113">
        <f t="shared" si="612"/>
        <v>-9143.5500000000357</v>
      </c>
    </row>
    <row r="426" spans="1:13" x14ac:dyDescent="0.25">
      <c r="A426" s="132" t="s">
        <v>1</v>
      </c>
      <c r="B426" s="131" t="s">
        <v>337</v>
      </c>
      <c r="C426" s="131" t="s">
        <v>338</v>
      </c>
      <c r="D426" s="131" t="s">
        <v>339</v>
      </c>
      <c r="E426" s="131" t="s">
        <v>316</v>
      </c>
      <c r="F426" s="131" t="s">
        <v>340</v>
      </c>
      <c r="G426" s="131" t="s">
        <v>8</v>
      </c>
      <c r="H426" s="131" t="s">
        <v>9</v>
      </c>
      <c r="I426" s="134" t="s">
        <v>341</v>
      </c>
      <c r="J426" s="135"/>
      <c r="K426" s="136"/>
      <c r="L426" s="133" t="s">
        <v>342</v>
      </c>
      <c r="M426" s="113">
        <f t="shared" si="612"/>
        <v>899.99999999994884</v>
      </c>
    </row>
    <row r="427" spans="1:13" x14ac:dyDescent="0.25">
      <c r="A427" s="118">
        <v>43496</v>
      </c>
      <c r="B427" s="119" t="s">
        <v>401</v>
      </c>
      <c r="C427" s="122">
        <v>250</v>
      </c>
      <c r="D427" s="119" t="s">
        <v>14</v>
      </c>
      <c r="E427" s="119">
        <v>2036.6</v>
      </c>
      <c r="F427" s="119">
        <v>2050.85</v>
      </c>
      <c r="G427" s="105">
        <v>2069.35</v>
      </c>
      <c r="H427" s="105"/>
      <c r="I427" s="123">
        <f t="shared" ref="I427:I458" si="613">(IF(D427="SHORT",E427-F427,IF(D427="LONG",F427-E427)))*C427</f>
        <v>3562.5</v>
      </c>
      <c r="J427" s="120">
        <f>(IF(D427="SHORT",IF(G427="",0,F427-G427),IF(D427="LONG",IF(G427="",0,G427-F427))))*C427</f>
        <v>4625</v>
      </c>
      <c r="K427" s="120"/>
      <c r="L427" s="120">
        <f t="shared" ref="L427:L458" si="614">(J427+I427+K427)/C427</f>
        <v>32.75</v>
      </c>
      <c r="M427" s="113">
        <f t="shared" si="612"/>
        <v>2500</v>
      </c>
    </row>
    <row r="428" spans="1:13" x14ac:dyDescent="0.25">
      <c r="A428" s="118">
        <v>43496</v>
      </c>
      <c r="B428" s="119" t="s">
        <v>426</v>
      </c>
      <c r="C428" s="122">
        <v>2200</v>
      </c>
      <c r="D428" s="119" t="s">
        <v>14</v>
      </c>
      <c r="E428" s="119">
        <v>226.4</v>
      </c>
      <c r="F428" s="119">
        <v>224.35</v>
      </c>
      <c r="G428" s="105"/>
      <c r="H428" s="105"/>
      <c r="I428" s="123">
        <f t="shared" si="613"/>
        <v>-4510.0000000000255</v>
      </c>
      <c r="J428" s="120"/>
      <c r="K428" s="120"/>
      <c r="L428" s="120">
        <f t="shared" si="614"/>
        <v>-2.0500000000000114</v>
      </c>
      <c r="M428" s="113">
        <f t="shared" si="612"/>
        <v>2500</v>
      </c>
    </row>
    <row r="429" spans="1:13" x14ac:dyDescent="0.25">
      <c r="A429" s="118">
        <v>43496</v>
      </c>
      <c r="B429" s="119" t="s">
        <v>389</v>
      </c>
      <c r="C429" s="122">
        <v>1300</v>
      </c>
      <c r="D429" s="119" t="s">
        <v>14</v>
      </c>
      <c r="E429" s="119">
        <v>377.6</v>
      </c>
      <c r="F429" s="119">
        <v>380.2</v>
      </c>
      <c r="G429" s="105"/>
      <c r="H429" s="105"/>
      <c r="I429" s="123">
        <f t="shared" si="613"/>
        <v>3379.9999999999554</v>
      </c>
      <c r="J429" s="120"/>
      <c r="K429" s="120"/>
      <c r="L429" s="120">
        <f t="shared" si="614"/>
        <v>2.5999999999999659</v>
      </c>
      <c r="M429" s="113">
        <f t="shared" si="612"/>
        <v>1162.5000000000227</v>
      </c>
    </row>
    <row r="430" spans="1:13" x14ac:dyDescent="0.25">
      <c r="A430" s="118">
        <v>43495</v>
      </c>
      <c r="B430" s="119" t="s">
        <v>365</v>
      </c>
      <c r="C430" s="122">
        <v>2000</v>
      </c>
      <c r="D430" s="119" t="s">
        <v>15</v>
      </c>
      <c r="E430" s="119">
        <v>175</v>
      </c>
      <c r="F430" s="119">
        <v>173.8</v>
      </c>
      <c r="G430" s="105"/>
      <c r="H430" s="105"/>
      <c r="I430" s="123">
        <f t="shared" si="613"/>
        <v>2399.9999999999773</v>
      </c>
      <c r="J430" s="120"/>
      <c r="K430" s="120"/>
      <c r="L430" s="120">
        <f t="shared" si="614"/>
        <v>1.1999999999999886</v>
      </c>
      <c r="M430" s="113">
        <f t="shared" si="612"/>
        <v>4662.5000000000227</v>
      </c>
    </row>
    <row r="431" spans="1:13" x14ac:dyDescent="0.25">
      <c r="A431" s="118">
        <v>43495</v>
      </c>
      <c r="B431" s="119" t="s">
        <v>456</v>
      </c>
      <c r="C431" s="122">
        <v>1563</v>
      </c>
      <c r="D431" s="119" t="s">
        <v>15</v>
      </c>
      <c r="E431" s="119">
        <v>650.5</v>
      </c>
      <c r="F431" s="119">
        <v>656.35</v>
      </c>
      <c r="G431" s="105"/>
      <c r="H431" s="105"/>
      <c r="I431" s="123">
        <f t="shared" si="613"/>
        <v>-9143.5500000000357</v>
      </c>
      <c r="J431" s="120"/>
      <c r="K431" s="120"/>
      <c r="L431" s="120">
        <f t="shared" si="614"/>
        <v>-5.8500000000000227</v>
      </c>
      <c r="M431" s="113">
        <f t="shared" si="612"/>
        <v>-4612.4999999999827</v>
      </c>
    </row>
    <row r="432" spans="1:13" x14ac:dyDescent="0.25">
      <c r="A432" s="118">
        <v>43495</v>
      </c>
      <c r="B432" s="119" t="s">
        <v>494</v>
      </c>
      <c r="C432" s="122">
        <v>3000</v>
      </c>
      <c r="D432" s="119" t="s">
        <v>15</v>
      </c>
      <c r="E432" s="119">
        <v>225.7</v>
      </c>
      <c r="F432" s="119">
        <v>225.4</v>
      </c>
      <c r="G432" s="105"/>
      <c r="H432" s="105"/>
      <c r="I432" s="123">
        <f t="shared" si="613"/>
        <v>899.99999999994884</v>
      </c>
      <c r="J432" s="120"/>
      <c r="K432" s="120"/>
      <c r="L432" s="120">
        <f t="shared" si="614"/>
        <v>0.29999999999998295</v>
      </c>
      <c r="M432" s="112">
        <f t="shared" si="612"/>
        <v>9000</v>
      </c>
    </row>
    <row r="433" spans="1:13" x14ac:dyDescent="0.25">
      <c r="A433" s="118">
        <v>43495</v>
      </c>
      <c r="B433" s="119" t="s">
        <v>390</v>
      </c>
      <c r="C433" s="122">
        <v>1000</v>
      </c>
      <c r="D433" s="119" t="s">
        <v>14</v>
      </c>
      <c r="E433" s="119">
        <v>703.5</v>
      </c>
      <c r="F433" s="119">
        <v>706</v>
      </c>
      <c r="G433" s="105"/>
      <c r="H433" s="105"/>
      <c r="I433" s="123">
        <f t="shared" si="613"/>
        <v>2500</v>
      </c>
      <c r="J433" s="120"/>
      <c r="K433" s="120"/>
      <c r="L433" s="120">
        <f t="shared" si="614"/>
        <v>2.5</v>
      </c>
      <c r="M433" s="113">
        <f t="shared" si="612"/>
        <v>1375.0000000000284</v>
      </c>
    </row>
    <row r="434" spans="1:13" x14ac:dyDescent="0.25">
      <c r="A434" s="118">
        <v>43495</v>
      </c>
      <c r="B434" s="119" t="s">
        <v>166</v>
      </c>
      <c r="C434" s="122">
        <v>1000</v>
      </c>
      <c r="D434" s="119" t="s">
        <v>15</v>
      </c>
      <c r="E434" s="119">
        <v>537.5</v>
      </c>
      <c r="F434" s="119">
        <v>535</v>
      </c>
      <c r="G434" s="105"/>
      <c r="H434" s="105"/>
      <c r="I434" s="123">
        <f t="shared" si="613"/>
        <v>2500</v>
      </c>
      <c r="J434" s="120"/>
      <c r="K434" s="120"/>
      <c r="L434" s="120">
        <f t="shared" si="614"/>
        <v>2.5</v>
      </c>
      <c r="M434" s="113">
        <f t="shared" si="612"/>
        <v>5400.0000000000346</v>
      </c>
    </row>
    <row r="435" spans="1:13" x14ac:dyDescent="0.25">
      <c r="A435" s="118">
        <v>43489</v>
      </c>
      <c r="B435" s="119" t="s">
        <v>401</v>
      </c>
      <c r="C435" s="122">
        <v>250</v>
      </c>
      <c r="D435" s="119" t="s">
        <v>15</v>
      </c>
      <c r="E435" s="119">
        <v>2110</v>
      </c>
      <c r="F435" s="119">
        <v>2105.35</v>
      </c>
      <c r="G435" s="105"/>
      <c r="H435" s="105"/>
      <c r="I435" s="123">
        <f t="shared" si="613"/>
        <v>1162.5000000000227</v>
      </c>
      <c r="J435" s="120"/>
      <c r="K435" s="120"/>
      <c r="L435" s="120">
        <f t="shared" si="614"/>
        <v>4.6500000000000909</v>
      </c>
      <c r="M435" s="113">
        <f t="shared" si="612"/>
        <v>11749.999999999971</v>
      </c>
    </row>
    <row r="436" spans="1:13" x14ac:dyDescent="0.25">
      <c r="A436" s="118">
        <v>43489</v>
      </c>
      <c r="B436" s="119" t="s">
        <v>429</v>
      </c>
      <c r="C436" s="122">
        <v>250</v>
      </c>
      <c r="D436" s="119" t="s">
        <v>15</v>
      </c>
      <c r="E436" s="119">
        <v>2660.15</v>
      </c>
      <c r="F436" s="119">
        <v>2641.5</v>
      </c>
      <c r="G436" s="105"/>
      <c r="H436" s="105"/>
      <c r="I436" s="123">
        <f t="shared" si="613"/>
        <v>4662.5000000000227</v>
      </c>
      <c r="J436" s="120"/>
      <c r="K436" s="120"/>
      <c r="L436" s="120">
        <f t="shared" si="614"/>
        <v>18.650000000000091</v>
      </c>
      <c r="M436" s="113">
        <f t="shared" si="612"/>
        <v>3850</v>
      </c>
    </row>
    <row r="437" spans="1:13" x14ac:dyDescent="0.25">
      <c r="A437" s="118">
        <v>43489</v>
      </c>
      <c r="B437" s="119" t="s">
        <v>451</v>
      </c>
      <c r="C437" s="122">
        <v>750</v>
      </c>
      <c r="D437" s="119" t="s">
        <v>15</v>
      </c>
      <c r="E437" s="119">
        <v>680.9</v>
      </c>
      <c r="F437" s="119">
        <v>687.05</v>
      </c>
      <c r="G437" s="105"/>
      <c r="H437" s="105"/>
      <c r="I437" s="123">
        <f t="shared" si="613"/>
        <v>-4612.4999999999827</v>
      </c>
      <c r="J437" s="120"/>
      <c r="K437" s="120"/>
      <c r="L437" s="120">
        <f t="shared" si="614"/>
        <v>-6.1499999999999773</v>
      </c>
      <c r="M437" s="113">
        <f t="shared" si="612"/>
        <v>-7181.2499999999773</v>
      </c>
    </row>
    <row r="438" spans="1:13" x14ac:dyDescent="0.25">
      <c r="A438" s="114">
        <v>43489</v>
      </c>
      <c r="B438" s="115" t="s">
        <v>381</v>
      </c>
      <c r="C438" s="124">
        <v>4000</v>
      </c>
      <c r="D438" s="115" t="s">
        <v>15</v>
      </c>
      <c r="E438" s="115">
        <v>88.95</v>
      </c>
      <c r="F438" s="115">
        <v>88.3</v>
      </c>
      <c r="G438" s="117">
        <v>87.5</v>
      </c>
      <c r="H438" s="117">
        <v>86.7</v>
      </c>
      <c r="I438" s="125">
        <f t="shared" si="613"/>
        <v>2600.0000000000227</v>
      </c>
      <c r="J438" s="126">
        <f>(IF(D438="SHORT",IF(G438="",0,F438-G438),IF(D438="LONG",IF(G438="",0,G438-F438))))*C438</f>
        <v>3199.9999999999886</v>
      </c>
      <c r="K438" s="126">
        <f>(IF(D438="SHORT",IF(H438="",0,G438-H438),IF(D438="LONG",IF(H438="",0,(H438-G438)))))*C438</f>
        <v>3199.9999999999886</v>
      </c>
      <c r="L438" s="126">
        <f t="shared" si="614"/>
        <v>2.25</v>
      </c>
      <c r="M438" s="113">
        <f t="shared" si="612"/>
        <v>3630.0000000000127</v>
      </c>
    </row>
    <row r="439" spans="1:13" x14ac:dyDescent="0.25">
      <c r="A439" s="118">
        <v>43489</v>
      </c>
      <c r="B439" s="119" t="s">
        <v>456</v>
      </c>
      <c r="C439" s="122">
        <v>1250</v>
      </c>
      <c r="D439" s="119" t="s">
        <v>15</v>
      </c>
      <c r="E439" s="119">
        <v>664.15</v>
      </c>
      <c r="F439" s="119">
        <v>663.05</v>
      </c>
      <c r="G439" s="105"/>
      <c r="H439" s="105"/>
      <c r="I439" s="123">
        <f t="shared" si="613"/>
        <v>1375.0000000000284</v>
      </c>
      <c r="J439" s="120"/>
      <c r="K439" s="120"/>
      <c r="L439" s="120">
        <f t="shared" si="614"/>
        <v>1.1000000000000227</v>
      </c>
      <c r="M439" s="113">
        <f t="shared" si="612"/>
        <v>4862.1999999999725</v>
      </c>
    </row>
    <row r="440" spans="1:13" x14ac:dyDescent="0.25">
      <c r="A440" s="118">
        <v>43488</v>
      </c>
      <c r="B440" s="119" t="s">
        <v>448</v>
      </c>
      <c r="C440" s="122">
        <v>6000</v>
      </c>
      <c r="D440" s="119" t="s">
        <v>15</v>
      </c>
      <c r="E440" s="119">
        <v>122.95</v>
      </c>
      <c r="F440" s="119">
        <v>122.05</v>
      </c>
      <c r="G440" s="105"/>
      <c r="H440" s="105"/>
      <c r="I440" s="123">
        <f t="shared" si="613"/>
        <v>5400.0000000000346</v>
      </c>
      <c r="J440" s="120"/>
      <c r="K440" s="120"/>
      <c r="L440" s="120">
        <f t="shared" si="614"/>
        <v>0.9000000000000058</v>
      </c>
      <c r="M440" s="113">
        <f t="shared" si="612"/>
        <v>-4319.9999999999591</v>
      </c>
    </row>
    <row r="441" spans="1:13" x14ac:dyDescent="0.25">
      <c r="A441" s="118">
        <v>43488</v>
      </c>
      <c r="B441" s="119" t="s">
        <v>458</v>
      </c>
      <c r="C441" s="122">
        <v>1250</v>
      </c>
      <c r="D441" s="119" t="s">
        <v>15</v>
      </c>
      <c r="E441" s="119">
        <v>589</v>
      </c>
      <c r="F441" s="119">
        <v>584.85</v>
      </c>
      <c r="G441" s="105">
        <v>579.6</v>
      </c>
      <c r="H441" s="105"/>
      <c r="I441" s="123">
        <f t="shared" si="613"/>
        <v>5187.4999999999718</v>
      </c>
      <c r="J441" s="120">
        <f>(IF(D441="SHORT",IF(G441="",0,F441-G441),IF(D441="LONG",IF(G441="",0,G441-F441))))*C441</f>
        <v>6562.5</v>
      </c>
      <c r="K441" s="120"/>
      <c r="L441" s="120">
        <f t="shared" si="614"/>
        <v>9.3999999999999773</v>
      </c>
      <c r="M441" s="113">
        <f t="shared" si="612"/>
        <v>2730.0000000000296</v>
      </c>
    </row>
    <row r="442" spans="1:13" x14ac:dyDescent="0.25">
      <c r="A442" s="118">
        <v>43487</v>
      </c>
      <c r="B442" s="119" t="s">
        <v>354</v>
      </c>
      <c r="C442" s="122">
        <v>2200</v>
      </c>
      <c r="D442" s="119" t="s">
        <v>15</v>
      </c>
      <c r="E442" s="119">
        <v>243.75</v>
      </c>
      <c r="F442" s="119">
        <v>242</v>
      </c>
      <c r="G442" s="105"/>
      <c r="H442" s="105"/>
      <c r="I442" s="123">
        <f t="shared" si="613"/>
        <v>3850</v>
      </c>
      <c r="J442" s="120"/>
      <c r="K442" s="120"/>
      <c r="L442" s="120">
        <f t="shared" si="614"/>
        <v>1.75</v>
      </c>
      <c r="M442" s="113">
        <f t="shared" si="612"/>
        <v>9584.99999999998</v>
      </c>
    </row>
    <row r="443" spans="1:13" x14ac:dyDescent="0.25">
      <c r="A443" s="118">
        <v>43487</v>
      </c>
      <c r="B443" s="119" t="s">
        <v>520</v>
      </c>
      <c r="C443" s="122">
        <v>125</v>
      </c>
      <c r="D443" s="119" t="s">
        <v>15</v>
      </c>
      <c r="E443" s="119">
        <v>6383.7</v>
      </c>
      <c r="F443" s="119">
        <v>6441.15</v>
      </c>
      <c r="G443" s="105"/>
      <c r="H443" s="105"/>
      <c r="I443" s="123">
        <f t="shared" si="613"/>
        <v>-7181.2499999999773</v>
      </c>
      <c r="J443" s="120"/>
      <c r="K443" s="120"/>
      <c r="L443" s="120">
        <f t="shared" si="614"/>
        <v>-57.449999999999818</v>
      </c>
      <c r="M443" s="113">
        <f t="shared" si="612"/>
        <v>5700</v>
      </c>
    </row>
    <row r="444" spans="1:13" x14ac:dyDescent="0.25">
      <c r="A444" s="118">
        <v>43486</v>
      </c>
      <c r="B444" s="119" t="s">
        <v>497</v>
      </c>
      <c r="C444" s="122">
        <v>1100</v>
      </c>
      <c r="D444" s="119" t="s">
        <v>14</v>
      </c>
      <c r="E444" s="119">
        <v>475.7</v>
      </c>
      <c r="F444" s="119">
        <v>479</v>
      </c>
      <c r="G444" s="105"/>
      <c r="H444" s="105"/>
      <c r="I444" s="123">
        <f t="shared" si="613"/>
        <v>3630.0000000000127</v>
      </c>
      <c r="J444" s="120"/>
      <c r="K444" s="120"/>
      <c r="L444" s="120">
        <f t="shared" si="614"/>
        <v>3.3000000000000114</v>
      </c>
      <c r="M444" s="113">
        <f t="shared" si="612"/>
        <v>8000</v>
      </c>
    </row>
    <row r="445" spans="1:13" x14ac:dyDescent="0.25">
      <c r="A445" s="118">
        <v>43486</v>
      </c>
      <c r="B445" s="119" t="s">
        <v>490</v>
      </c>
      <c r="C445" s="122">
        <v>302</v>
      </c>
      <c r="D445" s="119" t="s">
        <v>15</v>
      </c>
      <c r="E445" s="119">
        <v>2302.75</v>
      </c>
      <c r="F445" s="119">
        <v>2286.65</v>
      </c>
      <c r="G445" s="105"/>
      <c r="H445" s="105"/>
      <c r="I445" s="123">
        <f t="shared" si="613"/>
        <v>4862.1999999999725</v>
      </c>
      <c r="J445" s="120"/>
      <c r="K445" s="120"/>
      <c r="L445" s="120">
        <f t="shared" si="614"/>
        <v>16.099999999999909</v>
      </c>
      <c r="M445" s="113">
        <f t="shared" si="612"/>
        <v>-3899.9999999999491</v>
      </c>
    </row>
    <row r="446" spans="1:13" x14ac:dyDescent="0.25">
      <c r="A446" s="118">
        <v>43486</v>
      </c>
      <c r="B446" s="119" t="s">
        <v>532</v>
      </c>
      <c r="C446" s="122">
        <v>1800</v>
      </c>
      <c r="D446" s="119" t="s">
        <v>14</v>
      </c>
      <c r="E446" s="119">
        <v>263.45</v>
      </c>
      <c r="F446" s="119">
        <v>261.05</v>
      </c>
      <c r="G446" s="105"/>
      <c r="H446" s="105"/>
      <c r="I446" s="123">
        <f t="shared" si="613"/>
        <v>-4319.9999999999591</v>
      </c>
      <c r="J446" s="120"/>
      <c r="K446" s="120"/>
      <c r="L446" s="120">
        <f t="shared" si="614"/>
        <v>-2.3999999999999773</v>
      </c>
      <c r="M446" s="113">
        <f t="shared" si="612"/>
        <v>7287.4999999999372</v>
      </c>
    </row>
    <row r="447" spans="1:13" x14ac:dyDescent="0.25">
      <c r="A447" s="118">
        <v>43483</v>
      </c>
      <c r="B447" s="119" t="s">
        <v>331</v>
      </c>
      <c r="C447" s="122">
        <v>1300</v>
      </c>
      <c r="D447" s="119" t="s">
        <v>15</v>
      </c>
      <c r="E447" s="119">
        <v>299.10000000000002</v>
      </c>
      <c r="F447" s="119">
        <v>297</v>
      </c>
      <c r="G447" s="105"/>
      <c r="H447" s="105"/>
      <c r="I447" s="123">
        <f t="shared" si="613"/>
        <v>2730.0000000000296</v>
      </c>
      <c r="J447" s="120"/>
      <c r="K447" s="120"/>
      <c r="L447" s="120">
        <f t="shared" si="614"/>
        <v>2.1000000000000227</v>
      </c>
      <c r="M447" s="113">
        <f t="shared" si="612"/>
        <v>5324.9999999999745</v>
      </c>
    </row>
    <row r="448" spans="1:13" x14ac:dyDescent="0.25">
      <c r="A448" s="118">
        <v>43483</v>
      </c>
      <c r="B448" s="119" t="s">
        <v>362</v>
      </c>
      <c r="C448" s="122">
        <v>900</v>
      </c>
      <c r="D448" s="119" t="s">
        <v>15</v>
      </c>
      <c r="E448" s="119">
        <v>667.25</v>
      </c>
      <c r="F448" s="119">
        <v>662.6</v>
      </c>
      <c r="G448" s="105">
        <v>656.6</v>
      </c>
      <c r="H448" s="105"/>
      <c r="I448" s="123">
        <f t="shared" si="613"/>
        <v>4184.99999999998</v>
      </c>
      <c r="J448" s="120">
        <f>(IF(D448="SHORT",IF(G448="",0,F448-G448),IF(D448="LONG",IF(G448="",0,G448-F448))))*C448</f>
        <v>5400</v>
      </c>
      <c r="K448" s="120"/>
      <c r="L448" s="120">
        <f t="shared" si="614"/>
        <v>10.649999999999977</v>
      </c>
      <c r="M448" s="113">
        <f t="shared" si="612"/>
        <v>1100.0000000000227</v>
      </c>
    </row>
    <row r="449" spans="1:13" x14ac:dyDescent="0.25">
      <c r="A449" s="118">
        <v>43483</v>
      </c>
      <c r="B449" s="119" t="s">
        <v>421</v>
      </c>
      <c r="C449" s="122">
        <v>1200</v>
      </c>
      <c r="D449" s="119" t="s">
        <v>15</v>
      </c>
      <c r="E449" s="119">
        <v>672.6</v>
      </c>
      <c r="F449" s="119">
        <v>667.85</v>
      </c>
      <c r="G449" s="105"/>
      <c r="H449" s="105"/>
      <c r="I449" s="123">
        <f t="shared" si="613"/>
        <v>5700</v>
      </c>
      <c r="J449" s="120"/>
      <c r="K449" s="120"/>
      <c r="L449" s="120">
        <f t="shared" si="614"/>
        <v>4.75</v>
      </c>
      <c r="M449" s="113">
        <f t="shared" si="612"/>
        <v>-5662.4999999999654</v>
      </c>
    </row>
    <row r="450" spans="1:13" x14ac:dyDescent="0.25">
      <c r="A450" s="118">
        <v>43483</v>
      </c>
      <c r="B450" s="119" t="s">
        <v>528</v>
      </c>
      <c r="C450" s="122">
        <v>2000</v>
      </c>
      <c r="D450" s="119" t="s">
        <v>15</v>
      </c>
      <c r="E450" s="119">
        <v>251.25</v>
      </c>
      <c r="F450" s="119">
        <v>249.5</v>
      </c>
      <c r="G450" s="105">
        <v>247.25</v>
      </c>
      <c r="H450" s="105"/>
      <c r="I450" s="123">
        <f t="shared" si="613"/>
        <v>3500</v>
      </c>
      <c r="J450" s="120">
        <f>(IF(D450="SHORT",IF(G450="",0,F450-G450),IF(D450="LONG",IF(G450="",0,G450-F450))))*C450</f>
        <v>4500</v>
      </c>
      <c r="K450" s="120"/>
      <c r="L450" s="120">
        <f t="shared" si="614"/>
        <v>4</v>
      </c>
      <c r="M450" s="113">
        <f t="shared" si="612"/>
        <v>10500</v>
      </c>
    </row>
    <row r="451" spans="1:13" x14ac:dyDescent="0.25">
      <c r="A451" s="118">
        <v>43482</v>
      </c>
      <c r="B451" s="119" t="s">
        <v>356</v>
      </c>
      <c r="C451" s="122">
        <v>1500</v>
      </c>
      <c r="D451" s="119" t="s">
        <v>15</v>
      </c>
      <c r="E451" s="119">
        <v>288.3</v>
      </c>
      <c r="F451" s="119">
        <v>290.89999999999998</v>
      </c>
      <c r="G451" s="105"/>
      <c r="H451" s="105"/>
      <c r="I451" s="123">
        <f t="shared" si="613"/>
        <v>-3899.9999999999491</v>
      </c>
      <c r="J451" s="120"/>
      <c r="K451" s="120"/>
      <c r="L451" s="120">
        <f t="shared" si="614"/>
        <v>-2.5999999999999659</v>
      </c>
      <c r="M451" s="113">
        <f t="shared" si="612"/>
        <v>-5025</v>
      </c>
    </row>
    <row r="452" spans="1:13" x14ac:dyDescent="0.25">
      <c r="A452" s="118">
        <v>43482</v>
      </c>
      <c r="B452" s="119" t="s">
        <v>512</v>
      </c>
      <c r="C452" s="122">
        <v>2750</v>
      </c>
      <c r="D452" s="119" t="s">
        <v>15</v>
      </c>
      <c r="E452" s="119">
        <v>376.45</v>
      </c>
      <c r="F452" s="119">
        <v>373.8</v>
      </c>
      <c r="G452" s="105"/>
      <c r="H452" s="105"/>
      <c r="I452" s="123">
        <f t="shared" si="613"/>
        <v>7287.4999999999372</v>
      </c>
      <c r="J452" s="120"/>
      <c r="K452" s="120"/>
      <c r="L452" s="120">
        <f t="shared" si="614"/>
        <v>2.6499999999999773</v>
      </c>
      <c r="M452" s="113">
        <f t="shared" si="612"/>
        <v>5550.0000000000682</v>
      </c>
    </row>
    <row r="453" spans="1:13" x14ac:dyDescent="0.25">
      <c r="A453" s="118">
        <v>43482</v>
      </c>
      <c r="B453" s="119" t="s">
        <v>504</v>
      </c>
      <c r="C453" s="122">
        <v>1500</v>
      </c>
      <c r="D453" s="119" t="s">
        <v>15</v>
      </c>
      <c r="E453" s="119">
        <v>222.45</v>
      </c>
      <c r="F453" s="119">
        <v>220.9</v>
      </c>
      <c r="G453" s="105">
        <v>218.9</v>
      </c>
      <c r="H453" s="105"/>
      <c r="I453" s="123">
        <f t="shared" si="613"/>
        <v>2324.9999999999745</v>
      </c>
      <c r="J453" s="120">
        <f>(IF(D453="SHORT",IF(G453="",0,F453-G453),IF(D453="LONG",IF(G453="",0,G453-F453))))*C453</f>
        <v>3000</v>
      </c>
      <c r="K453" s="120"/>
      <c r="L453" s="120">
        <f t="shared" si="614"/>
        <v>3.5499999999999829</v>
      </c>
      <c r="M453" s="113">
        <f t="shared" ref="M453:M484" si="615">L459*C459</f>
        <v>3500</v>
      </c>
    </row>
    <row r="454" spans="1:13" x14ac:dyDescent="0.25">
      <c r="A454" s="118">
        <v>43481</v>
      </c>
      <c r="B454" s="119" t="s">
        <v>515</v>
      </c>
      <c r="C454" s="122">
        <v>500</v>
      </c>
      <c r="D454" s="119" t="s">
        <v>14</v>
      </c>
      <c r="E454" s="119">
        <v>1164.8499999999999</v>
      </c>
      <c r="F454" s="119">
        <v>1167.05</v>
      </c>
      <c r="G454" s="105"/>
      <c r="H454" s="105"/>
      <c r="I454" s="123">
        <f t="shared" si="613"/>
        <v>1100.0000000000227</v>
      </c>
      <c r="J454" s="120"/>
      <c r="K454" s="120"/>
      <c r="L454" s="120">
        <f t="shared" si="614"/>
        <v>2.2000000000000455</v>
      </c>
      <c r="M454" s="113">
        <f t="shared" si="615"/>
        <v>2612.5</v>
      </c>
    </row>
    <row r="455" spans="1:13" x14ac:dyDescent="0.25">
      <c r="A455" s="118">
        <v>43481</v>
      </c>
      <c r="B455" s="119" t="s">
        <v>453</v>
      </c>
      <c r="C455" s="122">
        <v>750</v>
      </c>
      <c r="D455" s="119" t="s">
        <v>14</v>
      </c>
      <c r="E455" s="119">
        <v>837.5</v>
      </c>
      <c r="F455" s="119">
        <v>829.95</v>
      </c>
      <c r="G455" s="105"/>
      <c r="H455" s="105"/>
      <c r="I455" s="123">
        <f t="shared" si="613"/>
        <v>-5662.4999999999654</v>
      </c>
      <c r="J455" s="120"/>
      <c r="K455" s="120"/>
      <c r="L455" s="120">
        <f t="shared" si="614"/>
        <v>-7.5499999999999536</v>
      </c>
      <c r="M455" s="113">
        <f t="shared" si="615"/>
        <v>-5062.5000000000146</v>
      </c>
    </row>
    <row r="456" spans="1:13" x14ac:dyDescent="0.25">
      <c r="A456" s="118">
        <v>43481</v>
      </c>
      <c r="B456" s="119" t="s">
        <v>494</v>
      </c>
      <c r="C456" s="122">
        <v>3000</v>
      </c>
      <c r="D456" s="119" t="s">
        <v>14</v>
      </c>
      <c r="E456" s="119">
        <v>217.3</v>
      </c>
      <c r="F456" s="119">
        <v>218.8</v>
      </c>
      <c r="G456" s="105">
        <v>220.8</v>
      </c>
      <c r="H456" s="105"/>
      <c r="I456" s="123">
        <f t="shared" si="613"/>
        <v>4500</v>
      </c>
      <c r="J456" s="120">
        <f>(IF(D456="SHORT",IF(G456="",0,F456-G456),IF(D456="LONG",IF(G456="",0,G456-F456))))*C456</f>
        <v>6000</v>
      </c>
      <c r="K456" s="120"/>
      <c r="L456" s="120">
        <f t="shared" si="614"/>
        <v>3.5</v>
      </c>
      <c r="M456" s="113">
        <f t="shared" si="615"/>
        <v>-5600.0000000000227</v>
      </c>
    </row>
    <row r="457" spans="1:13" x14ac:dyDescent="0.25">
      <c r="A457" s="118">
        <v>43481</v>
      </c>
      <c r="B457" s="119" t="s">
        <v>531</v>
      </c>
      <c r="C457" s="122">
        <v>75</v>
      </c>
      <c r="D457" s="119" t="s">
        <v>14</v>
      </c>
      <c r="E457" s="119">
        <v>7385</v>
      </c>
      <c r="F457" s="119">
        <v>7318</v>
      </c>
      <c r="G457" s="105"/>
      <c r="H457" s="105"/>
      <c r="I457" s="123">
        <f t="shared" si="613"/>
        <v>-5025</v>
      </c>
      <c r="J457" s="120"/>
      <c r="K457" s="120"/>
      <c r="L457" s="120">
        <f t="shared" si="614"/>
        <v>-67</v>
      </c>
      <c r="M457" s="113">
        <f t="shared" si="615"/>
        <v>4500</v>
      </c>
    </row>
    <row r="458" spans="1:13" x14ac:dyDescent="0.25">
      <c r="A458" s="118">
        <v>43480</v>
      </c>
      <c r="B458" s="119" t="s">
        <v>473</v>
      </c>
      <c r="C458" s="122">
        <v>1500</v>
      </c>
      <c r="D458" s="119" t="s">
        <v>14</v>
      </c>
      <c r="E458" s="119">
        <v>529</v>
      </c>
      <c r="F458" s="119">
        <v>532.70000000000005</v>
      </c>
      <c r="G458" s="105"/>
      <c r="H458" s="105"/>
      <c r="I458" s="123">
        <f t="shared" si="613"/>
        <v>5550.0000000000682</v>
      </c>
      <c r="J458" s="120"/>
      <c r="K458" s="120"/>
      <c r="L458" s="120">
        <f t="shared" si="614"/>
        <v>3.7000000000000455</v>
      </c>
      <c r="M458" s="113">
        <f t="shared" si="615"/>
        <v>-6000.0000000000146</v>
      </c>
    </row>
    <row r="459" spans="1:13" x14ac:dyDescent="0.25">
      <c r="A459" s="118">
        <v>43480</v>
      </c>
      <c r="B459" s="119" t="s">
        <v>528</v>
      </c>
      <c r="C459" s="122">
        <v>2000</v>
      </c>
      <c r="D459" s="119" t="s">
        <v>14</v>
      </c>
      <c r="E459" s="119">
        <v>256.5</v>
      </c>
      <c r="F459" s="119">
        <v>258.25</v>
      </c>
      <c r="G459" s="105"/>
      <c r="H459" s="105"/>
      <c r="I459" s="123">
        <f t="shared" ref="I459:I491" si="616">(IF(D459="SHORT",E459-F459,IF(D459="LONG",F459-E459)))*C459</f>
        <v>3500</v>
      </c>
      <c r="J459" s="120"/>
      <c r="K459" s="120"/>
      <c r="L459" s="120">
        <f t="shared" ref="L459:L490" si="617">(J459+I459+K459)/C459</f>
        <v>1.75</v>
      </c>
      <c r="M459" s="113">
        <f t="shared" si="615"/>
        <v>-6737.4999999999691</v>
      </c>
    </row>
    <row r="460" spans="1:13" x14ac:dyDescent="0.25">
      <c r="A460" s="118">
        <v>43480</v>
      </c>
      <c r="B460" s="119" t="s">
        <v>412</v>
      </c>
      <c r="C460" s="122">
        <v>550</v>
      </c>
      <c r="D460" s="119" t="s">
        <v>14</v>
      </c>
      <c r="E460" s="119">
        <v>684.4</v>
      </c>
      <c r="F460" s="119">
        <v>689.15</v>
      </c>
      <c r="G460" s="105"/>
      <c r="H460" s="105"/>
      <c r="I460" s="123">
        <f t="shared" si="616"/>
        <v>2612.5</v>
      </c>
      <c r="J460" s="120"/>
      <c r="K460" s="120"/>
      <c r="L460" s="120">
        <f t="shared" si="617"/>
        <v>4.75</v>
      </c>
      <c r="M460" s="113">
        <f t="shared" si="615"/>
        <v>2737.5000000000682</v>
      </c>
    </row>
    <row r="461" spans="1:13" x14ac:dyDescent="0.25">
      <c r="A461" s="118">
        <v>43480</v>
      </c>
      <c r="B461" s="119" t="s">
        <v>379</v>
      </c>
      <c r="C461" s="122">
        <v>1250</v>
      </c>
      <c r="D461" s="119" t="s">
        <v>14</v>
      </c>
      <c r="E461" s="119">
        <v>447.45</v>
      </c>
      <c r="F461" s="119">
        <v>443.4</v>
      </c>
      <c r="G461" s="105"/>
      <c r="H461" s="105"/>
      <c r="I461" s="123">
        <f t="shared" si="616"/>
        <v>-5062.5000000000146</v>
      </c>
      <c r="J461" s="120"/>
      <c r="K461" s="120"/>
      <c r="L461" s="120">
        <f t="shared" si="617"/>
        <v>-4.0500000000000114</v>
      </c>
      <c r="M461" s="113">
        <f t="shared" si="615"/>
        <v>3675</v>
      </c>
    </row>
    <row r="462" spans="1:13" x14ac:dyDescent="0.25">
      <c r="A462" s="118">
        <v>43480</v>
      </c>
      <c r="B462" s="119" t="s">
        <v>347</v>
      </c>
      <c r="C462" s="122">
        <v>4000</v>
      </c>
      <c r="D462" s="119" t="s">
        <v>14</v>
      </c>
      <c r="E462" s="119">
        <v>150.1</v>
      </c>
      <c r="F462" s="119">
        <v>148.69999999999999</v>
      </c>
      <c r="G462" s="105"/>
      <c r="H462" s="105"/>
      <c r="I462" s="123">
        <f t="shared" si="616"/>
        <v>-5600.0000000000227</v>
      </c>
      <c r="J462" s="120"/>
      <c r="K462" s="120"/>
      <c r="L462" s="120">
        <f t="shared" si="617"/>
        <v>-1.4000000000000057</v>
      </c>
      <c r="M462" s="113">
        <f t="shared" si="615"/>
        <v>4887.5000000000455</v>
      </c>
    </row>
    <row r="463" spans="1:13" x14ac:dyDescent="0.25">
      <c r="A463" s="118">
        <v>43479</v>
      </c>
      <c r="B463" s="119" t="s">
        <v>385</v>
      </c>
      <c r="C463" s="122">
        <v>6000</v>
      </c>
      <c r="D463" s="119" t="s">
        <v>15</v>
      </c>
      <c r="E463" s="119">
        <v>96.5</v>
      </c>
      <c r="F463" s="119">
        <v>95.75</v>
      </c>
      <c r="G463" s="105"/>
      <c r="H463" s="105"/>
      <c r="I463" s="123">
        <f t="shared" si="616"/>
        <v>4500</v>
      </c>
      <c r="J463" s="120"/>
      <c r="K463" s="120"/>
      <c r="L463" s="120">
        <f t="shared" si="617"/>
        <v>0.75</v>
      </c>
      <c r="M463" s="113">
        <f t="shared" si="615"/>
        <v>3960.000000000025</v>
      </c>
    </row>
    <row r="464" spans="1:13" x14ac:dyDescent="0.25">
      <c r="A464" s="118">
        <v>43479</v>
      </c>
      <c r="B464" s="119" t="s">
        <v>530</v>
      </c>
      <c r="C464" s="122">
        <v>10000</v>
      </c>
      <c r="D464" s="119" t="s">
        <v>15</v>
      </c>
      <c r="E464" s="119">
        <v>62.8</v>
      </c>
      <c r="F464" s="119">
        <v>63.4</v>
      </c>
      <c r="G464" s="105"/>
      <c r="H464" s="105"/>
      <c r="I464" s="123">
        <f t="shared" si="616"/>
        <v>-6000.0000000000146</v>
      </c>
      <c r="J464" s="120"/>
      <c r="K464" s="120"/>
      <c r="L464" s="120">
        <f t="shared" si="617"/>
        <v>-0.60000000000000142</v>
      </c>
      <c r="M464" s="113">
        <f t="shared" si="615"/>
        <v>850.00000000002274</v>
      </c>
    </row>
    <row r="465" spans="1:13" x14ac:dyDescent="0.25">
      <c r="A465" s="118">
        <v>43479</v>
      </c>
      <c r="B465" s="119" t="s">
        <v>442</v>
      </c>
      <c r="C465" s="122">
        <v>2750</v>
      </c>
      <c r="D465" s="119" t="s">
        <v>15</v>
      </c>
      <c r="E465" s="119">
        <v>268.10000000000002</v>
      </c>
      <c r="F465" s="119">
        <v>270.55</v>
      </c>
      <c r="G465" s="105"/>
      <c r="H465" s="105"/>
      <c r="I465" s="123">
        <f t="shared" si="616"/>
        <v>-6737.4999999999691</v>
      </c>
      <c r="J465" s="120"/>
      <c r="K465" s="120"/>
      <c r="L465" s="120">
        <f t="shared" si="617"/>
        <v>-2.4499999999999886</v>
      </c>
      <c r="M465" s="113">
        <f t="shared" si="615"/>
        <v>-5250</v>
      </c>
    </row>
    <row r="466" spans="1:13" x14ac:dyDescent="0.25">
      <c r="A466" s="118">
        <v>43479</v>
      </c>
      <c r="B466" s="119" t="s">
        <v>413</v>
      </c>
      <c r="C466" s="122">
        <v>750</v>
      </c>
      <c r="D466" s="119" t="s">
        <v>15</v>
      </c>
      <c r="E466" s="119">
        <v>1159.6500000000001</v>
      </c>
      <c r="F466" s="119">
        <v>1156</v>
      </c>
      <c r="G466" s="105"/>
      <c r="H466" s="105"/>
      <c r="I466" s="123">
        <f t="shared" si="616"/>
        <v>2737.5000000000682</v>
      </c>
      <c r="J466" s="120"/>
      <c r="K466" s="120"/>
      <c r="L466" s="120">
        <f t="shared" si="617"/>
        <v>3.6500000000000909</v>
      </c>
      <c r="M466" s="113">
        <f t="shared" si="615"/>
        <v>5280.0000000000746</v>
      </c>
    </row>
    <row r="467" spans="1:13" x14ac:dyDescent="0.25">
      <c r="A467" s="118">
        <v>43476</v>
      </c>
      <c r="B467" s="119" t="s">
        <v>431</v>
      </c>
      <c r="C467" s="122">
        <v>2100</v>
      </c>
      <c r="D467" s="119" t="s">
        <v>15</v>
      </c>
      <c r="E467" s="119">
        <v>233.9</v>
      </c>
      <c r="F467" s="119">
        <v>232.15</v>
      </c>
      <c r="G467" s="105"/>
      <c r="H467" s="105"/>
      <c r="I467" s="123">
        <f t="shared" si="616"/>
        <v>3675</v>
      </c>
      <c r="J467" s="120"/>
      <c r="K467" s="120"/>
      <c r="L467" s="120">
        <f t="shared" si="617"/>
        <v>1.75</v>
      </c>
      <c r="M467" s="113">
        <f t="shared" si="615"/>
        <v>1759.9999999999625</v>
      </c>
    </row>
    <row r="468" spans="1:13" x14ac:dyDescent="0.25">
      <c r="A468" s="118">
        <v>43476</v>
      </c>
      <c r="B468" s="119" t="s">
        <v>429</v>
      </c>
      <c r="C468" s="122">
        <v>250</v>
      </c>
      <c r="D468" s="119" t="s">
        <v>15</v>
      </c>
      <c r="E468" s="119">
        <v>2603.75</v>
      </c>
      <c r="F468" s="119">
        <v>2584.1999999999998</v>
      </c>
      <c r="G468" s="105"/>
      <c r="H468" s="105"/>
      <c r="I468" s="123">
        <f t="shared" si="616"/>
        <v>4887.5000000000455</v>
      </c>
      <c r="J468" s="120"/>
      <c r="K468" s="120"/>
      <c r="L468" s="120">
        <f t="shared" si="617"/>
        <v>19.550000000000182</v>
      </c>
      <c r="M468" s="113">
        <f t="shared" si="615"/>
        <v>-5739.9999999999527</v>
      </c>
    </row>
    <row r="469" spans="1:13" x14ac:dyDescent="0.25">
      <c r="A469" s="118">
        <v>43476</v>
      </c>
      <c r="B469" s="119" t="s">
        <v>529</v>
      </c>
      <c r="C469" s="122">
        <v>1100</v>
      </c>
      <c r="D469" s="119" t="s">
        <v>15</v>
      </c>
      <c r="E469" s="119">
        <v>478.75</v>
      </c>
      <c r="F469" s="119">
        <v>475.15</v>
      </c>
      <c r="G469" s="105"/>
      <c r="H469" s="105"/>
      <c r="I469" s="123">
        <f t="shared" si="616"/>
        <v>3960.000000000025</v>
      </c>
      <c r="J469" s="120"/>
      <c r="K469" s="120"/>
      <c r="L469" s="120">
        <f t="shared" si="617"/>
        <v>3.6000000000000227</v>
      </c>
      <c r="M469" s="113">
        <f t="shared" si="615"/>
        <v>5254.8000000000275</v>
      </c>
    </row>
    <row r="470" spans="1:13" x14ac:dyDescent="0.25">
      <c r="A470" s="118">
        <v>43475</v>
      </c>
      <c r="B470" s="119" t="s">
        <v>166</v>
      </c>
      <c r="C470" s="122">
        <v>1000</v>
      </c>
      <c r="D470" s="119" t="s">
        <v>15</v>
      </c>
      <c r="E470" s="119">
        <v>593.25</v>
      </c>
      <c r="F470" s="119">
        <v>592.4</v>
      </c>
      <c r="G470" s="105"/>
      <c r="H470" s="105"/>
      <c r="I470" s="123">
        <f t="shared" si="616"/>
        <v>850.00000000002274</v>
      </c>
      <c r="J470" s="120"/>
      <c r="K470" s="120"/>
      <c r="L470" s="120">
        <f t="shared" si="617"/>
        <v>0.85000000000002274</v>
      </c>
      <c r="M470" s="113">
        <f t="shared" si="615"/>
        <v>1312.5</v>
      </c>
    </row>
    <row r="471" spans="1:13" x14ac:dyDescent="0.25">
      <c r="A471" s="118">
        <v>43475</v>
      </c>
      <c r="B471" s="119" t="s">
        <v>384</v>
      </c>
      <c r="C471" s="122">
        <v>500</v>
      </c>
      <c r="D471" s="119" t="s">
        <v>14</v>
      </c>
      <c r="E471" s="119">
        <v>1166.25</v>
      </c>
      <c r="F471" s="119">
        <v>1155.75</v>
      </c>
      <c r="G471" s="105"/>
      <c r="H471" s="105"/>
      <c r="I471" s="123">
        <f t="shared" si="616"/>
        <v>-5250</v>
      </c>
      <c r="J471" s="120"/>
      <c r="K471" s="120"/>
      <c r="L471" s="120">
        <f t="shared" si="617"/>
        <v>-10.5</v>
      </c>
      <c r="M471" s="113">
        <f t="shared" si="615"/>
        <v>5799.9999999999545</v>
      </c>
    </row>
    <row r="472" spans="1:13" x14ac:dyDescent="0.25">
      <c r="A472" s="118">
        <v>43474</v>
      </c>
      <c r="B472" s="119" t="s">
        <v>499</v>
      </c>
      <c r="C472" s="122">
        <v>2200</v>
      </c>
      <c r="D472" s="119" t="s">
        <v>14</v>
      </c>
      <c r="E472" s="119">
        <v>325.45</v>
      </c>
      <c r="F472" s="119">
        <v>327.85</v>
      </c>
      <c r="G472" s="105"/>
      <c r="H472" s="105"/>
      <c r="I472" s="123">
        <f t="shared" si="616"/>
        <v>5280.0000000000746</v>
      </c>
      <c r="J472" s="120"/>
      <c r="K472" s="120"/>
      <c r="L472" s="120">
        <f t="shared" si="617"/>
        <v>2.4000000000000341</v>
      </c>
      <c r="M472" s="113">
        <f t="shared" si="615"/>
        <v>1500</v>
      </c>
    </row>
    <row r="473" spans="1:13" x14ac:dyDescent="0.25">
      <c r="A473" s="118">
        <v>43473</v>
      </c>
      <c r="B473" s="119" t="s">
        <v>412</v>
      </c>
      <c r="C473" s="122">
        <v>550</v>
      </c>
      <c r="D473" s="119" t="s">
        <v>14</v>
      </c>
      <c r="E473" s="119">
        <v>656.85</v>
      </c>
      <c r="F473" s="119">
        <v>660.05</v>
      </c>
      <c r="G473" s="105"/>
      <c r="H473" s="105"/>
      <c r="I473" s="123">
        <f t="shared" si="616"/>
        <v>1759.9999999999625</v>
      </c>
      <c r="J473" s="120"/>
      <c r="K473" s="120"/>
      <c r="L473" s="120">
        <f t="shared" si="617"/>
        <v>3.1999999999999318</v>
      </c>
      <c r="M473" s="113">
        <f t="shared" si="615"/>
        <v>-4550</v>
      </c>
    </row>
    <row r="474" spans="1:13" x14ac:dyDescent="0.25">
      <c r="A474" s="118">
        <v>43473</v>
      </c>
      <c r="B474" s="119" t="s">
        <v>351</v>
      </c>
      <c r="C474" s="122">
        <v>700</v>
      </c>
      <c r="D474" s="119" t="s">
        <v>15</v>
      </c>
      <c r="E474" s="119">
        <v>913.45</v>
      </c>
      <c r="F474" s="119">
        <v>921.65</v>
      </c>
      <c r="G474" s="105"/>
      <c r="H474" s="105"/>
      <c r="I474" s="123">
        <f t="shared" si="616"/>
        <v>-5739.9999999999527</v>
      </c>
      <c r="J474" s="120"/>
      <c r="K474" s="120"/>
      <c r="L474" s="120">
        <f t="shared" si="617"/>
        <v>-8.1999999999999318</v>
      </c>
      <c r="M474" s="112">
        <f t="shared" si="615"/>
        <v>16904.999999999985</v>
      </c>
    </row>
    <row r="475" spans="1:13" x14ac:dyDescent="0.25">
      <c r="A475" s="118">
        <v>43473</v>
      </c>
      <c r="B475" s="119" t="s">
        <v>490</v>
      </c>
      <c r="C475" s="122">
        <v>302</v>
      </c>
      <c r="D475" s="119" t="s">
        <v>14</v>
      </c>
      <c r="E475" s="119">
        <v>2325.6</v>
      </c>
      <c r="F475" s="119">
        <v>2343</v>
      </c>
      <c r="G475" s="105"/>
      <c r="H475" s="105"/>
      <c r="I475" s="123">
        <f t="shared" si="616"/>
        <v>5254.8000000000275</v>
      </c>
      <c r="J475" s="120"/>
      <c r="K475" s="120"/>
      <c r="L475" s="120">
        <f t="shared" si="617"/>
        <v>17.400000000000091</v>
      </c>
      <c r="M475" s="113">
        <f t="shared" si="615"/>
        <v>4099.9999999999945</v>
      </c>
    </row>
    <row r="476" spans="1:13" x14ac:dyDescent="0.25">
      <c r="A476" s="118">
        <v>43472</v>
      </c>
      <c r="B476" s="119" t="s">
        <v>522</v>
      </c>
      <c r="C476" s="122">
        <v>150</v>
      </c>
      <c r="D476" s="119" t="s">
        <v>14</v>
      </c>
      <c r="E476" s="119">
        <v>3616.2</v>
      </c>
      <c r="F476" s="119">
        <v>3624.95</v>
      </c>
      <c r="G476" s="105"/>
      <c r="H476" s="105"/>
      <c r="I476" s="123">
        <f t="shared" si="616"/>
        <v>1312.5</v>
      </c>
      <c r="J476" s="120"/>
      <c r="K476" s="120"/>
      <c r="L476" s="120">
        <f t="shared" si="617"/>
        <v>8.75</v>
      </c>
      <c r="M476" s="113">
        <f t="shared" si="615"/>
        <v>7837.5</v>
      </c>
    </row>
    <row r="477" spans="1:13" x14ac:dyDescent="0.25">
      <c r="A477" s="118">
        <v>43472</v>
      </c>
      <c r="B477" s="119" t="s">
        <v>423</v>
      </c>
      <c r="C477" s="122">
        <v>2000</v>
      </c>
      <c r="D477" s="119" t="s">
        <v>14</v>
      </c>
      <c r="E477" s="119">
        <v>388.55</v>
      </c>
      <c r="F477" s="119">
        <v>391.45</v>
      </c>
      <c r="G477" s="105"/>
      <c r="H477" s="105"/>
      <c r="I477" s="123">
        <f t="shared" si="616"/>
        <v>5799.9999999999545</v>
      </c>
      <c r="J477" s="120"/>
      <c r="K477" s="120"/>
      <c r="L477" s="120">
        <f t="shared" si="617"/>
        <v>2.8999999999999773</v>
      </c>
      <c r="M477" s="113">
        <f t="shared" si="615"/>
        <v>13950.000000000102</v>
      </c>
    </row>
    <row r="478" spans="1:13" x14ac:dyDescent="0.25">
      <c r="A478" s="118">
        <v>43469</v>
      </c>
      <c r="B478" s="119" t="s">
        <v>528</v>
      </c>
      <c r="C478" s="122">
        <v>2000</v>
      </c>
      <c r="D478" s="119" t="s">
        <v>14</v>
      </c>
      <c r="E478" s="119">
        <v>259.89999999999998</v>
      </c>
      <c r="F478" s="119">
        <v>260.64999999999998</v>
      </c>
      <c r="G478" s="105"/>
      <c r="H478" s="105"/>
      <c r="I478" s="123">
        <f t="shared" si="616"/>
        <v>1500</v>
      </c>
      <c r="J478" s="120"/>
      <c r="K478" s="120"/>
      <c r="L478" s="120">
        <f t="shared" si="617"/>
        <v>0.75</v>
      </c>
      <c r="M478" s="113">
        <f t="shared" si="615"/>
        <v>-4799.9999999999545</v>
      </c>
    </row>
    <row r="479" spans="1:13" x14ac:dyDescent="0.25">
      <c r="A479" s="118">
        <v>43469</v>
      </c>
      <c r="B479" s="119" t="s">
        <v>527</v>
      </c>
      <c r="C479" s="122">
        <v>700</v>
      </c>
      <c r="D479" s="119" t="s">
        <v>15</v>
      </c>
      <c r="E479" s="119">
        <v>722.5</v>
      </c>
      <c r="F479" s="119">
        <v>729</v>
      </c>
      <c r="G479" s="105"/>
      <c r="H479" s="105"/>
      <c r="I479" s="123">
        <f t="shared" si="616"/>
        <v>-4550</v>
      </c>
      <c r="J479" s="120"/>
      <c r="K479" s="120"/>
      <c r="L479" s="120">
        <f t="shared" si="617"/>
        <v>-6.5</v>
      </c>
      <c r="M479" s="112">
        <f t="shared" si="615"/>
        <v>18779.999999999971</v>
      </c>
    </row>
    <row r="480" spans="1:13" x14ac:dyDescent="0.25">
      <c r="A480" s="114">
        <v>43468</v>
      </c>
      <c r="B480" s="115" t="s">
        <v>507</v>
      </c>
      <c r="C480" s="124">
        <v>700</v>
      </c>
      <c r="D480" s="115" t="s">
        <v>15</v>
      </c>
      <c r="E480" s="115">
        <v>953.5</v>
      </c>
      <c r="F480" s="115">
        <v>946.35</v>
      </c>
      <c r="G480" s="117">
        <v>937.8</v>
      </c>
      <c r="H480" s="117">
        <v>929.35</v>
      </c>
      <c r="I480" s="125">
        <f t="shared" si="616"/>
        <v>5004.9999999999836</v>
      </c>
      <c r="J480" s="126">
        <f>(IF(D480="SHORT",IF(G480="",0,F480-G480),IF(D480="LONG",IF(G480="",0,G480-F480))))*C480</f>
        <v>5985.0000000000473</v>
      </c>
      <c r="K480" s="126">
        <f>(IF(D480="SHORT",IF(H480="",0,G480-H480),IF(D480="LONG",IF(H480="",0,(H480-G480)))))*C480</f>
        <v>5914.9999999999527</v>
      </c>
      <c r="L480" s="126">
        <f t="shared" si="617"/>
        <v>24.149999999999981</v>
      </c>
      <c r="M480" s="113">
        <f t="shared" si="615"/>
        <v>4079.9999999999727</v>
      </c>
    </row>
    <row r="481" spans="1:13" x14ac:dyDescent="0.25">
      <c r="A481" s="118">
        <v>43468</v>
      </c>
      <c r="B481" s="119" t="s">
        <v>509</v>
      </c>
      <c r="C481" s="122">
        <v>500</v>
      </c>
      <c r="D481" s="119" t="s">
        <v>15</v>
      </c>
      <c r="E481" s="119">
        <v>497.15</v>
      </c>
      <c r="F481" s="119">
        <v>493.4</v>
      </c>
      <c r="G481" s="105">
        <v>488.95</v>
      </c>
      <c r="H481" s="105"/>
      <c r="I481" s="123">
        <f t="shared" si="616"/>
        <v>1875</v>
      </c>
      <c r="J481" s="120">
        <f>(IF(D481="SHORT",IF(G481="",0,F481-G481),IF(D481="LONG",IF(G481="",0,G481-F481))))*C481</f>
        <v>2224.9999999999945</v>
      </c>
      <c r="K481" s="120"/>
      <c r="L481" s="120">
        <f t="shared" si="617"/>
        <v>8.1999999999999886</v>
      </c>
      <c r="M481" s="113">
        <f t="shared" si="615"/>
        <v>-8220.0000000000273</v>
      </c>
    </row>
    <row r="482" spans="1:13" x14ac:dyDescent="0.25">
      <c r="A482" s="118">
        <v>43468</v>
      </c>
      <c r="B482" s="119" t="s">
        <v>486</v>
      </c>
      <c r="C482" s="122">
        <v>2850</v>
      </c>
      <c r="D482" s="119" t="s">
        <v>15</v>
      </c>
      <c r="E482" s="119">
        <v>164.9</v>
      </c>
      <c r="F482" s="119">
        <v>163.65</v>
      </c>
      <c r="G482" s="105">
        <v>162.15</v>
      </c>
      <c r="H482" s="105"/>
      <c r="I482" s="123">
        <f t="shared" si="616"/>
        <v>3562.5</v>
      </c>
      <c r="J482" s="120">
        <f>(IF(D482="SHORT",IF(G482="",0,F482-G482),IF(D482="LONG",IF(G482="",0,G482-F482))))*C482</f>
        <v>4275</v>
      </c>
      <c r="K482" s="120"/>
      <c r="L482" s="120">
        <f t="shared" si="617"/>
        <v>2.75</v>
      </c>
      <c r="M482" s="113">
        <f t="shared" si="615"/>
        <v>-5100.0000000000227</v>
      </c>
    </row>
    <row r="483" spans="1:13" x14ac:dyDescent="0.25">
      <c r="A483" s="118">
        <v>43468</v>
      </c>
      <c r="B483" s="119" t="s">
        <v>450</v>
      </c>
      <c r="C483" s="122">
        <v>1500</v>
      </c>
      <c r="D483" s="119" t="s">
        <v>15</v>
      </c>
      <c r="E483" s="119">
        <v>565.1</v>
      </c>
      <c r="F483" s="119">
        <v>560.85</v>
      </c>
      <c r="G483" s="105">
        <v>555.79999999999995</v>
      </c>
      <c r="H483" s="105"/>
      <c r="I483" s="123">
        <f t="shared" si="616"/>
        <v>6375</v>
      </c>
      <c r="J483" s="120">
        <f>(IF(D483="SHORT",IF(G483="",0,F483-G483),IF(D483="LONG",IF(G483="",0,G483-F483))))*C483</f>
        <v>7575.0000000001019</v>
      </c>
      <c r="K483" s="120"/>
      <c r="L483" s="120">
        <f t="shared" si="617"/>
        <v>9.3000000000000682</v>
      </c>
      <c r="M483" s="113">
        <f t="shared" si="615"/>
        <v>4229.9999999999382</v>
      </c>
    </row>
    <row r="484" spans="1:13" x14ac:dyDescent="0.25">
      <c r="A484" s="118">
        <v>43467</v>
      </c>
      <c r="B484" s="119" t="s">
        <v>524</v>
      </c>
      <c r="C484" s="122">
        <v>2000</v>
      </c>
      <c r="D484" s="119" t="s">
        <v>14</v>
      </c>
      <c r="E484" s="119">
        <v>265.7</v>
      </c>
      <c r="F484" s="119">
        <v>263.3</v>
      </c>
      <c r="G484" s="105"/>
      <c r="H484" s="105"/>
      <c r="I484" s="123">
        <f t="shared" si="616"/>
        <v>-4799.9999999999545</v>
      </c>
      <c r="J484" s="120"/>
      <c r="K484" s="120"/>
      <c r="L484" s="120">
        <f t="shared" si="617"/>
        <v>-2.3999999999999773</v>
      </c>
      <c r="M484" s="112">
        <f t="shared" si="615"/>
        <v>11924.999999999955</v>
      </c>
    </row>
    <row r="485" spans="1:13" x14ac:dyDescent="0.25">
      <c r="A485" s="114">
        <v>43467</v>
      </c>
      <c r="B485" s="115" t="s">
        <v>526</v>
      </c>
      <c r="C485" s="124">
        <v>600</v>
      </c>
      <c r="D485" s="115" t="s">
        <v>15</v>
      </c>
      <c r="E485" s="115">
        <v>1236.8</v>
      </c>
      <c r="F485" s="115">
        <v>1227.5</v>
      </c>
      <c r="G485" s="117">
        <v>1216.45</v>
      </c>
      <c r="H485" s="117">
        <v>1205.5</v>
      </c>
      <c r="I485" s="125">
        <f t="shared" si="616"/>
        <v>5579.9999999999727</v>
      </c>
      <c r="J485" s="126">
        <f>(IF(D485="SHORT",IF(G485="",0,F485-G485),IF(D485="LONG",IF(G485="",0,G485-F485))))*C485</f>
        <v>6629.9999999999727</v>
      </c>
      <c r="K485" s="126">
        <f>(IF(D485="SHORT",IF(H485="",0,G485-H485),IF(D485="LONG",IF(H485="",0,(H485-G485)))))*C485</f>
        <v>6570.0000000000273</v>
      </c>
      <c r="L485" s="126">
        <f t="shared" si="617"/>
        <v>31.299999999999951</v>
      </c>
      <c r="M485" s="113">
        <f t="shared" ref="M485" si="618">L491*C491</f>
        <v>3575</v>
      </c>
    </row>
    <row r="486" spans="1:13" x14ac:dyDescent="0.25">
      <c r="A486" s="118">
        <v>43467</v>
      </c>
      <c r="B486" s="119" t="s">
        <v>393</v>
      </c>
      <c r="C486" s="122">
        <v>600</v>
      </c>
      <c r="D486" s="119" t="s">
        <v>15</v>
      </c>
      <c r="E486" s="119">
        <v>904</v>
      </c>
      <c r="F486" s="119">
        <v>897.2</v>
      </c>
      <c r="G486" s="105"/>
      <c r="H486" s="105"/>
      <c r="I486" s="123">
        <f t="shared" si="616"/>
        <v>4079.9999999999727</v>
      </c>
      <c r="J486" s="120"/>
      <c r="K486" s="120"/>
      <c r="L486" s="120">
        <f t="shared" si="617"/>
        <v>6.7999999999999545</v>
      </c>
      <c r="M486" s="109">
        <f>SUM(M420:M485)</f>
        <v>152934.70000000016</v>
      </c>
    </row>
    <row r="487" spans="1:13" x14ac:dyDescent="0.25">
      <c r="A487" s="118">
        <v>43467</v>
      </c>
      <c r="B487" s="119" t="s">
        <v>34</v>
      </c>
      <c r="C487" s="122">
        <v>1200</v>
      </c>
      <c r="D487" s="119" t="s">
        <v>14</v>
      </c>
      <c r="E487" s="119">
        <v>758.95</v>
      </c>
      <c r="F487" s="119">
        <v>752.1</v>
      </c>
      <c r="G487" s="105"/>
      <c r="H487" s="105"/>
      <c r="I487" s="123">
        <f t="shared" si="616"/>
        <v>-8220.0000000000273</v>
      </c>
      <c r="J487" s="120"/>
      <c r="K487" s="120"/>
      <c r="L487" s="120">
        <f t="shared" si="617"/>
        <v>-6.8500000000000227</v>
      </c>
      <c r="M487" s="108"/>
    </row>
    <row r="488" spans="1:13" x14ac:dyDescent="0.25">
      <c r="A488" s="118">
        <v>43467</v>
      </c>
      <c r="B488" s="119" t="s">
        <v>374</v>
      </c>
      <c r="C488" s="122">
        <v>2000</v>
      </c>
      <c r="D488" s="119" t="s">
        <v>14</v>
      </c>
      <c r="E488" s="119">
        <v>281.3</v>
      </c>
      <c r="F488" s="119">
        <v>278.75</v>
      </c>
      <c r="G488" s="105"/>
      <c r="H488" s="105"/>
      <c r="I488" s="123">
        <f t="shared" si="616"/>
        <v>-5100.0000000000227</v>
      </c>
      <c r="J488" s="120"/>
      <c r="K488" s="120"/>
      <c r="L488" s="120">
        <f t="shared" si="617"/>
        <v>-2.5500000000000114</v>
      </c>
      <c r="M488" s="108"/>
    </row>
    <row r="489" spans="1:13" x14ac:dyDescent="0.25">
      <c r="A489" s="118">
        <v>43466</v>
      </c>
      <c r="B489" s="119" t="s">
        <v>362</v>
      </c>
      <c r="C489" s="122">
        <v>900</v>
      </c>
      <c r="D489" s="119" t="s">
        <v>15</v>
      </c>
      <c r="E489" s="119">
        <v>627.79999999999995</v>
      </c>
      <c r="F489" s="119">
        <v>623.1</v>
      </c>
      <c r="G489" s="105"/>
      <c r="H489" s="105"/>
      <c r="I489" s="123">
        <f t="shared" si="616"/>
        <v>4229.9999999999382</v>
      </c>
      <c r="J489" s="120"/>
      <c r="K489" s="120"/>
      <c r="L489" s="120">
        <f t="shared" si="617"/>
        <v>4.6999999999999309</v>
      </c>
      <c r="M489" s="108"/>
    </row>
    <row r="490" spans="1:13" x14ac:dyDescent="0.25">
      <c r="A490" s="114">
        <v>43466</v>
      </c>
      <c r="B490" s="115" t="s">
        <v>452</v>
      </c>
      <c r="C490" s="124">
        <v>500</v>
      </c>
      <c r="D490" s="115" t="s">
        <v>14</v>
      </c>
      <c r="E490" s="115">
        <v>1910.15</v>
      </c>
      <c r="F490" s="115">
        <v>1934</v>
      </c>
      <c r="G490" s="117"/>
      <c r="H490" s="117"/>
      <c r="I490" s="125">
        <f t="shared" si="616"/>
        <v>11924.999999999955</v>
      </c>
      <c r="J490" s="126"/>
      <c r="K490" s="126"/>
      <c r="L490" s="126">
        <f t="shared" si="617"/>
        <v>23.849999999999909</v>
      </c>
      <c r="M490" s="108"/>
    </row>
    <row r="491" spans="1:13" x14ac:dyDescent="0.25">
      <c r="A491" s="118">
        <v>43466</v>
      </c>
      <c r="B491" s="119" t="s">
        <v>367</v>
      </c>
      <c r="C491" s="122">
        <v>1100</v>
      </c>
      <c r="D491" s="119" t="s">
        <v>15</v>
      </c>
      <c r="E491" s="119">
        <v>436.9</v>
      </c>
      <c r="F491" s="119">
        <v>433.65</v>
      </c>
      <c r="G491" s="105"/>
      <c r="H491" s="105"/>
      <c r="I491" s="123">
        <f t="shared" si="616"/>
        <v>3575</v>
      </c>
      <c r="J491" s="120"/>
      <c r="K491" s="120"/>
      <c r="L491" s="120">
        <f t="shared" ref="L491" si="619">(J491+I491+K491)/C491</f>
        <v>3.25</v>
      </c>
      <c r="M491" s="108"/>
    </row>
    <row r="492" spans="1:13" x14ac:dyDescent="0.25">
      <c r="A492" s="127"/>
      <c r="B492" s="110"/>
      <c r="C492" s="109"/>
      <c r="D492" s="128"/>
      <c r="E492" s="128"/>
      <c r="F492" s="109"/>
      <c r="G492" s="109" t="s">
        <v>547</v>
      </c>
      <c r="H492" s="109"/>
      <c r="I492" s="109">
        <f>SUM(I426:I491)</f>
        <v>77272.200000000099</v>
      </c>
      <c r="J492" s="109" t="s">
        <v>548</v>
      </c>
      <c r="K492" s="109"/>
      <c r="L492" s="109"/>
      <c r="M492" s="108"/>
    </row>
  </sheetData>
  <mergeCells count="10">
    <mergeCell ref="I426:K42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1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="90" zoomScaleNormal="90" workbookViewId="0">
      <selection activeCell="A4" sqref="A4"/>
    </sheetView>
  </sheetViews>
  <sheetFormatPr defaultRowHeight="15" x14ac:dyDescent="0.2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 x14ac:dyDescent="0.3">
      <c r="A2" s="145" t="s">
        <v>474</v>
      </c>
      <c r="B2" s="146"/>
      <c r="C2" s="146"/>
      <c r="D2" s="146"/>
      <c r="E2" s="102"/>
      <c r="F2" s="102"/>
    </row>
    <row r="3" spans="1:6" ht="15.75" x14ac:dyDescent="0.2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 x14ac:dyDescent="0.2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 x14ac:dyDescent="0.2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 x14ac:dyDescent="0.2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 x14ac:dyDescent="0.2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 x14ac:dyDescent="0.2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 x14ac:dyDescent="0.2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 x14ac:dyDescent="0.2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 x14ac:dyDescent="0.2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 x14ac:dyDescent="0.2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 x14ac:dyDescent="0.2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 x14ac:dyDescent="0.2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 x14ac:dyDescent="0.2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 x14ac:dyDescent="0.2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 x14ac:dyDescent="0.25">
      <c r="A31" s="32"/>
    </row>
    <row r="34" spans="1:4" ht="15.75" x14ac:dyDescent="0.25">
      <c r="A34" s="90"/>
      <c r="B34" s="91"/>
      <c r="C34" s="90"/>
      <c r="D34" s="92"/>
    </row>
    <row r="35" spans="1:4" ht="22.5" x14ac:dyDescent="0.3">
      <c r="A35" s="145" t="s">
        <v>597</v>
      </c>
      <c r="B35" s="146"/>
      <c r="C35" s="146"/>
      <c r="D35" s="146"/>
    </row>
    <row r="36" spans="1:4" x14ac:dyDescent="0.25">
      <c r="A36" s="102"/>
      <c r="B36" s="102"/>
      <c r="C36" s="102"/>
      <c r="D36" s="102"/>
    </row>
    <row r="37" spans="1:4" ht="15.75" x14ac:dyDescent="0.2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 x14ac:dyDescent="0.2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 x14ac:dyDescent="0.2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 x14ac:dyDescent="0.2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 x14ac:dyDescent="0.2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 x14ac:dyDescent="0.2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1"/>
  <sheetViews>
    <sheetView topLeftCell="A61" zoomScale="90" zoomScaleNormal="90" workbookViewId="0">
      <selection activeCell="A5" sqref="A5"/>
    </sheetView>
  </sheetViews>
  <sheetFormatPr defaultRowHeight="15" x14ac:dyDescent="0.2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 x14ac:dyDescent="0.25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 x14ac:dyDescent="0.35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 x14ac:dyDescent="0.2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 x14ac:dyDescent="0.25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 x14ac:dyDescent="0.25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 x14ac:dyDescent="0.25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 x14ac:dyDescent="0.25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 x14ac:dyDescent="0.25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 x14ac:dyDescent="0.25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 x14ac:dyDescent="0.25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 x14ac:dyDescent="0.25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 x14ac:dyDescent="0.25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 x14ac:dyDescent="0.25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 x14ac:dyDescent="0.25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 x14ac:dyDescent="0.25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 x14ac:dyDescent="0.25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 x14ac:dyDescent="0.25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 x14ac:dyDescent="0.25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 x14ac:dyDescent="0.25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 x14ac:dyDescent="0.25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 x14ac:dyDescent="0.25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 x14ac:dyDescent="0.25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 x14ac:dyDescent="0.25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 x14ac:dyDescent="0.25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 x14ac:dyDescent="0.25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 x14ac:dyDescent="0.25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 x14ac:dyDescent="0.25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 x14ac:dyDescent="0.25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 x14ac:dyDescent="0.25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 x14ac:dyDescent="0.25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 x14ac:dyDescent="0.25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 x14ac:dyDescent="0.25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 x14ac:dyDescent="0.25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 x14ac:dyDescent="0.25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 x14ac:dyDescent="0.25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 x14ac:dyDescent="0.25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 x14ac:dyDescent="0.25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 x14ac:dyDescent="0.25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 x14ac:dyDescent="0.25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 x14ac:dyDescent="0.25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 x14ac:dyDescent="0.25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 x14ac:dyDescent="0.25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 x14ac:dyDescent="0.25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 x14ac:dyDescent="0.25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 x14ac:dyDescent="0.25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 x14ac:dyDescent="0.25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 x14ac:dyDescent="0.25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 x14ac:dyDescent="0.25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 x14ac:dyDescent="0.25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 x14ac:dyDescent="0.25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 x14ac:dyDescent="0.25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 x14ac:dyDescent="0.25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 x14ac:dyDescent="0.25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 x14ac:dyDescent="0.25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 x14ac:dyDescent="0.25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 x14ac:dyDescent="0.25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 x14ac:dyDescent="0.25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 x14ac:dyDescent="0.25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 x14ac:dyDescent="0.25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 x14ac:dyDescent="0.25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 x14ac:dyDescent="0.25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 x14ac:dyDescent="0.25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 x14ac:dyDescent="0.25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 x14ac:dyDescent="0.25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 x14ac:dyDescent="0.25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 x14ac:dyDescent="0.25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 x14ac:dyDescent="0.25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 x14ac:dyDescent="0.25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 x14ac:dyDescent="0.25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 x14ac:dyDescent="0.25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 x14ac:dyDescent="0.25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 x14ac:dyDescent="0.25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 x14ac:dyDescent="0.25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 x14ac:dyDescent="0.25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 x14ac:dyDescent="0.25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 x14ac:dyDescent="0.25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 x14ac:dyDescent="0.25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 x14ac:dyDescent="0.25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 x14ac:dyDescent="0.25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 x14ac:dyDescent="0.25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 x14ac:dyDescent="0.25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 x14ac:dyDescent="0.25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 x14ac:dyDescent="0.25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 x14ac:dyDescent="0.25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 x14ac:dyDescent="0.25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 x14ac:dyDescent="0.25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 x14ac:dyDescent="0.25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 x14ac:dyDescent="0.25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 x14ac:dyDescent="0.25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 x14ac:dyDescent="0.25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 x14ac:dyDescent="0.25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 x14ac:dyDescent="0.25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 x14ac:dyDescent="0.25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 x14ac:dyDescent="0.25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 x14ac:dyDescent="0.25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 x14ac:dyDescent="0.25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 x14ac:dyDescent="0.25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 x14ac:dyDescent="0.25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 x14ac:dyDescent="0.25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 x14ac:dyDescent="0.25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 x14ac:dyDescent="0.25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 x14ac:dyDescent="0.25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 x14ac:dyDescent="0.25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 x14ac:dyDescent="0.25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 x14ac:dyDescent="0.25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 x14ac:dyDescent="0.25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 x14ac:dyDescent="0.25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 x14ac:dyDescent="0.25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 x14ac:dyDescent="0.25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 x14ac:dyDescent="0.25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 x14ac:dyDescent="0.25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 x14ac:dyDescent="0.25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 x14ac:dyDescent="0.25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 x14ac:dyDescent="0.25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 x14ac:dyDescent="0.25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 x14ac:dyDescent="0.25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 x14ac:dyDescent="0.25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 x14ac:dyDescent="0.25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 x14ac:dyDescent="0.25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 x14ac:dyDescent="0.25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 x14ac:dyDescent="0.25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 x14ac:dyDescent="0.25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 x14ac:dyDescent="0.25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 x14ac:dyDescent="0.25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 x14ac:dyDescent="0.25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 x14ac:dyDescent="0.25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 x14ac:dyDescent="0.25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 x14ac:dyDescent="0.25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 x14ac:dyDescent="0.25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 x14ac:dyDescent="0.25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 x14ac:dyDescent="0.25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 x14ac:dyDescent="0.25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 x14ac:dyDescent="0.25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 x14ac:dyDescent="0.25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 x14ac:dyDescent="0.25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 x14ac:dyDescent="0.25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 x14ac:dyDescent="0.25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 x14ac:dyDescent="0.25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 x14ac:dyDescent="0.25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 x14ac:dyDescent="0.25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 x14ac:dyDescent="0.25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 x14ac:dyDescent="0.25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 x14ac:dyDescent="0.25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 x14ac:dyDescent="0.25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 x14ac:dyDescent="0.25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 x14ac:dyDescent="0.25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 x14ac:dyDescent="0.25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 x14ac:dyDescent="0.25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 x14ac:dyDescent="0.25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 x14ac:dyDescent="0.25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 x14ac:dyDescent="0.25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 x14ac:dyDescent="0.25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 x14ac:dyDescent="0.25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 x14ac:dyDescent="0.25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 x14ac:dyDescent="0.25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 x14ac:dyDescent="0.25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 x14ac:dyDescent="0.25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 x14ac:dyDescent="0.25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 x14ac:dyDescent="0.25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 x14ac:dyDescent="0.25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 x14ac:dyDescent="0.25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 x14ac:dyDescent="0.25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 x14ac:dyDescent="0.25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 x14ac:dyDescent="0.25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 x14ac:dyDescent="0.25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 x14ac:dyDescent="0.25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 x14ac:dyDescent="0.25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 x14ac:dyDescent="0.25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 x14ac:dyDescent="0.25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 x14ac:dyDescent="0.25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 x14ac:dyDescent="0.25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 x14ac:dyDescent="0.25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 x14ac:dyDescent="0.25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 x14ac:dyDescent="0.25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 x14ac:dyDescent="0.25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 x14ac:dyDescent="0.25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 x14ac:dyDescent="0.25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 x14ac:dyDescent="0.25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 x14ac:dyDescent="0.25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 x14ac:dyDescent="0.25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 x14ac:dyDescent="0.25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 x14ac:dyDescent="0.25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 x14ac:dyDescent="0.25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 x14ac:dyDescent="0.25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 x14ac:dyDescent="0.25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 x14ac:dyDescent="0.25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 x14ac:dyDescent="0.25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 x14ac:dyDescent="0.25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 x14ac:dyDescent="0.25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 x14ac:dyDescent="0.25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 x14ac:dyDescent="0.25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 x14ac:dyDescent="0.25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 x14ac:dyDescent="0.25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 x14ac:dyDescent="0.25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 x14ac:dyDescent="0.25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 x14ac:dyDescent="0.25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 x14ac:dyDescent="0.25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 x14ac:dyDescent="0.25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 x14ac:dyDescent="0.25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 x14ac:dyDescent="0.25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 x14ac:dyDescent="0.25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 x14ac:dyDescent="0.25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 x14ac:dyDescent="0.25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 x14ac:dyDescent="0.25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 x14ac:dyDescent="0.25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 x14ac:dyDescent="0.25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 x14ac:dyDescent="0.25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 x14ac:dyDescent="0.25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 x14ac:dyDescent="0.25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 x14ac:dyDescent="0.25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 x14ac:dyDescent="0.25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 x14ac:dyDescent="0.25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 x14ac:dyDescent="0.25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 x14ac:dyDescent="0.25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 x14ac:dyDescent="0.25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 x14ac:dyDescent="0.25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 x14ac:dyDescent="0.25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 x14ac:dyDescent="0.25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 x14ac:dyDescent="0.25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 x14ac:dyDescent="0.25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 x14ac:dyDescent="0.25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 x14ac:dyDescent="0.25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 x14ac:dyDescent="0.25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 x14ac:dyDescent="0.25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 x14ac:dyDescent="0.25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 x14ac:dyDescent="0.25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 x14ac:dyDescent="0.25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 x14ac:dyDescent="0.25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 x14ac:dyDescent="0.25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 x14ac:dyDescent="0.25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 x14ac:dyDescent="0.25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 x14ac:dyDescent="0.25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 x14ac:dyDescent="0.25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 x14ac:dyDescent="0.25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 x14ac:dyDescent="0.25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 x14ac:dyDescent="0.25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 x14ac:dyDescent="0.25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 x14ac:dyDescent="0.25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 x14ac:dyDescent="0.25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 x14ac:dyDescent="0.25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 x14ac:dyDescent="0.25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 x14ac:dyDescent="0.25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 x14ac:dyDescent="0.25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 x14ac:dyDescent="0.25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 x14ac:dyDescent="0.25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 x14ac:dyDescent="0.25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 x14ac:dyDescent="0.25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 x14ac:dyDescent="0.25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 x14ac:dyDescent="0.25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 x14ac:dyDescent="0.25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 x14ac:dyDescent="0.25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 x14ac:dyDescent="0.25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 x14ac:dyDescent="0.25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 x14ac:dyDescent="0.25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 x14ac:dyDescent="0.25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 x14ac:dyDescent="0.25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 x14ac:dyDescent="0.25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 x14ac:dyDescent="0.25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 x14ac:dyDescent="0.25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 x14ac:dyDescent="0.25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 x14ac:dyDescent="0.25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 x14ac:dyDescent="0.25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 x14ac:dyDescent="0.25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 x14ac:dyDescent="0.25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 x14ac:dyDescent="0.25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 x14ac:dyDescent="0.25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 x14ac:dyDescent="0.25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 x14ac:dyDescent="0.25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 x14ac:dyDescent="0.25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 x14ac:dyDescent="0.25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 x14ac:dyDescent="0.25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 x14ac:dyDescent="0.25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 x14ac:dyDescent="0.25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 x14ac:dyDescent="0.25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 x14ac:dyDescent="0.25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 x14ac:dyDescent="0.25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 x14ac:dyDescent="0.25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 x14ac:dyDescent="0.25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 x14ac:dyDescent="0.25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 x14ac:dyDescent="0.25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 x14ac:dyDescent="0.25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 x14ac:dyDescent="0.25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 x14ac:dyDescent="0.25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 x14ac:dyDescent="0.25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 x14ac:dyDescent="0.25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 x14ac:dyDescent="0.25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 x14ac:dyDescent="0.25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 x14ac:dyDescent="0.25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 x14ac:dyDescent="0.25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 x14ac:dyDescent="0.25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 x14ac:dyDescent="0.25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 x14ac:dyDescent="0.25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 x14ac:dyDescent="0.25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 x14ac:dyDescent="0.25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 x14ac:dyDescent="0.25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 x14ac:dyDescent="0.25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 x14ac:dyDescent="0.25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 x14ac:dyDescent="0.25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 x14ac:dyDescent="0.25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 x14ac:dyDescent="0.25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 x14ac:dyDescent="0.25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 x14ac:dyDescent="0.25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 x14ac:dyDescent="0.25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 x14ac:dyDescent="0.25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 x14ac:dyDescent="0.25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 x14ac:dyDescent="0.25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 x14ac:dyDescent="0.25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 x14ac:dyDescent="0.25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 x14ac:dyDescent="0.25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 x14ac:dyDescent="0.25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 x14ac:dyDescent="0.25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 x14ac:dyDescent="0.25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 x14ac:dyDescent="0.25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 x14ac:dyDescent="0.25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 x14ac:dyDescent="0.25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 x14ac:dyDescent="0.25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 x14ac:dyDescent="0.25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 x14ac:dyDescent="0.25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 x14ac:dyDescent="0.25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 x14ac:dyDescent="0.25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 x14ac:dyDescent="0.25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 x14ac:dyDescent="0.25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 x14ac:dyDescent="0.25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 x14ac:dyDescent="0.25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 x14ac:dyDescent="0.25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 x14ac:dyDescent="0.25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 x14ac:dyDescent="0.25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 x14ac:dyDescent="0.25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 x14ac:dyDescent="0.25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 x14ac:dyDescent="0.25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 x14ac:dyDescent="0.25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 x14ac:dyDescent="0.25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 x14ac:dyDescent="0.25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 x14ac:dyDescent="0.25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 x14ac:dyDescent="0.25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 x14ac:dyDescent="0.25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 x14ac:dyDescent="0.25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 x14ac:dyDescent="0.25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 x14ac:dyDescent="0.25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 x14ac:dyDescent="0.25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 x14ac:dyDescent="0.25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 x14ac:dyDescent="0.25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 x14ac:dyDescent="0.25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 x14ac:dyDescent="0.25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 x14ac:dyDescent="0.25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 x14ac:dyDescent="0.25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 x14ac:dyDescent="0.25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 x14ac:dyDescent="0.25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 x14ac:dyDescent="0.25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 x14ac:dyDescent="0.25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 x14ac:dyDescent="0.25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 x14ac:dyDescent="0.25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 x14ac:dyDescent="0.25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 x14ac:dyDescent="0.25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 x14ac:dyDescent="0.25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 x14ac:dyDescent="0.25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 x14ac:dyDescent="0.25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 x14ac:dyDescent="0.25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 x14ac:dyDescent="0.25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 x14ac:dyDescent="0.25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 x14ac:dyDescent="0.25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 x14ac:dyDescent="0.25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 x14ac:dyDescent="0.25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 x14ac:dyDescent="0.25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 x14ac:dyDescent="0.25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 x14ac:dyDescent="0.25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 x14ac:dyDescent="0.25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 x14ac:dyDescent="0.25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 x14ac:dyDescent="0.25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 x14ac:dyDescent="0.25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 x14ac:dyDescent="0.25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 x14ac:dyDescent="0.25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 x14ac:dyDescent="0.25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 x14ac:dyDescent="0.25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 x14ac:dyDescent="0.25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 x14ac:dyDescent="0.25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 x14ac:dyDescent="0.25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 x14ac:dyDescent="0.25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 x14ac:dyDescent="0.25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 x14ac:dyDescent="0.25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 x14ac:dyDescent="0.25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 x14ac:dyDescent="0.25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 x14ac:dyDescent="0.25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 x14ac:dyDescent="0.25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 x14ac:dyDescent="0.25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 x14ac:dyDescent="0.25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 x14ac:dyDescent="0.25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 x14ac:dyDescent="0.25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 x14ac:dyDescent="0.25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 x14ac:dyDescent="0.25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 x14ac:dyDescent="0.25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 x14ac:dyDescent="0.25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 x14ac:dyDescent="0.25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 x14ac:dyDescent="0.25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 x14ac:dyDescent="0.25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 x14ac:dyDescent="0.25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 x14ac:dyDescent="0.2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 x14ac:dyDescent="0.25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 x14ac:dyDescent="0.25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 x14ac:dyDescent="0.25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 x14ac:dyDescent="0.25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 x14ac:dyDescent="0.25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 x14ac:dyDescent="0.25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 x14ac:dyDescent="0.25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 x14ac:dyDescent="0.25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 x14ac:dyDescent="0.25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 x14ac:dyDescent="0.25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 x14ac:dyDescent="0.25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 x14ac:dyDescent="0.25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 x14ac:dyDescent="0.25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 x14ac:dyDescent="0.25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 x14ac:dyDescent="0.25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 x14ac:dyDescent="0.25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 x14ac:dyDescent="0.25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 x14ac:dyDescent="0.25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 x14ac:dyDescent="0.25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 x14ac:dyDescent="0.25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 x14ac:dyDescent="0.25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 x14ac:dyDescent="0.25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 x14ac:dyDescent="0.25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 x14ac:dyDescent="0.25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 x14ac:dyDescent="0.25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 x14ac:dyDescent="0.25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 x14ac:dyDescent="0.25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 x14ac:dyDescent="0.25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 x14ac:dyDescent="0.25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 x14ac:dyDescent="0.25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 x14ac:dyDescent="0.25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 x14ac:dyDescent="0.25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 x14ac:dyDescent="0.25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 x14ac:dyDescent="0.25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 x14ac:dyDescent="0.25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 x14ac:dyDescent="0.25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 x14ac:dyDescent="0.25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 x14ac:dyDescent="0.25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 x14ac:dyDescent="0.25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 x14ac:dyDescent="0.25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 x14ac:dyDescent="0.25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 x14ac:dyDescent="0.25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 x14ac:dyDescent="0.25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 x14ac:dyDescent="0.25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 x14ac:dyDescent="0.25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 x14ac:dyDescent="0.25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 x14ac:dyDescent="0.25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 x14ac:dyDescent="0.25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 x14ac:dyDescent="0.25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 x14ac:dyDescent="0.25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 x14ac:dyDescent="0.25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 x14ac:dyDescent="0.25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 x14ac:dyDescent="0.25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 x14ac:dyDescent="0.25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 x14ac:dyDescent="0.25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 x14ac:dyDescent="0.25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 x14ac:dyDescent="0.25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 x14ac:dyDescent="0.25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 x14ac:dyDescent="0.25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 x14ac:dyDescent="0.25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 x14ac:dyDescent="0.25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 x14ac:dyDescent="0.25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 x14ac:dyDescent="0.2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 x14ac:dyDescent="0.25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 x14ac:dyDescent="0.25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 x14ac:dyDescent="0.25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 x14ac:dyDescent="0.25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 x14ac:dyDescent="0.25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 x14ac:dyDescent="0.25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 x14ac:dyDescent="0.25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 x14ac:dyDescent="0.25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 x14ac:dyDescent="0.25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 x14ac:dyDescent="0.25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 x14ac:dyDescent="0.25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 x14ac:dyDescent="0.25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 x14ac:dyDescent="0.25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 x14ac:dyDescent="0.25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 x14ac:dyDescent="0.25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 x14ac:dyDescent="0.25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 x14ac:dyDescent="0.25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 x14ac:dyDescent="0.25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 x14ac:dyDescent="0.25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 x14ac:dyDescent="0.25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 x14ac:dyDescent="0.25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 x14ac:dyDescent="0.25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 x14ac:dyDescent="0.25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 x14ac:dyDescent="0.25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 x14ac:dyDescent="0.25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 x14ac:dyDescent="0.25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 x14ac:dyDescent="0.25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 x14ac:dyDescent="0.25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 x14ac:dyDescent="0.25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 x14ac:dyDescent="0.25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 x14ac:dyDescent="0.25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 x14ac:dyDescent="0.25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 x14ac:dyDescent="0.25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 x14ac:dyDescent="0.25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 x14ac:dyDescent="0.25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 x14ac:dyDescent="0.25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 x14ac:dyDescent="0.25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 x14ac:dyDescent="0.25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 x14ac:dyDescent="0.25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 x14ac:dyDescent="0.25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 x14ac:dyDescent="0.25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 x14ac:dyDescent="0.25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 x14ac:dyDescent="0.25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 x14ac:dyDescent="0.25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 x14ac:dyDescent="0.25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 x14ac:dyDescent="0.25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 x14ac:dyDescent="0.25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 x14ac:dyDescent="0.25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 x14ac:dyDescent="0.25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 x14ac:dyDescent="0.25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 x14ac:dyDescent="0.25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 x14ac:dyDescent="0.25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 x14ac:dyDescent="0.25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 x14ac:dyDescent="0.25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 x14ac:dyDescent="0.25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 x14ac:dyDescent="0.25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 x14ac:dyDescent="0.25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 x14ac:dyDescent="0.25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 x14ac:dyDescent="0.25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 x14ac:dyDescent="0.25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 x14ac:dyDescent="0.25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 x14ac:dyDescent="0.25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 x14ac:dyDescent="0.25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 x14ac:dyDescent="0.25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 x14ac:dyDescent="0.25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 x14ac:dyDescent="0.25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 x14ac:dyDescent="0.25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 x14ac:dyDescent="0.2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 x14ac:dyDescent="0.25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 x14ac:dyDescent="0.25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 x14ac:dyDescent="0.25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 x14ac:dyDescent="0.25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 x14ac:dyDescent="0.25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 x14ac:dyDescent="0.25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 x14ac:dyDescent="0.25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 x14ac:dyDescent="0.25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 x14ac:dyDescent="0.25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 x14ac:dyDescent="0.25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 x14ac:dyDescent="0.25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 x14ac:dyDescent="0.25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 x14ac:dyDescent="0.25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 x14ac:dyDescent="0.25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 x14ac:dyDescent="0.25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 x14ac:dyDescent="0.25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 x14ac:dyDescent="0.25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 x14ac:dyDescent="0.25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 x14ac:dyDescent="0.25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 x14ac:dyDescent="0.25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 x14ac:dyDescent="0.25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 x14ac:dyDescent="0.25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 x14ac:dyDescent="0.25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 x14ac:dyDescent="0.25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 x14ac:dyDescent="0.25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 x14ac:dyDescent="0.25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 x14ac:dyDescent="0.25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 x14ac:dyDescent="0.25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 x14ac:dyDescent="0.25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 x14ac:dyDescent="0.25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 x14ac:dyDescent="0.25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 x14ac:dyDescent="0.25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 x14ac:dyDescent="0.25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 x14ac:dyDescent="0.25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 x14ac:dyDescent="0.25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 x14ac:dyDescent="0.25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 x14ac:dyDescent="0.25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 x14ac:dyDescent="0.25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 x14ac:dyDescent="0.25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 x14ac:dyDescent="0.25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 x14ac:dyDescent="0.25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 x14ac:dyDescent="0.25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 x14ac:dyDescent="0.25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 x14ac:dyDescent="0.25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 x14ac:dyDescent="0.25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 x14ac:dyDescent="0.25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 x14ac:dyDescent="0.25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 x14ac:dyDescent="0.25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 x14ac:dyDescent="0.25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 x14ac:dyDescent="0.25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 x14ac:dyDescent="0.25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 x14ac:dyDescent="0.25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 x14ac:dyDescent="0.25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 x14ac:dyDescent="0.25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 x14ac:dyDescent="0.25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 x14ac:dyDescent="0.2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 x14ac:dyDescent="0.25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 x14ac:dyDescent="0.25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 x14ac:dyDescent="0.25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 x14ac:dyDescent="0.25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 x14ac:dyDescent="0.25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 x14ac:dyDescent="0.25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 x14ac:dyDescent="0.25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 x14ac:dyDescent="0.25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 x14ac:dyDescent="0.25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 x14ac:dyDescent="0.25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 x14ac:dyDescent="0.25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 x14ac:dyDescent="0.25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 x14ac:dyDescent="0.25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 x14ac:dyDescent="0.25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 x14ac:dyDescent="0.25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 x14ac:dyDescent="0.25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 x14ac:dyDescent="0.25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 x14ac:dyDescent="0.25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 x14ac:dyDescent="0.25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 x14ac:dyDescent="0.25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 x14ac:dyDescent="0.25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 x14ac:dyDescent="0.25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 x14ac:dyDescent="0.25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 x14ac:dyDescent="0.25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 x14ac:dyDescent="0.25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 x14ac:dyDescent="0.25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 x14ac:dyDescent="0.25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 x14ac:dyDescent="0.25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 x14ac:dyDescent="0.25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 x14ac:dyDescent="0.25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 x14ac:dyDescent="0.25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 x14ac:dyDescent="0.25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 x14ac:dyDescent="0.25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 x14ac:dyDescent="0.25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 x14ac:dyDescent="0.25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 x14ac:dyDescent="0.25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7"/>
  <sheetViews>
    <sheetView zoomScale="90" zoomScaleNormal="90" workbookViewId="0">
      <selection activeCell="A6" sqref="A6"/>
    </sheetView>
  </sheetViews>
  <sheetFormatPr defaultColWidth="15.28515625" defaultRowHeight="15" x14ac:dyDescent="0.2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65.25" customHeight="1" thickBot="1" x14ac:dyDescent="0.3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s="1" customFormat="1" x14ac:dyDescent="0.25">
      <c r="A3" s="164" t="s">
        <v>1</v>
      </c>
      <c r="B3" s="166" t="s">
        <v>2</v>
      </c>
      <c r="C3" s="166" t="s">
        <v>317</v>
      </c>
      <c r="D3" s="168" t="s">
        <v>3</v>
      </c>
      <c r="E3" s="168" t="s">
        <v>316</v>
      </c>
      <c r="F3" s="170" t="s">
        <v>4</v>
      </c>
      <c r="G3" s="170"/>
      <c r="H3" s="170"/>
      <c r="I3" s="170" t="s">
        <v>5</v>
      </c>
      <c r="J3" s="170"/>
      <c r="K3" s="170"/>
      <c r="L3" s="33" t="s">
        <v>6</v>
      </c>
    </row>
    <row r="4" spans="1:12" s="1" customFormat="1" ht="15.75" thickBot="1" x14ac:dyDescent="0.3">
      <c r="A4" s="165"/>
      <c r="B4" s="167"/>
      <c r="C4" s="167"/>
      <c r="D4" s="169"/>
      <c r="E4" s="169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x14ac:dyDescent="0.25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 x14ac:dyDescent="0.25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 x14ac:dyDescent="0.25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 x14ac:dyDescent="0.25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 x14ac:dyDescent="0.25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 x14ac:dyDescent="0.25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 x14ac:dyDescent="0.25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 x14ac:dyDescent="0.25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 x14ac:dyDescent="0.25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 x14ac:dyDescent="0.25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 x14ac:dyDescent="0.25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 x14ac:dyDescent="0.25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 x14ac:dyDescent="0.25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 x14ac:dyDescent="0.25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 x14ac:dyDescent="0.25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 x14ac:dyDescent="0.25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 x14ac:dyDescent="0.25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 x14ac:dyDescent="0.25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 x14ac:dyDescent="0.25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 x14ac:dyDescent="0.25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 x14ac:dyDescent="0.25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 x14ac:dyDescent="0.25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 x14ac:dyDescent="0.25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 x14ac:dyDescent="0.25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 x14ac:dyDescent="0.25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 x14ac:dyDescent="0.25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 x14ac:dyDescent="0.25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 x14ac:dyDescent="0.25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 x14ac:dyDescent="0.25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 x14ac:dyDescent="0.25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 x14ac:dyDescent="0.25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 x14ac:dyDescent="0.25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 x14ac:dyDescent="0.25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 x14ac:dyDescent="0.25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 x14ac:dyDescent="0.25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 x14ac:dyDescent="0.25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 x14ac:dyDescent="0.25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 x14ac:dyDescent="0.25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 x14ac:dyDescent="0.25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 x14ac:dyDescent="0.25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 x14ac:dyDescent="0.25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 x14ac:dyDescent="0.25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 x14ac:dyDescent="0.25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 x14ac:dyDescent="0.25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 x14ac:dyDescent="0.25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 x14ac:dyDescent="0.25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 x14ac:dyDescent="0.25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 x14ac:dyDescent="0.25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 x14ac:dyDescent="0.25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 x14ac:dyDescent="0.25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 x14ac:dyDescent="0.25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 x14ac:dyDescent="0.25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 x14ac:dyDescent="0.25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 x14ac:dyDescent="0.25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 x14ac:dyDescent="0.25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 x14ac:dyDescent="0.25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 x14ac:dyDescent="0.25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 x14ac:dyDescent="0.25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 x14ac:dyDescent="0.25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 x14ac:dyDescent="0.25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 x14ac:dyDescent="0.25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 x14ac:dyDescent="0.25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 x14ac:dyDescent="0.25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 x14ac:dyDescent="0.25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 x14ac:dyDescent="0.25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 x14ac:dyDescent="0.25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 x14ac:dyDescent="0.25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 x14ac:dyDescent="0.25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 x14ac:dyDescent="0.25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 x14ac:dyDescent="0.25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 x14ac:dyDescent="0.25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 x14ac:dyDescent="0.25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 x14ac:dyDescent="0.25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 x14ac:dyDescent="0.25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 x14ac:dyDescent="0.25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 x14ac:dyDescent="0.25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 x14ac:dyDescent="0.25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 x14ac:dyDescent="0.25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 x14ac:dyDescent="0.25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 x14ac:dyDescent="0.25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 x14ac:dyDescent="0.25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 x14ac:dyDescent="0.25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 x14ac:dyDescent="0.25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 x14ac:dyDescent="0.25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 x14ac:dyDescent="0.25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 x14ac:dyDescent="0.25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 x14ac:dyDescent="0.25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 x14ac:dyDescent="0.25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 x14ac:dyDescent="0.25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 x14ac:dyDescent="0.25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 x14ac:dyDescent="0.25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 x14ac:dyDescent="0.25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 x14ac:dyDescent="0.25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 x14ac:dyDescent="0.25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 x14ac:dyDescent="0.25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 x14ac:dyDescent="0.25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 x14ac:dyDescent="0.25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 x14ac:dyDescent="0.25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 x14ac:dyDescent="0.25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 x14ac:dyDescent="0.25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 x14ac:dyDescent="0.25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 x14ac:dyDescent="0.25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 x14ac:dyDescent="0.25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 x14ac:dyDescent="0.25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 x14ac:dyDescent="0.25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 x14ac:dyDescent="0.25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 x14ac:dyDescent="0.25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 x14ac:dyDescent="0.25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 x14ac:dyDescent="0.25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 x14ac:dyDescent="0.25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 x14ac:dyDescent="0.25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 x14ac:dyDescent="0.25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 x14ac:dyDescent="0.25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 x14ac:dyDescent="0.25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 x14ac:dyDescent="0.25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 x14ac:dyDescent="0.25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 x14ac:dyDescent="0.25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 x14ac:dyDescent="0.25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 x14ac:dyDescent="0.25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 x14ac:dyDescent="0.25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 x14ac:dyDescent="0.25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 x14ac:dyDescent="0.25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 x14ac:dyDescent="0.25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 x14ac:dyDescent="0.25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 x14ac:dyDescent="0.25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 x14ac:dyDescent="0.25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 x14ac:dyDescent="0.25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 x14ac:dyDescent="0.25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 x14ac:dyDescent="0.25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 x14ac:dyDescent="0.25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 x14ac:dyDescent="0.25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 x14ac:dyDescent="0.25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 x14ac:dyDescent="0.25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 x14ac:dyDescent="0.25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 x14ac:dyDescent="0.25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 x14ac:dyDescent="0.25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 x14ac:dyDescent="0.25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 x14ac:dyDescent="0.25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 x14ac:dyDescent="0.25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 x14ac:dyDescent="0.25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 x14ac:dyDescent="0.25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 x14ac:dyDescent="0.25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 x14ac:dyDescent="0.25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 x14ac:dyDescent="0.25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 x14ac:dyDescent="0.25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 x14ac:dyDescent="0.25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 x14ac:dyDescent="0.25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 x14ac:dyDescent="0.25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 x14ac:dyDescent="0.25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 x14ac:dyDescent="0.25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 x14ac:dyDescent="0.25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 x14ac:dyDescent="0.25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 x14ac:dyDescent="0.25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 x14ac:dyDescent="0.25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 x14ac:dyDescent="0.25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 x14ac:dyDescent="0.25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 x14ac:dyDescent="0.25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 x14ac:dyDescent="0.25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 x14ac:dyDescent="0.25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 x14ac:dyDescent="0.25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 x14ac:dyDescent="0.25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 x14ac:dyDescent="0.25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 x14ac:dyDescent="0.25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 x14ac:dyDescent="0.25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 x14ac:dyDescent="0.25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 x14ac:dyDescent="0.25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 x14ac:dyDescent="0.25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 x14ac:dyDescent="0.25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 x14ac:dyDescent="0.25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 x14ac:dyDescent="0.25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 x14ac:dyDescent="0.25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 x14ac:dyDescent="0.25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 x14ac:dyDescent="0.25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 x14ac:dyDescent="0.25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 x14ac:dyDescent="0.25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 x14ac:dyDescent="0.25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 x14ac:dyDescent="0.25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 x14ac:dyDescent="0.25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 x14ac:dyDescent="0.25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 x14ac:dyDescent="0.25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 x14ac:dyDescent="0.25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 x14ac:dyDescent="0.25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 x14ac:dyDescent="0.25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 x14ac:dyDescent="0.25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 x14ac:dyDescent="0.25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 x14ac:dyDescent="0.25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 x14ac:dyDescent="0.25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 x14ac:dyDescent="0.25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 x14ac:dyDescent="0.25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 x14ac:dyDescent="0.25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 x14ac:dyDescent="0.25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 x14ac:dyDescent="0.25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 x14ac:dyDescent="0.25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 x14ac:dyDescent="0.25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 x14ac:dyDescent="0.25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 x14ac:dyDescent="0.25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 x14ac:dyDescent="0.25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 x14ac:dyDescent="0.25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 x14ac:dyDescent="0.25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 x14ac:dyDescent="0.25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 x14ac:dyDescent="0.25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 x14ac:dyDescent="0.25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 x14ac:dyDescent="0.25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 x14ac:dyDescent="0.25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 x14ac:dyDescent="0.25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 x14ac:dyDescent="0.25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 x14ac:dyDescent="0.25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 x14ac:dyDescent="0.25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 x14ac:dyDescent="0.25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 x14ac:dyDescent="0.25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 x14ac:dyDescent="0.25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 x14ac:dyDescent="0.25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 x14ac:dyDescent="0.25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 x14ac:dyDescent="0.25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 x14ac:dyDescent="0.25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 x14ac:dyDescent="0.25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 x14ac:dyDescent="0.25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 x14ac:dyDescent="0.25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 x14ac:dyDescent="0.25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 x14ac:dyDescent="0.25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 x14ac:dyDescent="0.25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 x14ac:dyDescent="0.25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 x14ac:dyDescent="0.25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 x14ac:dyDescent="0.25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 x14ac:dyDescent="0.25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 x14ac:dyDescent="0.25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 x14ac:dyDescent="0.25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 x14ac:dyDescent="0.25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 x14ac:dyDescent="0.25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 x14ac:dyDescent="0.25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 x14ac:dyDescent="0.25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 x14ac:dyDescent="0.25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 x14ac:dyDescent="0.25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 x14ac:dyDescent="0.25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 x14ac:dyDescent="0.25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 x14ac:dyDescent="0.25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 x14ac:dyDescent="0.25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 x14ac:dyDescent="0.25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 x14ac:dyDescent="0.25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 x14ac:dyDescent="0.25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 x14ac:dyDescent="0.25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 x14ac:dyDescent="0.25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 x14ac:dyDescent="0.25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 x14ac:dyDescent="0.25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 x14ac:dyDescent="0.25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 x14ac:dyDescent="0.25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 x14ac:dyDescent="0.25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 x14ac:dyDescent="0.25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 x14ac:dyDescent="0.25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 x14ac:dyDescent="0.25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 x14ac:dyDescent="0.25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 x14ac:dyDescent="0.25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 x14ac:dyDescent="0.25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 x14ac:dyDescent="0.25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 x14ac:dyDescent="0.25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 x14ac:dyDescent="0.25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 x14ac:dyDescent="0.25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 x14ac:dyDescent="0.25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 x14ac:dyDescent="0.25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 x14ac:dyDescent="0.25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 x14ac:dyDescent="0.25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 x14ac:dyDescent="0.25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 x14ac:dyDescent="0.25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 x14ac:dyDescent="0.25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 x14ac:dyDescent="0.25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 x14ac:dyDescent="0.25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 x14ac:dyDescent="0.25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 x14ac:dyDescent="0.25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 x14ac:dyDescent="0.25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 x14ac:dyDescent="0.25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 x14ac:dyDescent="0.25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 x14ac:dyDescent="0.25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 x14ac:dyDescent="0.25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 x14ac:dyDescent="0.25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 x14ac:dyDescent="0.25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 x14ac:dyDescent="0.25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 x14ac:dyDescent="0.25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 x14ac:dyDescent="0.25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 x14ac:dyDescent="0.25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 x14ac:dyDescent="0.25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 x14ac:dyDescent="0.25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 x14ac:dyDescent="0.25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 x14ac:dyDescent="0.25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 x14ac:dyDescent="0.25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 x14ac:dyDescent="0.25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 x14ac:dyDescent="0.25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 x14ac:dyDescent="0.25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 x14ac:dyDescent="0.25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 x14ac:dyDescent="0.25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 x14ac:dyDescent="0.25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 x14ac:dyDescent="0.25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 x14ac:dyDescent="0.25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 x14ac:dyDescent="0.25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 x14ac:dyDescent="0.25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 x14ac:dyDescent="0.25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 x14ac:dyDescent="0.25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 x14ac:dyDescent="0.25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 x14ac:dyDescent="0.25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 x14ac:dyDescent="0.25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 x14ac:dyDescent="0.25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 x14ac:dyDescent="0.25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 x14ac:dyDescent="0.25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 x14ac:dyDescent="0.25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 x14ac:dyDescent="0.25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 x14ac:dyDescent="0.25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 x14ac:dyDescent="0.25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 x14ac:dyDescent="0.25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 x14ac:dyDescent="0.25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 x14ac:dyDescent="0.25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 x14ac:dyDescent="0.25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 x14ac:dyDescent="0.25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 x14ac:dyDescent="0.25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 x14ac:dyDescent="0.25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 x14ac:dyDescent="0.25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 x14ac:dyDescent="0.25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 x14ac:dyDescent="0.25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 x14ac:dyDescent="0.25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 x14ac:dyDescent="0.25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 x14ac:dyDescent="0.25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 x14ac:dyDescent="0.25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 x14ac:dyDescent="0.25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 x14ac:dyDescent="0.25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 x14ac:dyDescent="0.25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 x14ac:dyDescent="0.25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 x14ac:dyDescent="0.25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 x14ac:dyDescent="0.25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 x14ac:dyDescent="0.25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 x14ac:dyDescent="0.25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 x14ac:dyDescent="0.25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 x14ac:dyDescent="0.25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 x14ac:dyDescent="0.25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 x14ac:dyDescent="0.25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 x14ac:dyDescent="0.25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 x14ac:dyDescent="0.25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 x14ac:dyDescent="0.25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 x14ac:dyDescent="0.25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 x14ac:dyDescent="0.25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 x14ac:dyDescent="0.25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 x14ac:dyDescent="0.25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 x14ac:dyDescent="0.25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 x14ac:dyDescent="0.25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 x14ac:dyDescent="0.25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 x14ac:dyDescent="0.25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 x14ac:dyDescent="0.25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 x14ac:dyDescent="0.25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 x14ac:dyDescent="0.25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 x14ac:dyDescent="0.25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 x14ac:dyDescent="0.25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 x14ac:dyDescent="0.25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 x14ac:dyDescent="0.25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 x14ac:dyDescent="0.25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 x14ac:dyDescent="0.25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 x14ac:dyDescent="0.25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 x14ac:dyDescent="0.25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 x14ac:dyDescent="0.25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 x14ac:dyDescent="0.25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 x14ac:dyDescent="0.25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 x14ac:dyDescent="0.25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 x14ac:dyDescent="0.25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 x14ac:dyDescent="0.25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 x14ac:dyDescent="0.25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 x14ac:dyDescent="0.25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 x14ac:dyDescent="0.25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 x14ac:dyDescent="0.25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 x14ac:dyDescent="0.25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 x14ac:dyDescent="0.25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 x14ac:dyDescent="0.25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 x14ac:dyDescent="0.25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 x14ac:dyDescent="0.25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 x14ac:dyDescent="0.25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 x14ac:dyDescent="0.25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 x14ac:dyDescent="0.25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 x14ac:dyDescent="0.25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 x14ac:dyDescent="0.25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 x14ac:dyDescent="0.25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 x14ac:dyDescent="0.25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 x14ac:dyDescent="0.25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 x14ac:dyDescent="0.25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 x14ac:dyDescent="0.25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 x14ac:dyDescent="0.25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 x14ac:dyDescent="0.25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 x14ac:dyDescent="0.25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 x14ac:dyDescent="0.25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 x14ac:dyDescent="0.25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 x14ac:dyDescent="0.25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 x14ac:dyDescent="0.25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 x14ac:dyDescent="0.25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 x14ac:dyDescent="0.25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 x14ac:dyDescent="0.25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 x14ac:dyDescent="0.25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 x14ac:dyDescent="0.25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 x14ac:dyDescent="0.25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 x14ac:dyDescent="0.25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 x14ac:dyDescent="0.25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 x14ac:dyDescent="0.25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 x14ac:dyDescent="0.25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 x14ac:dyDescent="0.25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 x14ac:dyDescent="0.25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 x14ac:dyDescent="0.25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 x14ac:dyDescent="0.25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 x14ac:dyDescent="0.25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 x14ac:dyDescent="0.25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 x14ac:dyDescent="0.25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 x14ac:dyDescent="0.25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 x14ac:dyDescent="0.25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 x14ac:dyDescent="0.25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 x14ac:dyDescent="0.25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 x14ac:dyDescent="0.25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 x14ac:dyDescent="0.25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 x14ac:dyDescent="0.25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 x14ac:dyDescent="0.25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 x14ac:dyDescent="0.25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 x14ac:dyDescent="0.25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 x14ac:dyDescent="0.25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 x14ac:dyDescent="0.25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 x14ac:dyDescent="0.25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 x14ac:dyDescent="0.25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 x14ac:dyDescent="0.25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 x14ac:dyDescent="0.25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 x14ac:dyDescent="0.25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 x14ac:dyDescent="0.25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 x14ac:dyDescent="0.25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 x14ac:dyDescent="0.25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 x14ac:dyDescent="0.25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 x14ac:dyDescent="0.25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 x14ac:dyDescent="0.25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 x14ac:dyDescent="0.25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 x14ac:dyDescent="0.25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 x14ac:dyDescent="0.25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 x14ac:dyDescent="0.25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 x14ac:dyDescent="0.25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 x14ac:dyDescent="0.25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 x14ac:dyDescent="0.25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 x14ac:dyDescent="0.25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 x14ac:dyDescent="0.25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 x14ac:dyDescent="0.25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 x14ac:dyDescent="0.25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 x14ac:dyDescent="0.25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 x14ac:dyDescent="0.25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 x14ac:dyDescent="0.25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 x14ac:dyDescent="0.25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 x14ac:dyDescent="0.25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 x14ac:dyDescent="0.25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 x14ac:dyDescent="0.25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 x14ac:dyDescent="0.25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 x14ac:dyDescent="0.25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 x14ac:dyDescent="0.25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 x14ac:dyDescent="0.25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 x14ac:dyDescent="0.25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 x14ac:dyDescent="0.25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 x14ac:dyDescent="0.25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 x14ac:dyDescent="0.25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 x14ac:dyDescent="0.25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 x14ac:dyDescent="0.25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 x14ac:dyDescent="0.25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 x14ac:dyDescent="0.25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 x14ac:dyDescent="0.25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 x14ac:dyDescent="0.25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 x14ac:dyDescent="0.25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 x14ac:dyDescent="0.25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 x14ac:dyDescent="0.25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 x14ac:dyDescent="0.25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 x14ac:dyDescent="0.25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 x14ac:dyDescent="0.25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 x14ac:dyDescent="0.25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 x14ac:dyDescent="0.25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 x14ac:dyDescent="0.25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 x14ac:dyDescent="0.25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 x14ac:dyDescent="0.25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 x14ac:dyDescent="0.25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 x14ac:dyDescent="0.25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 x14ac:dyDescent="0.25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 x14ac:dyDescent="0.25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 x14ac:dyDescent="0.25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 x14ac:dyDescent="0.25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 x14ac:dyDescent="0.25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 x14ac:dyDescent="0.25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 x14ac:dyDescent="0.25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 x14ac:dyDescent="0.25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 x14ac:dyDescent="0.25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 x14ac:dyDescent="0.25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 x14ac:dyDescent="0.25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 x14ac:dyDescent="0.25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 x14ac:dyDescent="0.25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 x14ac:dyDescent="0.25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 x14ac:dyDescent="0.25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 x14ac:dyDescent="0.25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 x14ac:dyDescent="0.25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 x14ac:dyDescent="0.25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 x14ac:dyDescent="0.25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 x14ac:dyDescent="0.25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 x14ac:dyDescent="0.25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 x14ac:dyDescent="0.25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 x14ac:dyDescent="0.25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 x14ac:dyDescent="0.25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 x14ac:dyDescent="0.25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 x14ac:dyDescent="0.25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 x14ac:dyDescent="0.25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 x14ac:dyDescent="0.25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 x14ac:dyDescent="0.25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 x14ac:dyDescent="0.25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 x14ac:dyDescent="0.25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 x14ac:dyDescent="0.25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 x14ac:dyDescent="0.25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 x14ac:dyDescent="0.25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 x14ac:dyDescent="0.25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 x14ac:dyDescent="0.25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 x14ac:dyDescent="0.25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 x14ac:dyDescent="0.25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 x14ac:dyDescent="0.25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 x14ac:dyDescent="0.25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 x14ac:dyDescent="0.25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 x14ac:dyDescent="0.25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 x14ac:dyDescent="0.25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 x14ac:dyDescent="0.25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 x14ac:dyDescent="0.25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 x14ac:dyDescent="0.25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 x14ac:dyDescent="0.25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 x14ac:dyDescent="0.25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 x14ac:dyDescent="0.25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 x14ac:dyDescent="0.25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 x14ac:dyDescent="0.25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 x14ac:dyDescent="0.25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 x14ac:dyDescent="0.25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 x14ac:dyDescent="0.25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 x14ac:dyDescent="0.25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 x14ac:dyDescent="0.25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 x14ac:dyDescent="0.25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 x14ac:dyDescent="0.25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 x14ac:dyDescent="0.25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 x14ac:dyDescent="0.25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 x14ac:dyDescent="0.25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 x14ac:dyDescent="0.25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 x14ac:dyDescent="0.25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 x14ac:dyDescent="0.25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 x14ac:dyDescent="0.25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 x14ac:dyDescent="0.25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 x14ac:dyDescent="0.25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 x14ac:dyDescent="0.25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 x14ac:dyDescent="0.25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 x14ac:dyDescent="0.25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 x14ac:dyDescent="0.25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 x14ac:dyDescent="0.25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 x14ac:dyDescent="0.25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 x14ac:dyDescent="0.25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 x14ac:dyDescent="0.25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 x14ac:dyDescent="0.25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 x14ac:dyDescent="0.25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 x14ac:dyDescent="0.25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 x14ac:dyDescent="0.25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 x14ac:dyDescent="0.25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 x14ac:dyDescent="0.25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 x14ac:dyDescent="0.25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 x14ac:dyDescent="0.25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 x14ac:dyDescent="0.25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 x14ac:dyDescent="0.25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 x14ac:dyDescent="0.25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 x14ac:dyDescent="0.25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 x14ac:dyDescent="0.25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 x14ac:dyDescent="0.25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 x14ac:dyDescent="0.25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 x14ac:dyDescent="0.25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 x14ac:dyDescent="0.25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 x14ac:dyDescent="0.25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 x14ac:dyDescent="0.25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 x14ac:dyDescent="0.25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 x14ac:dyDescent="0.25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 x14ac:dyDescent="0.25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 x14ac:dyDescent="0.25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 x14ac:dyDescent="0.25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 x14ac:dyDescent="0.25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 x14ac:dyDescent="0.25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 x14ac:dyDescent="0.25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 x14ac:dyDescent="0.25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 x14ac:dyDescent="0.25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 x14ac:dyDescent="0.25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 x14ac:dyDescent="0.25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 x14ac:dyDescent="0.25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 x14ac:dyDescent="0.25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 x14ac:dyDescent="0.25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 x14ac:dyDescent="0.25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 x14ac:dyDescent="0.25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 x14ac:dyDescent="0.25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 x14ac:dyDescent="0.25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 x14ac:dyDescent="0.25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 x14ac:dyDescent="0.25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 x14ac:dyDescent="0.25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 x14ac:dyDescent="0.25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 x14ac:dyDescent="0.25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 x14ac:dyDescent="0.25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 x14ac:dyDescent="0.25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 x14ac:dyDescent="0.25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 x14ac:dyDescent="0.25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 x14ac:dyDescent="0.25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 x14ac:dyDescent="0.25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 x14ac:dyDescent="0.25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 x14ac:dyDescent="0.25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 x14ac:dyDescent="0.25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 x14ac:dyDescent="0.25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 x14ac:dyDescent="0.25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 x14ac:dyDescent="0.25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 x14ac:dyDescent="0.25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 x14ac:dyDescent="0.25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 x14ac:dyDescent="0.25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 x14ac:dyDescent="0.25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 x14ac:dyDescent="0.25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 x14ac:dyDescent="0.25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 x14ac:dyDescent="0.25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 x14ac:dyDescent="0.25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 x14ac:dyDescent="0.25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 x14ac:dyDescent="0.25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 x14ac:dyDescent="0.25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 x14ac:dyDescent="0.25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 x14ac:dyDescent="0.25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 x14ac:dyDescent="0.25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 x14ac:dyDescent="0.25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 x14ac:dyDescent="0.25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 x14ac:dyDescent="0.25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 x14ac:dyDescent="0.25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 x14ac:dyDescent="0.25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 x14ac:dyDescent="0.25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 x14ac:dyDescent="0.25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 x14ac:dyDescent="0.25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 x14ac:dyDescent="0.25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 x14ac:dyDescent="0.25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 x14ac:dyDescent="0.25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 x14ac:dyDescent="0.25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 x14ac:dyDescent="0.25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 x14ac:dyDescent="0.25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 x14ac:dyDescent="0.25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 x14ac:dyDescent="0.25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 x14ac:dyDescent="0.25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 x14ac:dyDescent="0.25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 x14ac:dyDescent="0.25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 x14ac:dyDescent="0.25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 x14ac:dyDescent="0.25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 x14ac:dyDescent="0.25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 x14ac:dyDescent="0.25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 x14ac:dyDescent="0.25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 x14ac:dyDescent="0.25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 x14ac:dyDescent="0.25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 x14ac:dyDescent="0.25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 x14ac:dyDescent="0.25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 x14ac:dyDescent="0.25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 x14ac:dyDescent="0.25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 x14ac:dyDescent="0.25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 x14ac:dyDescent="0.25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 x14ac:dyDescent="0.25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 x14ac:dyDescent="0.25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 x14ac:dyDescent="0.25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 x14ac:dyDescent="0.25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 x14ac:dyDescent="0.25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 x14ac:dyDescent="0.25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 x14ac:dyDescent="0.25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 x14ac:dyDescent="0.25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 x14ac:dyDescent="0.25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 x14ac:dyDescent="0.25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 x14ac:dyDescent="0.25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 x14ac:dyDescent="0.25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 x14ac:dyDescent="0.25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 x14ac:dyDescent="0.25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 x14ac:dyDescent="0.25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 x14ac:dyDescent="0.25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 x14ac:dyDescent="0.25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 x14ac:dyDescent="0.25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 x14ac:dyDescent="0.25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 x14ac:dyDescent="0.25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 x14ac:dyDescent="0.25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 x14ac:dyDescent="0.25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 x14ac:dyDescent="0.25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 x14ac:dyDescent="0.25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 x14ac:dyDescent="0.25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 x14ac:dyDescent="0.25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 x14ac:dyDescent="0.25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 x14ac:dyDescent="0.25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 x14ac:dyDescent="0.25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 x14ac:dyDescent="0.25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 x14ac:dyDescent="0.25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 x14ac:dyDescent="0.25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 x14ac:dyDescent="0.25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 x14ac:dyDescent="0.25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 x14ac:dyDescent="0.25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 x14ac:dyDescent="0.25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 x14ac:dyDescent="0.25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 x14ac:dyDescent="0.25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 x14ac:dyDescent="0.25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 x14ac:dyDescent="0.25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 x14ac:dyDescent="0.25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 x14ac:dyDescent="0.25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 x14ac:dyDescent="0.25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 x14ac:dyDescent="0.25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 x14ac:dyDescent="0.25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 x14ac:dyDescent="0.25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 x14ac:dyDescent="0.25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 x14ac:dyDescent="0.25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 x14ac:dyDescent="0.25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 x14ac:dyDescent="0.25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 x14ac:dyDescent="0.25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 x14ac:dyDescent="0.25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 x14ac:dyDescent="0.25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 x14ac:dyDescent="0.25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 x14ac:dyDescent="0.25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 x14ac:dyDescent="0.25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 x14ac:dyDescent="0.25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 x14ac:dyDescent="0.25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 x14ac:dyDescent="0.25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 x14ac:dyDescent="0.25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 x14ac:dyDescent="0.25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 x14ac:dyDescent="0.25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 x14ac:dyDescent="0.25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 x14ac:dyDescent="0.25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 x14ac:dyDescent="0.25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 x14ac:dyDescent="0.25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 x14ac:dyDescent="0.25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 x14ac:dyDescent="0.25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 x14ac:dyDescent="0.25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 x14ac:dyDescent="0.25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 x14ac:dyDescent="0.25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 x14ac:dyDescent="0.25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 x14ac:dyDescent="0.25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 x14ac:dyDescent="0.25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 x14ac:dyDescent="0.25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 x14ac:dyDescent="0.25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 x14ac:dyDescent="0.25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 x14ac:dyDescent="0.25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 x14ac:dyDescent="0.25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 x14ac:dyDescent="0.25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 x14ac:dyDescent="0.25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 x14ac:dyDescent="0.25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 x14ac:dyDescent="0.25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 x14ac:dyDescent="0.25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 x14ac:dyDescent="0.25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 x14ac:dyDescent="0.25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 x14ac:dyDescent="0.25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 x14ac:dyDescent="0.25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 x14ac:dyDescent="0.25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 x14ac:dyDescent="0.25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 x14ac:dyDescent="0.25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 x14ac:dyDescent="0.25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 x14ac:dyDescent="0.25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 x14ac:dyDescent="0.25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 x14ac:dyDescent="0.25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 x14ac:dyDescent="0.25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 x14ac:dyDescent="0.25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 x14ac:dyDescent="0.25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 x14ac:dyDescent="0.25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 x14ac:dyDescent="0.25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 x14ac:dyDescent="0.25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 x14ac:dyDescent="0.25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 x14ac:dyDescent="0.25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 x14ac:dyDescent="0.25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 x14ac:dyDescent="0.25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 x14ac:dyDescent="0.25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 x14ac:dyDescent="0.25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 x14ac:dyDescent="0.25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 x14ac:dyDescent="0.25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 x14ac:dyDescent="0.25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 x14ac:dyDescent="0.25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 x14ac:dyDescent="0.25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 x14ac:dyDescent="0.25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 x14ac:dyDescent="0.25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 x14ac:dyDescent="0.25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 x14ac:dyDescent="0.25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 x14ac:dyDescent="0.25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 x14ac:dyDescent="0.25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 x14ac:dyDescent="0.25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 x14ac:dyDescent="0.25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 x14ac:dyDescent="0.25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 x14ac:dyDescent="0.25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 x14ac:dyDescent="0.25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 x14ac:dyDescent="0.25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 x14ac:dyDescent="0.25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 x14ac:dyDescent="0.25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 x14ac:dyDescent="0.25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 x14ac:dyDescent="0.25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 x14ac:dyDescent="0.25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 x14ac:dyDescent="0.25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 x14ac:dyDescent="0.25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 x14ac:dyDescent="0.25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 x14ac:dyDescent="0.25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 x14ac:dyDescent="0.25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 x14ac:dyDescent="0.25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 x14ac:dyDescent="0.25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 x14ac:dyDescent="0.25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 x14ac:dyDescent="0.25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 x14ac:dyDescent="0.25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 x14ac:dyDescent="0.25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 x14ac:dyDescent="0.25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 x14ac:dyDescent="0.25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 x14ac:dyDescent="0.25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 x14ac:dyDescent="0.25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 x14ac:dyDescent="0.25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 x14ac:dyDescent="0.25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 x14ac:dyDescent="0.25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 x14ac:dyDescent="0.25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 x14ac:dyDescent="0.25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 x14ac:dyDescent="0.25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 x14ac:dyDescent="0.25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 x14ac:dyDescent="0.25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 x14ac:dyDescent="0.25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 x14ac:dyDescent="0.25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 x14ac:dyDescent="0.25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 x14ac:dyDescent="0.25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 x14ac:dyDescent="0.25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 x14ac:dyDescent="0.25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 x14ac:dyDescent="0.25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 x14ac:dyDescent="0.25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 x14ac:dyDescent="0.25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 x14ac:dyDescent="0.25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 x14ac:dyDescent="0.25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 x14ac:dyDescent="0.25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 x14ac:dyDescent="0.25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 x14ac:dyDescent="0.25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 x14ac:dyDescent="0.25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 x14ac:dyDescent="0.25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 x14ac:dyDescent="0.25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 x14ac:dyDescent="0.25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 x14ac:dyDescent="0.25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 x14ac:dyDescent="0.25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 x14ac:dyDescent="0.25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 x14ac:dyDescent="0.25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 x14ac:dyDescent="0.25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 x14ac:dyDescent="0.25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 x14ac:dyDescent="0.25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 x14ac:dyDescent="0.25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 x14ac:dyDescent="0.25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 x14ac:dyDescent="0.25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 x14ac:dyDescent="0.25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 x14ac:dyDescent="0.25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 x14ac:dyDescent="0.25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 x14ac:dyDescent="0.25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 x14ac:dyDescent="0.25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 x14ac:dyDescent="0.25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 x14ac:dyDescent="0.25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 x14ac:dyDescent="0.25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 x14ac:dyDescent="0.25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 x14ac:dyDescent="0.25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 x14ac:dyDescent="0.25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 x14ac:dyDescent="0.25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 x14ac:dyDescent="0.25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 x14ac:dyDescent="0.25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 x14ac:dyDescent="0.25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 x14ac:dyDescent="0.25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 x14ac:dyDescent="0.25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 x14ac:dyDescent="0.25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 x14ac:dyDescent="0.25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 x14ac:dyDescent="0.25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 x14ac:dyDescent="0.25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 x14ac:dyDescent="0.25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 x14ac:dyDescent="0.25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 x14ac:dyDescent="0.25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 x14ac:dyDescent="0.25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 x14ac:dyDescent="0.25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 x14ac:dyDescent="0.25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 x14ac:dyDescent="0.25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 x14ac:dyDescent="0.25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 x14ac:dyDescent="0.25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 x14ac:dyDescent="0.25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 x14ac:dyDescent="0.25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 x14ac:dyDescent="0.25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 x14ac:dyDescent="0.25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 x14ac:dyDescent="0.25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 x14ac:dyDescent="0.25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 x14ac:dyDescent="0.25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 x14ac:dyDescent="0.25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 x14ac:dyDescent="0.25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 x14ac:dyDescent="0.25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 x14ac:dyDescent="0.25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 x14ac:dyDescent="0.25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 x14ac:dyDescent="0.25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 x14ac:dyDescent="0.25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 x14ac:dyDescent="0.25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 x14ac:dyDescent="0.25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 x14ac:dyDescent="0.25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 x14ac:dyDescent="0.25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 x14ac:dyDescent="0.25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 x14ac:dyDescent="0.25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 x14ac:dyDescent="0.25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 x14ac:dyDescent="0.25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 x14ac:dyDescent="0.25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 x14ac:dyDescent="0.25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 x14ac:dyDescent="0.25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 x14ac:dyDescent="0.25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 x14ac:dyDescent="0.25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 x14ac:dyDescent="0.25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 x14ac:dyDescent="0.25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 x14ac:dyDescent="0.25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 x14ac:dyDescent="0.25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 x14ac:dyDescent="0.25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 x14ac:dyDescent="0.25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 x14ac:dyDescent="0.25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 x14ac:dyDescent="0.25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 x14ac:dyDescent="0.25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 x14ac:dyDescent="0.25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 x14ac:dyDescent="0.25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 x14ac:dyDescent="0.25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 x14ac:dyDescent="0.25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 x14ac:dyDescent="0.25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 x14ac:dyDescent="0.25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 x14ac:dyDescent="0.25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 x14ac:dyDescent="0.25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 x14ac:dyDescent="0.25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 x14ac:dyDescent="0.25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 x14ac:dyDescent="0.25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 x14ac:dyDescent="0.25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 x14ac:dyDescent="0.25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 x14ac:dyDescent="0.25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 x14ac:dyDescent="0.25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 x14ac:dyDescent="0.25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 x14ac:dyDescent="0.25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 x14ac:dyDescent="0.25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 x14ac:dyDescent="0.25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 x14ac:dyDescent="0.25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 x14ac:dyDescent="0.25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 x14ac:dyDescent="0.25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 x14ac:dyDescent="0.25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 x14ac:dyDescent="0.25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 x14ac:dyDescent="0.25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 x14ac:dyDescent="0.25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 x14ac:dyDescent="0.25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 x14ac:dyDescent="0.25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 x14ac:dyDescent="0.25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 x14ac:dyDescent="0.25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 x14ac:dyDescent="0.25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 x14ac:dyDescent="0.25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 x14ac:dyDescent="0.25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 x14ac:dyDescent="0.25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 x14ac:dyDescent="0.25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 x14ac:dyDescent="0.25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 x14ac:dyDescent="0.25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 x14ac:dyDescent="0.25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 x14ac:dyDescent="0.25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 x14ac:dyDescent="0.25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 x14ac:dyDescent="0.25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 x14ac:dyDescent="0.25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 x14ac:dyDescent="0.25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 x14ac:dyDescent="0.25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 x14ac:dyDescent="0.25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 x14ac:dyDescent="0.25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 x14ac:dyDescent="0.25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 x14ac:dyDescent="0.25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 x14ac:dyDescent="0.25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 x14ac:dyDescent="0.25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 x14ac:dyDescent="0.25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 x14ac:dyDescent="0.25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 x14ac:dyDescent="0.25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 x14ac:dyDescent="0.25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 x14ac:dyDescent="0.25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 x14ac:dyDescent="0.25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 x14ac:dyDescent="0.25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 x14ac:dyDescent="0.25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 x14ac:dyDescent="0.25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 x14ac:dyDescent="0.25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 x14ac:dyDescent="0.25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 x14ac:dyDescent="0.25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 x14ac:dyDescent="0.25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 x14ac:dyDescent="0.25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 x14ac:dyDescent="0.25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 x14ac:dyDescent="0.25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 x14ac:dyDescent="0.25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 x14ac:dyDescent="0.25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 x14ac:dyDescent="0.25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 x14ac:dyDescent="0.25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 x14ac:dyDescent="0.25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 x14ac:dyDescent="0.25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 x14ac:dyDescent="0.25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 x14ac:dyDescent="0.25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 x14ac:dyDescent="0.25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 x14ac:dyDescent="0.25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 x14ac:dyDescent="0.25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 x14ac:dyDescent="0.25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 x14ac:dyDescent="0.25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 x14ac:dyDescent="0.25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 x14ac:dyDescent="0.25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 x14ac:dyDescent="0.25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 x14ac:dyDescent="0.25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 x14ac:dyDescent="0.25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 x14ac:dyDescent="0.25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 x14ac:dyDescent="0.25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 x14ac:dyDescent="0.25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 x14ac:dyDescent="0.25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 x14ac:dyDescent="0.25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 x14ac:dyDescent="0.25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 x14ac:dyDescent="0.25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 x14ac:dyDescent="0.25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 x14ac:dyDescent="0.25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 x14ac:dyDescent="0.25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 x14ac:dyDescent="0.25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 x14ac:dyDescent="0.25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 x14ac:dyDescent="0.25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 x14ac:dyDescent="0.25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 x14ac:dyDescent="0.25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 x14ac:dyDescent="0.25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 x14ac:dyDescent="0.25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 x14ac:dyDescent="0.25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 x14ac:dyDescent="0.25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 x14ac:dyDescent="0.25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 x14ac:dyDescent="0.25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 x14ac:dyDescent="0.25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 x14ac:dyDescent="0.25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 x14ac:dyDescent="0.25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 x14ac:dyDescent="0.25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 x14ac:dyDescent="0.25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 x14ac:dyDescent="0.25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 x14ac:dyDescent="0.25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 x14ac:dyDescent="0.25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 x14ac:dyDescent="0.25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 x14ac:dyDescent="0.25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 x14ac:dyDescent="0.25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 x14ac:dyDescent="0.25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 x14ac:dyDescent="0.25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 x14ac:dyDescent="0.25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 x14ac:dyDescent="0.25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 x14ac:dyDescent="0.25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 x14ac:dyDescent="0.25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 x14ac:dyDescent="0.25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 x14ac:dyDescent="0.25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 x14ac:dyDescent="0.25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 x14ac:dyDescent="0.25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 x14ac:dyDescent="0.25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 x14ac:dyDescent="0.25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 x14ac:dyDescent="0.25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 x14ac:dyDescent="0.25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 x14ac:dyDescent="0.25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 x14ac:dyDescent="0.25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 x14ac:dyDescent="0.25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 x14ac:dyDescent="0.25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 x14ac:dyDescent="0.25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 x14ac:dyDescent="0.25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 x14ac:dyDescent="0.25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 x14ac:dyDescent="0.25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 x14ac:dyDescent="0.25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 x14ac:dyDescent="0.25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 x14ac:dyDescent="0.25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 x14ac:dyDescent="0.25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 x14ac:dyDescent="0.25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 x14ac:dyDescent="0.25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 x14ac:dyDescent="0.25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 x14ac:dyDescent="0.25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 x14ac:dyDescent="0.25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 x14ac:dyDescent="0.25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 x14ac:dyDescent="0.25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 x14ac:dyDescent="0.25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 x14ac:dyDescent="0.25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 x14ac:dyDescent="0.25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 x14ac:dyDescent="0.25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 x14ac:dyDescent="0.25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 x14ac:dyDescent="0.25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 x14ac:dyDescent="0.25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 x14ac:dyDescent="0.25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 x14ac:dyDescent="0.25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 x14ac:dyDescent="0.25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 x14ac:dyDescent="0.25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 x14ac:dyDescent="0.25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 x14ac:dyDescent="0.25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 x14ac:dyDescent="0.25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 x14ac:dyDescent="0.25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 x14ac:dyDescent="0.25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 x14ac:dyDescent="0.25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 x14ac:dyDescent="0.25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 x14ac:dyDescent="0.25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 x14ac:dyDescent="0.25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 x14ac:dyDescent="0.25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 x14ac:dyDescent="0.25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 x14ac:dyDescent="0.25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 x14ac:dyDescent="0.25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 x14ac:dyDescent="0.25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 x14ac:dyDescent="0.25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 x14ac:dyDescent="0.25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 x14ac:dyDescent="0.25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 x14ac:dyDescent="0.25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 x14ac:dyDescent="0.25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 x14ac:dyDescent="0.25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 x14ac:dyDescent="0.25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 x14ac:dyDescent="0.25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 x14ac:dyDescent="0.25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 x14ac:dyDescent="0.25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 x14ac:dyDescent="0.25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 x14ac:dyDescent="0.25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 x14ac:dyDescent="0.25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 x14ac:dyDescent="0.25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 x14ac:dyDescent="0.25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 x14ac:dyDescent="0.25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 x14ac:dyDescent="0.25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 x14ac:dyDescent="0.25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 x14ac:dyDescent="0.25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 x14ac:dyDescent="0.25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 x14ac:dyDescent="0.25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 x14ac:dyDescent="0.25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 x14ac:dyDescent="0.25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 x14ac:dyDescent="0.25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 x14ac:dyDescent="0.25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 x14ac:dyDescent="0.25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 x14ac:dyDescent="0.25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 x14ac:dyDescent="0.25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 x14ac:dyDescent="0.25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 x14ac:dyDescent="0.25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 x14ac:dyDescent="0.25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 x14ac:dyDescent="0.25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 x14ac:dyDescent="0.25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 x14ac:dyDescent="0.25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 x14ac:dyDescent="0.25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 x14ac:dyDescent="0.25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 x14ac:dyDescent="0.25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 x14ac:dyDescent="0.25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 x14ac:dyDescent="0.25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 x14ac:dyDescent="0.25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 x14ac:dyDescent="0.25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 x14ac:dyDescent="0.25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 x14ac:dyDescent="0.25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 x14ac:dyDescent="0.25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 x14ac:dyDescent="0.25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 x14ac:dyDescent="0.25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 x14ac:dyDescent="0.25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 x14ac:dyDescent="0.25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 x14ac:dyDescent="0.25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 x14ac:dyDescent="0.25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 x14ac:dyDescent="0.25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 x14ac:dyDescent="0.25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 x14ac:dyDescent="0.25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 x14ac:dyDescent="0.25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 x14ac:dyDescent="0.25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 x14ac:dyDescent="0.25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 x14ac:dyDescent="0.25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 x14ac:dyDescent="0.25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 x14ac:dyDescent="0.25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 x14ac:dyDescent="0.25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 x14ac:dyDescent="0.25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 x14ac:dyDescent="0.25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 x14ac:dyDescent="0.25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 x14ac:dyDescent="0.25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 x14ac:dyDescent="0.25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 x14ac:dyDescent="0.25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 x14ac:dyDescent="0.25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 x14ac:dyDescent="0.25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 x14ac:dyDescent="0.25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 x14ac:dyDescent="0.25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 x14ac:dyDescent="0.25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 x14ac:dyDescent="0.25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 x14ac:dyDescent="0.25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 x14ac:dyDescent="0.25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 x14ac:dyDescent="0.25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 x14ac:dyDescent="0.25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 x14ac:dyDescent="0.25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 x14ac:dyDescent="0.25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 x14ac:dyDescent="0.25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 x14ac:dyDescent="0.25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 x14ac:dyDescent="0.25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 x14ac:dyDescent="0.25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 x14ac:dyDescent="0.25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 x14ac:dyDescent="0.25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 x14ac:dyDescent="0.25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 x14ac:dyDescent="0.25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 x14ac:dyDescent="0.25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 x14ac:dyDescent="0.25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 x14ac:dyDescent="0.25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 x14ac:dyDescent="0.25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 x14ac:dyDescent="0.25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 x14ac:dyDescent="0.25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 x14ac:dyDescent="0.25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 x14ac:dyDescent="0.25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 x14ac:dyDescent="0.25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 x14ac:dyDescent="0.25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 x14ac:dyDescent="0.25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 x14ac:dyDescent="0.25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 x14ac:dyDescent="0.25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 x14ac:dyDescent="0.25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 x14ac:dyDescent="0.25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 x14ac:dyDescent="0.25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 x14ac:dyDescent="0.25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 x14ac:dyDescent="0.25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 x14ac:dyDescent="0.25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 x14ac:dyDescent="0.25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 x14ac:dyDescent="0.25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 x14ac:dyDescent="0.25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 x14ac:dyDescent="0.25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 x14ac:dyDescent="0.25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 x14ac:dyDescent="0.25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 x14ac:dyDescent="0.25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 x14ac:dyDescent="0.25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 x14ac:dyDescent="0.25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 x14ac:dyDescent="0.25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 x14ac:dyDescent="0.25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 x14ac:dyDescent="0.25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 x14ac:dyDescent="0.25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 x14ac:dyDescent="0.25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 x14ac:dyDescent="0.25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 x14ac:dyDescent="0.25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 x14ac:dyDescent="0.25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 x14ac:dyDescent="0.25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 x14ac:dyDescent="0.25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 x14ac:dyDescent="0.25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 x14ac:dyDescent="0.25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 x14ac:dyDescent="0.25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 x14ac:dyDescent="0.25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 x14ac:dyDescent="0.25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 x14ac:dyDescent="0.25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 x14ac:dyDescent="0.25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 x14ac:dyDescent="0.25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 x14ac:dyDescent="0.25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 x14ac:dyDescent="0.25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 x14ac:dyDescent="0.25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 x14ac:dyDescent="0.25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 x14ac:dyDescent="0.25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 x14ac:dyDescent="0.25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 x14ac:dyDescent="0.25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 x14ac:dyDescent="0.25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 x14ac:dyDescent="0.25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 x14ac:dyDescent="0.25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 x14ac:dyDescent="0.25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 x14ac:dyDescent="0.25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 x14ac:dyDescent="0.25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 x14ac:dyDescent="0.25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 x14ac:dyDescent="0.25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 x14ac:dyDescent="0.25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 x14ac:dyDescent="0.25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 x14ac:dyDescent="0.25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 x14ac:dyDescent="0.25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 x14ac:dyDescent="0.25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 x14ac:dyDescent="0.25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 x14ac:dyDescent="0.25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 x14ac:dyDescent="0.25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 x14ac:dyDescent="0.25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 x14ac:dyDescent="0.25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 x14ac:dyDescent="0.25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 x14ac:dyDescent="0.25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 x14ac:dyDescent="0.25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 x14ac:dyDescent="0.25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 x14ac:dyDescent="0.25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 x14ac:dyDescent="0.25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 x14ac:dyDescent="0.25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 x14ac:dyDescent="0.25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 x14ac:dyDescent="0.25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 x14ac:dyDescent="0.25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 x14ac:dyDescent="0.25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 x14ac:dyDescent="0.25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 x14ac:dyDescent="0.25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 x14ac:dyDescent="0.25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 x14ac:dyDescent="0.25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 x14ac:dyDescent="0.25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 x14ac:dyDescent="0.25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 x14ac:dyDescent="0.25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 x14ac:dyDescent="0.25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 x14ac:dyDescent="0.25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 x14ac:dyDescent="0.25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 x14ac:dyDescent="0.25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 x14ac:dyDescent="0.25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 x14ac:dyDescent="0.25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 x14ac:dyDescent="0.25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 x14ac:dyDescent="0.25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 x14ac:dyDescent="0.25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 x14ac:dyDescent="0.25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 x14ac:dyDescent="0.25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 x14ac:dyDescent="0.25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 x14ac:dyDescent="0.25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 x14ac:dyDescent="0.25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 x14ac:dyDescent="0.25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 x14ac:dyDescent="0.25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 x14ac:dyDescent="0.25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 x14ac:dyDescent="0.25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 x14ac:dyDescent="0.25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 x14ac:dyDescent="0.25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 x14ac:dyDescent="0.25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 x14ac:dyDescent="0.25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 x14ac:dyDescent="0.25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 x14ac:dyDescent="0.25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 x14ac:dyDescent="0.25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 x14ac:dyDescent="0.25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 x14ac:dyDescent="0.25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 x14ac:dyDescent="0.25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 x14ac:dyDescent="0.25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 x14ac:dyDescent="0.25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 x14ac:dyDescent="0.25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 x14ac:dyDescent="0.25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 x14ac:dyDescent="0.25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 x14ac:dyDescent="0.25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 x14ac:dyDescent="0.25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 x14ac:dyDescent="0.25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 x14ac:dyDescent="0.25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 x14ac:dyDescent="0.25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 x14ac:dyDescent="0.25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 x14ac:dyDescent="0.25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 x14ac:dyDescent="0.25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 x14ac:dyDescent="0.25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 x14ac:dyDescent="0.25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 x14ac:dyDescent="0.25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 x14ac:dyDescent="0.25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 x14ac:dyDescent="0.25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 x14ac:dyDescent="0.25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 x14ac:dyDescent="0.25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 x14ac:dyDescent="0.25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 x14ac:dyDescent="0.25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 x14ac:dyDescent="0.25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 x14ac:dyDescent="0.25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 x14ac:dyDescent="0.25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 x14ac:dyDescent="0.25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 x14ac:dyDescent="0.25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 x14ac:dyDescent="0.25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 x14ac:dyDescent="0.25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 x14ac:dyDescent="0.25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 x14ac:dyDescent="0.25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 x14ac:dyDescent="0.25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 x14ac:dyDescent="0.25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 x14ac:dyDescent="0.25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 x14ac:dyDescent="0.25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 x14ac:dyDescent="0.25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 x14ac:dyDescent="0.25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 x14ac:dyDescent="0.25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 x14ac:dyDescent="0.25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 x14ac:dyDescent="0.25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 x14ac:dyDescent="0.25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 x14ac:dyDescent="0.25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 x14ac:dyDescent="0.25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 x14ac:dyDescent="0.25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 x14ac:dyDescent="0.25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 x14ac:dyDescent="0.25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 x14ac:dyDescent="0.25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 x14ac:dyDescent="0.25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 x14ac:dyDescent="0.25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 x14ac:dyDescent="0.25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 x14ac:dyDescent="0.25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 x14ac:dyDescent="0.25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 x14ac:dyDescent="0.25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 x14ac:dyDescent="0.25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 x14ac:dyDescent="0.25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 x14ac:dyDescent="0.25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 x14ac:dyDescent="0.25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 x14ac:dyDescent="0.25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 x14ac:dyDescent="0.25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 x14ac:dyDescent="0.25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 x14ac:dyDescent="0.25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 x14ac:dyDescent="0.25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 x14ac:dyDescent="0.25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 x14ac:dyDescent="0.25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 x14ac:dyDescent="0.25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 x14ac:dyDescent="0.25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 x14ac:dyDescent="0.25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 x14ac:dyDescent="0.25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 x14ac:dyDescent="0.25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 x14ac:dyDescent="0.25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 x14ac:dyDescent="0.25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 x14ac:dyDescent="0.25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 x14ac:dyDescent="0.25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 x14ac:dyDescent="0.25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 x14ac:dyDescent="0.25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 x14ac:dyDescent="0.25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 x14ac:dyDescent="0.25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 x14ac:dyDescent="0.25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 x14ac:dyDescent="0.25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 x14ac:dyDescent="0.25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 x14ac:dyDescent="0.25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 x14ac:dyDescent="0.25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 x14ac:dyDescent="0.25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 x14ac:dyDescent="0.25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 x14ac:dyDescent="0.25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 x14ac:dyDescent="0.25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 x14ac:dyDescent="0.25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 x14ac:dyDescent="0.25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 x14ac:dyDescent="0.25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 x14ac:dyDescent="0.25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 x14ac:dyDescent="0.25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 x14ac:dyDescent="0.25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 x14ac:dyDescent="0.25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 x14ac:dyDescent="0.25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 x14ac:dyDescent="0.25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 x14ac:dyDescent="0.25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 x14ac:dyDescent="0.25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 x14ac:dyDescent="0.25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 x14ac:dyDescent="0.25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 x14ac:dyDescent="0.25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 x14ac:dyDescent="0.25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 x14ac:dyDescent="0.25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 x14ac:dyDescent="0.25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 x14ac:dyDescent="0.25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 x14ac:dyDescent="0.25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 x14ac:dyDescent="0.25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 x14ac:dyDescent="0.25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 x14ac:dyDescent="0.25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 x14ac:dyDescent="0.25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 x14ac:dyDescent="0.25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 x14ac:dyDescent="0.25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 x14ac:dyDescent="0.25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 x14ac:dyDescent="0.25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 x14ac:dyDescent="0.25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 x14ac:dyDescent="0.25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 x14ac:dyDescent="0.25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 x14ac:dyDescent="0.25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 x14ac:dyDescent="0.25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 x14ac:dyDescent="0.25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 x14ac:dyDescent="0.25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 x14ac:dyDescent="0.25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 x14ac:dyDescent="0.25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 x14ac:dyDescent="0.25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 x14ac:dyDescent="0.25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 x14ac:dyDescent="0.25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 x14ac:dyDescent="0.25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 x14ac:dyDescent="0.25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 x14ac:dyDescent="0.25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 x14ac:dyDescent="0.25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 x14ac:dyDescent="0.25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 x14ac:dyDescent="0.25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 x14ac:dyDescent="0.25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 x14ac:dyDescent="0.25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 x14ac:dyDescent="0.25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 x14ac:dyDescent="0.25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 x14ac:dyDescent="0.25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 x14ac:dyDescent="0.25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 x14ac:dyDescent="0.25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 x14ac:dyDescent="0.25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 x14ac:dyDescent="0.25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 x14ac:dyDescent="0.25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 x14ac:dyDescent="0.25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 x14ac:dyDescent="0.25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 x14ac:dyDescent="0.25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 x14ac:dyDescent="0.25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 x14ac:dyDescent="0.25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 x14ac:dyDescent="0.25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 x14ac:dyDescent="0.25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 x14ac:dyDescent="0.25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 x14ac:dyDescent="0.25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 x14ac:dyDescent="0.25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 x14ac:dyDescent="0.25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 x14ac:dyDescent="0.25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 x14ac:dyDescent="0.25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 x14ac:dyDescent="0.25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 x14ac:dyDescent="0.25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 x14ac:dyDescent="0.25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 x14ac:dyDescent="0.25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 x14ac:dyDescent="0.25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 x14ac:dyDescent="0.25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 x14ac:dyDescent="0.25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 x14ac:dyDescent="0.25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 x14ac:dyDescent="0.25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 x14ac:dyDescent="0.25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 x14ac:dyDescent="0.25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 x14ac:dyDescent="0.25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 x14ac:dyDescent="0.25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 x14ac:dyDescent="0.25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 x14ac:dyDescent="0.25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 x14ac:dyDescent="0.25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 x14ac:dyDescent="0.25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 x14ac:dyDescent="0.25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 x14ac:dyDescent="0.25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 x14ac:dyDescent="0.25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 x14ac:dyDescent="0.25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 x14ac:dyDescent="0.25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 x14ac:dyDescent="0.25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 x14ac:dyDescent="0.25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 x14ac:dyDescent="0.25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 x14ac:dyDescent="0.25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 x14ac:dyDescent="0.25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 x14ac:dyDescent="0.25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 x14ac:dyDescent="0.25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 x14ac:dyDescent="0.25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 x14ac:dyDescent="0.25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 x14ac:dyDescent="0.25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 x14ac:dyDescent="0.25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 x14ac:dyDescent="0.25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 x14ac:dyDescent="0.25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 x14ac:dyDescent="0.25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 x14ac:dyDescent="0.25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 x14ac:dyDescent="0.25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 x14ac:dyDescent="0.25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 x14ac:dyDescent="0.25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 x14ac:dyDescent="0.25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 x14ac:dyDescent="0.25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 x14ac:dyDescent="0.25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 x14ac:dyDescent="0.25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 x14ac:dyDescent="0.25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 x14ac:dyDescent="0.25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 x14ac:dyDescent="0.25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 x14ac:dyDescent="0.25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 x14ac:dyDescent="0.25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 x14ac:dyDescent="0.25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 x14ac:dyDescent="0.25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 x14ac:dyDescent="0.25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 x14ac:dyDescent="0.25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 x14ac:dyDescent="0.25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 x14ac:dyDescent="0.25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 x14ac:dyDescent="0.25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 x14ac:dyDescent="0.25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 x14ac:dyDescent="0.25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 x14ac:dyDescent="0.25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 x14ac:dyDescent="0.25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 x14ac:dyDescent="0.25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 x14ac:dyDescent="0.25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 x14ac:dyDescent="0.25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 x14ac:dyDescent="0.25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 x14ac:dyDescent="0.25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 x14ac:dyDescent="0.25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 x14ac:dyDescent="0.25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 x14ac:dyDescent="0.25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 x14ac:dyDescent="0.25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 x14ac:dyDescent="0.25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 x14ac:dyDescent="0.25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 x14ac:dyDescent="0.25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 x14ac:dyDescent="0.25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 x14ac:dyDescent="0.25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 x14ac:dyDescent="0.25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 x14ac:dyDescent="0.25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 x14ac:dyDescent="0.25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 x14ac:dyDescent="0.25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 x14ac:dyDescent="0.25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 x14ac:dyDescent="0.25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 x14ac:dyDescent="0.25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 x14ac:dyDescent="0.25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 x14ac:dyDescent="0.25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 x14ac:dyDescent="0.25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 x14ac:dyDescent="0.25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 x14ac:dyDescent="0.25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 x14ac:dyDescent="0.25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 x14ac:dyDescent="0.25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 x14ac:dyDescent="0.25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 x14ac:dyDescent="0.25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 x14ac:dyDescent="0.25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 x14ac:dyDescent="0.25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 x14ac:dyDescent="0.25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 x14ac:dyDescent="0.25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 x14ac:dyDescent="0.25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 x14ac:dyDescent="0.25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 x14ac:dyDescent="0.25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 x14ac:dyDescent="0.25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 x14ac:dyDescent="0.25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 x14ac:dyDescent="0.25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 x14ac:dyDescent="0.25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 x14ac:dyDescent="0.25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 x14ac:dyDescent="0.25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 x14ac:dyDescent="0.25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 x14ac:dyDescent="0.25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 x14ac:dyDescent="0.25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 x14ac:dyDescent="0.25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 x14ac:dyDescent="0.25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 x14ac:dyDescent="0.25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 x14ac:dyDescent="0.25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 x14ac:dyDescent="0.25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 x14ac:dyDescent="0.25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 x14ac:dyDescent="0.25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 x14ac:dyDescent="0.25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 x14ac:dyDescent="0.25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 x14ac:dyDescent="0.25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 x14ac:dyDescent="0.25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 x14ac:dyDescent="0.25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 x14ac:dyDescent="0.25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 x14ac:dyDescent="0.25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 x14ac:dyDescent="0.25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 x14ac:dyDescent="0.25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 x14ac:dyDescent="0.25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 x14ac:dyDescent="0.25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 x14ac:dyDescent="0.25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 x14ac:dyDescent="0.25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 x14ac:dyDescent="0.25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 x14ac:dyDescent="0.25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 x14ac:dyDescent="0.25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 x14ac:dyDescent="0.25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 x14ac:dyDescent="0.25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 x14ac:dyDescent="0.25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 x14ac:dyDescent="0.25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 x14ac:dyDescent="0.25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 x14ac:dyDescent="0.25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 x14ac:dyDescent="0.25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 x14ac:dyDescent="0.25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 x14ac:dyDescent="0.25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 x14ac:dyDescent="0.25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 x14ac:dyDescent="0.25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 x14ac:dyDescent="0.25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 x14ac:dyDescent="0.25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 x14ac:dyDescent="0.25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 x14ac:dyDescent="0.25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 x14ac:dyDescent="0.25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 x14ac:dyDescent="0.25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 x14ac:dyDescent="0.25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 x14ac:dyDescent="0.25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 x14ac:dyDescent="0.25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 x14ac:dyDescent="0.25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 x14ac:dyDescent="0.25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 x14ac:dyDescent="0.25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 x14ac:dyDescent="0.25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 x14ac:dyDescent="0.25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 x14ac:dyDescent="0.25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 x14ac:dyDescent="0.25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 x14ac:dyDescent="0.25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 x14ac:dyDescent="0.25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 x14ac:dyDescent="0.25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 x14ac:dyDescent="0.25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 x14ac:dyDescent="0.25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 x14ac:dyDescent="0.25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 x14ac:dyDescent="0.25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 x14ac:dyDescent="0.25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 x14ac:dyDescent="0.25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 x14ac:dyDescent="0.25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 x14ac:dyDescent="0.25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 x14ac:dyDescent="0.25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 x14ac:dyDescent="0.25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 x14ac:dyDescent="0.25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 x14ac:dyDescent="0.25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 x14ac:dyDescent="0.25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 x14ac:dyDescent="0.25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 x14ac:dyDescent="0.25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 x14ac:dyDescent="0.25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 x14ac:dyDescent="0.25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 x14ac:dyDescent="0.25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 x14ac:dyDescent="0.25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 x14ac:dyDescent="0.25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 x14ac:dyDescent="0.25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 x14ac:dyDescent="0.25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 x14ac:dyDescent="0.25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 x14ac:dyDescent="0.25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 x14ac:dyDescent="0.25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 x14ac:dyDescent="0.25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 x14ac:dyDescent="0.25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 x14ac:dyDescent="0.25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 x14ac:dyDescent="0.25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 x14ac:dyDescent="0.25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 x14ac:dyDescent="0.25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 x14ac:dyDescent="0.25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 x14ac:dyDescent="0.25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 x14ac:dyDescent="0.25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 x14ac:dyDescent="0.25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 x14ac:dyDescent="0.25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 x14ac:dyDescent="0.25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 x14ac:dyDescent="0.25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 x14ac:dyDescent="0.25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 x14ac:dyDescent="0.25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 x14ac:dyDescent="0.25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 x14ac:dyDescent="0.25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 x14ac:dyDescent="0.25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 x14ac:dyDescent="0.25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 x14ac:dyDescent="0.25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 x14ac:dyDescent="0.25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 x14ac:dyDescent="0.25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 x14ac:dyDescent="0.25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 x14ac:dyDescent="0.25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 x14ac:dyDescent="0.25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 x14ac:dyDescent="0.25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 x14ac:dyDescent="0.25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 x14ac:dyDescent="0.25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 x14ac:dyDescent="0.25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 x14ac:dyDescent="0.25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 x14ac:dyDescent="0.25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 x14ac:dyDescent="0.25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 x14ac:dyDescent="0.25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 x14ac:dyDescent="0.25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 x14ac:dyDescent="0.25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 x14ac:dyDescent="0.25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 x14ac:dyDescent="0.25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 x14ac:dyDescent="0.25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 x14ac:dyDescent="0.25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 x14ac:dyDescent="0.25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 x14ac:dyDescent="0.25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 x14ac:dyDescent="0.25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 x14ac:dyDescent="0.25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 x14ac:dyDescent="0.25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 x14ac:dyDescent="0.25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 x14ac:dyDescent="0.25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 x14ac:dyDescent="0.25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 x14ac:dyDescent="0.25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 x14ac:dyDescent="0.25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 x14ac:dyDescent="0.25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 x14ac:dyDescent="0.25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 x14ac:dyDescent="0.25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 x14ac:dyDescent="0.25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 x14ac:dyDescent="0.25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 x14ac:dyDescent="0.25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 x14ac:dyDescent="0.25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 x14ac:dyDescent="0.25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 x14ac:dyDescent="0.25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 x14ac:dyDescent="0.25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 x14ac:dyDescent="0.25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 x14ac:dyDescent="0.25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 x14ac:dyDescent="0.25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 x14ac:dyDescent="0.25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 x14ac:dyDescent="0.25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 x14ac:dyDescent="0.25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 x14ac:dyDescent="0.25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 x14ac:dyDescent="0.25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 x14ac:dyDescent="0.25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 x14ac:dyDescent="0.25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 x14ac:dyDescent="0.25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 x14ac:dyDescent="0.25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 x14ac:dyDescent="0.25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 x14ac:dyDescent="0.25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 x14ac:dyDescent="0.25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 x14ac:dyDescent="0.25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 x14ac:dyDescent="0.25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 x14ac:dyDescent="0.25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 x14ac:dyDescent="0.25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 x14ac:dyDescent="0.25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 x14ac:dyDescent="0.25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 x14ac:dyDescent="0.25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 x14ac:dyDescent="0.25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 x14ac:dyDescent="0.25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 x14ac:dyDescent="0.25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 x14ac:dyDescent="0.25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 x14ac:dyDescent="0.25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 x14ac:dyDescent="0.25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 x14ac:dyDescent="0.25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 x14ac:dyDescent="0.25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 x14ac:dyDescent="0.25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 x14ac:dyDescent="0.25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 x14ac:dyDescent="0.25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 x14ac:dyDescent="0.25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 x14ac:dyDescent="0.25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 x14ac:dyDescent="0.25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 x14ac:dyDescent="0.25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 x14ac:dyDescent="0.25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 x14ac:dyDescent="0.25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 x14ac:dyDescent="0.25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 x14ac:dyDescent="0.25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 x14ac:dyDescent="0.25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 x14ac:dyDescent="0.25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 x14ac:dyDescent="0.25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 x14ac:dyDescent="0.25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 x14ac:dyDescent="0.25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 x14ac:dyDescent="0.25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 x14ac:dyDescent="0.25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 x14ac:dyDescent="0.25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 x14ac:dyDescent="0.25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 x14ac:dyDescent="0.25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 x14ac:dyDescent="0.25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 x14ac:dyDescent="0.25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 x14ac:dyDescent="0.25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 x14ac:dyDescent="0.25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 x14ac:dyDescent="0.25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 x14ac:dyDescent="0.25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 x14ac:dyDescent="0.25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 x14ac:dyDescent="0.25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 x14ac:dyDescent="0.25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 x14ac:dyDescent="0.25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 x14ac:dyDescent="0.25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 x14ac:dyDescent="0.25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 x14ac:dyDescent="0.25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 x14ac:dyDescent="0.25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 x14ac:dyDescent="0.25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 x14ac:dyDescent="0.25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 x14ac:dyDescent="0.25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 x14ac:dyDescent="0.25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 x14ac:dyDescent="0.25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 x14ac:dyDescent="0.25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 x14ac:dyDescent="0.25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 x14ac:dyDescent="0.25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 x14ac:dyDescent="0.25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 x14ac:dyDescent="0.25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 x14ac:dyDescent="0.25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 x14ac:dyDescent="0.25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 x14ac:dyDescent="0.25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 x14ac:dyDescent="0.25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 x14ac:dyDescent="0.25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 x14ac:dyDescent="0.25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 x14ac:dyDescent="0.25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 x14ac:dyDescent="0.25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 x14ac:dyDescent="0.25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 x14ac:dyDescent="0.25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 x14ac:dyDescent="0.25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 x14ac:dyDescent="0.25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 x14ac:dyDescent="0.25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 x14ac:dyDescent="0.25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 x14ac:dyDescent="0.25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 x14ac:dyDescent="0.25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 x14ac:dyDescent="0.25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 x14ac:dyDescent="0.25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 x14ac:dyDescent="0.25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 x14ac:dyDescent="0.25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 x14ac:dyDescent="0.25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 x14ac:dyDescent="0.25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 x14ac:dyDescent="0.25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 x14ac:dyDescent="0.25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 x14ac:dyDescent="0.25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 x14ac:dyDescent="0.25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 x14ac:dyDescent="0.25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 x14ac:dyDescent="0.25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 x14ac:dyDescent="0.25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 x14ac:dyDescent="0.25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 x14ac:dyDescent="0.25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 x14ac:dyDescent="0.25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 x14ac:dyDescent="0.25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 x14ac:dyDescent="0.25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 x14ac:dyDescent="0.25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 x14ac:dyDescent="0.25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 x14ac:dyDescent="0.25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 x14ac:dyDescent="0.25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 x14ac:dyDescent="0.25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 x14ac:dyDescent="0.25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 x14ac:dyDescent="0.25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 x14ac:dyDescent="0.25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 x14ac:dyDescent="0.25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 x14ac:dyDescent="0.25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 x14ac:dyDescent="0.25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 x14ac:dyDescent="0.25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 x14ac:dyDescent="0.25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 x14ac:dyDescent="0.25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 x14ac:dyDescent="0.25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 x14ac:dyDescent="0.25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 x14ac:dyDescent="0.25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 x14ac:dyDescent="0.25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 x14ac:dyDescent="0.25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 x14ac:dyDescent="0.25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 x14ac:dyDescent="0.25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 x14ac:dyDescent="0.25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 x14ac:dyDescent="0.25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 x14ac:dyDescent="0.25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 x14ac:dyDescent="0.25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 x14ac:dyDescent="0.25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 x14ac:dyDescent="0.25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 x14ac:dyDescent="0.25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 x14ac:dyDescent="0.25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 x14ac:dyDescent="0.25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 x14ac:dyDescent="0.25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 x14ac:dyDescent="0.25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 x14ac:dyDescent="0.25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 x14ac:dyDescent="0.25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 x14ac:dyDescent="0.25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 x14ac:dyDescent="0.25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 x14ac:dyDescent="0.25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 x14ac:dyDescent="0.25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 x14ac:dyDescent="0.25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 x14ac:dyDescent="0.25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 x14ac:dyDescent="0.25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 x14ac:dyDescent="0.25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 x14ac:dyDescent="0.25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 x14ac:dyDescent="0.25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 x14ac:dyDescent="0.25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 x14ac:dyDescent="0.25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 x14ac:dyDescent="0.25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 x14ac:dyDescent="0.25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 x14ac:dyDescent="0.25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 x14ac:dyDescent="0.25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 x14ac:dyDescent="0.25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 x14ac:dyDescent="0.25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 x14ac:dyDescent="0.25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 x14ac:dyDescent="0.25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 x14ac:dyDescent="0.25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 x14ac:dyDescent="0.25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 x14ac:dyDescent="0.25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 x14ac:dyDescent="0.25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 x14ac:dyDescent="0.25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 x14ac:dyDescent="0.25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 x14ac:dyDescent="0.25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 x14ac:dyDescent="0.25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 x14ac:dyDescent="0.25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 x14ac:dyDescent="0.25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 x14ac:dyDescent="0.25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 x14ac:dyDescent="0.25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 x14ac:dyDescent="0.25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 x14ac:dyDescent="0.25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 x14ac:dyDescent="0.25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 x14ac:dyDescent="0.25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 x14ac:dyDescent="0.25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 x14ac:dyDescent="0.25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 x14ac:dyDescent="0.25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 x14ac:dyDescent="0.25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 x14ac:dyDescent="0.25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 x14ac:dyDescent="0.25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 x14ac:dyDescent="0.25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 x14ac:dyDescent="0.25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 x14ac:dyDescent="0.25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 x14ac:dyDescent="0.25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 x14ac:dyDescent="0.25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 x14ac:dyDescent="0.25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 x14ac:dyDescent="0.25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 x14ac:dyDescent="0.25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 x14ac:dyDescent="0.25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 x14ac:dyDescent="0.25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 x14ac:dyDescent="0.25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 x14ac:dyDescent="0.25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 x14ac:dyDescent="0.25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 x14ac:dyDescent="0.25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 x14ac:dyDescent="0.25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 x14ac:dyDescent="0.25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 x14ac:dyDescent="0.25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 x14ac:dyDescent="0.25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 x14ac:dyDescent="0.25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 x14ac:dyDescent="0.25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 x14ac:dyDescent="0.25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 x14ac:dyDescent="0.25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 x14ac:dyDescent="0.25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 x14ac:dyDescent="0.25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 x14ac:dyDescent="0.25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 x14ac:dyDescent="0.25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 x14ac:dyDescent="0.25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 x14ac:dyDescent="0.25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 x14ac:dyDescent="0.25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 x14ac:dyDescent="0.25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 x14ac:dyDescent="0.25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 x14ac:dyDescent="0.25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 x14ac:dyDescent="0.25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 x14ac:dyDescent="0.25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 x14ac:dyDescent="0.25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 x14ac:dyDescent="0.25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 x14ac:dyDescent="0.25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 x14ac:dyDescent="0.25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 x14ac:dyDescent="0.25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 x14ac:dyDescent="0.25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 x14ac:dyDescent="0.25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 x14ac:dyDescent="0.25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 x14ac:dyDescent="0.25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 x14ac:dyDescent="0.25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 x14ac:dyDescent="0.25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 x14ac:dyDescent="0.25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 x14ac:dyDescent="0.25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 x14ac:dyDescent="0.25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 x14ac:dyDescent="0.25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 x14ac:dyDescent="0.25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 x14ac:dyDescent="0.25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 x14ac:dyDescent="0.25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 x14ac:dyDescent="0.25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 x14ac:dyDescent="0.25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 x14ac:dyDescent="0.25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 x14ac:dyDescent="0.25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 x14ac:dyDescent="0.25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 x14ac:dyDescent="0.25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 x14ac:dyDescent="0.25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 x14ac:dyDescent="0.25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 x14ac:dyDescent="0.25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 x14ac:dyDescent="0.25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 x14ac:dyDescent="0.25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 x14ac:dyDescent="0.25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 x14ac:dyDescent="0.25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 x14ac:dyDescent="0.25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 x14ac:dyDescent="0.25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 x14ac:dyDescent="0.25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 x14ac:dyDescent="0.25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 x14ac:dyDescent="0.25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 x14ac:dyDescent="0.25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 x14ac:dyDescent="0.25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 x14ac:dyDescent="0.25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 x14ac:dyDescent="0.25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 x14ac:dyDescent="0.25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 x14ac:dyDescent="0.25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 x14ac:dyDescent="0.25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 x14ac:dyDescent="0.25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 x14ac:dyDescent="0.25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 x14ac:dyDescent="0.25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 x14ac:dyDescent="0.25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 x14ac:dyDescent="0.25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 x14ac:dyDescent="0.25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 x14ac:dyDescent="0.25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 x14ac:dyDescent="0.25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 x14ac:dyDescent="0.25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 x14ac:dyDescent="0.25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 x14ac:dyDescent="0.25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 x14ac:dyDescent="0.25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 x14ac:dyDescent="0.25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 x14ac:dyDescent="0.25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 x14ac:dyDescent="0.25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 x14ac:dyDescent="0.25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 x14ac:dyDescent="0.25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 x14ac:dyDescent="0.25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 x14ac:dyDescent="0.25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 x14ac:dyDescent="0.25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 x14ac:dyDescent="0.25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 x14ac:dyDescent="0.25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 x14ac:dyDescent="0.25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 x14ac:dyDescent="0.25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 x14ac:dyDescent="0.25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 x14ac:dyDescent="0.25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 x14ac:dyDescent="0.25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 x14ac:dyDescent="0.25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 x14ac:dyDescent="0.25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 x14ac:dyDescent="0.25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 x14ac:dyDescent="0.25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 x14ac:dyDescent="0.25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 x14ac:dyDescent="0.25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 x14ac:dyDescent="0.25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 x14ac:dyDescent="0.25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 x14ac:dyDescent="0.25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 x14ac:dyDescent="0.25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 x14ac:dyDescent="0.25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 x14ac:dyDescent="0.25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 x14ac:dyDescent="0.25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 x14ac:dyDescent="0.25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 x14ac:dyDescent="0.25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 x14ac:dyDescent="0.25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 x14ac:dyDescent="0.25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 x14ac:dyDescent="0.25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 x14ac:dyDescent="0.25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 x14ac:dyDescent="0.25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 x14ac:dyDescent="0.25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 x14ac:dyDescent="0.25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 x14ac:dyDescent="0.25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 x14ac:dyDescent="0.25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 x14ac:dyDescent="0.25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 x14ac:dyDescent="0.25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 x14ac:dyDescent="0.25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 x14ac:dyDescent="0.25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 x14ac:dyDescent="0.25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 x14ac:dyDescent="0.25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 x14ac:dyDescent="0.25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 x14ac:dyDescent="0.25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 x14ac:dyDescent="0.25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 x14ac:dyDescent="0.25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 x14ac:dyDescent="0.25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 x14ac:dyDescent="0.25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 x14ac:dyDescent="0.25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 x14ac:dyDescent="0.25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 x14ac:dyDescent="0.25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 x14ac:dyDescent="0.25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 x14ac:dyDescent="0.25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 x14ac:dyDescent="0.25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 x14ac:dyDescent="0.25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 x14ac:dyDescent="0.25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 x14ac:dyDescent="0.25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 x14ac:dyDescent="0.25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 x14ac:dyDescent="0.25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 x14ac:dyDescent="0.25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 x14ac:dyDescent="0.25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 x14ac:dyDescent="0.25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 x14ac:dyDescent="0.25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 x14ac:dyDescent="0.25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 x14ac:dyDescent="0.25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 x14ac:dyDescent="0.25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 x14ac:dyDescent="0.25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 x14ac:dyDescent="0.25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 x14ac:dyDescent="0.25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 x14ac:dyDescent="0.25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 x14ac:dyDescent="0.25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 x14ac:dyDescent="0.25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 x14ac:dyDescent="0.25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 x14ac:dyDescent="0.25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 x14ac:dyDescent="0.25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 x14ac:dyDescent="0.25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 x14ac:dyDescent="0.25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 x14ac:dyDescent="0.25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 x14ac:dyDescent="0.25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 x14ac:dyDescent="0.25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 x14ac:dyDescent="0.25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 x14ac:dyDescent="0.25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 x14ac:dyDescent="0.25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 x14ac:dyDescent="0.25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 x14ac:dyDescent="0.25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 x14ac:dyDescent="0.25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 x14ac:dyDescent="0.25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 x14ac:dyDescent="0.25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 x14ac:dyDescent="0.25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 x14ac:dyDescent="0.25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 x14ac:dyDescent="0.25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 x14ac:dyDescent="0.25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 x14ac:dyDescent="0.25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 x14ac:dyDescent="0.25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 x14ac:dyDescent="0.25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 x14ac:dyDescent="0.25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 x14ac:dyDescent="0.25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 x14ac:dyDescent="0.25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 x14ac:dyDescent="0.25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 x14ac:dyDescent="0.25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 x14ac:dyDescent="0.25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 x14ac:dyDescent="0.25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 x14ac:dyDescent="0.25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 x14ac:dyDescent="0.25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 x14ac:dyDescent="0.25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 x14ac:dyDescent="0.25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 x14ac:dyDescent="0.25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 x14ac:dyDescent="0.25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 x14ac:dyDescent="0.25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 x14ac:dyDescent="0.25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 x14ac:dyDescent="0.25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 x14ac:dyDescent="0.25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 x14ac:dyDescent="0.25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 x14ac:dyDescent="0.25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 x14ac:dyDescent="0.25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 x14ac:dyDescent="0.25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 x14ac:dyDescent="0.25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 x14ac:dyDescent="0.25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 x14ac:dyDescent="0.25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 x14ac:dyDescent="0.25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 x14ac:dyDescent="0.25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 x14ac:dyDescent="0.25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 x14ac:dyDescent="0.25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 x14ac:dyDescent="0.25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 x14ac:dyDescent="0.25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 x14ac:dyDescent="0.25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 x14ac:dyDescent="0.25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 x14ac:dyDescent="0.25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 x14ac:dyDescent="0.25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 x14ac:dyDescent="0.25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 x14ac:dyDescent="0.25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 x14ac:dyDescent="0.25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 x14ac:dyDescent="0.25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 x14ac:dyDescent="0.25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 x14ac:dyDescent="0.25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 x14ac:dyDescent="0.25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 x14ac:dyDescent="0.25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 x14ac:dyDescent="0.25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 x14ac:dyDescent="0.25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 x14ac:dyDescent="0.25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 x14ac:dyDescent="0.25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 x14ac:dyDescent="0.25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 x14ac:dyDescent="0.25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 x14ac:dyDescent="0.25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 x14ac:dyDescent="0.25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 x14ac:dyDescent="0.25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 x14ac:dyDescent="0.25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 x14ac:dyDescent="0.25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 x14ac:dyDescent="0.25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 x14ac:dyDescent="0.25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 x14ac:dyDescent="0.25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 x14ac:dyDescent="0.25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 x14ac:dyDescent="0.25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 x14ac:dyDescent="0.25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 x14ac:dyDescent="0.25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 x14ac:dyDescent="0.25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 x14ac:dyDescent="0.25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 x14ac:dyDescent="0.25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 x14ac:dyDescent="0.25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 x14ac:dyDescent="0.25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 x14ac:dyDescent="0.25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 x14ac:dyDescent="0.25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 x14ac:dyDescent="0.25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 x14ac:dyDescent="0.25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 x14ac:dyDescent="0.25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 x14ac:dyDescent="0.25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 x14ac:dyDescent="0.25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 x14ac:dyDescent="0.25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 x14ac:dyDescent="0.25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 x14ac:dyDescent="0.25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 x14ac:dyDescent="0.25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 x14ac:dyDescent="0.25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 x14ac:dyDescent="0.25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 x14ac:dyDescent="0.25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 x14ac:dyDescent="0.25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 x14ac:dyDescent="0.25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 x14ac:dyDescent="0.25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 x14ac:dyDescent="0.25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 x14ac:dyDescent="0.25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 x14ac:dyDescent="0.25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 x14ac:dyDescent="0.25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 x14ac:dyDescent="0.25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 x14ac:dyDescent="0.25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 x14ac:dyDescent="0.25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 x14ac:dyDescent="0.25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 x14ac:dyDescent="0.25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 x14ac:dyDescent="0.25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 x14ac:dyDescent="0.25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 x14ac:dyDescent="0.25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 x14ac:dyDescent="0.25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 x14ac:dyDescent="0.25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 x14ac:dyDescent="0.25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 x14ac:dyDescent="0.25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 x14ac:dyDescent="0.25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 x14ac:dyDescent="0.25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 x14ac:dyDescent="0.25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 x14ac:dyDescent="0.25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 x14ac:dyDescent="0.25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 x14ac:dyDescent="0.25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 x14ac:dyDescent="0.25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 x14ac:dyDescent="0.25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 x14ac:dyDescent="0.25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 x14ac:dyDescent="0.25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 x14ac:dyDescent="0.25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 x14ac:dyDescent="0.25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 x14ac:dyDescent="0.25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 x14ac:dyDescent="0.25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 x14ac:dyDescent="0.25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 x14ac:dyDescent="0.25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 x14ac:dyDescent="0.25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 x14ac:dyDescent="0.25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 x14ac:dyDescent="0.25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 x14ac:dyDescent="0.25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 x14ac:dyDescent="0.25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 x14ac:dyDescent="0.25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 x14ac:dyDescent="0.25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 x14ac:dyDescent="0.25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 x14ac:dyDescent="0.25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 x14ac:dyDescent="0.25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 x14ac:dyDescent="0.25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 x14ac:dyDescent="0.25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 x14ac:dyDescent="0.25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 x14ac:dyDescent="0.25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 x14ac:dyDescent="0.25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 x14ac:dyDescent="0.25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 x14ac:dyDescent="0.25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 x14ac:dyDescent="0.25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 x14ac:dyDescent="0.25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 x14ac:dyDescent="0.25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 x14ac:dyDescent="0.25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 x14ac:dyDescent="0.25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 x14ac:dyDescent="0.25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 x14ac:dyDescent="0.25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 x14ac:dyDescent="0.25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 x14ac:dyDescent="0.25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 x14ac:dyDescent="0.25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 x14ac:dyDescent="0.25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 x14ac:dyDescent="0.25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 x14ac:dyDescent="0.25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 x14ac:dyDescent="0.25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 x14ac:dyDescent="0.25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 x14ac:dyDescent="0.25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 x14ac:dyDescent="0.25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 x14ac:dyDescent="0.25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 x14ac:dyDescent="0.25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 x14ac:dyDescent="0.25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 x14ac:dyDescent="0.25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 x14ac:dyDescent="0.25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 x14ac:dyDescent="0.25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 x14ac:dyDescent="0.25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 x14ac:dyDescent="0.25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 x14ac:dyDescent="0.25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 x14ac:dyDescent="0.25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 x14ac:dyDescent="0.25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 x14ac:dyDescent="0.25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 x14ac:dyDescent="0.25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 x14ac:dyDescent="0.25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 x14ac:dyDescent="0.25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 x14ac:dyDescent="0.25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 x14ac:dyDescent="0.25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 x14ac:dyDescent="0.25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 x14ac:dyDescent="0.25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 x14ac:dyDescent="0.25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 x14ac:dyDescent="0.25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 x14ac:dyDescent="0.25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 x14ac:dyDescent="0.25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 x14ac:dyDescent="0.25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 x14ac:dyDescent="0.25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 x14ac:dyDescent="0.25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 x14ac:dyDescent="0.25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 x14ac:dyDescent="0.25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 x14ac:dyDescent="0.25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 x14ac:dyDescent="0.25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 x14ac:dyDescent="0.25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 x14ac:dyDescent="0.25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 x14ac:dyDescent="0.25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 x14ac:dyDescent="0.25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 x14ac:dyDescent="0.25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 x14ac:dyDescent="0.25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 x14ac:dyDescent="0.25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 x14ac:dyDescent="0.25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 x14ac:dyDescent="0.25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 x14ac:dyDescent="0.25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 x14ac:dyDescent="0.25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 x14ac:dyDescent="0.25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 x14ac:dyDescent="0.25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 x14ac:dyDescent="0.25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 x14ac:dyDescent="0.25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 x14ac:dyDescent="0.25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 x14ac:dyDescent="0.25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 x14ac:dyDescent="0.25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 x14ac:dyDescent="0.25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 x14ac:dyDescent="0.25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 x14ac:dyDescent="0.25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 x14ac:dyDescent="0.25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 x14ac:dyDescent="0.25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 x14ac:dyDescent="0.25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 x14ac:dyDescent="0.25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 x14ac:dyDescent="0.25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 x14ac:dyDescent="0.25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 x14ac:dyDescent="0.25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 x14ac:dyDescent="0.25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 x14ac:dyDescent="0.25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 x14ac:dyDescent="0.25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 x14ac:dyDescent="0.25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 x14ac:dyDescent="0.25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 x14ac:dyDescent="0.25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 x14ac:dyDescent="0.25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 x14ac:dyDescent="0.25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 x14ac:dyDescent="0.25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 x14ac:dyDescent="0.25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 x14ac:dyDescent="0.25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 x14ac:dyDescent="0.25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 x14ac:dyDescent="0.25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 x14ac:dyDescent="0.25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 x14ac:dyDescent="0.25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 x14ac:dyDescent="0.25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 x14ac:dyDescent="0.25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 x14ac:dyDescent="0.25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 x14ac:dyDescent="0.25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 x14ac:dyDescent="0.25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 x14ac:dyDescent="0.25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 x14ac:dyDescent="0.25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 x14ac:dyDescent="0.25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 x14ac:dyDescent="0.25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 x14ac:dyDescent="0.25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 x14ac:dyDescent="0.25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 x14ac:dyDescent="0.25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 x14ac:dyDescent="0.25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 x14ac:dyDescent="0.25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 x14ac:dyDescent="0.25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 x14ac:dyDescent="0.25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 x14ac:dyDescent="0.25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 x14ac:dyDescent="0.25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 x14ac:dyDescent="0.25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 x14ac:dyDescent="0.25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 x14ac:dyDescent="0.25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 x14ac:dyDescent="0.25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 x14ac:dyDescent="0.25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 x14ac:dyDescent="0.25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 x14ac:dyDescent="0.25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 x14ac:dyDescent="0.25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 x14ac:dyDescent="0.25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 x14ac:dyDescent="0.25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 x14ac:dyDescent="0.25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 x14ac:dyDescent="0.25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 x14ac:dyDescent="0.25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 x14ac:dyDescent="0.25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 x14ac:dyDescent="0.25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 x14ac:dyDescent="0.25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 x14ac:dyDescent="0.25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 x14ac:dyDescent="0.25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 x14ac:dyDescent="0.25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 x14ac:dyDescent="0.25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 x14ac:dyDescent="0.25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 x14ac:dyDescent="0.25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 x14ac:dyDescent="0.25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 x14ac:dyDescent="0.25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 x14ac:dyDescent="0.25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 x14ac:dyDescent="0.25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 x14ac:dyDescent="0.25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 x14ac:dyDescent="0.25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 x14ac:dyDescent="0.25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 x14ac:dyDescent="0.25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 x14ac:dyDescent="0.25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 x14ac:dyDescent="0.25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 x14ac:dyDescent="0.25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 x14ac:dyDescent="0.25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 x14ac:dyDescent="0.25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 x14ac:dyDescent="0.25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 x14ac:dyDescent="0.25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 x14ac:dyDescent="0.25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 x14ac:dyDescent="0.25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 x14ac:dyDescent="0.25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 x14ac:dyDescent="0.25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 x14ac:dyDescent="0.25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 x14ac:dyDescent="0.25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 x14ac:dyDescent="0.25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 x14ac:dyDescent="0.25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 x14ac:dyDescent="0.25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 x14ac:dyDescent="0.25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 x14ac:dyDescent="0.25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 x14ac:dyDescent="0.25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 x14ac:dyDescent="0.25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 x14ac:dyDescent="0.25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 x14ac:dyDescent="0.25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 x14ac:dyDescent="0.25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 x14ac:dyDescent="0.25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 x14ac:dyDescent="0.25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 x14ac:dyDescent="0.25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 x14ac:dyDescent="0.25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 x14ac:dyDescent="0.25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 x14ac:dyDescent="0.25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 x14ac:dyDescent="0.25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 x14ac:dyDescent="0.25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 x14ac:dyDescent="0.25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 x14ac:dyDescent="0.25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 x14ac:dyDescent="0.25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 x14ac:dyDescent="0.25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 x14ac:dyDescent="0.25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 x14ac:dyDescent="0.25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 x14ac:dyDescent="0.25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 x14ac:dyDescent="0.25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 x14ac:dyDescent="0.25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 x14ac:dyDescent="0.25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 x14ac:dyDescent="0.25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 x14ac:dyDescent="0.25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 x14ac:dyDescent="0.25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 x14ac:dyDescent="0.25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 x14ac:dyDescent="0.25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 x14ac:dyDescent="0.25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 x14ac:dyDescent="0.25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 x14ac:dyDescent="0.25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 x14ac:dyDescent="0.25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 x14ac:dyDescent="0.25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 x14ac:dyDescent="0.25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 x14ac:dyDescent="0.25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 x14ac:dyDescent="0.25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 x14ac:dyDescent="0.25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 x14ac:dyDescent="0.25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 x14ac:dyDescent="0.25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 x14ac:dyDescent="0.25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 x14ac:dyDescent="0.25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 x14ac:dyDescent="0.25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 x14ac:dyDescent="0.25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 x14ac:dyDescent="0.25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 x14ac:dyDescent="0.25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 x14ac:dyDescent="0.25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 x14ac:dyDescent="0.25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 x14ac:dyDescent="0.25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 x14ac:dyDescent="0.25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 x14ac:dyDescent="0.25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 x14ac:dyDescent="0.25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 x14ac:dyDescent="0.25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 x14ac:dyDescent="0.25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 x14ac:dyDescent="0.25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 x14ac:dyDescent="0.25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 x14ac:dyDescent="0.25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 x14ac:dyDescent="0.25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 x14ac:dyDescent="0.25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 x14ac:dyDescent="0.25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 x14ac:dyDescent="0.25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 x14ac:dyDescent="0.25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 x14ac:dyDescent="0.25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 x14ac:dyDescent="0.25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 x14ac:dyDescent="0.25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 x14ac:dyDescent="0.25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 x14ac:dyDescent="0.25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 x14ac:dyDescent="0.25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 x14ac:dyDescent="0.25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 x14ac:dyDescent="0.25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 x14ac:dyDescent="0.25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 x14ac:dyDescent="0.25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 x14ac:dyDescent="0.25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 x14ac:dyDescent="0.25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 x14ac:dyDescent="0.25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 x14ac:dyDescent="0.25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 x14ac:dyDescent="0.25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 x14ac:dyDescent="0.25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 x14ac:dyDescent="0.25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 x14ac:dyDescent="0.25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 x14ac:dyDescent="0.25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 x14ac:dyDescent="0.25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 x14ac:dyDescent="0.25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 x14ac:dyDescent="0.25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 x14ac:dyDescent="0.25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 x14ac:dyDescent="0.25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 x14ac:dyDescent="0.25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 x14ac:dyDescent="0.25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 x14ac:dyDescent="0.25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 x14ac:dyDescent="0.25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 x14ac:dyDescent="0.25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 x14ac:dyDescent="0.25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 x14ac:dyDescent="0.25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 x14ac:dyDescent="0.25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 x14ac:dyDescent="0.25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 x14ac:dyDescent="0.25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 x14ac:dyDescent="0.25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 x14ac:dyDescent="0.25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 x14ac:dyDescent="0.25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 x14ac:dyDescent="0.25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 x14ac:dyDescent="0.25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 x14ac:dyDescent="0.25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 x14ac:dyDescent="0.25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 x14ac:dyDescent="0.25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 x14ac:dyDescent="0.25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 x14ac:dyDescent="0.25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 x14ac:dyDescent="0.25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 x14ac:dyDescent="0.25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 x14ac:dyDescent="0.25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 x14ac:dyDescent="0.25">
      <c r="A2440" s="2"/>
      <c r="D2440" s="8"/>
      <c r="E2440" s="8"/>
      <c r="I2440" s="6"/>
      <c r="J2440" s="4"/>
      <c r="K2440" s="4"/>
      <c r="L2440" s="7"/>
    </row>
    <row r="2441" spans="1:12" x14ac:dyDescent="0.25">
      <c r="A2441" s="2"/>
      <c r="D2441" s="8"/>
      <c r="E2441" s="8"/>
      <c r="I2441" s="6"/>
      <c r="J2441" s="4"/>
      <c r="K2441" s="4"/>
      <c r="L2441" s="7"/>
    </row>
    <row r="2442" spans="1:12" x14ac:dyDescent="0.25">
      <c r="A2442" s="2"/>
      <c r="D2442" s="8"/>
      <c r="E2442" s="8"/>
      <c r="I2442" s="6"/>
      <c r="J2442" s="4"/>
      <c r="K2442" s="4"/>
      <c r="L2442" s="7"/>
    </row>
    <row r="2443" spans="1:12" x14ac:dyDescent="0.25">
      <c r="A2443" s="2"/>
      <c r="D2443" s="8"/>
      <c r="E2443" s="8"/>
      <c r="I2443" s="6"/>
      <c r="J2443" s="4"/>
      <c r="K2443" s="4"/>
      <c r="L2443" s="7"/>
    </row>
    <row r="2444" spans="1:12" x14ac:dyDescent="0.25">
      <c r="A2444" s="2"/>
      <c r="D2444" s="8"/>
      <c r="E2444" s="8"/>
      <c r="I2444" s="6"/>
      <c r="J2444" s="4"/>
      <c r="K2444" s="4"/>
      <c r="L2444" s="7"/>
    </row>
    <row r="2445" spans="1:12" x14ac:dyDescent="0.25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 x14ac:dyDescent="0.25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 x14ac:dyDescent="0.25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 x14ac:dyDescent="0.25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 x14ac:dyDescent="0.25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 x14ac:dyDescent="0.25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 x14ac:dyDescent="0.25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 x14ac:dyDescent="0.25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 x14ac:dyDescent="0.25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 x14ac:dyDescent="0.25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 x14ac:dyDescent="0.25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 x14ac:dyDescent="0.25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 x14ac:dyDescent="0.25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 x14ac:dyDescent="0.25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 x14ac:dyDescent="0.25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 x14ac:dyDescent="0.25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 x14ac:dyDescent="0.25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 x14ac:dyDescent="0.25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 x14ac:dyDescent="0.25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 x14ac:dyDescent="0.25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 x14ac:dyDescent="0.25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 x14ac:dyDescent="0.25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 x14ac:dyDescent="0.25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 x14ac:dyDescent="0.25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 x14ac:dyDescent="0.25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 x14ac:dyDescent="0.25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 x14ac:dyDescent="0.25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 x14ac:dyDescent="0.25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 x14ac:dyDescent="0.25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 x14ac:dyDescent="0.25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 x14ac:dyDescent="0.25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 x14ac:dyDescent="0.25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 x14ac:dyDescent="0.25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 x14ac:dyDescent="0.25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 x14ac:dyDescent="0.25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 x14ac:dyDescent="0.25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 x14ac:dyDescent="0.25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 x14ac:dyDescent="0.25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 x14ac:dyDescent="0.25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 x14ac:dyDescent="0.25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 x14ac:dyDescent="0.25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 x14ac:dyDescent="0.25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 x14ac:dyDescent="0.25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 x14ac:dyDescent="0.25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 x14ac:dyDescent="0.25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 x14ac:dyDescent="0.25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 x14ac:dyDescent="0.25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 x14ac:dyDescent="0.25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 x14ac:dyDescent="0.25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 x14ac:dyDescent="0.25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 x14ac:dyDescent="0.25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 x14ac:dyDescent="0.25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 x14ac:dyDescent="0.25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 x14ac:dyDescent="0.25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 x14ac:dyDescent="0.25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 x14ac:dyDescent="0.25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 x14ac:dyDescent="0.25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 x14ac:dyDescent="0.25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 x14ac:dyDescent="0.25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 x14ac:dyDescent="0.25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 x14ac:dyDescent="0.25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 x14ac:dyDescent="0.25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 x14ac:dyDescent="0.25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 x14ac:dyDescent="0.25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 x14ac:dyDescent="0.25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 x14ac:dyDescent="0.25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 x14ac:dyDescent="0.25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 x14ac:dyDescent="0.25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 x14ac:dyDescent="0.25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 x14ac:dyDescent="0.25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 x14ac:dyDescent="0.25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 x14ac:dyDescent="0.25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 x14ac:dyDescent="0.25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 x14ac:dyDescent="0.25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 x14ac:dyDescent="0.25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 x14ac:dyDescent="0.25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 x14ac:dyDescent="0.25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 x14ac:dyDescent="0.25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 x14ac:dyDescent="0.25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 x14ac:dyDescent="0.25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 x14ac:dyDescent="0.25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 x14ac:dyDescent="0.25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 x14ac:dyDescent="0.25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 x14ac:dyDescent="0.25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 x14ac:dyDescent="0.25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 x14ac:dyDescent="0.25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 x14ac:dyDescent="0.25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 x14ac:dyDescent="0.25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 x14ac:dyDescent="0.25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 x14ac:dyDescent="0.25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 x14ac:dyDescent="0.25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 x14ac:dyDescent="0.25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 x14ac:dyDescent="0.25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 x14ac:dyDescent="0.25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 x14ac:dyDescent="0.25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 x14ac:dyDescent="0.25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 x14ac:dyDescent="0.25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 x14ac:dyDescent="0.25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 x14ac:dyDescent="0.25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 x14ac:dyDescent="0.25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 x14ac:dyDescent="0.25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 x14ac:dyDescent="0.25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 x14ac:dyDescent="0.25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 x14ac:dyDescent="0.25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 x14ac:dyDescent="0.25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 x14ac:dyDescent="0.25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 x14ac:dyDescent="0.25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 x14ac:dyDescent="0.25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 x14ac:dyDescent="0.25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 x14ac:dyDescent="0.25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 x14ac:dyDescent="0.25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 x14ac:dyDescent="0.25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 x14ac:dyDescent="0.25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 x14ac:dyDescent="0.25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 x14ac:dyDescent="0.25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 x14ac:dyDescent="0.25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 x14ac:dyDescent="0.25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 x14ac:dyDescent="0.25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 x14ac:dyDescent="0.25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 x14ac:dyDescent="0.25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 x14ac:dyDescent="0.25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 x14ac:dyDescent="0.25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 x14ac:dyDescent="0.25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 x14ac:dyDescent="0.25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 x14ac:dyDescent="0.25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 x14ac:dyDescent="0.25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 x14ac:dyDescent="0.25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 x14ac:dyDescent="0.25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 x14ac:dyDescent="0.25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 x14ac:dyDescent="0.25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 x14ac:dyDescent="0.25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 x14ac:dyDescent="0.25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 x14ac:dyDescent="0.25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 x14ac:dyDescent="0.25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 x14ac:dyDescent="0.25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 x14ac:dyDescent="0.25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 x14ac:dyDescent="0.25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 x14ac:dyDescent="0.25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 x14ac:dyDescent="0.25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 x14ac:dyDescent="0.25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 x14ac:dyDescent="0.25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 x14ac:dyDescent="0.25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 x14ac:dyDescent="0.25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 x14ac:dyDescent="0.25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 x14ac:dyDescent="0.25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 x14ac:dyDescent="0.25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 x14ac:dyDescent="0.25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 x14ac:dyDescent="0.25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 x14ac:dyDescent="0.25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 x14ac:dyDescent="0.25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 x14ac:dyDescent="0.25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 x14ac:dyDescent="0.25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 x14ac:dyDescent="0.25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 x14ac:dyDescent="0.25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 x14ac:dyDescent="0.25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 x14ac:dyDescent="0.25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 x14ac:dyDescent="0.25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 x14ac:dyDescent="0.25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 x14ac:dyDescent="0.25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 x14ac:dyDescent="0.25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 x14ac:dyDescent="0.25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 x14ac:dyDescent="0.25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 x14ac:dyDescent="0.25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 x14ac:dyDescent="0.25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 x14ac:dyDescent="0.25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 x14ac:dyDescent="0.25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 x14ac:dyDescent="0.25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 x14ac:dyDescent="0.25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 x14ac:dyDescent="0.25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 x14ac:dyDescent="0.25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 x14ac:dyDescent="0.25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 x14ac:dyDescent="0.25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 x14ac:dyDescent="0.25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 x14ac:dyDescent="0.25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 x14ac:dyDescent="0.25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 x14ac:dyDescent="0.25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 x14ac:dyDescent="0.25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 x14ac:dyDescent="0.25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 x14ac:dyDescent="0.25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 x14ac:dyDescent="0.25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 x14ac:dyDescent="0.25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 x14ac:dyDescent="0.25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 x14ac:dyDescent="0.25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 x14ac:dyDescent="0.25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 x14ac:dyDescent="0.25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 x14ac:dyDescent="0.25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 x14ac:dyDescent="0.25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 x14ac:dyDescent="0.25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 x14ac:dyDescent="0.25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 x14ac:dyDescent="0.25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 x14ac:dyDescent="0.25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 x14ac:dyDescent="0.25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 x14ac:dyDescent="0.25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 x14ac:dyDescent="0.25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 x14ac:dyDescent="0.3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 x14ac:dyDescent="0.35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 x14ac:dyDescent="0.25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 x14ac:dyDescent="0.25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 x14ac:dyDescent="0.25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 x14ac:dyDescent="0.25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 x14ac:dyDescent="0.25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 x14ac:dyDescent="0.25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 x14ac:dyDescent="0.25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 x14ac:dyDescent="0.25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 x14ac:dyDescent="0.25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 x14ac:dyDescent="0.25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 x14ac:dyDescent="0.25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 x14ac:dyDescent="0.25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 x14ac:dyDescent="0.25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 x14ac:dyDescent="0.25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 x14ac:dyDescent="0.25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 x14ac:dyDescent="0.25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 x14ac:dyDescent="0.25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 x14ac:dyDescent="0.25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 x14ac:dyDescent="0.25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 x14ac:dyDescent="0.25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 x14ac:dyDescent="0.25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 x14ac:dyDescent="0.25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 x14ac:dyDescent="0.25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 x14ac:dyDescent="0.25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 x14ac:dyDescent="0.25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 x14ac:dyDescent="0.25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 x14ac:dyDescent="0.25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 x14ac:dyDescent="0.25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 x14ac:dyDescent="0.25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 x14ac:dyDescent="0.25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 x14ac:dyDescent="0.25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 x14ac:dyDescent="0.25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 x14ac:dyDescent="0.25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 x14ac:dyDescent="0.25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 x14ac:dyDescent="0.25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 x14ac:dyDescent="0.25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 x14ac:dyDescent="0.25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 x14ac:dyDescent="0.25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 x14ac:dyDescent="0.25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 x14ac:dyDescent="0.25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 x14ac:dyDescent="0.25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 x14ac:dyDescent="0.25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 x14ac:dyDescent="0.25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 x14ac:dyDescent="0.25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 x14ac:dyDescent="0.25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 x14ac:dyDescent="0.25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 x14ac:dyDescent="0.25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 x14ac:dyDescent="0.25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 x14ac:dyDescent="0.25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 x14ac:dyDescent="0.25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 x14ac:dyDescent="0.25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 x14ac:dyDescent="0.25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 x14ac:dyDescent="0.25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 x14ac:dyDescent="0.25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 x14ac:dyDescent="0.25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 x14ac:dyDescent="0.25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 x14ac:dyDescent="0.25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 x14ac:dyDescent="0.25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 x14ac:dyDescent="0.25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 x14ac:dyDescent="0.25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 x14ac:dyDescent="0.25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 x14ac:dyDescent="0.25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 x14ac:dyDescent="0.25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 x14ac:dyDescent="0.25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 x14ac:dyDescent="0.25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 x14ac:dyDescent="0.25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 x14ac:dyDescent="0.25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 x14ac:dyDescent="0.25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 x14ac:dyDescent="0.25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 x14ac:dyDescent="0.25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 x14ac:dyDescent="0.25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 x14ac:dyDescent="0.25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 x14ac:dyDescent="0.25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 x14ac:dyDescent="0.25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 x14ac:dyDescent="0.25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 x14ac:dyDescent="0.25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 x14ac:dyDescent="0.25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 x14ac:dyDescent="0.25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 x14ac:dyDescent="0.25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 x14ac:dyDescent="0.25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 x14ac:dyDescent="0.25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 x14ac:dyDescent="0.25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 x14ac:dyDescent="0.25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 x14ac:dyDescent="0.25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 x14ac:dyDescent="0.25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 x14ac:dyDescent="0.25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 x14ac:dyDescent="0.25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 x14ac:dyDescent="0.25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 x14ac:dyDescent="0.25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 x14ac:dyDescent="0.25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 x14ac:dyDescent="0.25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 x14ac:dyDescent="0.25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 x14ac:dyDescent="0.25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 x14ac:dyDescent="0.25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 x14ac:dyDescent="0.25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 x14ac:dyDescent="0.25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 x14ac:dyDescent="0.25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 x14ac:dyDescent="0.25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 x14ac:dyDescent="0.25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 x14ac:dyDescent="0.25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 x14ac:dyDescent="0.25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 x14ac:dyDescent="0.25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 x14ac:dyDescent="0.25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 x14ac:dyDescent="0.25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 x14ac:dyDescent="0.25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 x14ac:dyDescent="0.25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 x14ac:dyDescent="0.25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 x14ac:dyDescent="0.25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 x14ac:dyDescent="0.25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 x14ac:dyDescent="0.25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 x14ac:dyDescent="0.25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 x14ac:dyDescent="0.25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 x14ac:dyDescent="0.25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 x14ac:dyDescent="0.25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 x14ac:dyDescent="0.25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 x14ac:dyDescent="0.25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 x14ac:dyDescent="0.25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 x14ac:dyDescent="0.25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 x14ac:dyDescent="0.25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 x14ac:dyDescent="0.25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 x14ac:dyDescent="0.25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 x14ac:dyDescent="0.25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 x14ac:dyDescent="0.25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 x14ac:dyDescent="0.25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 x14ac:dyDescent="0.25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 x14ac:dyDescent="0.25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 x14ac:dyDescent="0.25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 x14ac:dyDescent="0.25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 x14ac:dyDescent="0.25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 x14ac:dyDescent="0.25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 x14ac:dyDescent="0.25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 x14ac:dyDescent="0.25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 x14ac:dyDescent="0.25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 x14ac:dyDescent="0.25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 x14ac:dyDescent="0.25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 x14ac:dyDescent="0.25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 x14ac:dyDescent="0.25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 x14ac:dyDescent="0.25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 x14ac:dyDescent="0.25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 x14ac:dyDescent="0.25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 x14ac:dyDescent="0.25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 x14ac:dyDescent="0.25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 x14ac:dyDescent="0.25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 x14ac:dyDescent="0.25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 x14ac:dyDescent="0.25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 x14ac:dyDescent="0.25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 x14ac:dyDescent="0.25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 x14ac:dyDescent="0.25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 x14ac:dyDescent="0.25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 x14ac:dyDescent="0.25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 x14ac:dyDescent="0.25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 x14ac:dyDescent="0.25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 x14ac:dyDescent="0.25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 x14ac:dyDescent="0.25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 x14ac:dyDescent="0.25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 x14ac:dyDescent="0.25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 x14ac:dyDescent="0.25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 x14ac:dyDescent="0.25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 x14ac:dyDescent="0.25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 x14ac:dyDescent="0.25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 x14ac:dyDescent="0.25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 x14ac:dyDescent="0.25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 x14ac:dyDescent="0.25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 x14ac:dyDescent="0.25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 x14ac:dyDescent="0.25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 x14ac:dyDescent="0.25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 x14ac:dyDescent="0.25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 x14ac:dyDescent="0.25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 x14ac:dyDescent="0.25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 x14ac:dyDescent="0.25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 x14ac:dyDescent="0.25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 x14ac:dyDescent="0.25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 x14ac:dyDescent="0.25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 x14ac:dyDescent="0.25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 x14ac:dyDescent="0.25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 x14ac:dyDescent="0.25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 x14ac:dyDescent="0.25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 x14ac:dyDescent="0.25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 x14ac:dyDescent="0.25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 x14ac:dyDescent="0.25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 x14ac:dyDescent="0.25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 x14ac:dyDescent="0.25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 x14ac:dyDescent="0.25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 x14ac:dyDescent="0.25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 x14ac:dyDescent="0.25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 x14ac:dyDescent="0.25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 x14ac:dyDescent="0.25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 x14ac:dyDescent="0.25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 x14ac:dyDescent="0.25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 x14ac:dyDescent="0.25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 x14ac:dyDescent="0.25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 x14ac:dyDescent="0.25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 x14ac:dyDescent="0.25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 x14ac:dyDescent="0.25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 x14ac:dyDescent="0.25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 x14ac:dyDescent="0.25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 x14ac:dyDescent="0.25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 x14ac:dyDescent="0.25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 x14ac:dyDescent="0.25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 x14ac:dyDescent="0.25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 x14ac:dyDescent="0.25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 x14ac:dyDescent="0.25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 x14ac:dyDescent="0.25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 x14ac:dyDescent="0.25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 x14ac:dyDescent="0.25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 x14ac:dyDescent="0.25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 x14ac:dyDescent="0.25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 x14ac:dyDescent="0.25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 x14ac:dyDescent="0.25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 x14ac:dyDescent="0.25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 x14ac:dyDescent="0.25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 x14ac:dyDescent="0.25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 x14ac:dyDescent="0.25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 x14ac:dyDescent="0.25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 x14ac:dyDescent="0.25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 x14ac:dyDescent="0.25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 x14ac:dyDescent="0.25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 x14ac:dyDescent="0.25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 x14ac:dyDescent="0.25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 x14ac:dyDescent="0.25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 x14ac:dyDescent="0.25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 x14ac:dyDescent="0.25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 x14ac:dyDescent="0.25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 x14ac:dyDescent="0.25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 x14ac:dyDescent="0.25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 x14ac:dyDescent="0.25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 x14ac:dyDescent="0.25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 x14ac:dyDescent="0.25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 x14ac:dyDescent="0.25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 x14ac:dyDescent="0.25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 x14ac:dyDescent="0.25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 x14ac:dyDescent="0.25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 x14ac:dyDescent="0.25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 x14ac:dyDescent="0.25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 x14ac:dyDescent="0.25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 x14ac:dyDescent="0.25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 x14ac:dyDescent="0.25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 x14ac:dyDescent="0.25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 x14ac:dyDescent="0.25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 x14ac:dyDescent="0.25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 x14ac:dyDescent="0.25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 x14ac:dyDescent="0.25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 x14ac:dyDescent="0.25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 x14ac:dyDescent="0.25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 x14ac:dyDescent="0.25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 x14ac:dyDescent="0.25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 x14ac:dyDescent="0.25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 x14ac:dyDescent="0.25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 x14ac:dyDescent="0.25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 x14ac:dyDescent="0.25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 x14ac:dyDescent="0.25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 x14ac:dyDescent="0.25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 x14ac:dyDescent="0.25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 x14ac:dyDescent="0.25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 x14ac:dyDescent="0.25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 x14ac:dyDescent="0.25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 x14ac:dyDescent="0.25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 x14ac:dyDescent="0.25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 x14ac:dyDescent="0.25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 x14ac:dyDescent="0.25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 x14ac:dyDescent="0.25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 x14ac:dyDescent="0.25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 x14ac:dyDescent="0.25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 x14ac:dyDescent="0.25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 x14ac:dyDescent="0.25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 x14ac:dyDescent="0.25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 x14ac:dyDescent="0.25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 x14ac:dyDescent="0.25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 x14ac:dyDescent="0.25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 x14ac:dyDescent="0.25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 x14ac:dyDescent="0.25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 x14ac:dyDescent="0.25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 x14ac:dyDescent="0.25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 x14ac:dyDescent="0.25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 x14ac:dyDescent="0.25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 x14ac:dyDescent="0.25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 x14ac:dyDescent="0.25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 x14ac:dyDescent="0.25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 x14ac:dyDescent="0.25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 x14ac:dyDescent="0.25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 x14ac:dyDescent="0.25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 x14ac:dyDescent="0.25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 x14ac:dyDescent="0.25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 x14ac:dyDescent="0.25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 x14ac:dyDescent="0.25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 x14ac:dyDescent="0.25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 x14ac:dyDescent="0.25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 x14ac:dyDescent="0.25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 x14ac:dyDescent="0.25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 x14ac:dyDescent="0.25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 x14ac:dyDescent="0.25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 x14ac:dyDescent="0.25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 x14ac:dyDescent="0.25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 x14ac:dyDescent="0.25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 x14ac:dyDescent="0.25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 x14ac:dyDescent="0.25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 x14ac:dyDescent="0.25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 x14ac:dyDescent="0.25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 x14ac:dyDescent="0.25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 x14ac:dyDescent="0.25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 x14ac:dyDescent="0.25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 x14ac:dyDescent="0.25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 x14ac:dyDescent="0.25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 x14ac:dyDescent="0.25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 x14ac:dyDescent="0.25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 x14ac:dyDescent="0.25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 x14ac:dyDescent="0.25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 x14ac:dyDescent="0.25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 x14ac:dyDescent="0.25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 x14ac:dyDescent="0.25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 x14ac:dyDescent="0.25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 x14ac:dyDescent="0.25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 x14ac:dyDescent="0.25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 x14ac:dyDescent="0.25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 x14ac:dyDescent="0.25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 x14ac:dyDescent="0.25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 x14ac:dyDescent="0.25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 x14ac:dyDescent="0.25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 x14ac:dyDescent="0.25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 x14ac:dyDescent="0.25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 x14ac:dyDescent="0.25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 x14ac:dyDescent="0.25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 x14ac:dyDescent="0.25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 x14ac:dyDescent="0.25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 x14ac:dyDescent="0.25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 x14ac:dyDescent="0.25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 x14ac:dyDescent="0.25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 x14ac:dyDescent="0.25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 x14ac:dyDescent="0.25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 x14ac:dyDescent="0.25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 x14ac:dyDescent="0.25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 x14ac:dyDescent="0.25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 x14ac:dyDescent="0.25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 x14ac:dyDescent="0.25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 x14ac:dyDescent="0.25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 x14ac:dyDescent="0.25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 x14ac:dyDescent="0.25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 x14ac:dyDescent="0.25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 x14ac:dyDescent="0.25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 x14ac:dyDescent="0.25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 x14ac:dyDescent="0.25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 x14ac:dyDescent="0.25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 x14ac:dyDescent="0.25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 x14ac:dyDescent="0.25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 x14ac:dyDescent="0.25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 x14ac:dyDescent="0.25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 x14ac:dyDescent="0.25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 x14ac:dyDescent="0.25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 x14ac:dyDescent="0.25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 x14ac:dyDescent="0.25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 x14ac:dyDescent="0.25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 x14ac:dyDescent="0.25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 x14ac:dyDescent="0.25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 x14ac:dyDescent="0.25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 x14ac:dyDescent="0.25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 x14ac:dyDescent="0.25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 x14ac:dyDescent="0.25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 x14ac:dyDescent="0.25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 x14ac:dyDescent="0.25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 x14ac:dyDescent="0.25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 x14ac:dyDescent="0.25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 x14ac:dyDescent="0.25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 x14ac:dyDescent="0.25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 x14ac:dyDescent="0.25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 x14ac:dyDescent="0.25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 x14ac:dyDescent="0.25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 x14ac:dyDescent="0.25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 x14ac:dyDescent="0.25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 x14ac:dyDescent="0.25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 x14ac:dyDescent="0.25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 x14ac:dyDescent="0.25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 x14ac:dyDescent="0.25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 x14ac:dyDescent="0.25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 x14ac:dyDescent="0.25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 x14ac:dyDescent="0.25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 x14ac:dyDescent="0.25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 x14ac:dyDescent="0.25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 x14ac:dyDescent="0.25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 x14ac:dyDescent="0.25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 x14ac:dyDescent="0.25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 x14ac:dyDescent="0.25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 x14ac:dyDescent="0.25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 x14ac:dyDescent="0.25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 x14ac:dyDescent="0.25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 x14ac:dyDescent="0.25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 x14ac:dyDescent="0.25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 x14ac:dyDescent="0.25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 x14ac:dyDescent="0.25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 x14ac:dyDescent="0.25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 x14ac:dyDescent="0.25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 x14ac:dyDescent="0.25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 x14ac:dyDescent="0.25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 x14ac:dyDescent="0.25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 x14ac:dyDescent="0.25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 x14ac:dyDescent="0.25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 x14ac:dyDescent="0.25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 x14ac:dyDescent="0.25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 x14ac:dyDescent="0.25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 x14ac:dyDescent="0.25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 x14ac:dyDescent="0.25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 x14ac:dyDescent="0.25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 x14ac:dyDescent="0.25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 x14ac:dyDescent="0.25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 x14ac:dyDescent="0.25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 x14ac:dyDescent="0.25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 x14ac:dyDescent="0.25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 x14ac:dyDescent="0.25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 x14ac:dyDescent="0.25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 x14ac:dyDescent="0.25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 x14ac:dyDescent="0.25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 x14ac:dyDescent="0.25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 x14ac:dyDescent="0.25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 x14ac:dyDescent="0.25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 x14ac:dyDescent="0.25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 x14ac:dyDescent="0.25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 x14ac:dyDescent="0.25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 x14ac:dyDescent="0.25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 x14ac:dyDescent="0.25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 x14ac:dyDescent="0.25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 x14ac:dyDescent="0.25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 x14ac:dyDescent="0.25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 x14ac:dyDescent="0.25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 x14ac:dyDescent="0.25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 x14ac:dyDescent="0.25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 x14ac:dyDescent="0.25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 x14ac:dyDescent="0.25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 x14ac:dyDescent="0.25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 x14ac:dyDescent="0.25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 x14ac:dyDescent="0.25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 x14ac:dyDescent="0.25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 x14ac:dyDescent="0.25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 x14ac:dyDescent="0.25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 x14ac:dyDescent="0.25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 x14ac:dyDescent="0.25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 x14ac:dyDescent="0.25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 x14ac:dyDescent="0.25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 x14ac:dyDescent="0.25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 x14ac:dyDescent="0.25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 x14ac:dyDescent="0.25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 x14ac:dyDescent="0.25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 x14ac:dyDescent="0.25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 x14ac:dyDescent="0.25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 x14ac:dyDescent="0.25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 x14ac:dyDescent="0.25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 x14ac:dyDescent="0.25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 x14ac:dyDescent="0.25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 x14ac:dyDescent="0.25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 x14ac:dyDescent="0.25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 x14ac:dyDescent="0.25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 x14ac:dyDescent="0.25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 x14ac:dyDescent="0.25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 x14ac:dyDescent="0.25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 x14ac:dyDescent="0.25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 x14ac:dyDescent="0.25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 x14ac:dyDescent="0.25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 x14ac:dyDescent="0.25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 x14ac:dyDescent="0.25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 x14ac:dyDescent="0.25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 x14ac:dyDescent="0.25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 x14ac:dyDescent="0.25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 x14ac:dyDescent="0.25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 x14ac:dyDescent="0.25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 x14ac:dyDescent="0.25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 x14ac:dyDescent="0.25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 x14ac:dyDescent="0.25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 x14ac:dyDescent="0.25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 x14ac:dyDescent="0.25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 x14ac:dyDescent="0.25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 x14ac:dyDescent="0.25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 x14ac:dyDescent="0.25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 x14ac:dyDescent="0.25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 x14ac:dyDescent="0.25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 x14ac:dyDescent="0.25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 x14ac:dyDescent="0.25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 x14ac:dyDescent="0.25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 x14ac:dyDescent="0.25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 x14ac:dyDescent="0.25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 x14ac:dyDescent="0.25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 x14ac:dyDescent="0.25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 x14ac:dyDescent="0.25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 x14ac:dyDescent="0.25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 x14ac:dyDescent="0.25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 x14ac:dyDescent="0.25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 x14ac:dyDescent="0.25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 x14ac:dyDescent="0.25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 x14ac:dyDescent="0.25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 x14ac:dyDescent="0.25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 x14ac:dyDescent="0.25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 x14ac:dyDescent="0.25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 x14ac:dyDescent="0.25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 x14ac:dyDescent="0.25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 x14ac:dyDescent="0.25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 x14ac:dyDescent="0.25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 x14ac:dyDescent="0.25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 x14ac:dyDescent="0.25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 x14ac:dyDescent="0.25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 x14ac:dyDescent="0.25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 x14ac:dyDescent="0.25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 x14ac:dyDescent="0.25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 x14ac:dyDescent="0.25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 x14ac:dyDescent="0.25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 x14ac:dyDescent="0.25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 x14ac:dyDescent="0.25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 x14ac:dyDescent="0.25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 x14ac:dyDescent="0.25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 x14ac:dyDescent="0.25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 x14ac:dyDescent="0.25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 x14ac:dyDescent="0.25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 x14ac:dyDescent="0.25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 x14ac:dyDescent="0.25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 x14ac:dyDescent="0.25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 x14ac:dyDescent="0.25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 x14ac:dyDescent="0.25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 x14ac:dyDescent="0.25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 x14ac:dyDescent="0.25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 x14ac:dyDescent="0.25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 x14ac:dyDescent="0.25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 x14ac:dyDescent="0.25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 x14ac:dyDescent="0.25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 x14ac:dyDescent="0.25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 x14ac:dyDescent="0.25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 x14ac:dyDescent="0.25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 x14ac:dyDescent="0.25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 x14ac:dyDescent="0.25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 x14ac:dyDescent="0.25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 x14ac:dyDescent="0.25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 x14ac:dyDescent="0.25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 x14ac:dyDescent="0.25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 x14ac:dyDescent="0.25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 x14ac:dyDescent="0.25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 x14ac:dyDescent="0.25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 x14ac:dyDescent="0.25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 x14ac:dyDescent="0.25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 x14ac:dyDescent="0.25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 x14ac:dyDescent="0.25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 x14ac:dyDescent="0.25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 x14ac:dyDescent="0.25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 x14ac:dyDescent="0.25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 x14ac:dyDescent="0.25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 x14ac:dyDescent="0.25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 x14ac:dyDescent="0.25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 x14ac:dyDescent="0.25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 x14ac:dyDescent="0.25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 x14ac:dyDescent="0.25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 x14ac:dyDescent="0.25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 x14ac:dyDescent="0.25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 x14ac:dyDescent="0.25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 x14ac:dyDescent="0.25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 x14ac:dyDescent="0.25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 x14ac:dyDescent="0.25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 x14ac:dyDescent="0.25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 x14ac:dyDescent="0.25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 x14ac:dyDescent="0.25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 x14ac:dyDescent="0.25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 x14ac:dyDescent="0.25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 x14ac:dyDescent="0.25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 x14ac:dyDescent="0.25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 x14ac:dyDescent="0.25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 x14ac:dyDescent="0.25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 x14ac:dyDescent="0.25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 x14ac:dyDescent="0.25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 x14ac:dyDescent="0.25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 x14ac:dyDescent="0.25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 x14ac:dyDescent="0.25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 x14ac:dyDescent="0.25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 x14ac:dyDescent="0.25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 x14ac:dyDescent="0.25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 x14ac:dyDescent="0.25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 x14ac:dyDescent="0.25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 x14ac:dyDescent="0.25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 x14ac:dyDescent="0.25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 x14ac:dyDescent="0.25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 x14ac:dyDescent="0.25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 x14ac:dyDescent="0.25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 x14ac:dyDescent="0.25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 x14ac:dyDescent="0.25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 x14ac:dyDescent="0.25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 x14ac:dyDescent="0.25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 x14ac:dyDescent="0.25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 x14ac:dyDescent="0.25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 x14ac:dyDescent="0.25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 x14ac:dyDescent="0.25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 x14ac:dyDescent="0.25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 x14ac:dyDescent="0.25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 x14ac:dyDescent="0.25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 x14ac:dyDescent="0.25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 x14ac:dyDescent="0.25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 x14ac:dyDescent="0.25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 x14ac:dyDescent="0.25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 x14ac:dyDescent="0.25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 x14ac:dyDescent="0.25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 x14ac:dyDescent="0.25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 x14ac:dyDescent="0.25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 x14ac:dyDescent="0.25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 x14ac:dyDescent="0.25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 x14ac:dyDescent="0.25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 x14ac:dyDescent="0.25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 x14ac:dyDescent="0.25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 x14ac:dyDescent="0.25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 x14ac:dyDescent="0.25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 x14ac:dyDescent="0.25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 x14ac:dyDescent="0.25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 x14ac:dyDescent="0.25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 x14ac:dyDescent="0.25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 x14ac:dyDescent="0.25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 x14ac:dyDescent="0.25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 x14ac:dyDescent="0.25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 x14ac:dyDescent="0.25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 x14ac:dyDescent="0.25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 x14ac:dyDescent="0.25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 x14ac:dyDescent="0.25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 x14ac:dyDescent="0.25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 x14ac:dyDescent="0.25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 x14ac:dyDescent="0.25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 x14ac:dyDescent="0.25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 x14ac:dyDescent="0.25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 x14ac:dyDescent="0.25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 x14ac:dyDescent="0.25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 x14ac:dyDescent="0.25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 x14ac:dyDescent="0.25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 x14ac:dyDescent="0.25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 x14ac:dyDescent="0.25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 x14ac:dyDescent="0.25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 x14ac:dyDescent="0.25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 x14ac:dyDescent="0.25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 x14ac:dyDescent="0.25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 x14ac:dyDescent="0.25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 x14ac:dyDescent="0.25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 x14ac:dyDescent="0.25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 x14ac:dyDescent="0.25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 x14ac:dyDescent="0.25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 x14ac:dyDescent="0.25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 x14ac:dyDescent="0.25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 x14ac:dyDescent="0.25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 x14ac:dyDescent="0.25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 x14ac:dyDescent="0.25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 x14ac:dyDescent="0.25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 x14ac:dyDescent="0.25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 x14ac:dyDescent="0.25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 x14ac:dyDescent="0.25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 x14ac:dyDescent="0.25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 x14ac:dyDescent="0.25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 x14ac:dyDescent="0.25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 x14ac:dyDescent="0.25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 x14ac:dyDescent="0.25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 x14ac:dyDescent="0.25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 x14ac:dyDescent="0.25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 x14ac:dyDescent="0.25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 x14ac:dyDescent="0.25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 x14ac:dyDescent="0.25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 x14ac:dyDescent="0.25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 x14ac:dyDescent="0.25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 x14ac:dyDescent="0.25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 x14ac:dyDescent="0.25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 x14ac:dyDescent="0.25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 x14ac:dyDescent="0.25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 x14ac:dyDescent="0.25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 x14ac:dyDescent="0.25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 x14ac:dyDescent="0.25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 x14ac:dyDescent="0.25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 x14ac:dyDescent="0.25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 x14ac:dyDescent="0.25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 x14ac:dyDescent="0.25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 x14ac:dyDescent="0.25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 x14ac:dyDescent="0.25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 x14ac:dyDescent="0.25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 x14ac:dyDescent="0.25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 x14ac:dyDescent="0.25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 x14ac:dyDescent="0.25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 x14ac:dyDescent="0.25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 x14ac:dyDescent="0.25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 x14ac:dyDescent="0.25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 x14ac:dyDescent="0.25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 x14ac:dyDescent="0.25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 x14ac:dyDescent="0.25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 x14ac:dyDescent="0.25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 x14ac:dyDescent="0.25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 x14ac:dyDescent="0.25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 x14ac:dyDescent="0.25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 x14ac:dyDescent="0.25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 x14ac:dyDescent="0.25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 x14ac:dyDescent="0.25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 x14ac:dyDescent="0.25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 x14ac:dyDescent="0.25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 x14ac:dyDescent="0.25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 x14ac:dyDescent="0.25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 x14ac:dyDescent="0.25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 x14ac:dyDescent="0.25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 x14ac:dyDescent="0.25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 x14ac:dyDescent="0.25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 x14ac:dyDescent="0.25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 x14ac:dyDescent="0.25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 x14ac:dyDescent="0.25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 x14ac:dyDescent="0.25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 x14ac:dyDescent="0.25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 x14ac:dyDescent="0.25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 x14ac:dyDescent="0.25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 x14ac:dyDescent="0.25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 x14ac:dyDescent="0.25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 x14ac:dyDescent="0.25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 x14ac:dyDescent="0.25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 x14ac:dyDescent="0.25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 x14ac:dyDescent="0.25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 x14ac:dyDescent="0.25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 x14ac:dyDescent="0.25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 x14ac:dyDescent="0.25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 x14ac:dyDescent="0.25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 x14ac:dyDescent="0.25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 x14ac:dyDescent="0.25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 x14ac:dyDescent="0.25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 x14ac:dyDescent="0.25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 x14ac:dyDescent="0.25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 x14ac:dyDescent="0.25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 x14ac:dyDescent="0.25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 x14ac:dyDescent="0.25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 x14ac:dyDescent="0.25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 x14ac:dyDescent="0.25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 x14ac:dyDescent="0.25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 x14ac:dyDescent="0.25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 x14ac:dyDescent="0.25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 x14ac:dyDescent="0.25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 x14ac:dyDescent="0.25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 x14ac:dyDescent="0.25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 x14ac:dyDescent="0.25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 x14ac:dyDescent="0.25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 x14ac:dyDescent="0.25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 x14ac:dyDescent="0.25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 x14ac:dyDescent="0.25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 x14ac:dyDescent="0.25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 x14ac:dyDescent="0.25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 x14ac:dyDescent="0.25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 x14ac:dyDescent="0.25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 x14ac:dyDescent="0.25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 x14ac:dyDescent="0.25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 x14ac:dyDescent="0.25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 x14ac:dyDescent="0.25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 x14ac:dyDescent="0.25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 x14ac:dyDescent="0.25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 x14ac:dyDescent="0.25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 x14ac:dyDescent="0.25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 x14ac:dyDescent="0.25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 x14ac:dyDescent="0.25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 x14ac:dyDescent="0.25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 x14ac:dyDescent="0.25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 x14ac:dyDescent="0.25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 x14ac:dyDescent="0.25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 x14ac:dyDescent="0.25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 x14ac:dyDescent="0.25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 x14ac:dyDescent="0.25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 x14ac:dyDescent="0.25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 x14ac:dyDescent="0.25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 x14ac:dyDescent="0.25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 x14ac:dyDescent="0.25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 x14ac:dyDescent="0.25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 x14ac:dyDescent="0.25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 x14ac:dyDescent="0.25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 x14ac:dyDescent="0.25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 x14ac:dyDescent="0.25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 x14ac:dyDescent="0.25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 x14ac:dyDescent="0.25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 x14ac:dyDescent="0.25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 x14ac:dyDescent="0.25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 x14ac:dyDescent="0.25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 x14ac:dyDescent="0.25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 x14ac:dyDescent="0.25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 x14ac:dyDescent="0.25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 x14ac:dyDescent="0.25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 x14ac:dyDescent="0.25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 x14ac:dyDescent="0.25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 x14ac:dyDescent="0.25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 x14ac:dyDescent="0.25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 x14ac:dyDescent="0.25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 x14ac:dyDescent="0.25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 x14ac:dyDescent="0.25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 x14ac:dyDescent="0.25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 x14ac:dyDescent="0.25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 x14ac:dyDescent="0.25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 x14ac:dyDescent="0.25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 x14ac:dyDescent="0.25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 x14ac:dyDescent="0.25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 x14ac:dyDescent="0.25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 x14ac:dyDescent="0.25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 x14ac:dyDescent="0.25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 x14ac:dyDescent="0.25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 x14ac:dyDescent="0.25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 x14ac:dyDescent="0.25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 x14ac:dyDescent="0.25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 x14ac:dyDescent="0.25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 x14ac:dyDescent="0.25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 x14ac:dyDescent="0.25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 x14ac:dyDescent="0.25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 x14ac:dyDescent="0.25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 x14ac:dyDescent="0.25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 x14ac:dyDescent="0.25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 x14ac:dyDescent="0.25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 x14ac:dyDescent="0.25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 x14ac:dyDescent="0.25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 x14ac:dyDescent="0.25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 x14ac:dyDescent="0.25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 x14ac:dyDescent="0.25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 x14ac:dyDescent="0.25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 x14ac:dyDescent="0.25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 x14ac:dyDescent="0.25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 x14ac:dyDescent="0.25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 x14ac:dyDescent="0.25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 x14ac:dyDescent="0.25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 x14ac:dyDescent="0.25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 x14ac:dyDescent="0.25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 x14ac:dyDescent="0.25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 x14ac:dyDescent="0.25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 x14ac:dyDescent="0.25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 x14ac:dyDescent="0.25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 x14ac:dyDescent="0.25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 x14ac:dyDescent="0.25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 x14ac:dyDescent="0.25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 x14ac:dyDescent="0.25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 x14ac:dyDescent="0.25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 x14ac:dyDescent="0.25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 x14ac:dyDescent="0.25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 x14ac:dyDescent="0.25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 x14ac:dyDescent="0.25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 x14ac:dyDescent="0.25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 x14ac:dyDescent="0.25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 x14ac:dyDescent="0.25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 x14ac:dyDescent="0.25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 x14ac:dyDescent="0.25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 x14ac:dyDescent="0.25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 x14ac:dyDescent="0.25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 x14ac:dyDescent="0.25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 x14ac:dyDescent="0.25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 x14ac:dyDescent="0.25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 x14ac:dyDescent="0.25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 x14ac:dyDescent="0.25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 x14ac:dyDescent="0.25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 x14ac:dyDescent="0.25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 x14ac:dyDescent="0.25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 x14ac:dyDescent="0.25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 x14ac:dyDescent="0.25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 x14ac:dyDescent="0.25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 x14ac:dyDescent="0.25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 x14ac:dyDescent="0.25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 x14ac:dyDescent="0.25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 x14ac:dyDescent="0.25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 x14ac:dyDescent="0.25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 x14ac:dyDescent="0.25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 x14ac:dyDescent="0.25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 x14ac:dyDescent="0.25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 x14ac:dyDescent="0.25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 x14ac:dyDescent="0.25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 x14ac:dyDescent="0.25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 x14ac:dyDescent="0.25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 x14ac:dyDescent="0.25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 x14ac:dyDescent="0.25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 x14ac:dyDescent="0.25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 x14ac:dyDescent="0.25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 x14ac:dyDescent="0.25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 x14ac:dyDescent="0.25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 x14ac:dyDescent="0.25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 x14ac:dyDescent="0.25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 x14ac:dyDescent="0.25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 x14ac:dyDescent="0.25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 x14ac:dyDescent="0.25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 x14ac:dyDescent="0.25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 x14ac:dyDescent="0.25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 x14ac:dyDescent="0.25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 x14ac:dyDescent="0.25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 x14ac:dyDescent="0.25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 x14ac:dyDescent="0.25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 x14ac:dyDescent="0.25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 x14ac:dyDescent="0.25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 x14ac:dyDescent="0.25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 x14ac:dyDescent="0.25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 x14ac:dyDescent="0.25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 x14ac:dyDescent="0.25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 x14ac:dyDescent="0.25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 x14ac:dyDescent="0.25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 x14ac:dyDescent="0.25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 x14ac:dyDescent="0.25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 x14ac:dyDescent="0.25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 x14ac:dyDescent="0.25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 x14ac:dyDescent="0.25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 x14ac:dyDescent="0.25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 x14ac:dyDescent="0.25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 x14ac:dyDescent="0.25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 x14ac:dyDescent="0.25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 x14ac:dyDescent="0.25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 x14ac:dyDescent="0.25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 x14ac:dyDescent="0.25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 x14ac:dyDescent="0.25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 x14ac:dyDescent="0.25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 x14ac:dyDescent="0.25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 x14ac:dyDescent="0.25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 x14ac:dyDescent="0.25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 x14ac:dyDescent="0.25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 x14ac:dyDescent="0.25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 x14ac:dyDescent="0.25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 x14ac:dyDescent="0.25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 x14ac:dyDescent="0.25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 x14ac:dyDescent="0.25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 x14ac:dyDescent="0.25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 x14ac:dyDescent="0.25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 x14ac:dyDescent="0.25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 x14ac:dyDescent="0.25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 x14ac:dyDescent="0.25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 x14ac:dyDescent="0.25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 x14ac:dyDescent="0.25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 x14ac:dyDescent="0.25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 x14ac:dyDescent="0.25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 x14ac:dyDescent="0.25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 x14ac:dyDescent="0.25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 x14ac:dyDescent="0.25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 x14ac:dyDescent="0.25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 x14ac:dyDescent="0.25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 x14ac:dyDescent="0.25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 x14ac:dyDescent="0.25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 x14ac:dyDescent="0.25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 x14ac:dyDescent="0.25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 x14ac:dyDescent="0.25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 x14ac:dyDescent="0.25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 x14ac:dyDescent="0.25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 x14ac:dyDescent="0.25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 x14ac:dyDescent="0.25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 x14ac:dyDescent="0.25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 x14ac:dyDescent="0.25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 x14ac:dyDescent="0.25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 x14ac:dyDescent="0.25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 x14ac:dyDescent="0.25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 x14ac:dyDescent="0.25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 x14ac:dyDescent="0.25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 x14ac:dyDescent="0.25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 x14ac:dyDescent="0.25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 x14ac:dyDescent="0.25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 x14ac:dyDescent="0.25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 x14ac:dyDescent="0.25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 x14ac:dyDescent="0.25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 x14ac:dyDescent="0.25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 x14ac:dyDescent="0.25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 x14ac:dyDescent="0.25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 x14ac:dyDescent="0.25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 x14ac:dyDescent="0.25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 x14ac:dyDescent="0.25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 x14ac:dyDescent="0.25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 x14ac:dyDescent="0.25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 x14ac:dyDescent="0.25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 x14ac:dyDescent="0.25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 x14ac:dyDescent="0.25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 x14ac:dyDescent="0.25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 x14ac:dyDescent="0.25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 x14ac:dyDescent="0.25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 x14ac:dyDescent="0.25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 x14ac:dyDescent="0.25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 x14ac:dyDescent="0.25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 x14ac:dyDescent="0.25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 x14ac:dyDescent="0.25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 x14ac:dyDescent="0.25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 x14ac:dyDescent="0.25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 x14ac:dyDescent="0.25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 x14ac:dyDescent="0.25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 x14ac:dyDescent="0.25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 x14ac:dyDescent="0.25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 x14ac:dyDescent="0.25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 x14ac:dyDescent="0.25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 x14ac:dyDescent="0.25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 x14ac:dyDescent="0.25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 x14ac:dyDescent="0.25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 x14ac:dyDescent="0.25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 x14ac:dyDescent="0.25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 x14ac:dyDescent="0.25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 x14ac:dyDescent="0.25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 x14ac:dyDescent="0.25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 x14ac:dyDescent="0.25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 x14ac:dyDescent="0.25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 x14ac:dyDescent="0.25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 x14ac:dyDescent="0.25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 x14ac:dyDescent="0.25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 x14ac:dyDescent="0.25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 x14ac:dyDescent="0.25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 x14ac:dyDescent="0.25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 x14ac:dyDescent="0.25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 x14ac:dyDescent="0.25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 x14ac:dyDescent="0.25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 x14ac:dyDescent="0.25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 x14ac:dyDescent="0.25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 x14ac:dyDescent="0.25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 x14ac:dyDescent="0.25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 x14ac:dyDescent="0.25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 x14ac:dyDescent="0.25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 x14ac:dyDescent="0.25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 x14ac:dyDescent="0.25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 x14ac:dyDescent="0.25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 x14ac:dyDescent="0.25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 x14ac:dyDescent="0.25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 x14ac:dyDescent="0.25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 x14ac:dyDescent="0.25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 x14ac:dyDescent="0.25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 x14ac:dyDescent="0.25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 x14ac:dyDescent="0.25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 x14ac:dyDescent="0.25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 x14ac:dyDescent="0.25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 x14ac:dyDescent="0.25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 x14ac:dyDescent="0.25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 x14ac:dyDescent="0.25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 x14ac:dyDescent="0.25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 x14ac:dyDescent="0.25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 x14ac:dyDescent="0.25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 x14ac:dyDescent="0.25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 x14ac:dyDescent="0.25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 x14ac:dyDescent="0.25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 x14ac:dyDescent="0.25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 x14ac:dyDescent="0.25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 x14ac:dyDescent="0.25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 x14ac:dyDescent="0.25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 x14ac:dyDescent="0.25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 x14ac:dyDescent="0.25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 x14ac:dyDescent="0.25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 x14ac:dyDescent="0.25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 x14ac:dyDescent="0.25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 x14ac:dyDescent="0.25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 x14ac:dyDescent="0.25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 x14ac:dyDescent="0.25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 x14ac:dyDescent="0.25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 x14ac:dyDescent="0.25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 x14ac:dyDescent="0.25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 x14ac:dyDescent="0.25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 x14ac:dyDescent="0.25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 x14ac:dyDescent="0.25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 x14ac:dyDescent="0.25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 x14ac:dyDescent="0.25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 x14ac:dyDescent="0.25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 x14ac:dyDescent="0.25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 x14ac:dyDescent="0.25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 x14ac:dyDescent="0.25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 x14ac:dyDescent="0.25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 x14ac:dyDescent="0.25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 x14ac:dyDescent="0.25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 x14ac:dyDescent="0.25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 x14ac:dyDescent="0.25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 x14ac:dyDescent="0.25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 x14ac:dyDescent="0.25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 x14ac:dyDescent="0.25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 x14ac:dyDescent="0.25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 x14ac:dyDescent="0.25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 x14ac:dyDescent="0.25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 x14ac:dyDescent="0.25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 x14ac:dyDescent="0.25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 x14ac:dyDescent="0.25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 x14ac:dyDescent="0.25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 x14ac:dyDescent="0.25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 x14ac:dyDescent="0.25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 x14ac:dyDescent="0.25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 x14ac:dyDescent="0.25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 x14ac:dyDescent="0.25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 x14ac:dyDescent="0.25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 x14ac:dyDescent="0.25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 x14ac:dyDescent="0.25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 x14ac:dyDescent="0.25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 x14ac:dyDescent="0.25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 x14ac:dyDescent="0.25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 x14ac:dyDescent="0.25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 x14ac:dyDescent="0.25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 x14ac:dyDescent="0.25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 x14ac:dyDescent="0.25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 x14ac:dyDescent="0.25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 x14ac:dyDescent="0.25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 x14ac:dyDescent="0.25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 x14ac:dyDescent="0.25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 x14ac:dyDescent="0.25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 x14ac:dyDescent="0.25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 x14ac:dyDescent="0.25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 x14ac:dyDescent="0.25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 x14ac:dyDescent="0.25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 x14ac:dyDescent="0.25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 x14ac:dyDescent="0.25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 x14ac:dyDescent="0.25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 x14ac:dyDescent="0.25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 x14ac:dyDescent="0.25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 x14ac:dyDescent="0.25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 x14ac:dyDescent="0.25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 x14ac:dyDescent="0.25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 x14ac:dyDescent="0.25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 x14ac:dyDescent="0.25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 x14ac:dyDescent="0.25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 x14ac:dyDescent="0.25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 x14ac:dyDescent="0.25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 x14ac:dyDescent="0.25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 x14ac:dyDescent="0.25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 x14ac:dyDescent="0.25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 x14ac:dyDescent="0.25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 x14ac:dyDescent="0.25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 x14ac:dyDescent="0.25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 x14ac:dyDescent="0.25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 x14ac:dyDescent="0.25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 x14ac:dyDescent="0.25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 x14ac:dyDescent="0.25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 x14ac:dyDescent="0.25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 x14ac:dyDescent="0.25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 x14ac:dyDescent="0.25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 x14ac:dyDescent="0.25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 x14ac:dyDescent="0.25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 x14ac:dyDescent="0.25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 x14ac:dyDescent="0.25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 x14ac:dyDescent="0.25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 x14ac:dyDescent="0.25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 x14ac:dyDescent="0.25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 x14ac:dyDescent="0.25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 x14ac:dyDescent="0.25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 x14ac:dyDescent="0.25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 x14ac:dyDescent="0.25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 x14ac:dyDescent="0.25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 x14ac:dyDescent="0.25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 x14ac:dyDescent="0.25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 x14ac:dyDescent="0.25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 x14ac:dyDescent="0.25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 x14ac:dyDescent="0.25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 x14ac:dyDescent="0.25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 x14ac:dyDescent="0.25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 x14ac:dyDescent="0.25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 x14ac:dyDescent="0.25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 x14ac:dyDescent="0.25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 x14ac:dyDescent="0.25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 x14ac:dyDescent="0.25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 x14ac:dyDescent="0.25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 x14ac:dyDescent="0.25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 x14ac:dyDescent="0.25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 x14ac:dyDescent="0.25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 x14ac:dyDescent="0.25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 x14ac:dyDescent="0.25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 x14ac:dyDescent="0.25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 x14ac:dyDescent="0.25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 x14ac:dyDescent="0.25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 x14ac:dyDescent="0.25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 x14ac:dyDescent="0.25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 x14ac:dyDescent="0.25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 x14ac:dyDescent="0.25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 x14ac:dyDescent="0.25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 x14ac:dyDescent="0.25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 x14ac:dyDescent="0.25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 x14ac:dyDescent="0.25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 x14ac:dyDescent="0.25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 x14ac:dyDescent="0.25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 x14ac:dyDescent="0.25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 x14ac:dyDescent="0.25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 x14ac:dyDescent="0.25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 x14ac:dyDescent="0.25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 x14ac:dyDescent="0.25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 x14ac:dyDescent="0.25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 x14ac:dyDescent="0.25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 x14ac:dyDescent="0.25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 x14ac:dyDescent="0.25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 x14ac:dyDescent="0.25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 x14ac:dyDescent="0.25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 x14ac:dyDescent="0.25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 x14ac:dyDescent="0.25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 x14ac:dyDescent="0.25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 x14ac:dyDescent="0.25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 x14ac:dyDescent="0.25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 x14ac:dyDescent="0.25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 x14ac:dyDescent="0.25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 x14ac:dyDescent="0.25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 x14ac:dyDescent="0.25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 x14ac:dyDescent="0.25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 x14ac:dyDescent="0.25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 x14ac:dyDescent="0.25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 x14ac:dyDescent="0.25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 x14ac:dyDescent="0.25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 x14ac:dyDescent="0.25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 x14ac:dyDescent="0.25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 x14ac:dyDescent="0.25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 x14ac:dyDescent="0.25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 x14ac:dyDescent="0.25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 x14ac:dyDescent="0.25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 x14ac:dyDescent="0.25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 x14ac:dyDescent="0.25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 x14ac:dyDescent="0.25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 x14ac:dyDescent="0.25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 x14ac:dyDescent="0.25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 x14ac:dyDescent="0.25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 x14ac:dyDescent="0.25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 x14ac:dyDescent="0.25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 x14ac:dyDescent="0.25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 x14ac:dyDescent="0.25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 x14ac:dyDescent="0.25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 x14ac:dyDescent="0.25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 x14ac:dyDescent="0.25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 x14ac:dyDescent="0.25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 x14ac:dyDescent="0.25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 x14ac:dyDescent="0.25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 x14ac:dyDescent="0.25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 x14ac:dyDescent="0.25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 x14ac:dyDescent="0.25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 x14ac:dyDescent="0.25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 x14ac:dyDescent="0.25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 x14ac:dyDescent="0.25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 x14ac:dyDescent="0.25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 x14ac:dyDescent="0.25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 x14ac:dyDescent="0.25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 x14ac:dyDescent="0.25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 x14ac:dyDescent="0.25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 x14ac:dyDescent="0.25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 x14ac:dyDescent="0.25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 x14ac:dyDescent="0.25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 x14ac:dyDescent="0.25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 x14ac:dyDescent="0.25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 x14ac:dyDescent="0.25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 x14ac:dyDescent="0.25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 x14ac:dyDescent="0.25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 x14ac:dyDescent="0.25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 x14ac:dyDescent="0.25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 x14ac:dyDescent="0.25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 x14ac:dyDescent="0.25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 x14ac:dyDescent="0.25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 x14ac:dyDescent="0.25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 x14ac:dyDescent="0.25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 x14ac:dyDescent="0.25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 x14ac:dyDescent="0.25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 x14ac:dyDescent="0.25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 x14ac:dyDescent="0.25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 x14ac:dyDescent="0.25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 x14ac:dyDescent="0.25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 x14ac:dyDescent="0.25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 x14ac:dyDescent="0.25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 x14ac:dyDescent="0.25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 x14ac:dyDescent="0.25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 x14ac:dyDescent="0.25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 x14ac:dyDescent="0.25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 x14ac:dyDescent="0.25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 x14ac:dyDescent="0.25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 x14ac:dyDescent="0.25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 x14ac:dyDescent="0.25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 x14ac:dyDescent="0.25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 x14ac:dyDescent="0.25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 x14ac:dyDescent="0.25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 x14ac:dyDescent="0.25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 x14ac:dyDescent="0.25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 x14ac:dyDescent="0.25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 x14ac:dyDescent="0.25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 x14ac:dyDescent="0.25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 x14ac:dyDescent="0.25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 x14ac:dyDescent="0.25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 x14ac:dyDescent="0.25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 x14ac:dyDescent="0.25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 x14ac:dyDescent="0.25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 x14ac:dyDescent="0.25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 x14ac:dyDescent="0.25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 x14ac:dyDescent="0.25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 x14ac:dyDescent="0.25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 x14ac:dyDescent="0.25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 x14ac:dyDescent="0.25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 x14ac:dyDescent="0.25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 x14ac:dyDescent="0.25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 x14ac:dyDescent="0.25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 x14ac:dyDescent="0.25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 x14ac:dyDescent="0.25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 x14ac:dyDescent="0.25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 x14ac:dyDescent="0.25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 x14ac:dyDescent="0.25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 x14ac:dyDescent="0.25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 x14ac:dyDescent="0.25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 x14ac:dyDescent="0.25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 x14ac:dyDescent="0.25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 x14ac:dyDescent="0.25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 x14ac:dyDescent="0.25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 x14ac:dyDescent="0.25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 x14ac:dyDescent="0.25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 x14ac:dyDescent="0.25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 x14ac:dyDescent="0.25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 x14ac:dyDescent="0.25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 x14ac:dyDescent="0.25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 x14ac:dyDescent="0.25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 x14ac:dyDescent="0.25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 x14ac:dyDescent="0.25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 x14ac:dyDescent="0.25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 x14ac:dyDescent="0.25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 x14ac:dyDescent="0.25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 x14ac:dyDescent="0.25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 x14ac:dyDescent="0.25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 x14ac:dyDescent="0.25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 x14ac:dyDescent="0.25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 x14ac:dyDescent="0.25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 x14ac:dyDescent="0.25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 x14ac:dyDescent="0.25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 x14ac:dyDescent="0.25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 x14ac:dyDescent="0.25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 x14ac:dyDescent="0.25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 x14ac:dyDescent="0.25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 x14ac:dyDescent="0.25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 x14ac:dyDescent="0.25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 x14ac:dyDescent="0.25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 x14ac:dyDescent="0.25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 x14ac:dyDescent="0.25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 x14ac:dyDescent="0.25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 x14ac:dyDescent="0.25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 x14ac:dyDescent="0.25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 x14ac:dyDescent="0.25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 x14ac:dyDescent="0.25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 x14ac:dyDescent="0.25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 x14ac:dyDescent="0.25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 x14ac:dyDescent="0.25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 x14ac:dyDescent="0.25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 x14ac:dyDescent="0.25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 x14ac:dyDescent="0.25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 x14ac:dyDescent="0.25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 x14ac:dyDescent="0.25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 x14ac:dyDescent="0.25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 x14ac:dyDescent="0.25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 x14ac:dyDescent="0.25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 x14ac:dyDescent="0.25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 x14ac:dyDescent="0.25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 x14ac:dyDescent="0.25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 x14ac:dyDescent="0.25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 x14ac:dyDescent="0.25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 x14ac:dyDescent="0.25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 x14ac:dyDescent="0.25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 x14ac:dyDescent="0.25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 x14ac:dyDescent="0.25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 x14ac:dyDescent="0.25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 x14ac:dyDescent="0.25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 x14ac:dyDescent="0.25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 x14ac:dyDescent="0.25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 x14ac:dyDescent="0.25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 x14ac:dyDescent="0.25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 x14ac:dyDescent="0.25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 x14ac:dyDescent="0.25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 x14ac:dyDescent="0.25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 x14ac:dyDescent="0.25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 x14ac:dyDescent="0.25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 x14ac:dyDescent="0.25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 x14ac:dyDescent="0.25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 x14ac:dyDescent="0.25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 x14ac:dyDescent="0.25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 x14ac:dyDescent="0.25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 x14ac:dyDescent="0.25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 x14ac:dyDescent="0.25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 x14ac:dyDescent="0.25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 x14ac:dyDescent="0.25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 x14ac:dyDescent="0.25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 x14ac:dyDescent="0.25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 x14ac:dyDescent="0.25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 x14ac:dyDescent="0.25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 x14ac:dyDescent="0.25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 x14ac:dyDescent="0.25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 x14ac:dyDescent="0.25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 x14ac:dyDescent="0.25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 x14ac:dyDescent="0.25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 x14ac:dyDescent="0.25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 x14ac:dyDescent="0.25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 x14ac:dyDescent="0.25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 x14ac:dyDescent="0.25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 x14ac:dyDescent="0.25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 x14ac:dyDescent="0.25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 x14ac:dyDescent="0.25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 x14ac:dyDescent="0.25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 x14ac:dyDescent="0.25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 x14ac:dyDescent="0.25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 x14ac:dyDescent="0.25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 x14ac:dyDescent="0.25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 x14ac:dyDescent="0.25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 x14ac:dyDescent="0.25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 x14ac:dyDescent="0.25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 x14ac:dyDescent="0.25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 x14ac:dyDescent="0.25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 x14ac:dyDescent="0.25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 x14ac:dyDescent="0.25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 x14ac:dyDescent="0.25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 x14ac:dyDescent="0.25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 x14ac:dyDescent="0.25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 x14ac:dyDescent="0.25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 x14ac:dyDescent="0.25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 x14ac:dyDescent="0.25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 x14ac:dyDescent="0.25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 x14ac:dyDescent="0.25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 x14ac:dyDescent="0.25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 x14ac:dyDescent="0.25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 x14ac:dyDescent="0.25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 x14ac:dyDescent="0.25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 x14ac:dyDescent="0.25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 x14ac:dyDescent="0.25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 x14ac:dyDescent="0.25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 x14ac:dyDescent="0.25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 x14ac:dyDescent="0.25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 x14ac:dyDescent="0.25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 x14ac:dyDescent="0.25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 x14ac:dyDescent="0.25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 x14ac:dyDescent="0.25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 x14ac:dyDescent="0.25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 x14ac:dyDescent="0.25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 x14ac:dyDescent="0.25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 x14ac:dyDescent="0.25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 x14ac:dyDescent="0.25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 x14ac:dyDescent="0.25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 x14ac:dyDescent="0.25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 x14ac:dyDescent="0.25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 x14ac:dyDescent="0.25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 x14ac:dyDescent="0.25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 x14ac:dyDescent="0.25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 x14ac:dyDescent="0.25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 x14ac:dyDescent="0.25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 x14ac:dyDescent="0.25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 x14ac:dyDescent="0.25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 x14ac:dyDescent="0.25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 x14ac:dyDescent="0.25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 x14ac:dyDescent="0.25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 x14ac:dyDescent="0.25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 x14ac:dyDescent="0.25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 x14ac:dyDescent="0.25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 x14ac:dyDescent="0.25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 x14ac:dyDescent="0.25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 x14ac:dyDescent="0.25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 x14ac:dyDescent="0.25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 x14ac:dyDescent="0.25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 x14ac:dyDescent="0.25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 x14ac:dyDescent="0.25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 x14ac:dyDescent="0.25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 x14ac:dyDescent="0.25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 x14ac:dyDescent="0.25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 x14ac:dyDescent="0.25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 x14ac:dyDescent="0.25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 x14ac:dyDescent="0.25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 x14ac:dyDescent="0.25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 x14ac:dyDescent="0.25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 x14ac:dyDescent="0.25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 x14ac:dyDescent="0.25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 x14ac:dyDescent="0.25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 x14ac:dyDescent="0.25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 x14ac:dyDescent="0.25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 x14ac:dyDescent="0.25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 x14ac:dyDescent="0.25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 x14ac:dyDescent="0.25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 x14ac:dyDescent="0.25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 x14ac:dyDescent="0.25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 x14ac:dyDescent="0.25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 x14ac:dyDescent="0.25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 x14ac:dyDescent="0.25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 x14ac:dyDescent="0.25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 x14ac:dyDescent="0.25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 x14ac:dyDescent="0.25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 x14ac:dyDescent="0.25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 x14ac:dyDescent="0.25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 x14ac:dyDescent="0.25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 x14ac:dyDescent="0.25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 x14ac:dyDescent="0.25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 x14ac:dyDescent="0.25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 x14ac:dyDescent="0.25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 x14ac:dyDescent="0.25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 x14ac:dyDescent="0.25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 x14ac:dyDescent="0.25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 x14ac:dyDescent="0.25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 x14ac:dyDescent="0.25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 x14ac:dyDescent="0.25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 x14ac:dyDescent="0.25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 x14ac:dyDescent="0.25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 x14ac:dyDescent="0.25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 x14ac:dyDescent="0.25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 x14ac:dyDescent="0.25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 x14ac:dyDescent="0.25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 x14ac:dyDescent="0.25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 x14ac:dyDescent="0.25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 x14ac:dyDescent="0.25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 x14ac:dyDescent="0.25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 x14ac:dyDescent="0.25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 x14ac:dyDescent="0.25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 x14ac:dyDescent="0.25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 x14ac:dyDescent="0.25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 x14ac:dyDescent="0.25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 x14ac:dyDescent="0.25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 x14ac:dyDescent="0.25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 x14ac:dyDescent="0.25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 x14ac:dyDescent="0.25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 x14ac:dyDescent="0.25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 x14ac:dyDescent="0.25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 x14ac:dyDescent="0.25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 x14ac:dyDescent="0.25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 x14ac:dyDescent="0.25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 x14ac:dyDescent="0.25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 x14ac:dyDescent="0.25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 x14ac:dyDescent="0.25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 x14ac:dyDescent="0.25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 x14ac:dyDescent="0.25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 x14ac:dyDescent="0.25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 x14ac:dyDescent="0.25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 x14ac:dyDescent="0.25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 x14ac:dyDescent="0.25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 x14ac:dyDescent="0.25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 x14ac:dyDescent="0.25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 x14ac:dyDescent="0.25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 x14ac:dyDescent="0.25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 x14ac:dyDescent="0.25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 x14ac:dyDescent="0.25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 x14ac:dyDescent="0.25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 x14ac:dyDescent="0.25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 x14ac:dyDescent="0.25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 x14ac:dyDescent="0.25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 x14ac:dyDescent="0.25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 x14ac:dyDescent="0.25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 x14ac:dyDescent="0.25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 x14ac:dyDescent="0.25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 x14ac:dyDescent="0.25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 x14ac:dyDescent="0.25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 x14ac:dyDescent="0.25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 x14ac:dyDescent="0.25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 x14ac:dyDescent="0.25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 x14ac:dyDescent="0.25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 x14ac:dyDescent="0.25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 x14ac:dyDescent="0.25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 x14ac:dyDescent="0.25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 x14ac:dyDescent="0.25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 x14ac:dyDescent="0.25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 x14ac:dyDescent="0.25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 x14ac:dyDescent="0.25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 x14ac:dyDescent="0.25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 x14ac:dyDescent="0.25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 x14ac:dyDescent="0.25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 x14ac:dyDescent="0.25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 x14ac:dyDescent="0.25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 x14ac:dyDescent="0.25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 x14ac:dyDescent="0.25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 x14ac:dyDescent="0.25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 x14ac:dyDescent="0.25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 x14ac:dyDescent="0.25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 x14ac:dyDescent="0.25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 x14ac:dyDescent="0.25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 x14ac:dyDescent="0.25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 x14ac:dyDescent="0.25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 x14ac:dyDescent="0.25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 x14ac:dyDescent="0.25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 x14ac:dyDescent="0.25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 x14ac:dyDescent="0.25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 x14ac:dyDescent="0.25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 x14ac:dyDescent="0.25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 x14ac:dyDescent="0.25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 x14ac:dyDescent="0.25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 x14ac:dyDescent="0.25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 x14ac:dyDescent="0.25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 x14ac:dyDescent="0.25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 x14ac:dyDescent="0.25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 x14ac:dyDescent="0.25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 x14ac:dyDescent="0.25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 x14ac:dyDescent="0.25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 x14ac:dyDescent="0.25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 x14ac:dyDescent="0.25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 x14ac:dyDescent="0.25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 x14ac:dyDescent="0.25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 x14ac:dyDescent="0.25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 x14ac:dyDescent="0.25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 x14ac:dyDescent="0.25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 x14ac:dyDescent="0.25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 x14ac:dyDescent="0.25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 x14ac:dyDescent="0.25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 x14ac:dyDescent="0.25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 x14ac:dyDescent="0.25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 x14ac:dyDescent="0.25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 x14ac:dyDescent="0.25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 x14ac:dyDescent="0.25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 x14ac:dyDescent="0.25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 x14ac:dyDescent="0.25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 x14ac:dyDescent="0.25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 x14ac:dyDescent="0.25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 x14ac:dyDescent="0.25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 x14ac:dyDescent="0.25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 x14ac:dyDescent="0.25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 x14ac:dyDescent="0.25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 x14ac:dyDescent="0.25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 x14ac:dyDescent="0.25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 x14ac:dyDescent="0.25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 x14ac:dyDescent="0.25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 x14ac:dyDescent="0.25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 x14ac:dyDescent="0.25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 x14ac:dyDescent="0.25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 x14ac:dyDescent="0.25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 x14ac:dyDescent="0.25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 x14ac:dyDescent="0.25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 x14ac:dyDescent="0.25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 x14ac:dyDescent="0.25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 x14ac:dyDescent="0.25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 x14ac:dyDescent="0.25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 x14ac:dyDescent="0.25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 x14ac:dyDescent="0.25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 x14ac:dyDescent="0.25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 x14ac:dyDescent="0.25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 x14ac:dyDescent="0.25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 x14ac:dyDescent="0.25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 x14ac:dyDescent="0.25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 x14ac:dyDescent="0.25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 x14ac:dyDescent="0.25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 x14ac:dyDescent="0.25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 x14ac:dyDescent="0.25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 x14ac:dyDescent="0.25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 x14ac:dyDescent="0.25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 x14ac:dyDescent="0.25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 x14ac:dyDescent="0.25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 x14ac:dyDescent="0.25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 x14ac:dyDescent="0.25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 x14ac:dyDescent="0.25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 x14ac:dyDescent="0.25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 x14ac:dyDescent="0.25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 x14ac:dyDescent="0.25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 x14ac:dyDescent="0.25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 x14ac:dyDescent="0.25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 x14ac:dyDescent="0.25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 x14ac:dyDescent="0.25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 x14ac:dyDescent="0.25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 x14ac:dyDescent="0.25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 x14ac:dyDescent="0.25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 x14ac:dyDescent="0.25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 x14ac:dyDescent="0.25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 x14ac:dyDescent="0.25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 x14ac:dyDescent="0.25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 x14ac:dyDescent="0.25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 x14ac:dyDescent="0.25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 x14ac:dyDescent="0.25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 x14ac:dyDescent="0.25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 x14ac:dyDescent="0.25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 x14ac:dyDescent="0.25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 x14ac:dyDescent="0.25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 x14ac:dyDescent="0.25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 x14ac:dyDescent="0.25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 x14ac:dyDescent="0.25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 x14ac:dyDescent="0.25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 x14ac:dyDescent="0.25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 x14ac:dyDescent="0.25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 x14ac:dyDescent="0.25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 x14ac:dyDescent="0.25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 x14ac:dyDescent="0.25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 x14ac:dyDescent="0.25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 x14ac:dyDescent="0.25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 x14ac:dyDescent="0.25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 x14ac:dyDescent="0.25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 x14ac:dyDescent="0.25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 x14ac:dyDescent="0.25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 x14ac:dyDescent="0.25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 x14ac:dyDescent="0.25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 x14ac:dyDescent="0.25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 x14ac:dyDescent="0.25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 x14ac:dyDescent="0.25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 x14ac:dyDescent="0.3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 x14ac:dyDescent="0.25">
      <c r="A4277" s="157"/>
      <c r="B4277" s="157"/>
      <c r="C4277" s="157"/>
      <c r="D4277" s="157"/>
      <c r="E4277" s="157"/>
      <c r="F4277" s="157"/>
      <c r="G4277" s="157"/>
      <c r="H4277" s="157"/>
      <c r="I4277" s="157"/>
      <c r="J4277" s="157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2019-07-18T10:20:09Z</dcterms:modified>
</cp:coreProperties>
</file>