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24519"/>
</workbook>
</file>

<file path=xl/calcChain.xml><?xml version="1.0" encoding="utf-8"?>
<calcChain xmlns="http://schemas.openxmlformats.org/spreadsheetml/2006/main">
  <c r="I36" i="5"/>
  <c r="L36"/>
  <c r="I13"/>
  <c r="L13" s="1"/>
  <c r="K10"/>
  <c r="J10"/>
  <c r="L10" s="1"/>
  <c r="I10"/>
  <c r="I12"/>
  <c r="J11"/>
  <c r="K11"/>
  <c r="I11"/>
  <c r="I14"/>
  <c r="L14" s="1"/>
  <c r="I15"/>
  <c r="J16"/>
  <c r="I16"/>
  <c r="K17"/>
  <c r="J17"/>
  <c r="I17"/>
  <c r="I18"/>
  <c r="L18" s="1"/>
  <c r="I20"/>
  <c r="L20" s="1"/>
  <c r="I21"/>
  <c r="L21" s="1"/>
  <c r="I19"/>
  <c r="J22"/>
  <c r="I22"/>
  <c r="K23"/>
  <c r="J23"/>
  <c r="I23"/>
  <c r="J24"/>
  <c r="I24"/>
  <c r="J25"/>
  <c r="I25"/>
  <c r="K26"/>
  <c r="J26"/>
  <c r="I26"/>
  <c r="I27"/>
  <c r="I29"/>
  <c r="J28"/>
  <c r="I28"/>
  <c r="J30"/>
  <c r="K30"/>
  <c r="I30"/>
  <c r="K31"/>
  <c r="I31"/>
  <c r="K32"/>
  <c r="J32"/>
  <c r="I32"/>
  <c r="K33"/>
  <c r="J33"/>
  <c r="I33"/>
  <c r="L17" l="1"/>
  <c r="L12"/>
  <c r="L11"/>
  <c r="L25"/>
  <c r="L15"/>
  <c r="L16"/>
  <c r="L19"/>
  <c r="L22"/>
  <c r="L23"/>
  <c r="L24"/>
  <c r="L26"/>
  <c r="L27"/>
  <c r="L29"/>
  <c r="L28"/>
  <c r="L30"/>
  <c r="L31"/>
  <c r="L32"/>
  <c r="L33"/>
  <c r="C39"/>
  <c r="E39" s="1"/>
  <c r="F39" s="1"/>
  <c r="K35"/>
  <c r="J35"/>
  <c r="I35"/>
  <c r="J34"/>
  <c r="I34"/>
  <c r="K42"/>
  <c r="J42"/>
  <c r="I42"/>
  <c r="I43"/>
  <c r="L43" s="1"/>
  <c r="I44"/>
  <c r="L44" s="1"/>
  <c r="I45"/>
  <c r="J46"/>
  <c r="I46"/>
  <c r="J47"/>
  <c r="I47"/>
  <c r="I48"/>
  <c r="L48" s="1"/>
  <c r="I49"/>
  <c r="L49" s="1"/>
  <c r="K50"/>
  <c r="J50"/>
  <c r="I50"/>
  <c r="K51"/>
  <c r="J51"/>
  <c r="I51"/>
  <c r="K52"/>
  <c r="J52"/>
  <c r="I52"/>
  <c r="K53"/>
  <c r="K55"/>
  <c r="J53"/>
  <c r="I53"/>
  <c r="J54"/>
  <c r="I54"/>
  <c r="J56"/>
  <c r="K56"/>
  <c r="I56"/>
  <c r="J55"/>
  <c r="I55"/>
  <c r="K57"/>
  <c r="I57"/>
  <c r="K58"/>
  <c r="I58"/>
  <c r="J59"/>
  <c r="K59"/>
  <c r="I59"/>
  <c r="K60"/>
  <c r="I60"/>
  <c r="K61"/>
  <c r="I61"/>
  <c r="J62"/>
  <c r="K62"/>
  <c r="I62"/>
  <c r="K64"/>
  <c r="I64"/>
  <c r="K65"/>
  <c r="I65"/>
  <c r="K63"/>
  <c r="I63"/>
  <c r="K66"/>
  <c r="I66"/>
  <c r="K67"/>
  <c r="I67"/>
  <c r="K68"/>
  <c r="J68"/>
  <c r="I68"/>
  <c r="I69"/>
  <c r="L69" s="1"/>
  <c r="I70"/>
  <c r="J71"/>
  <c r="I71"/>
  <c r="I72"/>
  <c r="L72" s="1"/>
  <c r="I74"/>
  <c r="I75"/>
  <c r="L75" s="1"/>
  <c r="I73"/>
  <c r="L73" s="1"/>
  <c r="C87"/>
  <c r="E87" s="1"/>
  <c r="F87" s="1"/>
  <c r="I82"/>
  <c r="J81"/>
  <c r="I81"/>
  <c r="I80"/>
  <c r="L80" s="1"/>
  <c r="I79"/>
  <c r="L79" s="1"/>
  <c r="I78"/>
  <c r="L78" s="1"/>
  <c r="L57" l="1"/>
  <c r="L51"/>
  <c r="L47"/>
  <c r="L34"/>
  <c r="L42"/>
  <c r="L35"/>
  <c r="L50"/>
  <c r="L45"/>
  <c r="L46"/>
  <c r="L52"/>
  <c r="L53"/>
  <c r="L54"/>
  <c r="L56"/>
  <c r="L66"/>
  <c r="L55"/>
  <c r="L60"/>
  <c r="L58"/>
  <c r="L59"/>
  <c r="L61"/>
  <c r="L62"/>
  <c r="L64"/>
  <c r="L65"/>
  <c r="L63"/>
  <c r="L67"/>
  <c r="L68"/>
  <c r="L70"/>
  <c r="L71"/>
  <c r="L82"/>
  <c r="L81"/>
  <c r="I76"/>
  <c r="L76" s="1"/>
  <c r="I77"/>
  <c r="I84" l="1"/>
  <c r="L77"/>
  <c r="L84" s="1"/>
  <c r="J91"/>
  <c r="I91"/>
  <c r="J90"/>
  <c r="I90"/>
  <c r="L91" l="1"/>
  <c r="L90"/>
  <c r="J92"/>
  <c r="K92"/>
  <c r="I92"/>
  <c r="K93"/>
  <c r="I93"/>
  <c r="K95"/>
  <c r="J95"/>
  <c r="I95"/>
  <c r="J94"/>
  <c r="I94"/>
  <c r="L92" l="1"/>
  <c r="L93"/>
  <c r="L95"/>
  <c r="L94"/>
  <c r="J96"/>
  <c r="I96"/>
  <c r="I97"/>
  <c r="J97"/>
  <c r="I98"/>
  <c r="J99"/>
  <c r="I99"/>
  <c r="J101"/>
  <c r="I101"/>
  <c r="K100"/>
  <c r="J100"/>
  <c r="I100"/>
  <c r="I102"/>
  <c r="L102" s="1"/>
  <c r="L97" l="1"/>
  <c r="L96"/>
  <c r="L98"/>
  <c r="L99"/>
  <c r="L101"/>
  <c r="L100"/>
  <c r="I103"/>
  <c r="L103" s="1"/>
  <c r="J104"/>
  <c r="I104"/>
  <c r="J105"/>
  <c r="I105"/>
  <c r="L104" l="1"/>
  <c r="L105"/>
  <c r="I108"/>
  <c r="J109"/>
  <c r="I107"/>
  <c r="I109"/>
  <c r="I110"/>
  <c r="L110" s="1"/>
  <c r="I111"/>
  <c r="J112"/>
  <c r="I112"/>
  <c r="K114"/>
  <c r="I114"/>
  <c r="K113"/>
  <c r="I113"/>
  <c r="L107" l="1"/>
  <c r="L114"/>
  <c r="L108"/>
  <c r="L109"/>
  <c r="L111"/>
  <c r="L112"/>
  <c r="L113"/>
  <c r="I116"/>
  <c r="J115"/>
  <c r="K115"/>
  <c r="I115"/>
  <c r="L116" l="1"/>
  <c r="L115"/>
  <c r="K117"/>
  <c r="I117"/>
  <c r="K118"/>
  <c r="I118"/>
  <c r="L118" l="1"/>
  <c r="L117"/>
  <c r="I121"/>
  <c r="J120"/>
  <c r="I120"/>
  <c r="K119"/>
  <c r="I119"/>
  <c r="L119" l="1"/>
  <c r="L121"/>
  <c r="L120"/>
  <c r="K122"/>
  <c r="I122"/>
  <c r="K123"/>
  <c r="J123"/>
  <c r="I123"/>
  <c r="J124"/>
  <c r="I124"/>
  <c r="L122" l="1"/>
  <c r="L123"/>
  <c r="L124"/>
  <c r="J126"/>
  <c r="K126"/>
  <c r="I126"/>
  <c r="K125"/>
  <c r="I125"/>
  <c r="L126" l="1"/>
  <c r="L125"/>
  <c r="I130"/>
  <c r="L130" s="1"/>
  <c r="K127"/>
  <c r="J127"/>
  <c r="I127"/>
  <c r="K128"/>
  <c r="J128"/>
  <c r="I128"/>
  <c r="J133"/>
  <c r="J132"/>
  <c r="J131"/>
  <c r="J129"/>
  <c r="I134"/>
  <c r="L134" s="1"/>
  <c r="I133"/>
  <c r="I132"/>
  <c r="I131"/>
  <c r="I129"/>
  <c r="L129" l="1"/>
  <c r="L132"/>
  <c r="L131"/>
  <c r="L133"/>
  <c r="L128"/>
  <c r="L127"/>
  <c r="K137"/>
  <c r="I137"/>
  <c r="K136"/>
  <c r="I136"/>
  <c r="K135"/>
  <c r="J135"/>
  <c r="I135"/>
  <c r="I138"/>
  <c r="L138" s="1"/>
  <c r="L136" l="1"/>
  <c r="L137"/>
  <c r="L135"/>
  <c r="I139"/>
  <c r="L139" s="1"/>
  <c r="K141"/>
  <c r="J141"/>
  <c r="I141"/>
  <c r="K140"/>
  <c r="J140"/>
  <c r="I140"/>
  <c r="L141" l="1"/>
  <c r="L140"/>
  <c r="I142"/>
  <c r="L142" s="1"/>
  <c r="I143"/>
  <c r="L143" s="1"/>
  <c r="I144"/>
  <c r="L144" s="1"/>
  <c r="C154" l="1"/>
  <c r="E154" s="1"/>
  <c r="F154" s="1"/>
  <c r="K148"/>
  <c r="I148"/>
  <c r="K147"/>
  <c r="J147"/>
  <c r="I147"/>
  <c r="K146"/>
  <c r="J146"/>
  <c r="I146"/>
  <c r="J145"/>
  <c r="I145"/>
  <c r="I150"/>
  <c r="I149"/>
  <c r="I151" l="1"/>
  <c r="L148"/>
  <c r="L147"/>
  <c r="L146"/>
  <c r="L145"/>
  <c r="L150"/>
  <c r="L149"/>
  <c r="K159"/>
  <c r="I159"/>
  <c r="I158"/>
  <c r="K158"/>
  <c r="K157"/>
  <c r="J157"/>
  <c r="I157"/>
  <c r="I163"/>
  <c r="K161"/>
  <c r="J161"/>
  <c r="I161"/>
  <c r="K160"/>
  <c r="J160"/>
  <c r="I160"/>
  <c r="J162"/>
  <c r="I162"/>
  <c r="L151" l="1"/>
  <c r="L159"/>
  <c r="L158"/>
  <c r="L157"/>
  <c r="L163"/>
  <c r="L161"/>
  <c r="L160"/>
  <c r="L162"/>
  <c r="J164"/>
  <c r="I164"/>
  <c r="K165"/>
  <c r="J165"/>
  <c r="I165"/>
  <c r="L164" l="1"/>
  <c r="L165"/>
  <c r="K168"/>
  <c r="I168"/>
  <c r="K169"/>
  <c r="I169"/>
  <c r="K166"/>
  <c r="J166"/>
  <c r="I166"/>
  <c r="J167"/>
  <c r="I167"/>
  <c r="L168" l="1"/>
  <c r="L169"/>
  <c r="L166"/>
  <c r="L167"/>
  <c r="I170"/>
  <c r="L170" s="1"/>
  <c r="I171"/>
  <c r="L171" s="1"/>
  <c r="I172"/>
  <c r="L172" s="1"/>
  <c r="J176" l="1"/>
  <c r="I176"/>
  <c r="J174"/>
  <c r="K174"/>
  <c r="I174"/>
  <c r="K175"/>
  <c r="I175"/>
  <c r="K173"/>
  <c r="J173"/>
  <c r="I173"/>
  <c r="L176" l="1"/>
  <c r="L175"/>
  <c r="L174"/>
  <c r="L173"/>
  <c r="J177"/>
  <c r="I177"/>
  <c r="I178"/>
  <c r="L178" s="1"/>
  <c r="I179"/>
  <c r="L177" l="1"/>
  <c r="L179"/>
  <c r="K180"/>
  <c r="I180"/>
  <c r="K181"/>
  <c r="I181"/>
  <c r="L181" l="1"/>
  <c r="L180"/>
  <c r="K182"/>
  <c r="I182"/>
  <c r="K183"/>
  <c r="I183"/>
  <c r="I184"/>
  <c r="L183" l="1"/>
  <c r="L182"/>
  <c r="K184"/>
  <c r="L184" s="1"/>
  <c r="K185"/>
  <c r="I185"/>
  <c r="K186"/>
  <c r="I186"/>
  <c r="L186" l="1"/>
  <c r="L185"/>
  <c r="K188"/>
  <c r="I188"/>
  <c r="K187"/>
  <c r="J187"/>
  <c r="I187"/>
  <c r="L188" l="1"/>
  <c r="L187"/>
  <c r="K192"/>
  <c r="I192"/>
  <c r="K191"/>
  <c r="I191"/>
  <c r="K189"/>
  <c r="J189"/>
  <c r="I189"/>
  <c r="K190"/>
  <c r="J190"/>
  <c r="I190"/>
  <c r="L190" l="1"/>
  <c r="L191"/>
  <c r="L189"/>
  <c r="L192"/>
  <c r="K193"/>
  <c r="J193"/>
  <c r="I193"/>
  <c r="J194"/>
  <c r="K194"/>
  <c r="I194"/>
  <c r="L193" l="1"/>
  <c r="L194"/>
  <c r="K195"/>
  <c r="I195"/>
  <c r="K196"/>
  <c r="I196"/>
  <c r="J197"/>
  <c r="I197"/>
  <c r="L196" l="1"/>
  <c r="L195"/>
  <c r="L197"/>
  <c r="I202"/>
  <c r="L202" s="1"/>
  <c r="I201"/>
  <c r="L201" s="1"/>
  <c r="I200"/>
  <c r="L200" s="1"/>
  <c r="I199"/>
  <c r="J198"/>
  <c r="I198"/>
  <c r="L199" l="1"/>
  <c r="L198"/>
  <c r="K203"/>
  <c r="J203"/>
  <c r="I203"/>
  <c r="J204"/>
  <c r="I204"/>
  <c r="L203" l="1"/>
  <c r="L204"/>
  <c r="J205"/>
  <c r="K205"/>
  <c r="I205"/>
  <c r="K206"/>
  <c r="I206"/>
  <c r="L205" l="1"/>
  <c r="L206"/>
  <c r="K207"/>
  <c r="I207"/>
  <c r="L207" l="1"/>
  <c r="K208"/>
  <c r="I208"/>
  <c r="K209"/>
  <c r="I209"/>
  <c r="L208" l="1"/>
  <c r="L209"/>
  <c r="K210"/>
  <c r="J210"/>
  <c r="I210"/>
  <c r="L210" l="1"/>
  <c r="K212"/>
  <c r="I212"/>
  <c r="K211"/>
  <c r="J211"/>
  <c r="I211"/>
  <c r="L212" l="1"/>
  <c r="L211"/>
  <c r="I213"/>
  <c r="I214"/>
  <c r="L214" s="1"/>
  <c r="L213" l="1"/>
  <c r="K215"/>
  <c r="J215"/>
  <c r="I215"/>
  <c r="C221"/>
  <c r="E221" s="1"/>
  <c r="F221" s="1"/>
  <c r="L215" l="1"/>
  <c r="L218" s="1"/>
  <c r="I223"/>
  <c r="I224"/>
  <c r="L223" l="1"/>
  <c r="L224"/>
  <c r="I227"/>
  <c r="J226"/>
  <c r="I226"/>
  <c r="K225"/>
  <c r="J225"/>
  <c r="I225"/>
  <c r="L227" l="1"/>
  <c r="L226"/>
  <c r="L225"/>
  <c r="K230"/>
  <c r="I230"/>
  <c r="K229"/>
  <c r="J229"/>
  <c r="I229"/>
  <c r="K228"/>
  <c r="J228"/>
  <c r="I228"/>
  <c r="L230" l="1"/>
  <c r="L229"/>
  <c r="L228"/>
  <c r="K231"/>
  <c r="J231"/>
  <c r="I231"/>
  <c r="I232"/>
  <c r="L232" s="1"/>
  <c r="L231" l="1"/>
  <c r="I237" l="1"/>
  <c r="L237" s="1"/>
  <c r="I236"/>
  <c r="L236" s="1"/>
  <c r="I235"/>
  <c r="L235" s="1"/>
  <c r="I234"/>
  <c r="L234" s="1"/>
  <c r="I233"/>
  <c r="L233" l="1"/>
  <c r="K238"/>
  <c r="J238"/>
  <c r="I238"/>
  <c r="J239"/>
  <c r="I239"/>
  <c r="K240"/>
  <c r="I240"/>
  <c r="K241"/>
  <c r="I241"/>
  <c r="K242"/>
  <c r="I242"/>
  <c r="K243"/>
  <c r="I243"/>
  <c r="K244"/>
  <c r="J244"/>
  <c r="I244"/>
  <c r="K245"/>
  <c r="I245"/>
  <c r="J246"/>
  <c r="I246"/>
  <c r="J247"/>
  <c r="I247"/>
  <c r="D37" i="3"/>
  <c r="D14"/>
  <c r="C275" i="5"/>
  <c r="E275" s="1"/>
  <c r="F275" s="1"/>
  <c r="K248"/>
  <c r="I248"/>
  <c r="K249"/>
  <c r="I249"/>
  <c r="J251"/>
  <c r="I251"/>
  <c r="K250"/>
  <c r="J250"/>
  <c r="I250"/>
  <c r="J252"/>
  <c r="K252"/>
  <c r="I252"/>
  <c r="K253"/>
  <c r="I253"/>
  <c r="K254"/>
  <c r="I254"/>
  <c r="J255"/>
  <c r="K255"/>
  <c r="I255"/>
  <c r="K256"/>
  <c r="I256"/>
  <c r="K257"/>
  <c r="I257"/>
  <c r="K261"/>
  <c r="I261"/>
  <c r="K258"/>
  <c r="J258"/>
  <c r="I258"/>
  <c r="K260"/>
  <c r="I260"/>
  <c r="K259"/>
  <c r="J259"/>
  <c r="I259"/>
  <c r="I262"/>
  <c r="L262" s="1"/>
  <c r="I263"/>
  <c r="L263" s="1"/>
  <c r="I264"/>
  <c r="L264" s="1"/>
  <c r="I265"/>
  <c r="L265" s="1"/>
  <c r="I266"/>
  <c r="L238" l="1"/>
  <c r="L239"/>
  <c r="L241"/>
  <c r="L240"/>
  <c r="L244"/>
  <c r="L242"/>
  <c r="L243"/>
  <c r="L245"/>
  <c r="L246"/>
  <c r="L247"/>
  <c r="L256"/>
  <c r="L248"/>
  <c r="L249"/>
  <c r="L251"/>
  <c r="L250"/>
  <c r="L252"/>
  <c r="L253"/>
  <c r="L254"/>
  <c r="L255"/>
  <c r="L257"/>
  <c r="L261"/>
  <c r="L258"/>
  <c r="L260"/>
  <c r="L259"/>
  <c r="L266"/>
  <c r="K270"/>
  <c r="I270"/>
  <c r="J267"/>
  <c r="I267"/>
  <c r="K269"/>
  <c r="J269"/>
  <c r="I269"/>
  <c r="J268"/>
  <c r="K268"/>
  <c r="I268"/>
  <c r="K278"/>
  <c r="I278"/>
  <c r="K279"/>
  <c r="I279"/>
  <c r="K280"/>
  <c r="I280"/>
  <c r="J281"/>
  <c r="K281"/>
  <c r="I281"/>
  <c r="K282"/>
  <c r="I282"/>
  <c r="K283"/>
  <c r="I283"/>
  <c r="K285"/>
  <c r="J285"/>
  <c r="I285"/>
  <c r="J284"/>
  <c r="K284"/>
  <c r="I284"/>
  <c r="I323"/>
  <c r="K323"/>
  <c r="K286"/>
  <c r="I286"/>
  <c r="I287"/>
  <c r="I288"/>
  <c r="K288"/>
  <c r="K287"/>
  <c r="K289"/>
  <c r="J289"/>
  <c r="I289"/>
  <c r="K290"/>
  <c r="J290"/>
  <c r="I290"/>
  <c r="I291"/>
  <c r="L291" s="1"/>
  <c r="I292"/>
  <c r="L292" s="1"/>
  <c r="I293"/>
  <c r="L293" s="1"/>
  <c r="I294"/>
  <c r="J295"/>
  <c r="I295"/>
  <c r="K296"/>
  <c r="J296"/>
  <c r="I296"/>
  <c r="I297"/>
  <c r="J298"/>
  <c r="I298"/>
  <c r="J300"/>
  <c r="K300"/>
  <c r="I300"/>
  <c r="K301"/>
  <c r="I301"/>
  <c r="K299"/>
  <c r="J299"/>
  <c r="I299"/>
  <c r="I302"/>
  <c r="L302" s="1"/>
  <c r="I303"/>
  <c r="I306"/>
  <c r="I305"/>
  <c r="L305" s="1"/>
  <c r="J304"/>
  <c r="I304"/>
  <c r="J307"/>
  <c r="K307"/>
  <c r="I307"/>
  <c r="K308"/>
  <c r="I308"/>
  <c r="K309"/>
  <c r="J309"/>
  <c r="I309"/>
  <c r="J310"/>
  <c r="I310"/>
  <c r="K311"/>
  <c r="I311"/>
  <c r="K312"/>
  <c r="I312"/>
  <c r="K313"/>
  <c r="I313"/>
  <c r="K314"/>
  <c r="I314"/>
  <c r="I272" l="1"/>
  <c r="L270"/>
  <c r="L323"/>
  <c r="L282"/>
  <c r="L269"/>
  <c r="L267"/>
  <c r="L268"/>
  <c r="L288"/>
  <c r="L286"/>
  <c r="L278"/>
  <c r="L279"/>
  <c r="L285"/>
  <c r="L280"/>
  <c r="L281"/>
  <c r="L283"/>
  <c r="L284"/>
  <c r="L287"/>
  <c r="L289"/>
  <c r="L290"/>
  <c r="L294"/>
  <c r="L295"/>
  <c r="L296"/>
  <c r="L297"/>
  <c r="L298"/>
  <c r="L300"/>
  <c r="L301"/>
  <c r="L299"/>
  <c r="L303"/>
  <c r="L314"/>
  <c r="L313"/>
  <c r="L311"/>
  <c r="L306"/>
  <c r="L304"/>
  <c r="L307"/>
  <c r="L308"/>
  <c r="L309"/>
  <c r="L310"/>
  <c r="L312"/>
  <c r="K315"/>
  <c r="I315"/>
  <c r="K316"/>
  <c r="I316"/>
  <c r="K317"/>
  <c r="I317"/>
  <c r="K318"/>
  <c r="I318"/>
  <c r="D36" i="3"/>
  <c r="D13"/>
  <c r="K319" i="5"/>
  <c r="I319"/>
  <c r="J320"/>
  <c r="K320"/>
  <c r="I320"/>
  <c r="K322"/>
  <c r="I322"/>
  <c r="K321"/>
  <c r="I321"/>
  <c r="K330"/>
  <c r="J330"/>
  <c r="I330"/>
  <c r="K331"/>
  <c r="J331"/>
  <c r="I331"/>
  <c r="C327"/>
  <c r="K334"/>
  <c r="I334"/>
  <c r="K333"/>
  <c r="I333"/>
  <c r="K332"/>
  <c r="J332"/>
  <c r="I332"/>
  <c r="K337"/>
  <c r="I337"/>
  <c r="K335"/>
  <c r="J335"/>
  <c r="I335"/>
  <c r="K336"/>
  <c r="J336"/>
  <c r="I336"/>
  <c r="J338"/>
  <c r="K338"/>
  <c r="I338"/>
  <c r="K339"/>
  <c r="I339"/>
  <c r="K340"/>
  <c r="I340"/>
  <c r="K343"/>
  <c r="I343"/>
  <c r="K342"/>
  <c r="I342"/>
  <c r="K341"/>
  <c r="J341"/>
  <c r="I341"/>
  <c r="I344"/>
  <c r="J344"/>
  <c r="I345"/>
  <c r="L345" s="1"/>
  <c r="I346"/>
  <c r="L346" s="1"/>
  <c r="I324" l="1"/>
  <c r="L272"/>
  <c r="L322"/>
  <c r="L318"/>
  <c r="L317"/>
  <c r="L316"/>
  <c r="L315"/>
  <c r="L319"/>
  <c r="E327"/>
  <c r="F327" s="1"/>
  <c r="L320"/>
  <c r="L321"/>
  <c r="L330"/>
  <c r="L344"/>
  <c r="L331"/>
  <c r="L343"/>
  <c r="L334"/>
  <c r="L333"/>
  <c r="L332"/>
  <c r="L337"/>
  <c r="L335"/>
  <c r="L336"/>
  <c r="L338"/>
  <c r="L339"/>
  <c r="L340"/>
  <c r="L342"/>
  <c r="L341"/>
  <c r="I347"/>
  <c r="I348"/>
  <c r="J349"/>
  <c r="I351"/>
  <c r="L351" s="1"/>
  <c r="I349"/>
  <c r="J350"/>
  <c r="I350"/>
  <c r="I352"/>
  <c r="L352" s="1"/>
  <c r="I353"/>
  <c r="J354"/>
  <c r="I354"/>
  <c r="D33" i="3"/>
  <c r="D35"/>
  <c r="D34"/>
  <c r="L324" i="5" l="1"/>
  <c r="L347"/>
  <c r="L348"/>
  <c r="L349"/>
  <c r="L350"/>
  <c r="L353"/>
  <c r="L354"/>
  <c r="I355"/>
  <c r="L355" s="1"/>
  <c r="I356"/>
  <c r="L356" s="1"/>
  <c r="I357"/>
  <c r="K358"/>
  <c r="J358"/>
  <c r="I358"/>
  <c r="K359"/>
  <c r="J359"/>
  <c r="I359"/>
  <c r="K361"/>
  <c r="I360"/>
  <c r="J361"/>
  <c r="I361"/>
  <c r="J362"/>
  <c r="I362"/>
  <c r="I363"/>
  <c r="L363" s="1"/>
  <c r="I364"/>
  <c r="J365"/>
  <c r="I365"/>
  <c r="I368"/>
  <c r="J366"/>
  <c r="I366"/>
  <c r="J367"/>
  <c r="I367"/>
  <c r="J369"/>
  <c r="K370"/>
  <c r="I370"/>
  <c r="K369"/>
  <c r="I369"/>
  <c r="K374"/>
  <c r="I374"/>
  <c r="I375"/>
  <c r="K375"/>
  <c r="K373"/>
  <c r="I373"/>
  <c r="K372"/>
  <c r="I372"/>
  <c r="K371"/>
  <c r="I371"/>
  <c r="K376"/>
  <c r="I376"/>
  <c r="K377"/>
  <c r="J377"/>
  <c r="I377"/>
  <c r="D12" i="3"/>
  <c r="D11"/>
  <c r="D10"/>
  <c r="L357" i="5" l="1"/>
  <c r="L365"/>
  <c r="L358"/>
  <c r="L359"/>
  <c r="L360"/>
  <c r="L361"/>
  <c r="L362"/>
  <c r="L364"/>
  <c r="L371"/>
  <c r="L372"/>
  <c r="L373"/>
  <c r="L375"/>
  <c r="L374"/>
  <c r="L370"/>
  <c r="L368"/>
  <c r="L366"/>
  <c r="L367"/>
  <c r="L369"/>
  <c r="L376"/>
  <c r="L377"/>
  <c r="K380"/>
  <c r="J380"/>
  <c r="I380"/>
  <c r="K379"/>
  <c r="J379"/>
  <c r="I379"/>
  <c r="K378"/>
  <c r="J378"/>
  <c r="I378"/>
  <c r="K385"/>
  <c r="J385"/>
  <c r="I385"/>
  <c r="K387"/>
  <c r="J387"/>
  <c r="I387"/>
  <c r="K386"/>
  <c r="J386"/>
  <c r="I386"/>
  <c r="D3" i="3"/>
  <c r="J389" i="5"/>
  <c r="I389"/>
  <c r="K388"/>
  <c r="J388"/>
  <c r="I388"/>
  <c r="K392"/>
  <c r="I392"/>
  <c r="J390"/>
  <c r="I390"/>
  <c r="K391"/>
  <c r="I391"/>
  <c r="J393"/>
  <c r="K393"/>
  <c r="I393"/>
  <c r="K394"/>
  <c r="I394"/>
  <c r="I396"/>
  <c r="L396" s="1"/>
  <c r="K395"/>
  <c r="J395"/>
  <c r="I395"/>
  <c r="J397"/>
  <c r="K397"/>
  <c r="I397"/>
  <c r="I398"/>
  <c r="L398" s="1"/>
  <c r="K400"/>
  <c r="J400"/>
  <c r="I400"/>
  <c r="K399"/>
  <c r="J399"/>
  <c r="I399"/>
  <c r="K402"/>
  <c r="J402"/>
  <c r="I402"/>
  <c r="K401"/>
  <c r="J401"/>
  <c r="I401"/>
  <c r="K407"/>
  <c r="I407"/>
  <c r="K406"/>
  <c r="I406"/>
  <c r="K403"/>
  <c r="J403"/>
  <c r="I403"/>
  <c r="K404"/>
  <c r="J404"/>
  <c r="I404"/>
  <c r="K405"/>
  <c r="J405"/>
  <c r="I405"/>
  <c r="K408"/>
  <c r="J408"/>
  <c r="I408"/>
  <c r="K409"/>
  <c r="J409"/>
  <c r="I409"/>
  <c r="K410"/>
  <c r="I410"/>
  <c r="K413"/>
  <c r="I413"/>
  <c r="K412"/>
  <c r="I412"/>
  <c r="J411"/>
  <c r="K411"/>
  <c r="I411"/>
  <c r="K414"/>
  <c r="I414"/>
  <c r="K415"/>
  <c r="I415"/>
  <c r="K417"/>
  <c r="I417"/>
  <c r="K416"/>
  <c r="I416"/>
  <c r="K420"/>
  <c r="J420"/>
  <c r="I420"/>
  <c r="K419"/>
  <c r="J419"/>
  <c r="I419"/>
  <c r="K418"/>
  <c r="J418"/>
  <c r="I418"/>
  <c r="I381" l="1"/>
  <c r="L389"/>
  <c r="L378"/>
  <c r="L380"/>
  <c r="L379"/>
  <c r="L410"/>
  <c r="L391"/>
  <c r="L386"/>
  <c r="L385"/>
  <c r="L387"/>
  <c r="L392"/>
  <c r="L388"/>
  <c r="L394"/>
  <c r="L390"/>
  <c r="L393"/>
  <c r="L395"/>
  <c r="L407"/>
  <c r="L399"/>
  <c r="L397"/>
  <c r="L400"/>
  <c r="L409"/>
  <c r="L402"/>
  <c r="L401"/>
  <c r="L417"/>
  <c r="L415"/>
  <c r="L406"/>
  <c r="L403"/>
  <c r="L404"/>
  <c r="L405"/>
  <c r="L414"/>
  <c r="L408"/>
  <c r="L413"/>
  <c r="L412"/>
  <c r="L411"/>
  <c r="L416"/>
  <c r="L420"/>
  <c r="L419"/>
  <c r="L418"/>
  <c r="K424"/>
  <c r="I424"/>
  <c r="K421"/>
  <c r="J421"/>
  <c r="I421"/>
  <c r="K422"/>
  <c r="J422"/>
  <c r="I422"/>
  <c r="K423"/>
  <c r="J423"/>
  <c r="I423"/>
  <c r="I425"/>
  <c r="L425" s="1"/>
  <c r="I426"/>
  <c r="L426" s="1"/>
  <c r="K428"/>
  <c r="I428"/>
  <c r="K427"/>
  <c r="J427"/>
  <c r="I427"/>
  <c r="K431"/>
  <c r="I431"/>
  <c r="K429"/>
  <c r="J429"/>
  <c r="I429"/>
  <c r="K430"/>
  <c r="J430"/>
  <c r="I430"/>
  <c r="J433"/>
  <c r="K433"/>
  <c r="I433"/>
  <c r="K435"/>
  <c r="I435"/>
  <c r="K434"/>
  <c r="J434"/>
  <c r="I434"/>
  <c r="K432"/>
  <c r="J432"/>
  <c r="I432"/>
  <c r="K490"/>
  <c r="K489"/>
  <c r="K475"/>
  <c r="K474"/>
  <c r="K471"/>
  <c r="K469"/>
  <c r="J492"/>
  <c r="J490"/>
  <c r="J489"/>
  <c r="J475"/>
  <c r="J474"/>
  <c r="J471"/>
  <c r="J470"/>
  <c r="J469"/>
  <c r="I466"/>
  <c r="I467"/>
  <c r="I468"/>
  <c r="L468" s="1"/>
  <c r="I469"/>
  <c r="I470"/>
  <c r="I471"/>
  <c r="I472"/>
  <c r="L472" s="1"/>
  <c r="I473"/>
  <c r="L473" s="1"/>
  <c r="I474"/>
  <c r="I475"/>
  <c r="I476"/>
  <c r="L476" s="1"/>
  <c r="I477"/>
  <c r="L477" s="1"/>
  <c r="I478"/>
  <c r="L478" s="1"/>
  <c r="I479"/>
  <c r="L479" s="1"/>
  <c r="I480"/>
  <c r="L480" s="1"/>
  <c r="I481"/>
  <c r="L481" s="1"/>
  <c r="I482"/>
  <c r="L482" s="1"/>
  <c r="I483"/>
  <c r="L483" s="1"/>
  <c r="I484"/>
  <c r="L484" s="1"/>
  <c r="I485"/>
  <c r="L485" s="1"/>
  <c r="I486"/>
  <c r="L486" s="1"/>
  <c r="I487"/>
  <c r="L487" s="1"/>
  <c r="I488"/>
  <c r="L488" s="1"/>
  <c r="I489"/>
  <c r="I490"/>
  <c r="I491"/>
  <c r="L491" s="1"/>
  <c r="I492"/>
  <c r="L492" s="1"/>
  <c r="I537"/>
  <c r="L537" s="1"/>
  <c r="I536"/>
  <c r="M530" s="1"/>
  <c r="I535"/>
  <c r="L535" s="1"/>
  <c r="K534"/>
  <c r="J534"/>
  <c r="I534"/>
  <c r="I533"/>
  <c r="L533" s="1"/>
  <c r="I532"/>
  <c r="M526" s="1"/>
  <c r="I531"/>
  <c r="L531" s="1"/>
  <c r="I530"/>
  <c r="M524" s="1"/>
  <c r="I529"/>
  <c r="L529" s="1"/>
  <c r="K528"/>
  <c r="J528"/>
  <c r="I528"/>
  <c r="I527"/>
  <c r="L527" s="1"/>
  <c r="I526"/>
  <c r="M520" s="1"/>
  <c r="I525"/>
  <c r="L525" s="1"/>
  <c r="I524"/>
  <c r="M518" s="1"/>
  <c r="K523"/>
  <c r="J523"/>
  <c r="I523"/>
  <c r="I522"/>
  <c r="M516" s="1"/>
  <c r="J521"/>
  <c r="I521"/>
  <c r="K520"/>
  <c r="J520"/>
  <c r="I520"/>
  <c r="I519"/>
  <c r="M513" s="1"/>
  <c r="I518"/>
  <c r="L518" s="1"/>
  <c r="K517"/>
  <c r="J517"/>
  <c r="I517"/>
  <c r="I516"/>
  <c r="L516" s="1"/>
  <c r="K515"/>
  <c r="J515"/>
  <c r="I515"/>
  <c r="I514"/>
  <c r="L514" s="1"/>
  <c r="I513"/>
  <c r="M507" s="1"/>
  <c r="I512"/>
  <c r="J511"/>
  <c r="I511"/>
  <c r="I510"/>
  <c r="M504" s="1"/>
  <c r="I509"/>
  <c r="L509" s="1"/>
  <c r="J508"/>
  <c r="I508"/>
  <c r="I507"/>
  <c r="M501" s="1"/>
  <c r="I506"/>
  <c r="L506" s="1"/>
  <c r="I505"/>
  <c r="M499" s="1"/>
  <c r="K504"/>
  <c r="J504"/>
  <c r="I504"/>
  <c r="I503"/>
  <c r="M497" s="1"/>
  <c r="I502"/>
  <c r="L502" s="1"/>
  <c r="I501"/>
  <c r="M495" s="1"/>
  <c r="I500"/>
  <c r="L500" s="1"/>
  <c r="K499"/>
  <c r="J499"/>
  <c r="I499"/>
  <c r="K470"/>
  <c r="I439"/>
  <c r="L439" s="1"/>
  <c r="I438"/>
  <c r="L438" s="1"/>
  <c r="I437"/>
  <c r="L437" s="1"/>
  <c r="J436"/>
  <c r="I436"/>
  <c r="K445"/>
  <c r="I445"/>
  <c r="K448"/>
  <c r="K449"/>
  <c r="K450"/>
  <c r="K451"/>
  <c r="K452"/>
  <c r="K453"/>
  <c r="K455"/>
  <c r="K456"/>
  <c r="K457"/>
  <c r="K458"/>
  <c r="K459"/>
  <c r="K460"/>
  <c r="K462"/>
  <c r="K463"/>
  <c r="K464"/>
  <c r="K465"/>
  <c r="K466"/>
  <c r="K467"/>
  <c r="K444"/>
  <c r="J446"/>
  <c r="J447"/>
  <c r="J448"/>
  <c r="J449"/>
  <c r="J450"/>
  <c r="J451"/>
  <c r="J454"/>
  <c r="J455"/>
  <c r="J458"/>
  <c r="J459"/>
  <c r="J461"/>
  <c r="J463"/>
  <c r="J444"/>
  <c r="I446"/>
  <c r="I447"/>
  <c r="I448"/>
  <c r="I449"/>
  <c r="I450"/>
  <c r="I451"/>
  <c r="I452"/>
  <c r="L452" s="1"/>
  <c r="I453"/>
  <c r="L453" s="1"/>
  <c r="I454"/>
  <c r="I455"/>
  <c r="I456"/>
  <c r="I457"/>
  <c r="I458"/>
  <c r="I459"/>
  <c r="I460"/>
  <c r="I461"/>
  <c r="L461" s="1"/>
  <c r="I462"/>
  <c r="L462" s="1"/>
  <c r="I463"/>
  <c r="I464"/>
  <c r="L464" s="1"/>
  <c r="I465"/>
  <c r="L465" s="1"/>
  <c r="I444"/>
  <c r="L512" l="1"/>
  <c r="M506"/>
  <c r="L381"/>
  <c r="I539"/>
  <c r="I440"/>
  <c r="L444"/>
  <c r="L460"/>
  <c r="L458"/>
  <c r="L456"/>
  <c r="L454"/>
  <c r="L450"/>
  <c r="L448"/>
  <c r="L446"/>
  <c r="L504"/>
  <c r="L435"/>
  <c r="L424"/>
  <c r="L421"/>
  <c r="L422"/>
  <c r="L423"/>
  <c r="L430"/>
  <c r="L431"/>
  <c r="L428"/>
  <c r="L427"/>
  <c r="L429"/>
  <c r="L515"/>
  <c r="L520"/>
  <c r="L523"/>
  <c r="L489"/>
  <c r="L463"/>
  <c r="L459"/>
  <c r="L457"/>
  <c r="L455"/>
  <c r="L451"/>
  <c r="L449"/>
  <c r="L447"/>
  <c r="L445"/>
  <c r="L436"/>
  <c r="M511"/>
  <c r="M522"/>
  <c r="M528"/>
  <c r="I494"/>
  <c r="L434"/>
  <c r="L433"/>
  <c r="L432"/>
  <c r="M493"/>
  <c r="L532"/>
  <c r="L466"/>
  <c r="M502"/>
  <c r="L510"/>
  <c r="L521"/>
  <c r="L467"/>
  <c r="L470"/>
  <c r="L469"/>
  <c r="L490"/>
  <c r="L475"/>
  <c r="L474"/>
  <c r="L471"/>
  <c r="L503"/>
  <c r="L507"/>
  <c r="M505"/>
  <c r="L513"/>
  <c r="M509"/>
  <c r="M515"/>
  <c r="L522"/>
  <c r="L526"/>
  <c r="L499"/>
  <c r="L501"/>
  <c r="L505"/>
  <c r="L517"/>
  <c r="L519"/>
  <c r="L524"/>
  <c r="L528"/>
  <c r="L530"/>
  <c r="L534"/>
  <c r="L536"/>
  <c r="M494"/>
  <c r="M496"/>
  <c r="M498"/>
  <c r="M500"/>
  <c r="L508"/>
  <c r="M503"/>
  <c r="L511"/>
  <c r="M508"/>
  <c r="M510"/>
  <c r="M512"/>
  <c r="M514"/>
  <c r="M517"/>
  <c r="M519"/>
  <c r="M521"/>
  <c r="M523"/>
  <c r="M525"/>
  <c r="M527"/>
  <c r="M529"/>
  <c r="M531"/>
  <c r="D8" i="3"/>
  <c r="I7" i="2"/>
  <c r="M7" s="1"/>
  <c r="I6"/>
  <c r="L6" s="1"/>
  <c r="K8"/>
  <c r="J8"/>
  <c r="I8"/>
  <c r="M8" s="1"/>
  <c r="I9"/>
  <c r="M9" s="1"/>
  <c r="I13"/>
  <c r="K12"/>
  <c r="J12"/>
  <c r="I12"/>
  <c r="K11"/>
  <c r="J11"/>
  <c r="I11"/>
  <c r="I10"/>
  <c r="I16"/>
  <c r="I15"/>
  <c r="M15" s="1"/>
  <c r="I14"/>
  <c r="L14" s="1"/>
  <c r="I18"/>
  <c r="J17"/>
  <c r="I17"/>
  <c r="I19"/>
  <c r="L19" s="1"/>
  <c r="I22"/>
  <c r="L22" s="1"/>
  <c r="I21"/>
  <c r="M21" s="1"/>
  <c r="I20"/>
  <c r="L20" s="1"/>
  <c r="I25"/>
  <c r="L25" s="1"/>
  <c r="I24"/>
  <c r="M24" s="1"/>
  <c r="I23"/>
  <c r="L23" s="1"/>
  <c r="L28"/>
  <c r="I28"/>
  <c r="M28" s="1"/>
  <c r="I27"/>
  <c r="M27" s="1"/>
  <c r="I26"/>
  <c r="L26" s="1"/>
  <c r="I30"/>
  <c r="L30" s="1"/>
  <c r="I29"/>
  <c r="M29" s="1"/>
  <c r="I32"/>
  <c r="L32" s="1"/>
  <c r="I31"/>
  <c r="M31" s="1"/>
  <c r="L35"/>
  <c r="I35"/>
  <c r="M35" s="1"/>
  <c r="I34"/>
  <c r="M34" s="1"/>
  <c r="I33"/>
  <c r="L33" s="1"/>
  <c r="I38"/>
  <c r="K37"/>
  <c r="J37"/>
  <c r="I37"/>
  <c r="I36"/>
  <c r="K41"/>
  <c r="J41"/>
  <c r="L41" s="1"/>
  <c r="I41"/>
  <c r="I40"/>
  <c r="I39"/>
  <c r="L43"/>
  <c r="I43"/>
  <c r="M43" s="1"/>
  <c r="I42"/>
  <c r="L42" s="1"/>
  <c r="K47"/>
  <c r="J47"/>
  <c r="I47"/>
  <c r="I46"/>
  <c r="M46" s="1"/>
  <c r="I45"/>
  <c r="M45" s="1"/>
  <c r="I44"/>
  <c r="M44" s="1"/>
  <c r="K49"/>
  <c r="J49"/>
  <c r="I49"/>
  <c r="I48"/>
  <c r="J51"/>
  <c r="I51"/>
  <c r="M51" s="1"/>
  <c r="I50"/>
  <c r="L50" s="1"/>
  <c r="K56"/>
  <c r="J56"/>
  <c r="I56"/>
  <c r="J54"/>
  <c r="I54"/>
  <c r="I53"/>
  <c r="I52"/>
  <c r="K57"/>
  <c r="J57"/>
  <c r="I57"/>
  <c r="I59"/>
  <c r="M59" s="1"/>
  <c r="I58"/>
  <c r="M58" s="1"/>
  <c r="I60"/>
  <c r="M60" s="1"/>
  <c r="I62"/>
  <c r="M62" s="1"/>
  <c r="I61"/>
  <c r="M61" s="1"/>
  <c r="I64"/>
  <c r="M64" s="1"/>
  <c r="I63"/>
  <c r="M63" s="1"/>
  <c r="I66"/>
  <c r="L66" s="1"/>
  <c r="I65"/>
  <c r="M65" s="1"/>
  <c r="I67"/>
  <c r="L67" s="1"/>
  <c r="I68"/>
  <c r="M68" s="1"/>
  <c r="I69"/>
  <c r="L69" s="1"/>
  <c r="I72"/>
  <c r="K71"/>
  <c r="J71"/>
  <c r="I71"/>
  <c r="I70"/>
  <c r="I74"/>
  <c r="M74" s="1"/>
  <c r="I73"/>
  <c r="L73" s="1"/>
  <c r="I75"/>
  <c r="M75" s="1"/>
  <c r="D7" i="3"/>
  <c r="I79" i="2"/>
  <c r="L79" s="1"/>
  <c r="I78"/>
  <c r="L78" s="1"/>
  <c r="I77"/>
  <c r="M77" s="1"/>
  <c r="I76"/>
  <c r="L76" s="1"/>
  <c r="I81"/>
  <c r="M81" s="1"/>
  <c r="I80"/>
  <c r="M80" s="1"/>
  <c r="K85"/>
  <c r="J85"/>
  <c r="I85"/>
  <c r="I84"/>
  <c r="M84" s="1"/>
  <c r="I83"/>
  <c r="M83" s="1"/>
  <c r="I82"/>
  <c r="L82" s="1"/>
  <c r="I87"/>
  <c r="L87" s="1"/>
  <c r="I86"/>
  <c r="L86" s="1"/>
  <c r="I88"/>
  <c r="L88" s="1"/>
  <c r="I89"/>
  <c r="M89" s="1"/>
  <c r="I91"/>
  <c r="L91" s="1"/>
  <c r="J92"/>
  <c r="I92"/>
  <c r="I95"/>
  <c r="K94"/>
  <c r="J94"/>
  <c r="I94"/>
  <c r="J93"/>
  <c r="I93"/>
  <c r="K98"/>
  <c r="J98"/>
  <c r="I98"/>
  <c r="I97"/>
  <c r="K96"/>
  <c r="J96"/>
  <c r="I96"/>
  <c r="I99"/>
  <c r="L99" s="1"/>
  <c r="J101"/>
  <c r="I101"/>
  <c r="I100"/>
  <c r="L100" s="1"/>
  <c r="J103"/>
  <c r="I103"/>
  <c r="I102"/>
  <c r="I105"/>
  <c r="L105" s="1"/>
  <c r="I104"/>
  <c r="M104" s="1"/>
  <c r="I108"/>
  <c r="L108" s="1"/>
  <c r="I107"/>
  <c r="M107" s="1"/>
  <c r="I106"/>
  <c r="L106" s="1"/>
  <c r="I110"/>
  <c r="K109"/>
  <c r="J109"/>
  <c r="I109"/>
  <c r="K112"/>
  <c r="J112"/>
  <c r="I112"/>
  <c r="I111"/>
  <c r="K114"/>
  <c r="J114"/>
  <c r="I114"/>
  <c r="I113"/>
  <c r="I116"/>
  <c r="L116" s="1"/>
  <c r="I115"/>
  <c r="M115" s="1"/>
  <c r="I119"/>
  <c r="L119" s="1"/>
  <c r="I118"/>
  <c r="M118" s="1"/>
  <c r="I117"/>
  <c r="L117" s="1"/>
  <c r="I122"/>
  <c r="M122" s="1"/>
  <c r="I121"/>
  <c r="M121" s="1"/>
  <c r="I120"/>
  <c r="L120" s="1"/>
  <c r="J123"/>
  <c r="I123"/>
  <c r="I124"/>
  <c r="L124" s="1"/>
  <c r="I126"/>
  <c r="M126" s="1"/>
  <c r="I125"/>
  <c r="M125" s="1"/>
  <c r="D9" i="3"/>
  <c r="J130" i="2"/>
  <c r="I130"/>
  <c r="K129"/>
  <c r="J129"/>
  <c r="I129"/>
  <c r="K128"/>
  <c r="J128"/>
  <c r="I128"/>
  <c r="I127"/>
  <c r="K131"/>
  <c r="J131"/>
  <c r="I131"/>
  <c r="I133"/>
  <c r="J132"/>
  <c r="I132"/>
  <c r="K135"/>
  <c r="J135"/>
  <c r="I135"/>
  <c r="K134"/>
  <c r="J134"/>
  <c r="I134"/>
  <c r="I158"/>
  <c r="M158" s="1"/>
  <c r="I160"/>
  <c r="M160" s="1"/>
  <c r="I159"/>
  <c r="M159" s="1"/>
  <c r="I155"/>
  <c r="I154"/>
  <c r="I153"/>
  <c r="I152"/>
  <c r="I151"/>
  <c r="I150"/>
  <c r="I149"/>
  <c r="I148"/>
  <c r="I147"/>
  <c r="I137"/>
  <c r="M137" s="1"/>
  <c r="I140"/>
  <c r="J139"/>
  <c r="I139"/>
  <c r="I138"/>
  <c r="I141"/>
  <c r="L141" s="1"/>
  <c r="I157"/>
  <c r="I156"/>
  <c r="K146"/>
  <c r="J146"/>
  <c r="I146"/>
  <c r="I145"/>
  <c r="I144"/>
  <c r="J143"/>
  <c r="I143"/>
  <c r="I142"/>
  <c r="K162"/>
  <c r="J162"/>
  <c r="I162"/>
  <c r="I161"/>
  <c r="D6" i="3"/>
  <c r="J165" i="2"/>
  <c r="I165"/>
  <c r="K164"/>
  <c r="J164"/>
  <c r="I164"/>
  <c r="I163"/>
  <c r="J167"/>
  <c r="I167"/>
  <c r="J166"/>
  <c r="I166"/>
  <c r="I168"/>
  <c r="M168" s="1"/>
  <c r="I170"/>
  <c r="M170" s="1"/>
  <c r="I169"/>
  <c r="M169" s="1"/>
  <c r="I172"/>
  <c r="M172" s="1"/>
  <c r="I171"/>
  <c r="M171" s="1"/>
  <c r="J177"/>
  <c r="I177"/>
  <c r="I176"/>
  <c r="M176" s="1"/>
  <c r="I175"/>
  <c r="L175" s="1"/>
  <c r="I174"/>
  <c r="M174" s="1"/>
  <c r="J179"/>
  <c r="I179"/>
  <c r="I178"/>
  <c r="J180"/>
  <c r="I180"/>
  <c r="I182"/>
  <c r="J181"/>
  <c r="I181"/>
  <c r="I185"/>
  <c r="M185" s="1"/>
  <c r="I184"/>
  <c r="L184" s="1"/>
  <c r="I183"/>
  <c r="L183" s="1"/>
  <c r="I186"/>
  <c r="K187"/>
  <c r="J187"/>
  <c r="I187"/>
  <c r="I190"/>
  <c r="J189"/>
  <c r="I189"/>
  <c r="I188"/>
  <c r="I191"/>
  <c r="M191" s="1"/>
  <c r="I192"/>
  <c r="M192" s="1"/>
  <c r="I193"/>
  <c r="M193" s="1"/>
  <c r="I195"/>
  <c r="L195" s="1"/>
  <c r="I194"/>
  <c r="M194" s="1"/>
  <c r="K197"/>
  <c r="J197"/>
  <c r="I197"/>
  <c r="I196"/>
  <c r="K198"/>
  <c r="J198"/>
  <c r="I198"/>
  <c r="J199"/>
  <c r="I199"/>
  <c r="I200"/>
  <c r="M200" s="1"/>
  <c r="I203"/>
  <c r="J202"/>
  <c r="I202"/>
  <c r="I201"/>
  <c r="D4" i="3"/>
  <c r="D5"/>
  <c r="I206" i="2"/>
  <c r="M206" s="1"/>
  <c r="I205"/>
  <c r="L205" s="1"/>
  <c r="I204"/>
  <c r="M204" s="1"/>
  <c r="I208"/>
  <c r="M208" s="1"/>
  <c r="I207"/>
  <c r="M207" s="1"/>
  <c r="I212"/>
  <c r="I211"/>
  <c r="I210"/>
  <c r="K209"/>
  <c r="J209"/>
  <c r="I209"/>
  <c r="J213"/>
  <c r="I213"/>
  <c r="I218"/>
  <c r="M218" s="1"/>
  <c r="I217"/>
  <c r="K216"/>
  <c r="J216"/>
  <c r="I216"/>
  <c r="I215"/>
  <c r="I214"/>
  <c r="I222"/>
  <c r="M222" s="1"/>
  <c r="I221"/>
  <c r="M221" s="1"/>
  <c r="I220"/>
  <c r="M220" s="1"/>
  <c r="I219"/>
  <c r="L219" s="1"/>
  <c r="I224"/>
  <c r="M224" s="1"/>
  <c r="I223"/>
  <c r="L223" s="1"/>
  <c r="I227"/>
  <c r="K226"/>
  <c r="J226"/>
  <c r="I226"/>
  <c r="I229"/>
  <c r="L229" s="1"/>
  <c r="I228"/>
  <c r="L228" s="1"/>
  <c r="J230"/>
  <c r="I230"/>
  <c r="M25" l="1"/>
  <c r="L31"/>
  <c r="L21"/>
  <c r="L9"/>
  <c r="L440" i="5"/>
  <c r="L494"/>
  <c r="L7" i="2"/>
  <c r="M6"/>
  <c r="L8"/>
  <c r="L10"/>
  <c r="L11"/>
  <c r="M11"/>
  <c r="M12"/>
  <c r="L12"/>
  <c r="L13"/>
  <c r="M10"/>
  <c r="M13"/>
  <c r="M16"/>
  <c r="L16"/>
  <c r="L15"/>
  <c r="M14"/>
  <c r="L17"/>
  <c r="L18"/>
  <c r="M17"/>
  <c r="M18"/>
  <c r="M19"/>
  <c r="M22"/>
  <c r="M20"/>
  <c r="L24"/>
  <c r="M23"/>
  <c r="L27"/>
  <c r="M26"/>
  <c r="M30"/>
  <c r="L29"/>
  <c r="M32"/>
  <c r="L34"/>
  <c r="M33"/>
  <c r="L36"/>
  <c r="L37"/>
  <c r="M38"/>
  <c r="L38"/>
  <c r="M37"/>
  <c r="M36"/>
  <c r="L39"/>
  <c r="L40"/>
  <c r="M41"/>
  <c r="M40"/>
  <c r="M39"/>
  <c r="M42"/>
  <c r="L56"/>
  <c r="M47"/>
  <c r="L47"/>
  <c r="L44"/>
  <c r="L46"/>
  <c r="L45"/>
  <c r="L48"/>
  <c r="L49"/>
  <c r="M49"/>
  <c r="M48"/>
  <c r="M86"/>
  <c r="M50"/>
  <c r="L51"/>
  <c r="M56"/>
  <c r="L52"/>
  <c r="L53"/>
  <c r="M53"/>
  <c r="M54"/>
  <c r="L54"/>
  <c r="M52"/>
  <c r="L57"/>
  <c r="L80"/>
  <c r="M66"/>
  <c r="M57"/>
  <c r="L58"/>
  <c r="L59"/>
  <c r="L60"/>
  <c r="L62"/>
  <c r="L61"/>
  <c r="L64"/>
  <c r="L63"/>
  <c r="L65"/>
  <c r="M67"/>
  <c r="L68"/>
  <c r="M79"/>
  <c r="M69"/>
  <c r="M91"/>
  <c r="L104"/>
  <c r="L103"/>
  <c r="L204"/>
  <c r="M99"/>
  <c r="L122"/>
  <c r="M105"/>
  <c r="L84"/>
  <c r="L70"/>
  <c r="M71"/>
  <c r="L71"/>
  <c r="M72"/>
  <c r="L72"/>
  <c r="M70"/>
  <c r="L74"/>
  <c r="M73"/>
  <c r="L75"/>
  <c r="M78"/>
  <c r="L77"/>
  <c r="M76"/>
  <c r="L81"/>
  <c r="L85"/>
  <c r="M85"/>
  <c r="L83"/>
  <c r="M82"/>
  <c r="M87"/>
  <c r="M88"/>
  <c r="L89"/>
  <c r="L92"/>
  <c r="M92"/>
  <c r="L93"/>
  <c r="M94"/>
  <c r="L94"/>
  <c r="L95"/>
  <c r="M93"/>
  <c r="M95"/>
  <c r="M96"/>
  <c r="L96"/>
  <c r="L97"/>
  <c r="L98"/>
  <c r="M98"/>
  <c r="M97"/>
  <c r="L101"/>
  <c r="M100"/>
  <c r="M101"/>
  <c r="M124"/>
  <c r="L107"/>
  <c r="M102"/>
  <c r="L102"/>
  <c r="M103"/>
  <c r="M108"/>
  <c r="M106"/>
  <c r="M109"/>
  <c r="L109"/>
  <c r="L110"/>
  <c r="M110"/>
  <c r="M131"/>
  <c r="M128"/>
  <c r="L126"/>
  <c r="L111"/>
  <c r="M111"/>
  <c r="L112"/>
  <c r="M112"/>
  <c r="L113"/>
  <c r="L114"/>
  <c r="M114"/>
  <c r="M113"/>
  <c r="L115"/>
  <c r="M116"/>
  <c r="L118"/>
  <c r="M119"/>
  <c r="M117"/>
  <c r="L121"/>
  <c r="M120"/>
  <c r="L123"/>
  <c r="M123"/>
  <c r="L125"/>
  <c r="M127"/>
  <c r="L128"/>
  <c r="L129"/>
  <c r="L130"/>
  <c r="L127"/>
  <c r="M130"/>
  <c r="M129"/>
  <c r="L131"/>
  <c r="L137"/>
  <c r="L160"/>
  <c r="M132"/>
  <c r="L132"/>
  <c r="M133"/>
  <c r="L133"/>
  <c r="L134"/>
  <c r="L135"/>
  <c r="M135"/>
  <c r="M134"/>
  <c r="L158"/>
  <c r="L159"/>
  <c r="M179"/>
  <c r="L222"/>
  <c r="M195"/>
  <c r="L191"/>
  <c r="M177"/>
  <c r="L153"/>
  <c r="L206"/>
  <c r="L199"/>
  <c r="L170"/>
  <c r="M151"/>
  <c r="M147"/>
  <c r="M148"/>
  <c r="L148"/>
  <c r="L149"/>
  <c r="L150"/>
  <c r="M152"/>
  <c r="L152"/>
  <c r="L154"/>
  <c r="L155"/>
  <c r="M155"/>
  <c r="L147"/>
  <c r="M150"/>
  <c r="L151"/>
  <c r="M154"/>
  <c r="M149"/>
  <c r="M153"/>
  <c r="L138"/>
  <c r="L139"/>
  <c r="L140"/>
  <c r="M138"/>
  <c r="M139"/>
  <c r="M140"/>
  <c r="M141"/>
  <c r="L142"/>
  <c r="L143"/>
  <c r="L144"/>
  <c r="M145"/>
  <c r="L145"/>
  <c r="L146"/>
  <c r="L156"/>
  <c r="L157"/>
  <c r="M144"/>
  <c r="M143"/>
  <c r="M156"/>
  <c r="M142"/>
  <c r="M146"/>
  <c r="M157"/>
  <c r="L177"/>
  <c r="L207"/>
  <c r="M184"/>
  <c r="L174"/>
  <c r="L161"/>
  <c r="L162"/>
  <c r="M162"/>
  <c r="M161"/>
  <c r="L163"/>
  <c r="L164"/>
  <c r="L165"/>
  <c r="M165"/>
  <c r="M164"/>
  <c r="M163"/>
  <c r="M166"/>
  <c r="L167"/>
  <c r="M167"/>
  <c r="L166"/>
  <c r="L168"/>
  <c r="L169"/>
  <c r="L172"/>
  <c r="L171"/>
  <c r="L176"/>
  <c r="M175"/>
  <c r="L178"/>
  <c r="M178"/>
  <c r="L179"/>
  <c r="L180"/>
  <c r="M180"/>
  <c r="L181"/>
  <c r="M181"/>
  <c r="M182"/>
  <c r="L182"/>
  <c r="M187"/>
  <c r="L208"/>
  <c r="L194"/>
  <c r="L185"/>
  <c r="M183"/>
  <c r="L186"/>
  <c r="M186"/>
  <c r="L187"/>
  <c r="L188"/>
  <c r="L189"/>
  <c r="L190"/>
  <c r="M188"/>
  <c r="M189"/>
  <c r="M190"/>
  <c r="L192"/>
  <c r="L193"/>
  <c r="L196"/>
  <c r="M196"/>
  <c r="L197"/>
  <c r="M197"/>
  <c r="L198"/>
  <c r="M198"/>
  <c r="L200"/>
  <c r="M199"/>
  <c r="M201"/>
  <c r="L201"/>
  <c r="M202"/>
  <c r="L202"/>
  <c r="M203"/>
  <c r="L203"/>
  <c r="M205"/>
  <c r="L212"/>
  <c r="M212"/>
  <c r="L209"/>
  <c r="M210"/>
  <c r="L210"/>
  <c r="L211"/>
  <c r="M209"/>
  <c r="M211"/>
  <c r="L213"/>
  <c r="M213"/>
  <c r="L218"/>
  <c r="L214"/>
  <c r="L215"/>
  <c r="L216"/>
  <c r="M217"/>
  <c r="L217"/>
  <c r="M216"/>
  <c r="M215"/>
  <c r="M214"/>
  <c r="L220"/>
  <c r="L221"/>
  <c r="M219"/>
  <c r="L224"/>
  <c r="M223"/>
  <c r="L226"/>
  <c r="M227"/>
  <c r="L227"/>
  <c r="M226"/>
  <c r="M228"/>
  <c r="M229"/>
  <c r="L230"/>
  <c r="M230"/>
  <c r="I232"/>
  <c r="K231"/>
  <c r="J231"/>
  <c r="I231"/>
  <c r="K235"/>
  <c r="J235"/>
  <c r="I235"/>
  <c r="I234"/>
  <c r="I233"/>
  <c r="J239"/>
  <c r="I239"/>
  <c r="K238"/>
  <c r="J238"/>
  <c r="I238"/>
  <c r="K237"/>
  <c r="J237"/>
  <c r="I237"/>
  <c r="K236"/>
  <c r="J236"/>
  <c r="I236"/>
  <c r="I240"/>
  <c r="M240" s="1"/>
  <c r="J242"/>
  <c r="I242"/>
  <c r="I241"/>
  <c r="I245"/>
  <c r="I244"/>
  <c r="J243"/>
  <c r="I243"/>
  <c r="I248"/>
  <c r="K247"/>
  <c r="J247"/>
  <c r="I247"/>
  <c r="K246"/>
  <c r="J246"/>
  <c r="I246"/>
  <c r="K250"/>
  <c r="J250"/>
  <c r="I250"/>
  <c r="I249"/>
  <c r="I252"/>
  <c r="M252" s="1"/>
  <c r="I251"/>
  <c r="M251" s="1"/>
  <c r="I254"/>
  <c r="M254" s="1"/>
  <c r="I253"/>
  <c r="L253" s="1"/>
  <c r="I258"/>
  <c r="I257"/>
  <c r="J256"/>
  <c r="I256"/>
  <c r="I255"/>
  <c r="K259"/>
  <c r="J259"/>
  <c r="I259"/>
  <c r="I260"/>
  <c r="M260" s="1"/>
  <c r="I262"/>
  <c r="M262" s="1"/>
  <c r="I261"/>
  <c r="L261" s="1"/>
  <c r="I263"/>
  <c r="J264"/>
  <c r="I264"/>
  <c r="I265"/>
  <c r="M265" s="1"/>
  <c r="K268"/>
  <c r="J268"/>
  <c r="I268"/>
  <c r="I267"/>
  <c r="I266"/>
  <c r="J273"/>
  <c r="I273"/>
  <c r="I272"/>
  <c r="M272" s="1"/>
  <c r="I271"/>
  <c r="M271" s="1"/>
  <c r="I270"/>
  <c r="M270" s="1"/>
  <c r="I274"/>
  <c r="I276"/>
  <c r="I275"/>
  <c r="I280"/>
  <c r="K279"/>
  <c r="J279"/>
  <c r="I279"/>
  <c r="I278"/>
  <c r="J277"/>
  <c r="I277"/>
  <c r="K283"/>
  <c r="J283"/>
  <c r="I283"/>
  <c r="I282"/>
  <c r="M282" s="1"/>
  <c r="I281"/>
  <c r="L281" s="1"/>
  <c r="I284"/>
  <c r="M284" s="1"/>
  <c r="I286"/>
  <c r="I285"/>
  <c r="L270" l="1"/>
  <c r="L252"/>
  <c r="L272"/>
  <c r="L268"/>
  <c r="L260"/>
  <c r="L231"/>
  <c r="L232"/>
  <c r="M232"/>
  <c r="M231"/>
  <c r="L233"/>
  <c r="L234"/>
  <c r="M235"/>
  <c r="L235"/>
  <c r="M234"/>
  <c r="M233"/>
  <c r="M239"/>
  <c r="L239"/>
  <c r="M236"/>
  <c r="L236"/>
  <c r="L237"/>
  <c r="L238"/>
  <c r="M238"/>
  <c r="M237"/>
  <c r="L256"/>
  <c r="L254"/>
  <c r="L240"/>
  <c r="L241"/>
  <c r="L242"/>
  <c r="M241"/>
  <c r="M242"/>
  <c r="M243"/>
  <c r="L243"/>
  <c r="M244"/>
  <c r="L244"/>
  <c r="L245"/>
  <c r="M245"/>
  <c r="L246"/>
  <c r="L247"/>
  <c r="M248"/>
  <c r="L248"/>
  <c r="M247"/>
  <c r="M246"/>
  <c r="L249"/>
  <c r="M250"/>
  <c r="M249"/>
  <c r="L250"/>
  <c r="L251"/>
  <c r="M253"/>
  <c r="L255"/>
  <c r="L257"/>
  <c r="L258"/>
  <c r="M255"/>
  <c r="M256"/>
  <c r="M257"/>
  <c r="M258"/>
  <c r="L259"/>
  <c r="M259"/>
  <c r="L262"/>
  <c r="M261"/>
  <c r="L263"/>
  <c r="M263"/>
  <c r="L264"/>
  <c r="M264"/>
  <c r="L265"/>
  <c r="M268"/>
  <c r="L266"/>
  <c r="M266"/>
  <c r="L267"/>
  <c r="M267"/>
  <c r="L273"/>
  <c r="M273"/>
  <c r="L271"/>
  <c r="L274"/>
  <c r="M274"/>
  <c r="L275"/>
  <c r="M275"/>
  <c r="L276"/>
  <c r="M276"/>
  <c r="M283"/>
  <c r="L277"/>
  <c r="L283"/>
  <c r="L278"/>
  <c r="L279"/>
  <c r="M279"/>
  <c r="M280"/>
  <c r="L280"/>
  <c r="M278"/>
  <c r="M277"/>
  <c r="L282"/>
  <c r="M281"/>
  <c r="L284"/>
  <c r="L285"/>
  <c r="L286"/>
  <c r="M285"/>
  <c r="M286"/>
  <c r="I289"/>
  <c r="M289" s="1"/>
  <c r="I288"/>
  <c r="J287"/>
  <c r="I287"/>
  <c r="I291"/>
  <c r="M291" s="1"/>
  <c r="I290"/>
  <c r="L290" s="1"/>
  <c r="I293"/>
  <c r="M293" s="1"/>
  <c r="I292"/>
  <c r="M292" s="1"/>
  <c r="I294"/>
  <c r="J295"/>
  <c r="I295"/>
  <c r="I296"/>
  <c r="M296" s="1"/>
  <c r="J299"/>
  <c r="I299"/>
  <c r="I298"/>
  <c r="L298" s="1"/>
  <c r="I297"/>
  <c r="I302"/>
  <c r="M302" s="1"/>
  <c r="I301"/>
  <c r="M301" s="1"/>
  <c r="I300"/>
  <c r="L300" s="1"/>
  <c r="I304"/>
  <c r="M304" s="1"/>
  <c r="I303"/>
  <c r="M303" s="1"/>
  <c r="I305"/>
  <c r="M305" s="1"/>
  <c r="I306"/>
  <c r="M306" s="1"/>
  <c r="I307"/>
  <c r="M307" s="1"/>
  <c r="I309"/>
  <c r="M309" s="1"/>
  <c r="I308"/>
  <c r="L308" s="1"/>
  <c r="I311"/>
  <c r="K310"/>
  <c r="J310"/>
  <c r="I310"/>
  <c r="J314"/>
  <c r="I314"/>
  <c r="I313"/>
  <c r="I312"/>
  <c r="I315"/>
  <c r="J317"/>
  <c r="I317"/>
  <c r="J316"/>
  <c r="I316"/>
  <c r="I319"/>
  <c r="L319" s="1"/>
  <c r="I320"/>
  <c r="M320" s="1"/>
  <c r="I322"/>
  <c r="I321"/>
  <c r="L321" s="1"/>
  <c r="K324"/>
  <c r="J324"/>
  <c r="I324"/>
  <c r="J323"/>
  <c r="I323"/>
  <c r="I325"/>
  <c r="M325" s="1"/>
  <c r="I329"/>
  <c r="I328"/>
  <c r="I327"/>
  <c r="L327" s="1"/>
  <c r="I326"/>
  <c r="J330"/>
  <c r="I330"/>
  <c r="K333"/>
  <c r="J333"/>
  <c r="I333"/>
  <c r="K332"/>
  <c r="J332"/>
  <c r="I332"/>
  <c r="I331"/>
  <c r="I336"/>
  <c r="I335"/>
  <c r="K334"/>
  <c r="J334"/>
  <c r="I334"/>
  <c r="K338"/>
  <c r="J338"/>
  <c r="I338"/>
  <c r="J337"/>
  <c r="I337"/>
  <c r="J341"/>
  <c r="I341"/>
  <c r="J340"/>
  <c r="I340"/>
  <c r="J339"/>
  <c r="I339"/>
  <c r="I343"/>
  <c r="J342"/>
  <c r="I342"/>
  <c r="K346"/>
  <c r="J346"/>
  <c r="I346"/>
  <c r="I345"/>
  <c r="I344"/>
  <c r="J347"/>
  <c r="I347"/>
  <c r="I348"/>
  <c r="M348" s="1"/>
  <c r="I350"/>
  <c r="L350" s="1"/>
  <c r="I349"/>
  <c r="K351"/>
  <c r="J351"/>
  <c r="I351"/>
  <c r="J353"/>
  <c r="I353"/>
  <c r="J352"/>
  <c r="I352"/>
  <c r="I356"/>
  <c r="K355"/>
  <c r="J355"/>
  <c r="I355"/>
  <c r="K354"/>
  <c r="J354"/>
  <c r="I354"/>
  <c r="J358"/>
  <c r="I358"/>
  <c r="J357"/>
  <c r="I357"/>
  <c r="I360"/>
  <c r="I359"/>
  <c r="J363"/>
  <c r="I363"/>
  <c r="I362"/>
  <c r="L362" s="1"/>
  <c r="J361"/>
  <c r="I361"/>
  <c r="K365"/>
  <c r="J365"/>
  <c r="I365"/>
  <c r="J368"/>
  <c r="I368"/>
  <c r="I366"/>
  <c r="L366" s="1"/>
  <c r="J367"/>
  <c r="I367"/>
  <c r="I370"/>
  <c r="M370" s="1"/>
  <c r="I369"/>
  <c r="L369" s="1"/>
  <c r="I371"/>
  <c r="M371" s="1"/>
  <c r="K372"/>
  <c r="J372"/>
  <c r="I372"/>
  <c r="K373"/>
  <c r="J373"/>
  <c r="I373"/>
  <c r="I374"/>
  <c r="M374" s="1"/>
  <c r="I375"/>
  <c r="M375" s="1"/>
  <c r="I378"/>
  <c r="L378" s="1"/>
  <c r="I377"/>
  <c r="M377" s="1"/>
  <c r="I376"/>
  <c r="L376" s="1"/>
  <c r="I380"/>
  <c r="M380" s="1"/>
  <c r="I379"/>
  <c r="L379" s="1"/>
  <c r="I383"/>
  <c r="M383" s="1"/>
  <c r="I382"/>
  <c r="L382" s="1"/>
  <c r="I381"/>
  <c r="L381" s="1"/>
  <c r="I385"/>
  <c r="M385" s="1"/>
  <c r="I384"/>
  <c r="L384" s="1"/>
  <c r="I386"/>
  <c r="M386" s="1"/>
  <c r="I389"/>
  <c r="M389" s="1"/>
  <c r="I388"/>
  <c r="I387"/>
  <c r="I391"/>
  <c r="J390"/>
  <c r="I390"/>
  <c r="J392"/>
  <c r="I392"/>
  <c r="I393"/>
  <c r="L393" s="1"/>
  <c r="I394"/>
  <c r="M394" s="1"/>
  <c r="I396"/>
  <c r="L396" s="1"/>
  <c r="J395"/>
  <c r="I395"/>
  <c r="I421"/>
  <c r="L421" s="1"/>
  <c r="I420"/>
  <c r="L420" s="1"/>
  <c r="K419"/>
  <c r="J419"/>
  <c r="I419"/>
  <c r="J418"/>
  <c r="I418"/>
  <c r="I417"/>
  <c r="M417" s="1"/>
  <c r="I416"/>
  <c r="L416" s="1"/>
  <c r="I415"/>
  <c r="L415" s="1"/>
  <c r="I414"/>
  <c r="L414" s="1"/>
  <c r="I413"/>
  <c r="M413" s="1"/>
  <c r="I412"/>
  <c r="L412" s="1"/>
  <c r="K404"/>
  <c r="J404"/>
  <c r="I404"/>
  <c r="I400"/>
  <c r="M400" s="1"/>
  <c r="I399"/>
  <c r="M399" s="1"/>
  <c r="I398"/>
  <c r="M398" s="1"/>
  <c r="I401"/>
  <c r="M401" s="1"/>
  <c r="I402"/>
  <c r="M402" s="1"/>
  <c r="I403"/>
  <c r="M403" s="1"/>
  <c r="K409"/>
  <c r="J409"/>
  <c r="I409"/>
  <c r="K408"/>
  <c r="J408"/>
  <c r="I408"/>
  <c r="J410"/>
  <c r="I410"/>
  <c r="I411"/>
  <c r="M411" s="1"/>
  <c r="I407"/>
  <c r="J407"/>
  <c r="I405"/>
  <c r="L405" s="1"/>
  <c r="I406"/>
  <c r="L406" s="1"/>
  <c r="L296" l="1"/>
  <c r="L330"/>
  <c r="L314"/>
  <c r="L287"/>
  <c r="M287"/>
  <c r="L288"/>
  <c r="M288"/>
  <c r="L289"/>
  <c r="L291"/>
  <c r="M290"/>
  <c r="L293"/>
  <c r="L292"/>
  <c r="M294"/>
  <c r="L294"/>
  <c r="M295"/>
  <c r="L295"/>
  <c r="L297"/>
  <c r="L299"/>
  <c r="M297"/>
  <c r="M298"/>
  <c r="M299"/>
  <c r="M300"/>
  <c r="L302"/>
  <c r="L301"/>
  <c r="L304"/>
  <c r="L303"/>
  <c r="L309"/>
  <c r="L305"/>
  <c r="L306"/>
  <c r="L307"/>
  <c r="M308"/>
  <c r="L310"/>
  <c r="L311"/>
  <c r="M311"/>
  <c r="M310"/>
  <c r="L312"/>
  <c r="M312"/>
  <c r="L313"/>
  <c r="M313"/>
  <c r="M314"/>
  <c r="L315"/>
  <c r="M315"/>
  <c r="M316"/>
  <c r="L316"/>
  <c r="L317"/>
  <c r="M317"/>
  <c r="M319"/>
  <c r="L320"/>
  <c r="M321"/>
  <c r="L322"/>
  <c r="M322"/>
  <c r="L323"/>
  <c r="L324"/>
  <c r="M324"/>
  <c r="M323"/>
  <c r="L325"/>
  <c r="L367"/>
  <c r="L352"/>
  <c r="L418"/>
  <c r="M326"/>
  <c r="L326"/>
  <c r="M327"/>
  <c r="M328"/>
  <c r="L328"/>
  <c r="M329"/>
  <c r="L329"/>
  <c r="M330"/>
  <c r="L331"/>
  <c r="L332"/>
  <c r="M333"/>
  <c r="L333"/>
  <c r="M332"/>
  <c r="M331"/>
  <c r="L334"/>
  <c r="L335"/>
  <c r="M335"/>
  <c r="M336"/>
  <c r="L336"/>
  <c r="M334"/>
  <c r="L337"/>
  <c r="L338"/>
  <c r="M338"/>
  <c r="M337"/>
  <c r="M339"/>
  <c r="L339"/>
  <c r="L340"/>
  <c r="L341"/>
  <c r="M341"/>
  <c r="M340"/>
  <c r="L342"/>
  <c r="M342"/>
  <c r="M343"/>
  <c r="L343"/>
  <c r="M344"/>
  <c r="L344"/>
  <c r="L345"/>
  <c r="M345"/>
  <c r="M346"/>
  <c r="L346"/>
  <c r="L347"/>
  <c r="M347"/>
  <c r="L348"/>
  <c r="M349"/>
  <c r="L349"/>
  <c r="M350"/>
  <c r="L351"/>
  <c r="M351"/>
  <c r="L353"/>
  <c r="M352"/>
  <c r="M353"/>
  <c r="M354"/>
  <c r="L354"/>
  <c r="L355"/>
  <c r="L356"/>
  <c r="M356"/>
  <c r="M355"/>
  <c r="L357"/>
  <c r="L358"/>
  <c r="M357"/>
  <c r="M358"/>
  <c r="L359"/>
  <c r="L360"/>
  <c r="M359"/>
  <c r="M360"/>
  <c r="L419"/>
  <c r="L375"/>
  <c r="L361"/>
  <c r="M361"/>
  <c r="M362"/>
  <c r="M363"/>
  <c r="L363"/>
  <c r="M365"/>
  <c r="L365"/>
  <c r="M368"/>
  <c r="L368"/>
  <c r="L374"/>
  <c r="L371"/>
  <c r="L398"/>
  <c r="L413"/>
  <c r="L377"/>
  <c r="M366"/>
  <c r="M367"/>
  <c r="L370"/>
  <c r="M369"/>
  <c r="M372"/>
  <c r="L372"/>
  <c r="M373"/>
  <c r="L373"/>
  <c r="M418"/>
  <c r="M393"/>
  <c r="M378"/>
  <c r="M414"/>
  <c r="L417"/>
  <c r="L386"/>
  <c r="M376"/>
  <c r="L380"/>
  <c r="M379"/>
  <c r="M381"/>
  <c r="L383"/>
  <c r="M382"/>
  <c r="L385"/>
  <c r="M384"/>
  <c r="M387"/>
  <c r="L387"/>
  <c r="L388"/>
  <c r="M388"/>
  <c r="L389"/>
  <c r="M390"/>
  <c r="L390"/>
  <c r="M391"/>
  <c r="L391"/>
  <c r="L392"/>
  <c r="M392"/>
  <c r="L394"/>
  <c r="L404"/>
  <c r="M420"/>
  <c r="L395"/>
  <c r="M419"/>
  <c r="M421"/>
  <c r="M395"/>
  <c r="M396"/>
  <c r="M404"/>
  <c r="M415"/>
  <c r="M412"/>
  <c r="M416"/>
  <c r="L400"/>
  <c r="L399"/>
  <c r="L402"/>
  <c r="L401"/>
  <c r="M407"/>
  <c r="L411"/>
  <c r="L403"/>
  <c r="L407"/>
  <c r="M405"/>
  <c r="L408"/>
  <c r="L409"/>
  <c r="M409"/>
  <c r="M408"/>
  <c r="M410"/>
  <c r="L410"/>
  <c r="M406"/>
  <c r="I6" i="1" l="1"/>
  <c r="L6" s="1"/>
  <c r="I5"/>
  <c r="L5" s="1"/>
  <c r="I7"/>
  <c r="L7" s="1"/>
  <c r="K8"/>
  <c r="J8"/>
  <c r="I8"/>
  <c r="I10"/>
  <c r="L10" s="1"/>
  <c r="L9"/>
  <c r="I9"/>
  <c r="I12"/>
  <c r="L12" s="1"/>
  <c r="I11"/>
  <c r="L11" s="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I25"/>
  <c r="L25" s="1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<sst xmlns="http://schemas.openxmlformats.org/spreadsheetml/2006/main" count="3846" uniqueCount="1530">
  <si>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</si>
  <si>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</si>
  <si>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</si>
  <si>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</si>
  <si>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</si>
  <si>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</si>
  <si>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</si>
  <si>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</si>
  <si>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</si>
  <si>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</si>
  <si>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</si>
  <si>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</si>
  <si>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</si>
  <si>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</si>
  <si>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</si>
  <si>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</si>
  <si>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</si>
  <si>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</si>
  <si>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</si>
  <si>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</si>
  <si>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</si>
  <si>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</si>
  <si>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</si>
  <si>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</si>
  <si>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</si>
  <si>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</si>
  <si>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</si>
  <si>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</si>
  <si>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</si>
  <si>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</si>
  <si>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</si>
  <si>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</si>
  <si>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</si>
  <si>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</si>
  <si>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</si>
  <si>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</si>
  <si>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</si>
  <si>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</si>
  <si>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</si>
  <si>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</si>
  <si>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</si>
  <si>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</si>
  <si>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</si>
  <si>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</si>
  <si>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</si>
  <si>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</si>
  <si>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</si>
  <si>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</si>
  <si>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</si>
  <si>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</si>
  <si>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</si>
  <si>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</si>
  <si>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</si>
  <si>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</si>
  <si>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</si>
  <si>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</si>
  <si>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</si>
  <si>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</si>
  <si>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</si>
  <si>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</si>
  <si>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</si>
  <si>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</si>
  <si>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</si>
  <si>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</si>
  <si>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</si>
  <si>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</si>
  <si>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</si>
  <si>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</si>
  <si>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</si>
  <si>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</si>
  <si>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</si>
  <si>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</si>
  <si>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</si>
  <si>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</si>
  <si>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</si>
  <si>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</si>
  <si>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</si>
  <si>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</si>
  <si>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</si>
  <si>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</si>
  <si>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</si>
  <si>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</si>
  <si>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</si>
  <si>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</si>
  <si>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</si>
  <si>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</si>
  <si>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</si>
  <si>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</si>
  <si>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</si>
  <si>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</si>
  <si>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</si>
  <si>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</si>
  <si>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</si>
  <si>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</si>
  <si>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</si>
  <si>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</si>
  <si>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</si>
  <si>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</si>
  <si>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</si>
  <si>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</si>
  <si>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</si>
  <si>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</si>
  <si>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</si>
  <si>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</si>
  <si>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</si>
  <si>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</si>
  <si>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</si>
  <si>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</si>
  <si>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</si>
  <si>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</si>
  <si>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</si>
  <si>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</si>
  <si>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</si>
  <si>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</si>
  <si>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</si>
  <si>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</si>
  <si>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</si>
  <si>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</si>
  <si>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</si>
  <si>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</si>
  <si>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</si>
  <si>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</si>
  <si>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</si>
  <si>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</si>
  <si>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</si>
  <si>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</si>
  <si>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</si>
  <si>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</si>
  <si>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</si>
  <si>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</si>
  <si>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</si>
  <si>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</si>
  <si>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</si>
  <si>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</si>
  <si>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</si>
  <si>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</si>
  <si>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</si>
  <si>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</si>
  <si>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</si>
  <si>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</si>
  <si>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</si>
  <si>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</si>
  <si>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</si>
  <si>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</si>
  <si>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</si>
  <si>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</si>
  <si>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</si>
  <si>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</si>
  <si>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</si>
  <si>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</si>
  <si>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</si>
  <si>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</si>
  <si>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</si>
  <si>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</si>
  <si>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</si>
  <si>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</si>
  <si>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</si>
  <si>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</si>
  <si>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</si>
  <si>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</si>
  <si>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</si>
  <si>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</si>
  <si>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</si>
  <si>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</si>
  <si>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</si>
  <si>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</si>
  <si>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</si>
  <si>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</si>
  <si>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</si>
  <si>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</si>
  <si>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</si>
  <si>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</si>
  <si>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</si>
  <si>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</si>
  <si>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</si>
  <si>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</si>
  <si>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</si>
  <si>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</si>
  <si>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</si>
  <si>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</si>
  <si>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</si>
  <si>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</si>
  <si>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</si>
  <si>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</si>
  <si>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</si>
  <si>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</si>
  <si>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</si>
  <si>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</si>
  <si>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</si>
  <si>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</si>
  <si>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</si>
  <si>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</si>
  <si>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</si>
  <si>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</si>
  <si>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</si>
  <si>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</si>
  <si>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</si>
  <si>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</si>
  <si>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</si>
  <si>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</si>
  <si>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</si>
  <si>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</si>
  <si>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</si>
  <si>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</si>
  <si>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</si>
  <si>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</si>
  <si>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</si>
  <si>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</si>
  <si>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</si>
  <si>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</si>
  <si>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</si>
  <si>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</si>
  <si>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</si>
  <si>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</si>
  <si>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</si>
  <si>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</si>
  <si>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</si>
  <si>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</si>
  <si>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</si>
  <si>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</si>
  <si>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</si>
  <si>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</si>
  <si>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</si>
  <si>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</si>
  <si>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</si>
  <si>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</si>
  <si>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</si>
  <si>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</si>
  <si>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</si>
  <si>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</si>
  <si>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</si>
  <si>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</si>
  <si>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</si>
  <si>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</si>
  <si>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</si>
  <si>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</si>
  <si>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</si>
  <si>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</si>
  <si>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</si>
  <si>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</si>
  <si>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</si>
  <si>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</si>
  <si>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</si>
  <si>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</si>
  <si>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</si>
  <si>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</si>
  <si>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</si>
  <si>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</si>
  <si>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</si>
  <si>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</si>
  <si>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</si>
  <si>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</si>
  <si>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</si>
  <si>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</si>
  <si>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</si>
  <si>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</si>
  <si>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</si>
  <si>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</si>
  <si>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</si>
  <si>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</si>
  <si>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</si>
  <si>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</si>
  <si>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</si>
  <si>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</si>
  <si>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</si>
  <si>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</si>
  <si>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</si>
  <si>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</si>
  <si>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</si>
  <si>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</si>
  <si>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</si>
  <si>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</si>
  <si>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</si>
  <si>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</si>
  <si>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</si>
  <si>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</si>
  <si>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</si>
  <si>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</si>
  <si>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</si>
  <si>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</si>
  <si>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</si>
  <si>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</si>
  <si>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</si>
  <si>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</si>
  <si>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</si>
  <si>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</si>
  <si>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</si>
  <si>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</si>
  <si>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</si>
  <si>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</si>
  <si>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</si>
  <si>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</si>
  <si>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</si>
  <si>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</si>
  <si>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</si>
  <si>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</si>
  <si>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</si>
  <si>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</si>
  <si>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</si>
  <si>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</si>
  <si>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</si>
  <si>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</si>
  <si>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</si>
  <si>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</si>
  <si>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</si>
  <si>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</si>
  <si>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</si>
  <si>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</si>
  <si>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</si>
  <si>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</si>
  <si>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</si>
  <si>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</si>
  <si>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</si>
  <si>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</si>
  <si>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</si>
  <si>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</si>
  <si>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</si>
  <si>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</si>
  <si>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</si>
  <si>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</si>
  <si>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</si>
  <si>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</si>
  <si>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</si>
  <si>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</si>
  <si>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</si>
  <si>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</si>
  <si>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</si>
  <si>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</si>
  <si>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</si>
  <si>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</si>
  <si>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</si>
  <si>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</si>
  <si>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</si>
  <si>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</si>
  <si>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</si>
  <si>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</si>
  <si>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</si>
  <si>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</si>
  <si>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</si>
  <si>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</si>
  <si>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</si>
  <si>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</si>
  <si>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</si>
  <si>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</si>
  <si>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</si>
  <si>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</si>
  <si>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</si>
  <si>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</si>
  <si>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</si>
  <si>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</si>
  <si>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</si>
  <si>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</si>
  <si>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</si>
  <si>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</si>
  <si>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</si>
  <si>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</si>
  <si>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</si>
  <si>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</si>
  <si>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</si>
  <si>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</si>
  <si>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</si>
  <si>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</si>
  <si>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</si>
  <si>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</si>
  <si>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</si>
  <si>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</si>
  <si>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</si>
  <si>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</si>
  <si>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</si>
  <si>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</si>
  <si>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</si>
  <si>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</si>
  <si>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</si>
  <si>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</si>
  <si>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</si>
  <si>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</si>
  <si>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</si>
  <si>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</si>
  <si>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</si>
  <si>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</si>
  <si>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</si>
  <si>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</si>
  <si>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</si>
  <si>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</si>
  <si>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</si>
  <si>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</si>
  <si>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</si>
  <si>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</si>
  <si>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</si>
  <si>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</si>
  <si>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</si>
  <si>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</si>
  <si>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</si>
  <si>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</si>
  <si>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</si>
  <si>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</si>
  <si>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</si>
  <si>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</si>
  <si>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</si>
  <si>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</si>
  <si>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</si>
  <si>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</si>
  <si>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</si>
  <si>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</si>
  <si>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</si>
  <si>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</si>
  <si>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</si>
  <si>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</si>
  <si>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</si>
  <si>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</si>
  <si>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</si>
  <si>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</si>
  <si>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</si>
  <si>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</si>
  <si>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</si>
  <si>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</si>
  <si>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</si>
  <si>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</si>
  <si>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</si>
  <si>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</si>
  <si>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</si>
  <si>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</si>
  <si>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</si>
  <si>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</si>
  <si>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</si>
  <si>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</si>
  <si>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</si>
  <si>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</si>
  <si>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</si>
  <si>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</si>
  <si>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</si>
  <si>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</si>
  <si>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</si>
  <si>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</si>
  <si>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</si>
  <si>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</si>
  <si>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</si>
  <si>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</si>
  <si>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</si>
  <si>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</si>
  <si>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</si>
  <si>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</si>
  <si>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</si>
  <si>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</si>
  <si>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</si>
  <si>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</si>
  <si>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</si>
  <si>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</si>
  <si>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</si>
  <si>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</si>
  <si>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</si>
  <si>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</si>
  <si>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</si>
  <si>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</si>
  <si>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</si>
  <si>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</si>
  <si>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</si>
  <si>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</si>
  <si>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</si>
  <si>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</si>
  <si>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</si>
  <si>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</si>
  <si>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</si>
  <si>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</si>
  <si>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</si>
  <si>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</si>
  <si>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</si>
  <si>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</si>
  <si>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</si>
  <si>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</si>
  <si>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</si>
  <si>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</si>
  <si>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</si>
  <si>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</si>
  <si>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</si>
  <si>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</si>
  <si>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</si>
  <si>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</si>
  <si>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</si>
  <si>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</si>
  <si>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</si>
  <si>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</si>
  <si>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</si>
  <si>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</si>
  <si>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</si>
  <si>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</si>
  <si>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</si>
  <si>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</si>
  <si>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</si>
  <si>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</si>
  <si>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</si>
  <si>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</si>
  <si>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</si>
  <si>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</si>
  <si>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</si>
  <si>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</si>
  <si>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</si>
  <si>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</si>
  <si>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</si>
  <si>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</si>
  <si>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</si>
  <si>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</si>
  <si>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</si>
  <si>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</si>
  <si>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</si>
  <si>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</si>
  <si>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</si>
  <si>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</si>
  <si>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</si>
  <si>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</si>
  <si>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</si>
  <si>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</si>
  <si>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</si>
  <si>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</si>
  <si>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</si>
  <si>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</si>
  <si>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</si>
  <si>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</si>
  <si>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</si>
  <si>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</si>
  <si>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</si>
  <si>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</si>
  <si>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</si>
  <si>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</si>
  <si>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</si>
  <si>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</si>
  <si>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</si>
  <si>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</si>
  <si>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</si>
  <si>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</si>
  <si>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</si>
  <si>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</si>
  <si>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</si>
  <si>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</si>
  <si>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</si>
  <si>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</si>
  <si>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</si>
  <si>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</si>
  <si>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</si>
  <si>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</si>
  <si>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</si>
  <si>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</si>
  <si>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</si>
  <si>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</si>
  <si>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</si>
  <si>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</si>
  <si>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</si>
  <si>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</si>
  <si>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</si>
  <si>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</si>
  <si>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</si>
  <si>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</si>
  <si>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</si>
  <si>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</si>
  <si>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</si>
  <si>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</si>
  <si>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</si>
  <si>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</si>
  <si>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</si>
  <si>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</si>
  <si>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</si>
  <si>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</si>
  <si>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</si>
  <si>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</si>
  <si>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</si>
  <si>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</si>
  <si>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</si>
  <si>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</si>
  <si>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</si>
  <si>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</si>
  <si>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</si>
  <si>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</si>
  <si>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</si>
  <si>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</si>
  <si>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</si>
  <si>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</si>
  <si>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</si>
  <si>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</si>
  <si>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</si>
  <si>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</si>
  <si>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</si>
  <si>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</si>
  <si>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</si>
  <si>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</si>
  <si>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</si>
  <si>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</si>
  <si>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</si>
  <si>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</si>
  <si>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</si>
  <si>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</si>
  <si>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</si>
  <si>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</si>
  <si>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</si>
  <si>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</si>
  <si>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</si>
  <si>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</si>
  <si>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</si>
  <si>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</si>
  <si>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</si>
  <si>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</si>
  <si>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</si>
  <si>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</si>
  <si>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</si>
  <si>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</si>
  <si>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</si>
  <si>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</si>
  <si>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</si>
  <si>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</si>
  <si>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</si>
  <si>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</si>
  <si>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</si>
  <si>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</si>
  <si>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</si>
  <si>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</si>
  <si>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</si>
  <si>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</si>
  <si>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</si>
  <si>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</si>
  <si>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</si>
  <si>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</si>
  <si>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</si>
  <si>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</si>
  <si>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</si>
  <si>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</si>
  <si>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</si>
  <si>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</si>
  <si>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</si>
  <si>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</si>
  <si>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</si>
  <si>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</si>
  <si>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</si>
  <si>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</si>
  <si>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</si>
  <si>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</si>
  <si>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</si>
  <si>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</si>
  <si>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</si>
  <si>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</si>
  <si>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</si>
  <si>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</si>
  <si>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</si>
  <si>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</si>
  <si>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</si>
  <si>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</si>
  <si>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</si>
  <si>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</si>
  <si>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</si>
  <si>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</si>
  <si>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</si>
  <si>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</si>
  <si>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</si>
  <si>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</si>
  <si>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</si>
  <si>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</si>
  <si>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</si>
  <si>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</si>
  <si>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</si>
  <si>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</si>
  <si>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</si>
  <si>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</si>
  <si>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</si>
  <si>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</si>
  <si>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</si>
  <si>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</si>
  <si>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</si>
  <si>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</si>
  <si>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</si>
  <si>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</si>
  <si>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</si>
  <si>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</si>
  <si>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</si>
  <si>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</si>
  <si>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</si>
  <si>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</si>
  <si>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</si>
  <si>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</si>
  <si>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</si>
  <si>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</si>
  <si>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</si>
  <si>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</si>
  <si>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</si>
  <si>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</si>
  <si>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</si>
  <si>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</si>
  <si>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</si>
  <si>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</si>
  <si>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</si>
  <si>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</si>
  <si>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</si>
  <si>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</si>
  <si>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</si>
  <si>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</si>
  <si>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</si>
  <si>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</si>
  <si>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</si>
  <si>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</si>
  <si>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</si>
  <si>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</si>
  <si>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</si>
  <si>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</si>
  <si>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</si>
  <si>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</si>
  <si>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</si>
  <si>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</si>
  <si>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</si>
  <si>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</si>
  <si>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</si>
  <si>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</si>
  <si>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</si>
  <si>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</si>
  <si>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</si>
  <si>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</si>
  <si>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</si>
  <si>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</si>
  <si>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</si>
  <si>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</si>
  <si>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</si>
  <si>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</si>
  <si>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</si>
  <si>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</si>
  <si>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</si>
  <si>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</si>
  <si>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</si>
  <si>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</si>
  <si>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</si>
  <si>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</si>
  <si>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</si>
  <si>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</si>
  <si>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</si>
  <si>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</si>
  <si>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</si>
  <si>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</si>
  <si>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</si>
  <si>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</si>
  <si>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</si>
  <si>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</si>
  <si>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</si>
  <si>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</si>
  <si>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</si>
  <si>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</si>
  <si>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</si>
  <si>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</si>
  <si>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</si>
  <si>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</si>
  <si>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</si>
  <si>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</si>
  <si>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</si>
  <si>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</si>
  <si>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</si>
  <si>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</si>
  <si>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</si>
  <si>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</si>
  <si>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</si>
  <si>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</si>
  <si>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</si>
  <si>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</si>
  <si>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</si>
  <si>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</si>
  <si>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</si>
  <si>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</si>
  <si>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</si>
  <si>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</si>
  <si>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</si>
  <si>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</si>
  <si>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</si>
  <si>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</si>
  <si>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</si>
  <si>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</si>
  <si>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</si>
  <si>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</si>
  <si>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</si>
  <si>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</si>
  <si>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</si>
  <si>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</si>
  <si>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</si>
  <si>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</si>
  <si>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</si>
  <si>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</si>
  <si>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</si>
  <si>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</si>
  <si>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</si>
  <si>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</si>
  <si>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</si>
  <si>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</si>
  <si>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</si>
  <si>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</si>
  <si>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</si>
  <si>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</si>
  <si>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</si>
  <si>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</si>
  <si>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</si>
  <si>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</si>
  <si>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</si>
  <si>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</si>
  <si>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</si>
  <si>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</si>
  <si>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</si>
  <si>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</si>
  <si>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</si>
  <si>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</si>
  <si>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</si>
  <si>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</si>
  <si>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</si>
  <si>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</si>
  <si>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</si>
  <si>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</si>
  <si>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</si>
  <si>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</si>
  <si>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</si>
  <si>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</si>
  <si>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</si>
  <si>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</si>
  <si>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</si>
  <si>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</si>
  <si>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</si>
  <si>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</si>
  <si>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</si>
  <si>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</si>
  <si>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</si>
  <si>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</si>
  <si>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</si>
  <si>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</si>
  <si>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</si>
  <si>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</si>
  <si>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</si>
  <si>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</si>
  <si>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</si>
  <si>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</si>
  <si>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</si>
  <si>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</si>
  <si>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</si>
  <si>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</si>
  <si>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</si>
  <si>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</si>
  <si>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</si>
  <si>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</si>
  <si>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</si>
  <si>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</si>
  <si>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</si>
  <si>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</si>
  <si>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</si>
  <si>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</si>
  <si>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</si>
  <si>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</si>
  <si>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</si>
  <si>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</si>
  <si>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</si>
  <si>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</si>
  <si>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</si>
  <si>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</si>
  <si>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</si>
  <si>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</si>
  <si>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</si>
  <si>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</si>
  <si>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</si>
  <si>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</si>
  <si>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</si>
  <si>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</si>
  <si>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</si>
  <si>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</si>
  <si>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</si>
  <si>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</si>
  <si>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</si>
  <si>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</si>
  <si>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</si>
  <si>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</si>
  <si>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</si>
  <si>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</si>
  <si>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</si>
  <si>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</si>
  <si>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</si>
  <si>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</si>
  <si>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</si>
  <si>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</si>
  <si>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</si>
  <si>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</si>
  <si>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</si>
  <si>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</si>
  <si>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</si>
  <si>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</si>
  <si>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</si>
  <si>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</si>
  <si>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</si>
  <si>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</si>
  <si>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</si>
  <si>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</si>
  <si>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</si>
  <si>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</si>
  <si>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</si>
  <si>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</si>
  <si>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</si>
  <si>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</si>
  <si>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</si>
  <si>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</si>
  <si>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</si>
  <si>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</si>
  <si>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</si>
  <si>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</si>
  <si>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</si>
  <si>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</si>
  <si>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</si>
  <si>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</si>
  <si>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</si>
  <si>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</si>
  <si>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</si>
  <si>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</si>
  <si>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</si>
  <si>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</si>
  <si>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</si>
  <si>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</si>
  <si>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</si>
  <si>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</si>
  <si>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</si>
  <si>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</si>
  <si>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</si>
  <si>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</si>
  <si>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</si>
  <si>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</si>
  <si>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</si>
  <si>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</si>
  <si>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</si>
  <si>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</si>
  <si>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</si>
  <si>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</si>
  <si>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</si>
  <si>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</si>
  <si>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</si>
  <si>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</si>
  <si>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</si>
  <si>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</si>
  <si>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</si>
  <si>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</si>
  <si>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</si>
  <si>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</si>
  <si>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</si>
  <si>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</si>
  <si>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</si>
  <si>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</si>
  <si>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</si>
  <si>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</si>
  <si>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</si>
  <si>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</si>
  <si>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</si>
  <si>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</si>
  <si>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</si>
  <si>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</si>
  <si>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</si>
  <si>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</si>
  <si>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</si>
  <si>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</si>
  <si>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</si>
  <si>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</si>
  <si>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</si>
  <si>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</si>
  <si>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</si>
  <si>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</si>
  <si>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</si>
  <si>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</si>
  <si>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</si>
  <si>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</si>
  <si>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</si>
  <si>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</si>
  <si>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</si>
  <si>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</si>
  <si>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</si>
  <si>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</si>
  <si>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</si>
  <si>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</si>
  <si>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</si>
  <si>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</si>
  <si>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</si>
  <si>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</si>
  <si>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</si>
  <si>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</si>
  <si>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</si>
  <si>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</si>
  <si>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</si>
  <si>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</si>
  <si>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</si>
  <si>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</si>
  <si>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</si>
  <si>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</si>
  <si>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</si>
  <si>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</si>
  <si>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</si>
  <si>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</si>
  <si>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</si>
  <si>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</si>
  <si>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</si>
  <si>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</si>
  <si>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</si>
  <si>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</si>
  <si>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</si>
  <si>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</si>
  <si>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</si>
  <si>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</si>
  <si>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</si>
  <si>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</si>
  <si>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</si>
  <si>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</si>
  <si>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</si>
  <si>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</si>
  <si>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</si>
  <si>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</si>
  <si>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</si>
  <si>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</si>
  <si>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</si>
  <si>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</si>
  <si>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</si>
  <si>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</si>
  <si>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</si>
  <si>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</si>
  <si>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</si>
  <si>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</si>
  <si>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</si>
  <si>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</si>
  <si>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</si>
  <si>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</si>
  <si>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</si>
  <si>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</si>
  <si>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</si>
  <si>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</si>
  <si>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</si>
  <si>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</si>
  <si>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</si>
  <si>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</si>
  <si>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</si>
  <si>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</si>
  <si>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</si>
  <si>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</si>
  <si>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</si>
  <si>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</si>
  <si>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</si>
  <si>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</si>
  <si>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</si>
  <si>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</si>
  <si>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</si>
  <si>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</si>
  <si>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</si>
  <si>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</si>
  <si>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</si>
  <si>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</si>
  <si>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</si>
  <si>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</si>
  <si>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</si>
  <si>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</si>
  <si>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</si>
  <si>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</si>
  <si>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</si>
  <si>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</si>
  <si>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</si>
  <si>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</si>
  <si>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</si>
  <si>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</si>
  <si>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</si>
  <si>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</si>
  <si>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</si>
  <si>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</si>
  <si>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</si>
  <si>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</si>
  <si>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</si>
  <si>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</si>
  <si>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</si>
  <si>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</si>
  <si>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</si>
  <si>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</si>
  <si>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</si>
  <si>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</si>
  <si>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</si>
  <si>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</si>
  <si>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</si>
  <si>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</si>
  <si>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</si>
  <si>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</si>
  <si>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</si>
  <si>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</si>
  <si>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</si>
  <si>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</si>
  <si>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</si>
  <si>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</si>
  <si>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</si>
  <si>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</si>
  <si>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</si>
  <si>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</si>
  <si>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</si>
  <si>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</si>
  <si>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</si>
  <si>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</si>
  <si>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</si>
  <si>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</si>
  <si>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</si>
  <si>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</si>
  <si>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</si>
  <si>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</si>
  <si>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</si>
  <si>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</si>
  <si>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</si>
  <si>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</si>
  <si>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</si>
  <si>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</si>
  <si>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</si>
  <si>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</si>
  <si>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</si>
  <si>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</si>
  <si>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</si>
  <si>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</si>
  <si>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</si>
  <si>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</si>
  <si>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</si>
  <si>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</si>
  <si>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</si>
  <si>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</si>
  <si>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</si>
  <si>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</si>
  <si>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</si>
  <si>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</si>
  <si>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</si>
  <si>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</si>
  <si>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</si>
  <si>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</si>
  <si>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</si>
  <si>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</si>
  <si>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</si>
  <si>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</si>
  <si>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</si>
  <si>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</si>
  <si>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</si>
  <si>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</si>
  <si>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</si>
  <si>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</si>
  <si>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</si>
  <si>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</si>
  <si>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</si>
  <si>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</si>
  <si>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</si>
  <si>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</si>
  <si>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</si>
  <si>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</si>
  <si>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</si>
  <si>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</si>
  <si>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</si>
  <si>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</si>
  <si>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</si>
  <si>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</si>
  <si>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</si>
  <si>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</si>
  <si>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</si>
  <si>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</si>
  <si>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</si>
  <si>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</si>
  <si>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</si>
  <si>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</si>
  <si>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</si>
  <si>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</si>
  <si>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</si>
  <si>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</si>
  <si>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</si>
  <si>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</si>
  <si>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</si>
  <si>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</si>
  <si>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</si>
  <si>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</si>
  <si>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</si>
  <si>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</si>
  <si>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</si>
  <si>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</si>
  <si>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</si>
  <si>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</si>
  <si>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</si>
  <si>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</si>
  <si>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</si>
  <si>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</si>
  <si>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</si>
  <si>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</si>
  <si>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</si>
  <si>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</si>
  <si>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</si>
  <si>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</si>
  <si>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</si>
  <si>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</si>
  <si>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</si>
  <si>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</si>
  <si>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</si>
  <si>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</si>
  <si>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</si>
  <si>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</si>
  <si>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</si>
  <si>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</si>
  <si>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</si>
  <si>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</si>
  <si>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</si>
  <si>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</si>
  <si>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</si>
  <si>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</si>
  <si>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</si>
  <si>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</si>
  <si>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</si>
  <si>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</si>
  <si>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</si>
  <si>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</si>
  <si>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</si>
  <si>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</si>
  <si>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</si>
  <si>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</si>
  <si>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</si>
  <si>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</si>
  <si>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</si>
  <si>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</si>
  <si>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</si>
  <si>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</si>
  <si>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</si>
  <si>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</si>
  <si>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</si>
  <si>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</si>
  <si>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</si>
  <si>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</si>
  <si>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</si>
  <si>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</si>
  <si>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</si>
  <si>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</si>
  <si>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</si>
  <si>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</si>
  <si>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</si>
  <si>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</si>
  <si>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</si>
  <si>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</si>
  <si>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</si>
  <si>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</si>
  <si>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</si>
  <si>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</si>
  <si>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</si>
  <si>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</si>
  <si>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</si>
  <si>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</si>
  <si>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</si>
  <si>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</si>
  <si>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</si>
  <si>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</si>
  <si>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</si>
  <si>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</si>
  <si>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</si>
  <si>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</si>
  <si>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</si>
  <si>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</si>
  <si>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</si>
  <si>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</si>
  <si>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</si>
  <si>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</si>
  <si>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</si>
  <si>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</si>
  <si>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</si>
  <si>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</si>
  <si>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</si>
  <si>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</si>
  <si>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</si>
  <si>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</si>
  <si>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</si>
  <si>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</si>
  <si>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</si>
  <si>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</si>
  <si>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</si>
  <si>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</si>
  <si>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</si>
  <si>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</si>
  <si>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</si>
  <si>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</si>
  <si>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</si>
  <si>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</si>
  <si>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</si>
  <si>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</si>
  <si>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</si>
  <si>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</si>
  <si>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</si>
  <si>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</si>
  <si>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</si>
  <si>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</si>
  <si>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</si>
  <si>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</si>
  <si>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</si>
  <si>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</si>
  <si>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</si>
  <si>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</si>
  <si>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</si>
  <si>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</si>
  <si>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</si>
  <si>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</si>
  <si>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</si>
  <si>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</si>
  <si>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</si>
  <si>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</si>
  <si>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</si>
  <si>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</si>
  <si>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</si>
  <si>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</si>
  <si>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</si>
  <si>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</si>
  <si>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</si>
  <si>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</si>
  <si>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</si>
  <si>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</si>
  <si>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</si>
  <si>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</si>
  <si>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</si>
  <si>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</si>
  <si>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</si>
  <si>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</si>
  <si>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</si>
  <si>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</si>
  <si>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</si>
  <si>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</si>
  <si>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</si>
  <si>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</si>
  <si>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</si>
  <si>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</si>
  <si>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</si>
  <si>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</si>
  <si>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</si>
  <si>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</si>
  <si>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</si>
  <si>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</si>
  <si>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</si>
  <si>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</si>
  <si>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</si>
  <si>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</si>
  <si>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</si>
  <si>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</si>
  <si>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</si>
  <si>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</si>
  <si>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</si>
  <si>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</si>
  <si>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</si>
  <si>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</si>
  <si>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</si>
  <si>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IBULHSGFIN-660 PUT OPTION </t>
  </si>
  <si>
    <t xml:space="preserve">APOLLOHOSP-1400 CALL OPTION </t>
  </si>
  <si>
    <t xml:space="preserve">16 JUL 2019 </t>
  </si>
  <si>
    <t xml:space="preserve">15 JUL 2019 </t>
  </si>
  <si>
    <t xml:space="preserve">INDIGO-1400 CALL OPTION </t>
  </si>
  <si>
    <t xml:space="preserve">HDFC-2280 CALL OPTION </t>
  </si>
  <si>
    <t xml:space="preserve">ACC-1600 CALL OPTION </t>
  </si>
  <si>
    <t xml:space="preserve">17 JUL 2019 </t>
  </si>
  <si>
    <t xml:space="preserve">18 JUL 2019 </t>
  </si>
  <si>
    <t xml:space="preserve">HDFCBANK-2420 CALL OPTION </t>
  </si>
  <si>
    <t xml:space="preserve">VOLTAS-580 PUT OPTION </t>
  </si>
  <si>
    <t xml:space="preserve">KOTAKBANK-1540 CALL OPTION </t>
  </si>
  <si>
    <t xml:space="preserve">19 JUL 2019 </t>
  </si>
  <si>
    <t xml:space="preserve">ADANIENT-130 PUT OPTION </t>
  </si>
  <si>
    <t>TOTAL PROFIT</t>
  </si>
  <si>
    <t xml:space="preserve">22 JUL 2019 </t>
  </si>
  <si>
    <t xml:space="preserve">AUROPHARMA-570 CALL OPTION </t>
  </si>
  <si>
    <t xml:space="preserve">INDIGO-1520 CALL OPTION </t>
  </si>
  <si>
    <t xml:space="preserve">23 JUL 2019 </t>
  </si>
  <si>
    <t xml:space="preserve">APOLLOHOSP-1380 CALL OPTION </t>
  </si>
  <si>
    <t xml:space="preserve">TITAN-1100 CALL OPTION </t>
  </si>
  <si>
    <t xml:space="preserve">ASIANPAINT-1400 CALL OPTION </t>
  </si>
  <si>
    <t xml:space="preserve">24 JUL 2019 </t>
  </si>
  <si>
    <t xml:space="preserve">SRTRANSFIN-940 PUT OPTION </t>
  </si>
  <si>
    <t xml:space="preserve">DIVISLAB-1620 PUT OPTION </t>
  </si>
  <si>
    <t xml:space="preserve">PFC-120 PUT OPTION </t>
  </si>
  <si>
    <t xml:space="preserve">HINDUNILVR-1740 CALL OPTION </t>
  </si>
  <si>
    <t xml:space="preserve">25 JUL 2019 </t>
  </si>
  <si>
    <t xml:space="preserve">ASIANPAINT-1500 CALL OPTION </t>
  </si>
  <si>
    <t xml:space="preserve">ADANIPORTS-370 PUT OPTION </t>
  </si>
  <si>
    <t xml:space="preserve">26 JUL 2019 </t>
  </si>
  <si>
    <t xml:space="preserve">BAJFINANCE-3100 CALL OPTION </t>
  </si>
  <si>
    <t xml:space="preserve">TVSMOTOR-380 CALL OPTION </t>
  </si>
  <si>
    <t xml:space="preserve">29 JUL 2019 </t>
  </si>
  <si>
    <t xml:space="preserve">HDFC-2100 PUT OPTION </t>
  </si>
  <si>
    <t xml:space="preserve">INDUSINDBK-1400 CALL OPTION </t>
  </si>
  <si>
    <t xml:space="preserve">30 JUL 2019 </t>
  </si>
  <si>
    <t xml:space="preserve">BAJFINANCE-3300 CALL OPTION </t>
  </si>
  <si>
    <t xml:space="preserve">HEROMOTOCO-2350 PUT OPTION </t>
  </si>
  <si>
    <t xml:space="preserve">TCS-2160 CALL OPTION </t>
  </si>
  <si>
    <t xml:space="preserve">INDUSINDBK-1440 CALL OPTION </t>
  </si>
  <si>
    <t xml:space="preserve">31 JUL 2019 </t>
  </si>
  <si>
    <t xml:space="preserve">MUTHOOTFIN-610 CAL OPTION </t>
  </si>
  <si>
    <t xml:space="preserve">1 AUG 2019 </t>
  </si>
  <si>
    <t xml:space="preserve">ASIANPAINT-1520 CALL OPTION </t>
  </si>
  <si>
    <t xml:space="preserve">LT-1360 PUT OPTION </t>
  </si>
  <si>
    <t xml:space="preserve">TCS 2200 CALL OPTION </t>
  </si>
  <si>
    <t xml:space="preserve">2 AUG 2019 </t>
  </si>
  <si>
    <t xml:space="preserve">JINDALSTEL-120 PUT OPTION </t>
  </si>
  <si>
    <t xml:space="preserve">TATAGLOBAL-265 CALL OPTION </t>
  </si>
  <si>
    <t>JUL-2019</t>
  </si>
  <si>
    <t>59</t>
  </si>
  <si>
    <t xml:space="preserve">5 AUG 2019 </t>
  </si>
  <si>
    <t xml:space="preserve">CANBK-220 PUT OPTION </t>
  </si>
  <si>
    <t xml:space="preserve">HDFC-2140 CALL OPTION </t>
  </si>
  <si>
    <t xml:space="preserve">ATAGLOBAL-270 CALL OPTION </t>
  </si>
  <si>
    <t xml:space="preserve">6 AUG 2019 </t>
  </si>
  <si>
    <t xml:space="preserve">ASIANPAINT-1540 CALL OPTION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</si>
  <si>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</si>
  <si>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</si>
  <si>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</si>
  <si>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</si>
  <si>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HINDUNILVR-1800 CALL OPTION </t>
  </si>
  <si>
    <t xml:space="preserve">STAR-420 CALL OPTION </t>
  </si>
  <si>
    <t xml:space="preserve">HDFCBANK-2200 CALL OPTION </t>
  </si>
  <si>
    <t xml:space="preserve">9 AUG 2019 </t>
  </si>
  <si>
    <t xml:space="preserve">MUTHOOTFIN-640 CALL OPTION </t>
  </si>
  <si>
    <t xml:space="preserve">BALKRISIND-760 CALL OPTION </t>
  </si>
  <si>
    <t xml:space="preserve">BAJFINANCE-3400 CALL OPTION </t>
  </si>
  <si>
    <t xml:space="preserve">13 AUG 2019 </t>
  </si>
  <si>
    <t xml:space="preserve">CIPLA-480 PUT OPTION </t>
  </si>
  <si>
    <t xml:space="preserve">YESBANK-80 PUT OPTION </t>
  </si>
  <si>
    <t xml:space="preserve">14 AUG 2019 </t>
  </si>
  <si>
    <t xml:space="preserve">ZEEL-340 CALL OPTION </t>
  </si>
  <si>
    <t xml:space="preserve">CANBK-220 CALL OPTION </t>
  </si>
  <si>
    <t xml:space="preserve">16 AUG 2019 </t>
  </si>
  <si>
    <t xml:space="preserve">BATAINDIA-1460 CALL OPTION </t>
  </si>
  <si>
    <t xml:space="preserve">INDUSINDBK-1420 CALL OPTION </t>
  </si>
  <si>
    <t xml:space="preserve">19 AUG 2019 </t>
  </si>
  <si>
    <t xml:space="preserve">SRF-2950 CALL OPTION </t>
  </si>
  <si>
    <t xml:space="preserve">20 AUG 2019 </t>
  </si>
  <si>
    <t xml:space="preserve">MARUTI-6000 CALL OPTION </t>
  </si>
  <si>
    <t xml:space="preserve">BANKBARODA-100 PUT OPTION </t>
  </si>
  <si>
    <t xml:space="preserve">21 AUG 2019 </t>
  </si>
  <si>
    <t xml:space="preserve">HINDUNILVR-1840 CALL OPTION </t>
  </si>
  <si>
    <t xml:space="preserve">22 AUG 2019 </t>
  </si>
  <si>
    <t xml:space="preserve">BAJFINANCE-3200 PUT OPTION </t>
  </si>
  <si>
    <t xml:space="preserve">IBULHSGFIN-460 PUT OPTION </t>
  </si>
  <si>
    <t xml:space="preserve">TCS-2200 CALL OPTION </t>
  </si>
  <si>
    <t xml:space="preserve">KOTAKBANK-1500 CALL OPTION </t>
  </si>
  <si>
    <t xml:space="preserve">23 AUG 2019 </t>
  </si>
  <si>
    <t xml:space="preserve">RELIANCE-1260 CALL OPTION </t>
  </si>
  <si>
    <t xml:space="preserve">CENTURYTEX-820 CALL OPTION </t>
  </si>
  <si>
    <t xml:space="preserve">TECHM-690 CALL OPTION </t>
  </si>
  <si>
    <t xml:space="preserve">26 AUG 2019 </t>
  </si>
  <si>
    <t xml:space="preserve">GRASIM-700 PUT OPTION </t>
  </si>
  <si>
    <t xml:space="preserve">HDFC-2100 CALL OPTION </t>
  </si>
  <si>
    <t xml:space="preserve">TITAN-1080 CALL  OPTION </t>
  </si>
  <si>
    <t xml:space="preserve">JUBLFOOD-1160 CALL OPTION </t>
  </si>
  <si>
    <t xml:space="preserve">27 AUG 2019 </t>
  </si>
  <si>
    <t xml:space="preserve">ESCORTS-480 CALL OPTION </t>
  </si>
  <si>
    <t xml:space="preserve">INDUSINDBK-1380 CALL OPTION </t>
  </si>
  <si>
    <t xml:space="preserve">APOLLOHOSP-1480 CALL OPTION </t>
  </si>
  <si>
    <t xml:space="preserve">HCLTECH-1100 CALL OPTION </t>
  </si>
  <si>
    <t xml:space="preserve">28 AUG 2019 </t>
  </si>
  <si>
    <t xml:space="preserve">BANKBARODA-90 PUT OPTION </t>
  </si>
  <si>
    <t xml:space="preserve">COLPAL-1240CALL OPTION </t>
  </si>
  <si>
    <t xml:space="preserve">29 AUG 2019 </t>
  </si>
  <si>
    <t xml:space="preserve">30 AUG 2019 </t>
  </si>
  <si>
    <t xml:space="preserve">HINDALCO-180 CALL OPTION </t>
  </si>
  <si>
    <t xml:space="preserve">COLPAL-1240 CALL OPTION </t>
  </si>
  <si>
    <t xml:space="preserve">UPL-570 CALL OPTION </t>
  </si>
  <si>
    <t xml:space="preserve">SUNTV-430 CALL OPTION </t>
  </si>
  <si>
    <t xml:space="preserve">VOLTAS-610 PUT OPTION </t>
  </si>
  <si>
    <t xml:space="preserve">AXISBANK-640 PUT OPTION </t>
  </si>
  <si>
    <t xml:space="preserve">TCS-2300 CALL OPTION </t>
  </si>
  <si>
    <t xml:space="preserve">AUROPHARMA-610 CALL OPTION </t>
  </si>
  <si>
    <t xml:space="preserve">3 SEP 2019 </t>
  </si>
  <si>
    <t xml:space="preserve">4 SEP 2019 </t>
  </si>
  <si>
    <t xml:space="preserve">5 SEP 2019 </t>
  </si>
  <si>
    <t>61</t>
  </si>
  <si>
    <t>AUG-2019</t>
  </si>
  <si>
    <t xml:space="preserve">6 SEP 2019 </t>
  </si>
  <si>
    <t xml:space="preserve">GRASIM-700 CALL OPTION </t>
  </si>
  <si>
    <t xml:space="preserve">AXISBANK-660 CALL OPTION </t>
  </si>
  <si>
    <t xml:space="preserve">HDFCBANK-2240 CALL OPTION </t>
  </si>
  <si>
    <t xml:space="preserve">DIVISLAB-1660 CALL OPTION </t>
  </si>
  <si>
    <t xml:space="preserve">BAJFINANCE-3350 CALL OPTION </t>
  </si>
  <si>
    <t xml:space="preserve">AUROPHARMA-620 CALL OPTION </t>
  </si>
  <si>
    <t xml:space="preserve">HDFCBANK-2260 CALL OPTION </t>
  </si>
  <si>
    <t xml:space="preserve">LT-1340 CALL OPTION </t>
  </si>
  <si>
    <t xml:space="preserve">9 SEP 2019 </t>
  </si>
  <si>
    <t xml:space="preserve">11 SEP 2019 </t>
  </si>
  <si>
    <t xml:space="preserve">INDUSINDBK-1350 CALL OPTION </t>
  </si>
  <si>
    <t xml:space="preserve">12 SEP 2019 </t>
  </si>
  <si>
    <t xml:space="preserve">SRTRANSFIN-1060 CALL OPTION </t>
  </si>
  <si>
    <t xml:space="preserve">13 SEP 2019 </t>
  </si>
  <si>
    <t xml:space="preserve">UJJIVAN-320 CALL OPTION </t>
  </si>
  <si>
    <t xml:space="preserve">16 SEP 2019 </t>
  </si>
  <si>
    <t xml:space="preserve">17 SEP 2019 </t>
  </si>
  <si>
    <t xml:space="preserve">LT-1320 PUT OPTION </t>
  </si>
  <si>
    <t xml:space="preserve">18 SEP 2019 </t>
  </si>
  <si>
    <t xml:space="preserve">ASIANPAINT-1560 CALL OPTION </t>
  </si>
  <si>
    <t xml:space="preserve">19 SEP 2019 </t>
  </si>
  <si>
    <t xml:space="preserve">SUNTV-420 PUT OPTION </t>
  </si>
  <si>
    <t xml:space="preserve">IBULHSGFIN-400 PUT OPTION </t>
  </si>
  <si>
    <t xml:space="preserve">20 SEP 2019 </t>
  </si>
  <si>
    <t xml:space="preserve">TITAN 1180 CALL OPTION  </t>
  </si>
  <si>
    <t xml:space="preserve">23 SEP 2019 </t>
  </si>
  <si>
    <t xml:space="preserve">UPL-590 CALL OPTION </t>
  </si>
  <si>
    <t xml:space="preserve">INDIGO-1800 CALL OPTION </t>
  </si>
  <si>
    <t xml:space="preserve">BAJFINANCE-3850 CALL OPTION </t>
  </si>
  <si>
    <t xml:space="preserve">24 SEP 2019 </t>
  </si>
  <si>
    <t xml:space="preserve">BHARATFORG-460 CALL OPTION </t>
  </si>
  <si>
    <t xml:space="preserve">25 SEP 2019 </t>
  </si>
  <si>
    <t xml:space="preserve">BAJAJFINSV-8400 CALL OPTION </t>
  </si>
  <si>
    <t xml:space="preserve">26 SEP 2019 </t>
  </si>
  <si>
    <t xml:space="preserve">INDUSINDBK-1550 CALL OPTION </t>
  </si>
  <si>
    <t xml:space="preserve">KOTAKBANK-1660 CALL OPTION </t>
  </si>
  <si>
    <t xml:space="preserve">27 SEP 2019 </t>
  </si>
  <si>
    <t xml:space="preserve">INDIGO-1900 CALL OPTION </t>
  </si>
  <si>
    <t xml:space="preserve">30 SEP 2019 </t>
  </si>
  <si>
    <t xml:space="preserve">RECLTD-125 PUT OPTION </t>
  </si>
  <si>
    <t xml:space="preserve">UPL-600 CALL OPTION </t>
  </si>
  <si>
    <t xml:space="preserve">1 OCT 2019 </t>
  </si>
  <si>
    <t xml:space="preserve">ASIANPAINT 1780 CALL OPTION </t>
  </si>
  <si>
    <t xml:space="preserve">IBULHSGFIN 240 PUT OPTION </t>
  </si>
  <si>
    <t>SEP-2019</t>
  </si>
  <si>
    <t>41</t>
  </si>
  <si>
    <t xml:space="preserve">3 OCT 2019 </t>
  </si>
  <si>
    <t xml:space="preserve">BPCL 510 CALL OPTION </t>
  </si>
  <si>
    <t xml:space="preserve">PEL 1600 PUT OPTION </t>
  </si>
  <si>
    <t xml:space="preserve">4 OCT 2019 </t>
  </si>
  <si>
    <t xml:space="preserve">HDFCBANK-1200 PUT OPTION </t>
  </si>
  <si>
    <t xml:space="preserve">7 OCT 2019 </t>
  </si>
  <si>
    <t xml:space="preserve">SIEMENS-1560 CALL OPTION </t>
  </si>
  <si>
    <t xml:space="preserve">9 OCT 2019 </t>
  </si>
  <si>
    <t xml:space="preserve">AUROPHARMA-460 PUT OPTION </t>
  </si>
  <si>
    <t xml:space="preserve">10 OCT 2019 </t>
  </si>
  <si>
    <t xml:space="preserve">AUROPHARMA-440 PUT OPTION </t>
  </si>
  <si>
    <t xml:space="preserve">IBULHSGFIN-220 PUT OPTION </t>
  </si>
  <si>
    <t xml:space="preserve">PEL-1350 PUT OPTION </t>
  </si>
  <si>
    <t xml:space="preserve">11 OCT 2019 </t>
  </si>
  <si>
    <t xml:space="preserve">14 OCT 2019 </t>
  </si>
  <si>
    <t xml:space="preserve">HINDALCO-190 CALL OPTION </t>
  </si>
  <si>
    <t xml:space="preserve">BHARTIARTL-400 CALL OPTION </t>
  </si>
  <si>
    <t xml:space="preserve">ASIANPAINT-1800 CALL OPTION </t>
  </si>
  <si>
    <t xml:space="preserve">15 OCT 2019 </t>
  </si>
  <si>
    <t xml:space="preserve">TECHM-720 CALL OPTION </t>
  </si>
  <si>
    <t xml:space="preserve">16 OCT 2019 </t>
  </si>
  <si>
    <t xml:space="preserve">VOLTAS-660 PUT OPTION </t>
  </si>
  <si>
    <t xml:space="preserve">HDFC-2040 CAL OPTION </t>
  </si>
  <si>
    <t xml:space="preserve">17 OCT 2019 </t>
  </si>
  <si>
    <t xml:space="preserve">BAJFINANCE-4050 CALL OPTION </t>
  </si>
  <si>
    <t xml:space="preserve">18 OCT 2019 </t>
  </si>
  <si>
    <t xml:space="preserve">GRASIM-740 CALLL OPTION </t>
  </si>
  <si>
    <t xml:space="preserve">ACC 1550 CALL OPTION 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</si>
</sst>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89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0" fontId="41" fillId="12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0439363134483252"/>
          <c:y val="0.24673391729648358"/>
          <c:w val="0.70838887768292469"/>
          <c:h val="0.4500618747957713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axId val="73507584"/>
        <c:axId val="73509120"/>
      </c:barChart>
      <c:catAx>
        <c:axId val="73507584"/>
        <c:scaling>
          <c:orientation val="minMax"/>
        </c:scaling>
        <c:axPos val="b"/>
        <c:majorTickMark val="none"/>
        <c:tickLblPos val="nextTo"/>
        <c:crossAx val="73509120"/>
        <c:crosses val="autoZero"/>
        <c:auto val="1"/>
        <c:lblAlgn val="ctr"/>
        <c:lblOffset val="100"/>
      </c:catAx>
      <c:valAx>
        <c:axId val="735091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35075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0.21706525056461762"/>
          <c:y val="0.22867734918349344"/>
          <c:w val="0.75857151576983162"/>
          <c:h val="0.5741111349408172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</c:ser>
        <c:marker val="1"/>
        <c:axId val="78063488"/>
        <c:axId val="78065024"/>
      </c:lineChart>
      <c:catAx>
        <c:axId val="78063488"/>
        <c:scaling>
          <c:orientation val="minMax"/>
        </c:scaling>
        <c:axPos val="b"/>
        <c:majorTickMark val="none"/>
        <c:tickLblPos val="nextTo"/>
        <c:crossAx val="78065024"/>
        <c:crosses val="autoZero"/>
        <c:auto val="1"/>
        <c:lblAlgn val="ctr"/>
        <c:lblOffset val="100"/>
      </c:catAx>
      <c:valAx>
        <c:axId val="7806502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78063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shape val="cylinder"/>
        <c:axId val="78087680"/>
        <c:axId val="78089216"/>
        <c:axId val="0"/>
      </c:bar3DChart>
      <c:catAx>
        <c:axId val="78087680"/>
        <c:scaling>
          <c:orientation val="minMax"/>
        </c:scaling>
        <c:axPos val="b"/>
        <c:tickLblPos val="nextTo"/>
        <c:crossAx val="78089216"/>
        <c:crosses val="autoZero"/>
        <c:auto val="1"/>
        <c:lblAlgn val="ctr"/>
        <c:lblOffset val="100"/>
      </c:catAx>
      <c:valAx>
        <c:axId val="78089216"/>
        <c:scaling>
          <c:orientation val="minMax"/>
        </c:scaling>
        <c:axPos val="l"/>
        <c:majorGridlines/>
        <c:numFmt formatCode="#,##0" sourceLinked="1"/>
        <c:tickLblPos val="nextTo"/>
        <c:crossAx val="780876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0555548872364852E-2"/>
          <c:y val="0.31456167979003241"/>
          <c:w val="0.93888890225527966"/>
          <c:h val="0.3736246719160202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</c:ser>
        <c:dLbls>
          <c:showVal val="1"/>
        </c:dLbls>
        <c:marker val="1"/>
        <c:axId val="78105216"/>
        <c:axId val="78315904"/>
      </c:lineChart>
      <c:catAx>
        <c:axId val="78105216"/>
        <c:scaling>
          <c:orientation val="minMax"/>
        </c:scaling>
        <c:axPos val="b"/>
        <c:majorTickMark val="none"/>
        <c:tickLblPos val="nextTo"/>
        <c:crossAx val="78315904"/>
        <c:crosses val="autoZero"/>
        <c:auto val="1"/>
        <c:lblAlgn val="ctr"/>
        <c:lblOffset val="100"/>
      </c:catAx>
      <c:valAx>
        <c:axId val="7831590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810521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shape val="cylinder"/>
        <c:axId val="78344576"/>
        <c:axId val="78346112"/>
        <c:axId val="0"/>
      </c:bar3DChart>
      <c:catAx>
        <c:axId val="78344576"/>
        <c:scaling>
          <c:orientation val="minMax"/>
        </c:scaling>
        <c:axPos val="b"/>
        <c:tickLblPos val="nextTo"/>
        <c:crossAx val="78346112"/>
        <c:crosses val="autoZero"/>
        <c:auto val="1"/>
        <c:lblAlgn val="ctr"/>
        <c:lblOffset val="100"/>
      </c:catAx>
      <c:valAx>
        <c:axId val="78346112"/>
        <c:scaling>
          <c:orientation val="minMax"/>
        </c:scaling>
        <c:axPos val="l"/>
        <c:majorGridlines/>
        <c:numFmt formatCode="0%" sourceLinked="1"/>
        <c:tickLblPos val="nextTo"/>
        <c:crossAx val="78344576"/>
        <c:crosses val="autoZero"/>
        <c:crossBetween val="between"/>
      </c:valAx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409638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9"/>
  <sheetViews>
    <sheetView tabSelected="1" topLeftCell="A6" zoomScale="85" zoomScaleNormal="85" workbookViewId="0">
      <selection activeCell="A6" sqref="A6"/>
    </sheetView>
  </sheetViews>
  <sheetFormatPr defaultRowHeight="15"/>
  <cols>
    <col min="1" max="1" width="13.7109375" bestFit="1" customWidth="1"/>
    <col min="2" max="2" width="35.5703125" bestFit="1" customWidth="1"/>
    <col min="3" max="3" width="15.28515625" bestFit="1" customWidth="1"/>
    <col min="4" max="4" width="11" bestFit="1" customWidth="1"/>
    <col min="5" max="5" width="21.85546875" bestFit="1" customWidth="1"/>
    <col min="6" max="6" width="12.140625" bestFit="1" customWidth="1"/>
    <col min="7" max="7" width="8" customWidth="1"/>
    <col min="8" max="8" width="18" bestFit="1" customWidth="1"/>
    <col min="9" max="9" width="12" bestFit="1" customWidth="1"/>
    <col min="10" max="10" width="13.7109375" bestFit="1" customWidth="1"/>
    <col min="11" max="11" width="16.140625" bestFit="1" customWidth="1"/>
    <col min="12" max="12" width="15.140625" bestFit="1" customWidth="1"/>
    <col min="13" max="13" width="10.7109375" bestFit="1" customWidth="1"/>
  </cols>
  <sheetData>
    <row r="1" spans="1:12">
      <c r="A1" s="159" t="s">
        <v>1033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7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>
      <c r="A3" s="160" t="s">
        <v>0</v>
      </c>
      <c r="B3" s="160" t="s">
        <v>1</v>
      </c>
      <c r="C3" s="160" t="s">
        <v>1001</v>
      </c>
      <c r="D3" s="161" t="s">
        <v>1002</v>
      </c>
      <c r="E3" s="161" t="s">
        <v>1003</v>
      </c>
      <c r="F3" s="162" t="s">
        <v>2</v>
      </c>
      <c r="G3" s="162"/>
      <c r="H3" s="162"/>
      <c r="I3" s="162" t="s">
        <v>3</v>
      </c>
      <c r="J3" s="162"/>
      <c r="K3" s="162"/>
      <c r="L3" s="112" t="s">
        <v>4</v>
      </c>
    </row>
    <row r="4" spans="1:12">
      <c r="A4" s="160"/>
      <c r="B4" s="160"/>
      <c r="C4" s="160"/>
      <c r="D4" s="161"/>
      <c r="E4" s="161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>
      <c r="A5" s="158" t="s">
        <v>1332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8" spans="1:12" ht="15.75">
      <c r="A8" s="115"/>
      <c r="B8" s="115"/>
      <c r="C8" s="115"/>
      <c r="D8" s="115"/>
      <c r="E8" s="119">
        <v>43739</v>
      </c>
      <c r="F8" s="115"/>
      <c r="G8" s="115"/>
      <c r="H8" s="115"/>
      <c r="I8" s="115"/>
      <c r="J8" s="115"/>
      <c r="K8" s="115"/>
      <c r="L8" s="115"/>
    </row>
    <row r="10" spans="1:12">
      <c r="A10" s="120" t="s">
        <v>1527</v>
      </c>
      <c r="B10" s="121" t="s">
        <v>1528</v>
      </c>
      <c r="C10" s="122" t="s">
        <v>12</v>
      </c>
      <c r="D10" s="123">
        <v>900</v>
      </c>
      <c r="E10" s="123">
        <v>19</v>
      </c>
      <c r="F10" s="122">
        <v>20.5</v>
      </c>
      <c r="G10" s="122">
        <v>22</v>
      </c>
      <c r="H10" s="122">
        <v>24.5</v>
      </c>
      <c r="I10" s="124">
        <f t="shared" ref="I10" si="0">SUM(F10-E10)*D10</f>
        <v>1350</v>
      </c>
      <c r="J10" s="125">
        <f>SUM(G10-F10)*D10</f>
        <v>1350</v>
      </c>
      <c r="K10" s="125">
        <f t="shared" ref="K10" si="1">SUM(H10-G10)*D10</f>
        <v>2250</v>
      </c>
      <c r="L10" s="124">
        <f t="shared" ref="L10" si="2">SUM(I10:K10)</f>
        <v>4950</v>
      </c>
    </row>
    <row r="11" spans="1:12">
      <c r="A11" s="120" t="s">
        <v>1527</v>
      </c>
      <c r="B11" s="121" t="s">
        <v>1243</v>
      </c>
      <c r="C11" s="122" t="s">
        <v>12</v>
      </c>
      <c r="D11" s="123">
        <v>2500</v>
      </c>
      <c r="E11" s="123">
        <v>7</v>
      </c>
      <c r="F11" s="122">
        <v>7.5</v>
      </c>
      <c r="G11" s="122">
        <v>8</v>
      </c>
      <c r="H11" s="122">
        <v>8.5</v>
      </c>
      <c r="I11" s="124">
        <f t="shared" ref="I11" si="3">SUM(F11-E11)*D11</f>
        <v>1250</v>
      </c>
      <c r="J11" s="125">
        <f>SUM(G11-F11)*D11</f>
        <v>1250</v>
      </c>
      <c r="K11" s="125">
        <f t="shared" ref="K11" si="4">SUM(H11-G11)*D11</f>
        <v>1250</v>
      </c>
      <c r="L11" s="124">
        <f t="shared" ref="L11" si="5">SUM(I11:K11)</f>
        <v>3750</v>
      </c>
    </row>
    <row r="12" spans="1:12">
      <c r="A12" s="120" t="s">
        <v>1527</v>
      </c>
      <c r="B12" s="121" t="s">
        <v>1496</v>
      </c>
      <c r="C12" s="122" t="s">
        <v>12</v>
      </c>
      <c r="D12" s="123">
        <v>900</v>
      </c>
      <c r="E12" s="123">
        <v>17</v>
      </c>
      <c r="F12" s="122">
        <v>18.5</v>
      </c>
      <c r="G12" s="122">
        <v>0</v>
      </c>
      <c r="H12" s="122">
        <v>8.5</v>
      </c>
      <c r="I12" s="124">
        <f t="shared" ref="I12" si="6">SUM(F12-E12)*D12</f>
        <v>1350</v>
      </c>
      <c r="J12" s="125">
        <v>0</v>
      </c>
      <c r="K12" s="125">
        <v>0</v>
      </c>
      <c r="L12" s="124">
        <f t="shared" ref="L12" si="7">SUM(I12:K12)</f>
        <v>1350</v>
      </c>
    </row>
    <row r="13" spans="1:12">
      <c r="A13" s="120" t="s">
        <v>1527</v>
      </c>
      <c r="B13" s="121" t="s">
        <v>1529</v>
      </c>
      <c r="C13" s="122" t="s">
        <v>12</v>
      </c>
      <c r="D13" s="123">
        <v>400</v>
      </c>
      <c r="E13" s="123">
        <v>45</v>
      </c>
      <c r="F13" s="122">
        <v>40</v>
      </c>
      <c r="G13" s="122">
        <v>0</v>
      </c>
      <c r="H13" s="122">
        <v>8.5</v>
      </c>
      <c r="I13" s="124">
        <f t="shared" ref="I13" si="8">SUM(F13-E13)*D13</f>
        <v>-2000</v>
      </c>
      <c r="J13" s="125">
        <v>0</v>
      </c>
      <c r="K13" s="125">
        <v>0</v>
      </c>
      <c r="L13" s="124">
        <f t="shared" ref="L13" si="9">SUM(I13:K13)</f>
        <v>-2000</v>
      </c>
    </row>
    <row r="14" spans="1:12">
      <c r="A14" s="120" t="s">
        <v>1525</v>
      </c>
      <c r="B14" s="121" t="s">
        <v>1526</v>
      </c>
      <c r="C14" s="122" t="s">
        <v>12</v>
      </c>
      <c r="D14" s="123">
        <v>250</v>
      </c>
      <c r="E14" s="123">
        <v>170</v>
      </c>
      <c r="F14" s="122">
        <v>163</v>
      </c>
      <c r="G14" s="122">
        <v>0</v>
      </c>
      <c r="H14" s="122">
        <v>0</v>
      </c>
      <c r="I14" s="124">
        <f t="shared" ref="I14" si="10">SUM(F14-E14)*D14</f>
        <v>-1750</v>
      </c>
      <c r="J14" s="125">
        <v>0</v>
      </c>
      <c r="K14" s="125">
        <v>0</v>
      </c>
      <c r="L14" s="124">
        <f t="shared" ref="L14" si="11">SUM(I14:K14)</f>
        <v>-1750</v>
      </c>
    </row>
    <row r="15" spans="1:12">
      <c r="A15" s="120" t="s">
        <v>1522</v>
      </c>
      <c r="B15" s="121" t="s">
        <v>1524</v>
      </c>
      <c r="C15" s="122" t="s">
        <v>12</v>
      </c>
      <c r="D15" s="123">
        <v>1000</v>
      </c>
      <c r="E15" s="123">
        <v>47</v>
      </c>
      <c r="F15" s="122">
        <v>47</v>
      </c>
      <c r="G15" s="122">
        <v>0</v>
      </c>
      <c r="H15" s="122">
        <v>0</v>
      </c>
      <c r="I15" s="124">
        <f t="shared" ref="I15" si="12">SUM(F15-E15)*D15</f>
        <v>0</v>
      </c>
      <c r="J15" s="125">
        <v>0</v>
      </c>
      <c r="K15" s="125">
        <v>0</v>
      </c>
      <c r="L15" s="124">
        <f t="shared" ref="L15" si="13">SUM(I15:K15)</f>
        <v>0</v>
      </c>
    </row>
    <row r="16" spans="1:12">
      <c r="A16" s="120" t="s">
        <v>1522</v>
      </c>
      <c r="B16" s="121" t="s">
        <v>1523</v>
      </c>
      <c r="C16" s="122" t="s">
        <v>12</v>
      </c>
      <c r="D16" s="123">
        <v>1000</v>
      </c>
      <c r="E16" s="123">
        <v>14</v>
      </c>
      <c r="F16" s="122">
        <v>15</v>
      </c>
      <c r="G16" s="122">
        <v>16</v>
      </c>
      <c r="H16" s="122">
        <v>0</v>
      </c>
      <c r="I16" s="124">
        <f t="shared" ref="I16" si="14">SUM(F16-E16)*D16</f>
        <v>1000</v>
      </c>
      <c r="J16" s="125">
        <f>SUM(G16-F16)*D16</f>
        <v>1000</v>
      </c>
      <c r="K16" s="125">
        <v>0</v>
      </c>
      <c r="L16" s="124">
        <f t="shared" ref="L16" si="15">SUM(I16:K16)</f>
        <v>2000</v>
      </c>
    </row>
    <row r="17" spans="1:12">
      <c r="A17" s="120" t="s">
        <v>1520</v>
      </c>
      <c r="B17" s="121" t="s">
        <v>1223</v>
      </c>
      <c r="C17" s="122" t="s">
        <v>12</v>
      </c>
      <c r="D17" s="123">
        <v>1200</v>
      </c>
      <c r="E17" s="123">
        <v>27</v>
      </c>
      <c r="F17" s="122">
        <v>28.5</v>
      </c>
      <c r="G17" s="122">
        <v>29.5</v>
      </c>
      <c r="H17" s="122">
        <v>30.5</v>
      </c>
      <c r="I17" s="124">
        <f t="shared" ref="I17" si="16">SUM(F17-E17)*D17</f>
        <v>1800</v>
      </c>
      <c r="J17" s="125">
        <f>SUM(G17-F17)*D17</f>
        <v>1200</v>
      </c>
      <c r="K17" s="125">
        <f t="shared" ref="K17" si="17">SUM(H17-G17)*D17</f>
        <v>1200</v>
      </c>
      <c r="L17" s="124">
        <f t="shared" ref="L17" si="18">SUM(I17:K17)</f>
        <v>4200</v>
      </c>
    </row>
    <row r="18" spans="1:12">
      <c r="A18" s="120" t="s">
        <v>1520</v>
      </c>
      <c r="B18" s="121" t="s">
        <v>1521</v>
      </c>
      <c r="C18" s="122" t="s">
        <v>12</v>
      </c>
      <c r="D18" s="123">
        <v>1200</v>
      </c>
      <c r="E18" s="123">
        <v>22</v>
      </c>
      <c r="F18" s="122">
        <v>20.5</v>
      </c>
      <c r="G18" s="122">
        <v>0</v>
      </c>
      <c r="H18" s="122">
        <v>0</v>
      </c>
      <c r="I18" s="124">
        <f t="shared" ref="I18" si="19">SUM(F18-E18)*D18</f>
        <v>-1800</v>
      </c>
      <c r="J18" s="125">
        <v>0</v>
      </c>
      <c r="K18" s="125">
        <v>0</v>
      </c>
      <c r="L18" s="124">
        <f t="shared" ref="L18" si="20">SUM(I18:K18)</f>
        <v>-1800</v>
      </c>
    </row>
    <row r="19" spans="1:12">
      <c r="A19" s="120" t="s">
        <v>1516</v>
      </c>
      <c r="B19" s="121" t="s">
        <v>1517</v>
      </c>
      <c r="C19" s="122" t="s">
        <v>12</v>
      </c>
      <c r="D19" s="123">
        <v>3500</v>
      </c>
      <c r="E19" s="123">
        <v>6</v>
      </c>
      <c r="F19" s="122">
        <v>6.4</v>
      </c>
      <c r="G19" s="122">
        <v>0</v>
      </c>
      <c r="H19" s="122">
        <v>0</v>
      </c>
      <c r="I19" s="124">
        <f t="shared" ref="I19" si="21">SUM(F19-E19)*D19</f>
        <v>1400.0000000000011</v>
      </c>
      <c r="J19" s="125">
        <v>0</v>
      </c>
      <c r="K19" s="125">
        <v>0</v>
      </c>
      <c r="L19" s="124">
        <f t="shared" ref="L19" si="22">SUM(I19:K19)</f>
        <v>1400.0000000000011</v>
      </c>
    </row>
    <row r="20" spans="1:12">
      <c r="A20" s="120" t="s">
        <v>1516</v>
      </c>
      <c r="B20" s="121" t="s">
        <v>1519</v>
      </c>
      <c r="C20" s="122" t="s">
        <v>12</v>
      </c>
      <c r="D20" s="123">
        <v>600</v>
      </c>
      <c r="E20" s="123">
        <v>42</v>
      </c>
      <c r="F20" s="122">
        <v>39</v>
      </c>
      <c r="G20" s="122">
        <v>0</v>
      </c>
      <c r="H20" s="122">
        <v>0</v>
      </c>
      <c r="I20" s="124">
        <f t="shared" ref="I20" si="23">SUM(F20-E20)*D20</f>
        <v>-1800</v>
      </c>
      <c r="J20" s="125">
        <v>0</v>
      </c>
      <c r="K20" s="125">
        <v>0</v>
      </c>
      <c r="L20" s="124">
        <f t="shared" ref="L20" si="24">SUM(I20:K20)</f>
        <v>-1800</v>
      </c>
    </row>
    <row r="21" spans="1:12">
      <c r="A21" s="120" t="s">
        <v>1516</v>
      </c>
      <c r="B21" s="121" t="s">
        <v>1518</v>
      </c>
      <c r="C21" s="122" t="s">
        <v>12</v>
      </c>
      <c r="D21" s="123">
        <v>1800</v>
      </c>
      <c r="E21" s="123">
        <v>12.5</v>
      </c>
      <c r="F21" s="122">
        <v>11.5</v>
      </c>
      <c r="G21" s="122">
        <v>0</v>
      </c>
      <c r="H21" s="122">
        <v>0</v>
      </c>
      <c r="I21" s="124">
        <f t="shared" ref="I21" si="25">SUM(F21-E21)*D21</f>
        <v>-1800</v>
      </c>
      <c r="J21" s="125">
        <v>0</v>
      </c>
      <c r="K21" s="125">
        <v>0</v>
      </c>
      <c r="L21" s="124">
        <f t="shared" ref="L21" si="26">SUM(I21:K21)</f>
        <v>-1800</v>
      </c>
    </row>
    <row r="22" spans="1:12">
      <c r="A22" s="120" t="s">
        <v>1515</v>
      </c>
      <c r="B22" s="121" t="s">
        <v>1512</v>
      </c>
      <c r="C22" s="122" t="s">
        <v>12</v>
      </c>
      <c r="D22" s="123">
        <v>1000</v>
      </c>
      <c r="E22" s="123">
        <v>23.5</v>
      </c>
      <c r="F22" s="122">
        <v>25</v>
      </c>
      <c r="G22" s="122">
        <v>27</v>
      </c>
      <c r="H22" s="122">
        <v>0</v>
      </c>
      <c r="I22" s="124">
        <f t="shared" ref="I22" si="27">SUM(F22-E22)*D22</f>
        <v>1500</v>
      </c>
      <c r="J22" s="125">
        <f>SUM(G22-F22)*D22</f>
        <v>2000</v>
      </c>
      <c r="K22" s="125">
        <v>0</v>
      </c>
      <c r="L22" s="124">
        <f t="shared" ref="L22" si="28">SUM(I22:K22)</f>
        <v>3500</v>
      </c>
    </row>
    <row r="23" spans="1:12">
      <c r="A23" s="120" t="s">
        <v>1511</v>
      </c>
      <c r="B23" s="121" t="s">
        <v>1514</v>
      </c>
      <c r="C23" s="122" t="s">
        <v>12</v>
      </c>
      <c r="D23" s="123">
        <v>300</v>
      </c>
      <c r="E23" s="123">
        <v>100</v>
      </c>
      <c r="F23" s="122">
        <v>105</v>
      </c>
      <c r="G23" s="122">
        <v>110</v>
      </c>
      <c r="H23" s="122">
        <v>115</v>
      </c>
      <c r="I23" s="124">
        <f t="shared" ref="I23" si="29">SUM(F23-E23)*D23</f>
        <v>1500</v>
      </c>
      <c r="J23" s="125">
        <f>SUM(G23-F23)*D23</f>
        <v>1500</v>
      </c>
      <c r="K23" s="125">
        <f t="shared" ref="K23" si="30">SUM(H23-G23)*D23</f>
        <v>1500</v>
      </c>
      <c r="L23" s="124">
        <f t="shared" ref="L23" si="31">SUM(I23:K23)</f>
        <v>4500</v>
      </c>
    </row>
    <row r="24" spans="1:12">
      <c r="A24" s="120" t="s">
        <v>1511</v>
      </c>
      <c r="B24" s="121" t="s">
        <v>1513</v>
      </c>
      <c r="C24" s="122" t="s">
        <v>12</v>
      </c>
      <c r="D24" s="123">
        <v>800</v>
      </c>
      <c r="E24" s="123">
        <v>44.5</v>
      </c>
      <c r="F24" s="122">
        <v>46.5</v>
      </c>
      <c r="G24" s="122">
        <v>48.5</v>
      </c>
      <c r="H24" s="122">
        <v>0</v>
      </c>
      <c r="I24" s="124">
        <f t="shared" ref="I24" si="32">SUM(F24-E24)*D24</f>
        <v>1600</v>
      </c>
      <c r="J24" s="125">
        <f>SUM(G24-F24)*D24</f>
        <v>1600</v>
      </c>
      <c r="K24" s="125">
        <v>0</v>
      </c>
      <c r="L24" s="124">
        <f t="shared" ref="L24" si="33">SUM(I24:K24)</f>
        <v>3200</v>
      </c>
    </row>
    <row r="25" spans="1:12">
      <c r="A25" s="120" t="s">
        <v>1511</v>
      </c>
      <c r="B25" s="121" t="s">
        <v>1512</v>
      </c>
      <c r="C25" s="122" t="s">
        <v>12</v>
      </c>
      <c r="D25" s="123">
        <v>1000</v>
      </c>
      <c r="E25" s="123">
        <v>30</v>
      </c>
      <c r="F25" s="122">
        <v>31</v>
      </c>
      <c r="G25" s="122">
        <v>32</v>
      </c>
      <c r="H25" s="122">
        <v>58</v>
      </c>
      <c r="I25" s="124">
        <f t="shared" ref="I25" si="34">SUM(F25-E25)*D25</f>
        <v>1000</v>
      </c>
      <c r="J25" s="125">
        <f>SUM(G25-F25)*D25</f>
        <v>1000</v>
      </c>
      <c r="K25" s="125">
        <v>0</v>
      </c>
      <c r="L25" s="124">
        <f t="shared" ref="L25" si="35">SUM(I25:K25)</f>
        <v>2000</v>
      </c>
    </row>
    <row r="26" spans="1:12">
      <c r="A26" s="120" t="s">
        <v>1509</v>
      </c>
      <c r="B26" s="121" t="s">
        <v>1508</v>
      </c>
      <c r="C26" s="122" t="s">
        <v>12</v>
      </c>
      <c r="D26" s="123">
        <v>550</v>
      </c>
      <c r="E26" s="123">
        <v>48</v>
      </c>
      <c r="F26" s="122">
        <v>51</v>
      </c>
      <c r="G26" s="122">
        <v>55</v>
      </c>
      <c r="H26" s="122">
        <v>58</v>
      </c>
      <c r="I26" s="124">
        <f t="shared" ref="I26" si="36">SUM(F26-E26)*D26</f>
        <v>1650</v>
      </c>
      <c r="J26" s="125">
        <f>SUM(G26-F26)*D26</f>
        <v>2200</v>
      </c>
      <c r="K26" s="125">
        <f t="shared" ref="K26" si="37">SUM(H26-G26)*D26</f>
        <v>1650</v>
      </c>
      <c r="L26" s="124">
        <f t="shared" ref="L26" si="38">SUM(I26:K26)</f>
        <v>5500</v>
      </c>
    </row>
    <row r="27" spans="1:12">
      <c r="A27" s="120" t="s">
        <v>1509</v>
      </c>
      <c r="B27" s="121" t="s">
        <v>1510</v>
      </c>
      <c r="C27" s="122" t="s">
        <v>12</v>
      </c>
      <c r="D27" s="123">
        <v>1000</v>
      </c>
      <c r="E27" s="123">
        <v>35</v>
      </c>
      <c r="F27" s="122">
        <v>36.5</v>
      </c>
      <c r="G27" s="122">
        <v>0</v>
      </c>
      <c r="H27" s="122">
        <v>0</v>
      </c>
      <c r="I27" s="124">
        <f t="shared" ref="I27" si="39">SUM(F27-E27)*D27</f>
        <v>1500</v>
      </c>
      <c r="J27" s="125">
        <v>0</v>
      </c>
      <c r="K27" s="125">
        <v>0</v>
      </c>
      <c r="L27" s="124">
        <f t="shared" ref="L27" si="40">SUM(I27:K27)</f>
        <v>1500</v>
      </c>
    </row>
    <row r="28" spans="1:12">
      <c r="A28" s="120" t="s">
        <v>1507</v>
      </c>
      <c r="B28" s="121" t="s">
        <v>1508</v>
      </c>
      <c r="C28" s="122" t="s">
        <v>12</v>
      </c>
      <c r="D28" s="123">
        <v>500</v>
      </c>
      <c r="E28" s="123">
        <v>50</v>
      </c>
      <c r="F28" s="122">
        <v>53</v>
      </c>
      <c r="G28" s="122">
        <v>56</v>
      </c>
      <c r="H28" s="122">
        <v>0</v>
      </c>
      <c r="I28" s="124">
        <f t="shared" ref="I28" si="41">SUM(F28-E28)*D28</f>
        <v>1500</v>
      </c>
      <c r="J28" s="125">
        <f t="shared" ref="J28" si="42">SUM(G28-F28)*D28</f>
        <v>1500</v>
      </c>
      <c r="K28" s="125">
        <v>0</v>
      </c>
      <c r="L28" s="124">
        <f t="shared" ref="L28" si="43">SUM(I28:K28)</f>
        <v>3000</v>
      </c>
    </row>
    <row r="29" spans="1:12">
      <c r="A29" s="120" t="s">
        <v>1507</v>
      </c>
      <c r="B29" s="121" t="s">
        <v>1468</v>
      </c>
      <c r="C29" s="122" t="s">
        <v>12</v>
      </c>
      <c r="D29" s="123">
        <v>600</v>
      </c>
      <c r="E29" s="123">
        <v>54</v>
      </c>
      <c r="F29" s="122">
        <v>56</v>
      </c>
      <c r="G29" s="122">
        <v>0</v>
      </c>
      <c r="H29" s="122">
        <v>0</v>
      </c>
      <c r="I29" s="124">
        <f t="shared" ref="I29" si="44">SUM(F29-E29)*D29</f>
        <v>1200</v>
      </c>
      <c r="J29" s="125">
        <v>0</v>
      </c>
      <c r="K29" s="125">
        <v>0</v>
      </c>
      <c r="L29" s="124">
        <f t="shared" ref="L29" si="45">SUM(I29:K29)</f>
        <v>1200</v>
      </c>
    </row>
    <row r="30" spans="1:12">
      <c r="A30" s="120" t="s">
        <v>1505</v>
      </c>
      <c r="B30" s="121" t="s">
        <v>1506</v>
      </c>
      <c r="C30" s="122" t="s">
        <v>12</v>
      </c>
      <c r="D30" s="123">
        <v>500</v>
      </c>
      <c r="E30" s="123">
        <v>34</v>
      </c>
      <c r="F30" s="122">
        <v>37</v>
      </c>
      <c r="G30" s="122">
        <v>40</v>
      </c>
      <c r="H30" s="122">
        <v>43</v>
      </c>
      <c r="I30" s="124">
        <f t="shared" ref="I30" si="46">SUM(F30-E30)*D30</f>
        <v>1500</v>
      </c>
      <c r="J30" s="125">
        <f t="shared" ref="J30:J32" si="47">SUM(G30-F30)*D30</f>
        <v>1500</v>
      </c>
      <c r="K30" s="125">
        <f t="shared" ref="K30" si="48">SUM(H30-G30)*D30</f>
        <v>1500</v>
      </c>
      <c r="L30" s="124">
        <f t="shared" ref="L30" si="49">SUM(I30:K30)</f>
        <v>4500</v>
      </c>
    </row>
    <row r="31" spans="1:12">
      <c r="A31" s="120" t="s">
        <v>1505</v>
      </c>
      <c r="B31" s="121" t="s">
        <v>1496</v>
      </c>
      <c r="C31" s="122" t="s">
        <v>12</v>
      </c>
      <c r="D31" s="123">
        <v>900</v>
      </c>
      <c r="E31" s="123">
        <v>28</v>
      </c>
      <c r="F31" s="122">
        <v>26.75</v>
      </c>
      <c r="G31" s="122">
        <v>0</v>
      </c>
      <c r="H31" s="122">
        <v>0</v>
      </c>
      <c r="I31" s="124">
        <f t="shared" ref="I31" si="50">SUM(F31-E31)*D31</f>
        <v>-1125</v>
      </c>
      <c r="J31" s="125">
        <v>0</v>
      </c>
      <c r="K31" s="125">
        <f t="shared" ref="K31" si="51">SUM(H31-G31)*D31</f>
        <v>0</v>
      </c>
      <c r="L31" s="124">
        <f t="shared" ref="L31" si="52">SUM(I31:K31)</f>
        <v>-1125</v>
      </c>
    </row>
    <row r="32" spans="1:12">
      <c r="A32" s="120" t="s">
        <v>1502</v>
      </c>
      <c r="B32" s="121" t="s">
        <v>1504</v>
      </c>
      <c r="C32" s="122" t="s">
        <v>12</v>
      </c>
      <c r="D32" s="123">
        <v>300</v>
      </c>
      <c r="E32" s="123">
        <v>114</v>
      </c>
      <c r="F32" s="122">
        <v>118</v>
      </c>
      <c r="G32" s="122">
        <v>122</v>
      </c>
      <c r="H32" s="122">
        <v>126</v>
      </c>
      <c r="I32" s="124">
        <f t="shared" ref="I32" si="53">SUM(F32-E32)*D32</f>
        <v>1200</v>
      </c>
      <c r="J32" s="125">
        <f t="shared" si="47"/>
        <v>1200</v>
      </c>
      <c r="K32" s="125">
        <f t="shared" ref="K32" si="54">SUM(H32-G32)*D32</f>
        <v>1200</v>
      </c>
      <c r="L32" s="124">
        <f t="shared" ref="L32" si="55">SUM(I32:K32)</f>
        <v>3600</v>
      </c>
    </row>
    <row r="33" spans="1:12">
      <c r="A33" s="120" t="s">
        <v>1502</v>
      </c>
      <c r="B33" s="121" t="s">
        <v>1503</v>
      </c>
      <c r="C33" s="122" t="s">
        <v>12</v>
      </c>
      <c r="D33" s="123">
        <v>3500</v>
      </c>
      <c r="E33" s="123">
        <v>30</v>
      </c>
      <c r="F33" s="122">
        <v>31</v>
      </c>
      <c r="G33" s="122">
        <v>32</v>
      </c>
      <c r="H33" s="122">
        <v>33</v>
      </c>
      <c r="I33" s="124">
        <f t="shared" ref="I33" si="56">SUM(F33-E33)*D33</f>
        <v>3500</v>
      </c>
      <c r="J33" s="125">
        <f t="shared" ref="J33" si="57">SUM(G33-F33)*D33</f>
        <v>3500</v>
      </c>
      <c r="K33" s="125">
        <f t="shared" ref="K33:K42" si="58">SUM(H33-G33)*D33</f>
        <v>3500</v>
      </c>
      <c r="L33" s="124">
        <f t="shared" ref="L33" si="59">SUM(I33:K33)</f>
        <v>10500</v>
      </c>
    </row>
    <row r="34" spans="1:12">
      <c r="A34" s="120" t="s">
        <v>1497</v>
      </c>
      <c r="B34" s="121" t="s">
        <v>1498</v>
      </c>
      <c r="C34" s="122" t="s">
        <v>12</v>
      </c>
      <c r="D34" s="123">
        <v>600</v>
      </c>
      <c r="E34" s="123">
        <v>53</v>
      </c>
      <c r="F34" s="122">
        <v>56</v>
      </c>
      <c r="G34" s="122">
        <v>60</v>
      </c>
      <c r="H34" s="122">
        <v>0</v>
      </c>
      <c r="I34" s="124">
        <f t="shared" ref="I34" si="60">SUM(F34-E34)*D34</f>
        <v>1800</v>
      </c>
      <c r="J34" s="125">
        <f t="shared" ref="J34" si="61">SUM(G34-F34)*D34</f>
        <v>2400</v>
      </c>
      <c r="K34" s="125">
        <v>0</v>
      </c>
      <c r="L34" s="124">
        <f t="shared" ref="L34" si="62">SUM(I34:K34)</f>
        <v>4200</v>
      </c>
    </row>
    <row r="35" spans="1:12">
      <c r="A35" s="120" t="s">
        <v>1497</v>
      </c>
      <c r="B35" s="121" t="s">
        <v>1499</v>
      </c>
      <c r="C35" s="122" t="s">
        <v>12</v>
      </c>
      <c r="D35" s="123">
        <v>800</v>
      </c>
      <c r="E35" s="123">
        <v>46</v>
      </c>
      <c r="F35" s="122">
        <v>48</v>
      </c>
      <c r="G35" s="122">
        <v>50</v>
      </c>
      <c r="H35" s="122">
        <v>52</v>
      </c>
      <c r="I35" s="124">
        <f t="shared" ref="I35" si="63">SUM(F35-E35)*D35</f>
        <v>1600</v>
      </c>
      <c r="J35" s="125">
        <f t="shared" ref="J35" si="64">SUM(G35-F35)*D35</f>
        <v>1600</v>
      </c>
      <c r="K35" s="125">
        <f t="shared" si="58"/>
        <v>1600</v>
      </c>
      <c r="L35" s="124">
        <f t="shared" ref="L35" si="65">SUM(I35:K35)</f>
        <v>4800</v>
      </c>
    </row>
    <row r="36" spans="1:12">
      <c r="A36" s="127"/>
      <c r="B36" s="127"/>
      <c r="C36" s="127"/>
      <c r="D36" s="127"/>
      <c r="E36" s="127"/>
      <c r="F36" s="127"/>
      <c r="G36" s="127"/>
      <c r="H36" s="127"/>
      <c r="I36" s="128">
        <f>SUM(I9:I35)</f>
        <v>18925</v>
      </c>
      <c r="J36" s="127"/>
      <c r="K36" s="127" t="s">
        <v>1347</v>
      </c>
      <c r="L36" s="128">
        <f>SUM(L9:L35)</f>
        <v>59375</v>
      </c>
    </row>
    <row r="37" spans="1:12">
      <c r="A37" s="152" t="s">
        <v>1500</v>
      </c>
      <c r="B37" s="129"/>
      <c r="C37" s="130"/>
      <c r="D37" s="131"/>
      <c r="E37" s="131"/>
      <c r="F37" s="130"/>
      <c r="G37" s="122"/>
      <c r="H37" s="122"/>
      <c r="I37" s="124"/>
      <c r="J37" s="125"/>
      <c r="K37" s="125"/>
      <c r="L37" s="124"/>
    </row>
    <row r="38" spans="1:12">
      <c r="A38" s="152" t="s">
        <v>1171</v>
      </c>
      <c r="B38" s="153" t="s">
        <v>1172</v>
      </c>
      <c r="C38" s="136" t="s">
        <v>1173</v>
      </c>
      <c r="D38" s="154" t="s">
        <v>1174</v>
      </c>
      <c r="E38" s="154" t="s">
        <v>1175</v>
      </c>
      <c r="F38" s="136" t="s">
        <v>1142</v>
      </c>
      <c r="G38" s="122"/>
      <c r="H38" s="122"/>
      <c r="I38" s="124"/>
      <c r="J38" s="125"/>
      <c r="K38" s="125"/>
      <c r="L38" s="124"/>
    </row>
    <row r="39" spans="1:12">
      <c r="A39" s="132" t="s">
        <v>1501</v>
      </c>
      <c r="B39" s="133">
        <v>2</v>
      </c>
      <c r="C39" s="130">
        <f>SUM(A39-B39)</f>
        <v>39</v>
      </c>
      <c r="D39" s="131">
        <v>10</v>
      </c>
      <c r="E39" s="130">
        <f>SUM(C39-D39)</f>
        <v>29</v>
      </c>
      <c r="F39" s="130">
        <f>E39*100/C39</f>
        <v>74.358974358974365</v>
      </c>
      <c r="G39" s="122"/>
      <c r="H39" s="122"/>
      <c r="I39" s="124"/>
      <c r="J39" s="125"/>
      <c r="K39" s="125"/>
      <c r="L39" s="124"/>
    </row>
    <row r="40" spans="1:12" ht="15.75">
      <c r="A40" s="115"/>
      <c r="B40" s="115"/>
      <c r="C40" s="115"/>
      <c r="D40" s="115"/>
      <c r="E40" s="119">
        <v>43709</v>
      </c>
      <c r="F40" s="115"/>
      <c r="G40" s="115"/>
      <c r="H40" s="115"/>
      <c r="I40" s="115"/>
      <c r="J40" s="115"/>
      <c r="K40" s="115"/>
      <c r="L40" s="115"/>
    </row>
    <row r="41" spans="1:12">
      <c r="A41" s="120"/>
      <c r="B41" s="121"/>
      <c r="C41" s="122"/>
      <c r="D41" s="123"/>
      <c r="E41" s="123"/>
      <c r="F41" s="122"/>
      <c r="G41" s="122"/>
      <c r="H41" s="122"/>
      <c r="I41" s="124"/>
      <c r="J41" s="125"/>
      <c r="K41" s="125"/>
      <c r="L41" s="124"/>
    </row>
    <row r="42" spans="1:12">
      <c r="A42" s="120" t="s">
        <v>1494</v>
      </c>
      <c r="B42" s="121" t="s">
        <v>1496</v>
      </c>
      <c r="C42" s="122" t="s">
        <v>12</v>
      </c>
      <c r="D42" s="123">
        <v>900</v>
      </c>
      <c r="E42" s="123">
        <v>23</v>
      </c>
      <c r="F42" s="122">
        <v>24.5</v>
      </c>
      <c r="G42" s="122">
        <v>26</v>
      </c>
      <c r="H42" s="122">
        <v>28</v>
      </c>
      <c r="I42" s="124">
        <f t="shared" ref="I42" si="66">SUM(F42-E42)*D42</f>
        <v>1350</v>
      </c>
      <c r="J42" s="125">
        <f t="shared" ref="J42" si="67">SUM(G42-F42)*D42</f>
        <v>1350</v>
      </c>
      <c r="K42" s="125">
        <f t="shared" si="58"/>
        <v>1800</v>
      </c>
      <c r="L42" s="124">
        <f t="shared" ref="L42" si="68">SUM(I42:K42)</f>
        <v>4500</v>
      </c>
    </row>
    <row r="43" spans="1:12">
      <c r="A43" s="120" t="s">
        <v>1494</v>
      </c>
      <c r="B43" s="121" t="s">
        <v>1495</v>
      </c>
      <c r="C43" s="122" t="s">
        <v>12</v>
      </c>
      <c r="D43" s="123">
        <v>6000</v>
      </c>
      <c r="E43" s="123">
        <v>6.6</v>
      </c>
      <c r="F43" s="122">
        <v>6.95</v>
      </c>
      <c r="G43" s="122">
        <v>0</v>
      </c>
      <c r="H43" s="122">
        <v>0</v>
      </c>
      <c r="I43" s="124">
        <f t="shared" ref="I43" si="69">SUM(F43-E43)*D43</f>
        <v>2100.0000000000032</v>
      </c>
      <c r="J43" s="125">
        <v>0</v>
      </c>
      <c r="K43" s="125">
        <v>0</v>
      </c>
      <c r="L43" s="124">
        <f t="shared" ref="L43" si="70">SUM(I43:K43)</f>
        <v>2100.0000000000032</v>
      </c>
    </row>
    <row r="44" spans="1:12">
      <c r="A44" s="120" t="s">
        <v>1492</v>
      </c>
      <c r="B44" s="121" t="s">
        <v>1331</v>
      </c>
      <c r="C44" s="122" t="s">
        <v>12</v>
      </c>
      <c r="D44" s="123">
        <v>500</v>
      </c>
      <c r="E44" s="123">
        <v>59</v>
      </c>
      <c r="F44" s="122">
        <v>61</v>
      </c>
      <c r="G44" s="122">
        <v>0</v>
      </c>
      <c r="H44" s="122">
        <v>0</v>
      </c>
      <c r="I44" s="124">
        <f t="shared" ref="I44" si="71">SUM(F44-E44)*D44</f>
        <v>1000</v>
      </c>
      <c r="J44" s="125">
        <v>0</v>
      </c>
      <c r="K44" s="125">
        <v>0</v>
      </c>
      <c r="L44" s="124">
        <f t="shared" ref="L44" si="72">SUM(I44:K44)</f>
        <v>1000</v>
      </c>
    </row>
    <row r="45" spans="1:12">
      <c r="A45" s="120" t="s">
        <v>1492</v>
      </c>
      <c r="B45" s="121" t="s">
        <v>1493</v>
      </c>
      <c r="C45" s="122" t="s">
        <v>12</v>
      </c>
      <c r="D45" s="123">
        <v>600</v>
      </c>
      <c r="E45" s="123">
        <v>62</v>
      </c>
      <c r="F45" s="122">
        <v>65</v>
      </c>
      <c r="G45" s="122">
        <v>0</v>
      </c>
      <c r="H45" s="122">
        <v>0</v>
      </c>
      <c r="I45" s="124">
        <f t="shared" ref="I45" si="73">SUM(F45-E45)*D45</f>
        <v>1800</v>
      </c>
      <c r="J45" s="125">
        <v>0</v>
      </c>
      <c r="K45" s="125">
        <v>0</v>
      </c>
      <c r="L45" s="124">
        <f t="shared" ref="L45" si="74">SUM(I45:K45)</f>
        <v>1800</v>
      </c>
    </row>
    <row r="46" spans="1:12">
      <c r="A46" s="120" t="s">
        <v>1489</v>
      </c>
      <c r="B46" s="121" t="s">
        <v>1491</v>
      </c>
      <c r="C46" s="122" t="s">
        <v>12</v>
      </c>
      <c r="D46" s="123">
        <v>400</v>
      </c>
      <c r="E46" s="123">
        <v>44</v>
      </c>
      <c r="F46" s="122">
        <v>48</v>
      </c>
      <c r="G46" s="122">
        <v>52</v>
      </c>
      <c r="H46" s="122">
        <v>0</v>
      </c>
      <c r="I46" s="124">
        <f t="shared" ref="I46" si="75">SUM(F46-E46)*D46</f>
        <v>1600</v>
      </c>
      <c r="J46" s="125">
        <f t="shared" ref="J46" si="76">SUM(G46-F46)*D46</f>
        <v>1600</v>
      </c>
      <c r="K46" s="125">
        <v>0</v>
      </c>
      <c r="L46" s="124">
        <f t="shared" ref="L46" si="77">SUM(I46:K46)</f>
        <v>3200</v>
      </c>
    </row>
    <row r="47" spans="1:12">
      <c r="A47" s="120" t="s">
        <v>1489</v>
      </c>
      <c r="B47" s="121" t="s">
        <v>1490</v>
      </c>
      <c r="C47" s="122" t="s">
        <v>12</v>
      </c>
      <c r="D47" s="123">
        <v>400</v>
      </c>
      <c r="E47" s="123">
        <v>73</v>
      </c>
      <c r="F47" s="122">
        <v>78</v>
      </c>
      <c r="G47" s="122">
        <v>85</v>
      </c>
      <c r="H47" s="122">
        <v>0</v>
      </c>
      <c r="I47" s="124">
        <f t="shared" ref="I47" si="78">SUM(F47-E47)*D47</f>
        <v>2000</v>
      </c>
      <c r="J47" s="125">
        <f t="shared" ref="J47" si="79">SUM(G47-F47)*D47</f>
        <v>2800</v>
      </c>
      <c r="K47" s="125">
        <v>0</v>
      </c>
      <c r="L47" s="124">
        <f t="shared" ref="L47" si="80">SUM(I47:K47)</f>
        <v>4800</v>
      </c>
    </row>
    <row r="48" spans="1:12">
      <c r="A48" s="120" t="s">
        <v>1487</v>
      </c>
      <c r="B48" s="121" t="s">
        <v>1488</v>
      </c>
      <c r="C48" s="122" t="s">
        <v>12</v>
      </c>
      <c r="D48" s="123">
        <v>125</v>
      </c>
      <c r="E48" s="123">
        <v>142</v>
      </c>
      <c r="F48" s="122">
        <v>152</v>
      </c>
      <c r="G48" s="122">
        <v>162</v>
      </c>
      <c r="H48" s="122">
        <v>0</v>
      </c>
      <c r="I48" s="124">
        <f t="shared" ref="I48" si="81">SUM(F48-E48)*D48</f>
        <v>1250</v>
      </c>
      <c r="J48" s="125">
        <v>0</v>
      </c>
      <c r="K48" s="125">
        <v>0</v>
      </c>
      <c r="L48" s="124">
        <f t="shared" ref="L48" si="82">SUM(I48:K48)</f>
        <v>1250</v>
      </c>
    </row>
    <row r="49" spans="1:12">
      <c r="A49" s="120" t="s">
        <v>1487</v>
      </c>
      <c r="B49" s="121" t="s">
        <v>1329</v>
      </c>
      <c r="C49" s="122" t="s">
        <v>12</v>
      </c>
      <c r="D49" s="123">
        <v>500</v>
      </c>
      <c r="E49" s="123">
        <v>26</v>
      </c>
      <c r="F49" s="122">
        <v>22</v>
      </c>
      <c r="G49" s="122">
        <v>0</v>
      </c>
      <c r="H49" s="122">
        <v>0</v>
      </c>
      <c r="I49" s="124">
        <f t="shared" ref="I49" si="83">SUM(F49-E49)*D49</f>
        <v>-2000</v>
      </c>
      <c r="J49" s="125">
        <v>0</v>
      </c>
      <c r="K49" s="125">
        <v>0</v>
      </c>
      <c r="L49" s="124">
        <f t="shared" ref="L49" si="84">SUM(I49:K49)</f>
        <v>-2000</v>
      </c>
    </row>
    <row r="50" spans="1:12">
      <c r="A50" s="120" t="s">
        <v>1485</v>
      </c>
      <c r="B50" s="121" t="s">
        <v>1486</v>
      </c>
      <c r="C50" s="122" t="s">
        <v>12</v>
      </c>
      <c r="D50" s="123">
        <v>1100</v>
      </c>
      <c r="E50" s="123">
        <v>7</v>
      </c>
      <c r="F50" s="122">
        <v>8</v>
      </c>
      <c r="G50" s="122">
        <v>9</v>
      </c>
      <c r="H50" s="122">
        <v>10</v>
      </c>
      <c r="I50" s="124">
        <f t="shared" ref="I50" si="85">SUM(F50-E50)*D50</f>
        <v>1100</v>
      </c>
      <c r="J50" s="125">
        <f t="shared" ref="J50" si="86">SUM(G50-F50)*D50</f>
        <v>1100</v>
      </c>
      <c r="K50" s="125">
        <f t="shared" ref="K50" si="87">SUM(H50-G50)*D50</f>
        <v>1100</v>
      </c>
      <c r="L50" s="124">
        <f t="shared" ref="L50" si="88">SUM(I50:K50)</f>
        <v>3300</v>
      </c>
    </row>
    <row r="51" spans="1:12">
      <c r="A51" s="120" t="s">
        <v>1481</v>
      </c>
      <c r="B51" s="121" t="s">
        <v>1484</v>
      </c>
      <c r="C51" s="122" t="s">
        <v>12</v>
      </c>
      <c r="D51" s="123">
        <v>250</v>
      </c>
      <c r="E51" s="123">
        <v>110</v>
      </c>
      <c r="F51" s="122">
        <v>116</v>
      </c>
      <c r="G51" s="122">
        <v>126</v>
      </c>
      <c r="H51" s="122">
        <v>139</v>
      </c>
      <c r="I51" s="124">
        <f t="shared" ref="I51" si="89">SUM(F51-E51)*D51</f>
        <v>1500</v>
      </c>
      <c r="J51" s="125">
        <f t="shared" ref="J51" si="90">SUM(G51-F51)*D51</f>
        <v>2500</v>
      </c>
      <c r="K51" s="125">
        <f t="shared" ref="K51" si="91">SUM(H51-G51)*D51</f>
        <v>3250</v>
      </c>
      <c r="L51" s="124">
        <f t="shared" ref="L51" si="92">SUM(I51:K51)</f>
        <v>7250</v>
      </c>
    </row>
    <row r="52" spans="1:12">
      <c r="A52" s="120" t="s">
        <v>1481</v>
      </c>
      <c r="B52" s="121" t="s">
        <v>1483</v>
      </c>
      <c r="C52" s="122" t="s">
        <v>12</v>
      </c>
      <c r="D52" s="123">
        <v>700</v>
      </c>
      <c r="E52" s="123">
        <v>30.5</v>
      </c>
      <c r="F52" s="122">
        <v>33</v>
      </c>
      <c r="G52" s="122">
        <v>36</v>
      </c>
      <c r="H52" s="122">
        <v>39</v>
      </c>
      <c r="I52" s="124">
        <f t="shared" ref="I52" si="93">SUM(F52-E52)*D52</f>
        <v>1750</v>
      </c>
      <c r="J52" s="125">
        <f t="shared" ref="J52" si="94">SUM(G52-F52)*D52</f>
        <v>2100</v>
      </c>
      <c r="K52" s="125">
        <f t="shared" ref="K52" si="95">SUM(H52-G52)*D52</f>
        <v>2100</v>
      </c>
      <c r="L52" s="124">
        <f t="shared" ref="L52" si="96">SUM(I52:K52)</f>
        <v>5950</v>
      </c>
    </row>
    <row r="53" spans="1:12">
      <c r="A53" s="120" t="s">
        <v>1481</v>
      </c>
      <c r="B53" s="121" t="s">
        <v>1482</v>
      </c>
      <c r="C53" s="122" t="s">
        <v>12</v>
      </c>
      <c r="D53" s="123">
        <v>900</v>
      </c>
      <c r="E53" s="123">
        <v>12</v>
      </c>
      <c r="F53" s="122">
        <v>13</v>
      </c>
      <c r="G53" s="122">
        <v>14</v>
      </c>
      <c r="H53" s="122">
        <v>15</v>
      </c>
      <c r="I53" s="124">
        <f t="shared" ref="I53" si="97">SUM(F53-E53)*D53</f>
        <v>900</v>
      </c>
      <c r="J53" s="125">
        <f t="shared" ref="J53" si="98">SUM(G53-F53)*D53</f>
        <v>900</v>
      </c>
      <c r="K53" s="125">
        <f t="shared" ref="K53:K55" si="99">SUM(H53-G53)*D53</f>
        <v>900</v>
      </c>
      <c r="L53" s="124">
        <f t="shared" ref="L53" si="100">SUM(I53:K53)</f>
        <v>2700</v>
      </c>
    </row>
    <row r="54" spans="1:12">
      <c r="A54" s="120" t="s">
        <v>1479</v>
      </c>
      <c r="B54" s="121" t="s">
        <v>1480</v>
      </c>
      <c r="C54" s="122" t="s">
        <v>12</v>
      </c>
      <c r="D54" s="123">
        <v>750</v>
      </c>
      <c r="E54" s="123">
        <v>13</v>
      </c>
      <c r="F54" s="122">
        <v>18</v>
      </c>
      <c r="G54" s="122">
        <v>25</v>
      </c>
      <c r="H54" s="122">
        <v>0</v>
      </c>
      <c r="I54" s="124">
        <f t="shared" ref="I54" si="101">SUM(F54-E54)*D54</f>
        <v>3750</v>
      </c>
      <c r="J54" s="125">
        <f t="shared" ref="J54" si="102">SUM(G54-F54)*D54</f>
        <v>5250</v>
      </c>
      <c r="K54" s="125">
        <v>0</v>
      </c>
      <c r="L54" s="124">
        <f t="shared" ref="L54" si="103">SUM(I54:K54)</f>
        <v>9000</v>
      </c>
    </row>
    <row r="55" spans="1:12">
      <c r="A55" s="120" t="s">
        <v>1476</v>
      </c>
      <c r="B55" s="121" t="s">
        <v>1477</v>
      </c>
      <c r="C55" s="122" t="s">
        <v>12</v>
      </c>
      <c r="D55" s="123">
        <v>1000</v>
      </c>
      <c r="E55" s="123">
        <v>10</v>
      </c>
      <c r="F55" s="122">
        <v>11</v>
      </c>
      <c r="G55" s="122">
        <v>12</v>
      </c>
      <c r="H55" s="122">
        <v>13</v>
      </c>
      <c r="I55" s="124">
        <f t="shared" ref="I55" si="104">SUM(F55-E55)*D55</f>
        <v>1000</v>
      </c>
      <c r="J55" s="125">
        <f t="shared" ref="J55" si="105">SUM(G55-F55)*D55</f>
        <v>1000</v>
      </c>
      <c r="K55" s="125">
        <f t="shared" si="99"/>
        <v>1000</v>
      </c>
      <c r="L55" s="124">
        <f t="shared" ref="L55" si="106">SUM(I55:K55)</f>
        <v>3000</v>
      </c>
    </row>
    <row r="56" spans="1:12">
      <c r="A56" s="120" t="s">
        <v>1476</v>
      </c>
      <c r="B56" s="121" t="s">
        <v>1478</v>
      </c>
      <c r="C56" s="122" t="s">
        <v>12</v>
      </c>
      <c r="D56" s="123">
        <v>800</v>
      </c>
      <c r="E56" s="123">
        <v>30</v>
      </c>
      <c r="F56" s="122">
        <v>32</v>
      </c>
      <c r="G56" s="122">
        <v>34</v>
      </c>
      <c r="H56" s="122">
        <v>36</v>
      </c>
      <c r="I56" s="124">
        <f t="shared" ref="I56" si="107">SUM(F56-E56)*D56</f>
        <v>1600</v>
      </c>
      <c r="J56" s="125">
        <f>SUM(G56-F56)*D56</f>
        <v>1600</v>
      </c>
      <c r="K56" s="125">
        <f t="shared" ref="K56" si="108">SUM(H56-G56)*D56</f>
        <v>1600</v>
      </c>
      <c r="L56" s="124">
        <f t="shared" ref="L56" si="109">SUM(I56:K56)</f>
        <v>4800</v>
      </c>
    </row>
    <row r="57" spans="1:12">
      <c r="A57" s="120" t="s">
        <v>1476</v>
      </c>
      <c r="B57" s="121" t="s">
        <v>1417</v>
      </c>
      <c r="C57" s="122" t="s">
        <v>12</v>
      </c>
      <c r="D57" s="123">
        <v>300</v>
      </c>
      <c r="E57" s="123">
        <v>24</v>
      </c>
      <c r="F57" s="122">
        <v>21.5</v>
      </c>
      <c r="G57" s="122">
        <v>0</v>
      </c>
      <c r="H57" s="122">
        <v>0</v>
      </c>
      <c r="I57" s="124">
        <f t="shared" ref="I57" si="110">SUM(F57-E57)*D57</f>
        <v>-750</v>
      </c>
      <c r="J57" s="125">
        <v>0</v>
      </c>
      <c r="K57" s="125">
        <f t="shared" ref="K57" si="111">SUM(H57-G57)*D57</f>
        <v>0</v>
      </c>
      <c r="L57" s="124">
        <f t="shared" ref="L57" si="112">SUM(I57:K57)</f>
        <v>-750</v>
      </c>
    </row>
    <row r="58" spans="1:12">
      <c r="A58" s="120" t="s">
        <v>1474</v>
      </c>
      <c r="B58" s="121" t="s">
        <v>1475</v>
      </c>
      <c r="C58" s="122" t="s">
        <v>12</v>
      </c>
      <c r="D58" s="123">
        <v>600</v>
      </c>
      <c r="E58" s="123">
        <v>18.5</v>
      </c>
      <c r="F58" s="122">
        <v>20.5</v>
      </c>
      <c r="G58" s="122">
        <v>0</v>
      </c>
      <c r="H58" s="122">
        <v>0</v>
      </c>
      <c r="I58" s="124">
        <f t="shared" ref="I58" si="113">SUM(F58-E58)*D58</f>
        <v>1200</v>
      </c>
      <c r="J58" s="125">
        <v>0</v>
      </c>
      <c r="K58" s="125">
        <f t="shared" ref="K58" si="114">SUM(H58-G58)*D58</f>
        <v>0</v>
      </c>
      <c r="L58" s="124">
        <f t="shared" ref="L58" si="115">SUM(I58:K58)</f>
        <v>1200</v>
      </c>
    </row>
    <row r="59" spans="1:12">
      <c r="A59" s="120" t="s">
        <v>1472</v>
      </c>
      <c r="B59" s="121" t="s">
        <v>1473</v>
      </c>
      <c r="C59" s="122" t="s">
        <v>12</v>
      </c>
      <c r="D59" s="123">
        <v>375</v>
      </c>
      <c r="E59" s="123">
        <v>20</v>
      </c>
      <c r="F59" s="122">
        <v>22.5</v>
      </c>
      <c r="G59" s="122">
        <v>24.5</v>
      </c>
      <c r="H59" s="122">
        <v>26</v>
      </c>
      <c r="I59" s="124">
        <f t="shared" ref="I59" si="116">SUM(F59-E59)*D59</f>
        <v>937.5</v>
      </c>
      <c r="J59" s="125">
        <f t="shared" ref="J59" si="117">SUM(G59-F59)*D59</f>
        <v>750</v>
      </c>
      <c r="K59" s="125">
        <f t="shared" ref="K59" si="118">SUM(H59-G59)*D59</f>
        <v>562.5</v>
      </c>
      <c r="L59" s="124">
        <f t="shared" ref="L59" si="119">SUM(I59:K59)</f>
        <v>2250</v>
      </c>
    </row>
    <row r="60" spans="1:12">
      <c r="A60" s="120" t="s">
        <v>1471</v>
      </c>
      <c r="B60" s="121" t="s">
        <v>1372</v>
      </c>
      <c r="C60" s="122" t="s">
        <v>12</v>
      </c>
      <c r="D60" s="123">
        <v>250</v>
      </c>
      <c r="E60" s="123">
        <v>41</v>
      </c>
      <c r="F60" s="122">
        <v>35</v>
      </c>
      <c r="G60" s="122">
        <v>0</v>
      </c>
      <c r="H60" s="122">
        <v>0</v>
      </c>
      <c r="I60" s="124">
        <f t="shared" ref="I60" si="120">SUM(F60-E60)*D60</f>
        <v>-1500</v>
      </c>
      <c r="J60" s="125">
        <v>0</v>
      </c>
      <c r="K60" s="125">
        <f t="shared" ref="K60" si="121">SUM(H60-G60)*D60</f>
        <v>0</v>
      </c>
      <c r="L60" s="124">
        <f t="shared" ref="L60" si="122">SUM(I60:K60)</f>
        <v>-1500</v>
      </c>
    </row>
    <row r="61" spans="1:12">
      <c r="A61" s="120" t="s">
        <v>1471</v>
      </c>
      <c r="B61" s="121" t="s">
        <v>1104</v>
      </c>
      <c r="C61" s="122" t="s">
        <v>12</v>
      </c>
      <c r="D61" s="123">
        <v>1200</v>
      </c>
      <c r="E61" s="123">
        <v>22.5</v>
      </c>
      <c r="F61" s="122">
        <v>24.5</v>
      </c>
      <c r="G61" s="122">
        <v>0</v>
      </c>
      <c r="H61" s="122">
        <v>0</v>
      </c>
      <c r="I61" s="124">
        <f t="shared" ref="I61" si="123">SUM(F61-E61)*D61</f>
        <v>2400</v>
      </c>
      <c r="J61" s="125">
        <v>0</v>
      </c>
      <c r="K61" s="125">
        <f t="shared" ref="K61" si="124">SUM(H61-G61)*D61</f>
        <v>0</v>
      </c>
      <c r="L61" s="124">
        <f t="shared" ref="L61" si="125">SUM(I61:K61)</f>
        <v>2400</v>
      </c>
    </row>
    <row r="62" spans="1:12">
      <c r="A62" s="120" t="s">
        <v>1469</v>
      </c>
      <c r="B62" s="121" t="s">
        <v>1470</v>
      </c>
      <c r="C62" s="122" t="s">
        <v>12</v>
      </c>
      <c r="D62" s="123">
        <v>1600</v>
      </c>
      <c r="E62" s="123">
        <v>10.5</v>
      </c>
      <c r="F62" s="122">
        <v>11.5</v>
      </c>
      <c r="G62" s="122">
        <v>12.5</v>
      </c>
      <c r="H62" s="122">
        <v>13.5</v>
      </c>
      <c r="I62" s="124">
        <f t="shared" ref="I62" si="126">SUM(F62-E62)*D62</f>
        <v>1600</v>
      </c>
      <c r="J62" s="125">
        <f t="shared" ref="J62" si="127">SUM(G62-F62)*D62</f>
        <v>1600</v>
      </c>
      <c r="K62" s="125">
        <f t="shared" ref="K62" si="128">SUM(H62-G62)*D62</f>
        <v>1600</v>
      </c>
      <c r="L62" s="124">
        <f t="shared" ref="L62" si="129">SUM(I62:K62)</f>
        <v>4800</v>
      </c>
    </row>
    <row r="63" spans="1:12">
      <c r="A63" s="120" t="s">
        <v>1467</v>
      </c>
      <c r="B63" s="121" t="s">
        <v>1468</v>
      </c>
      <c r="C63" s="122" t="s">
        <v>12</v>
      </c>
      <c r="D63" s="123">
        <v>600</v>
      </c>
      <c r="E63" s="123">
        <v>25</v>
      </c>
      <c r="F63" s="122">
        <v>27</v>
      </c>
      <c r="G63" s="122">
        <v>29</v>
      </c>
      <c r="H63" s="122">
        <v>31</v>
      </c>
      <c r="I63" s="124">
        <f t="shared" ref="I63" si="130">SUM(F63-E63)*D63</f>
        <v>1200</v>
      </c>
      <c r="J63" s="125">
        <v>0</v>
      </c>
      <c r="K63" s="125">
        <f t="shared" ref="K63" si="131">SUM(H63-G63)*D63</f>
        <v>1200</v>
      </c>
      <c r="L63" s="124">
        <f t="shared" ref="L63" si="132">SUM(I63:K63)</f>
        <v>2400</v>
      </c>
    </row>
    <row r="64" spans="1:12">
      <c r="A64" s="120" t="s">
        <v>1467</v>
      </c>
      <c r="B64" s="121" t="s">
        <v>1247</v>
      </c>
      <c r="C64" s="122" t="s">
        <v>12</v>
      </c>
      <c r="D64" s="123">
        <v>600</v>
      </c>
      <c r="E64" s="123">
        <v>47</v>
      </c>
      <c r="F64" s="122">
        <v>44</v>
      </c>
      <c r="G64" s="122">
        <v>0</v>
      </c>
      <c r="H64" s="122">
        <v>0</v>
      </c>
      <c r="I64" s="124">
        <f t="shared" ref="I64" si="133">SUM(F64-E64)*D64</f>
        <v>-1800</v>
      </c>
      <c r="J64" s="125">
        <v>0</v>
      </c>
      <c r="K64" s="125">
        <f t="shared" ref="K64" si="134">SUM(H64-G64)*D64</f>
        <v>0</v>
      </c>
      <c r="L64" s="124">
        <f t="shared" ref="L64" si="135">SUM(I64:K64)</f>
        <v>-1800</v>
      </c>
    </row>
    <row r="65" spans="1:12">
      <c r="A65" s="120" t="s">
        <v>1467</v>
      </c>
      <c r="B65" s="121" t="s">
        <v>1429</v>
      </c>
      <c r="C65" s="122" t="s">
        <v>12</v>
      </c>
      <c r="D65" s="123">
        <v>400</v>
      </c>
      <c r="E65" s="123">
        <v>44</v>
      </c>
      <c r="F65" s="122">
        <v>39</v>
      </c>
      <c r="G65" s="122">
        <v>0</v>
      </c>
      <c r="H65" s="122">
        <v>0</v>
      </c>
      <c r="I65" s="124">
        <f t="shared" ref="I65" si="136">SUM(F65-E65)*D65</f>
        <v>-2000</v>
      </c>
      <c r="J65" s="125">
        <v>0</v>
      </c>
      <c r="K65" s="125">
        <f t="shared" ref="K65" si="137">SUM(H65-G65)*D65</f>
        <v>0</v>
      </c>
      <c r="L65" s="124">
        <f t="shared" ref="L65" si="138">SUM(I65:K65)</f>
        <v>-2000</v>
      </c>
    </row>
    <row r="66" spans="1:12">
      <c r="A66" s="120" t="s">
        <v>1465</v>
      </c>
      <c r="B66" s="121" t="s">
        <v>1456</v>
      </c>
      <c r="C66" s="122" t="s">
        <v>12</v>
      </c>
      <c r="D66" s="123">
        <v>750</v>
      </c>
      <c r="E66" s="123">
        <v>30</v>
      </c>
      <c r="F66" s="122">
        <v>27.9</v>
      </c>
      <c r="G66" s="122">
        <v>0</v>
      </c>
      <c r="H66" s="122">
        <v>0</v>
      </c>
      <c r="I66" s="124">
        <f t="shared" ref="I66" si="139">SUM(F66-E66)*D66</f>
        <v>-1575.0000000000011</v>
      </c>
      <c r="J66" s="125">
        <v>0</v>
      </c>
      <c r="K66" s="125">
        <f t="shared" ref="K66" si="140">SUM(H66-G66)*D66</f>
        <v>0</v>
      </c>
      <c r="L66" s="124">
        <f t="shared" ref="L66" si="141">SUM(I66:K66)</f>
        <v>-1575.0000000000011</v>
      </c>
    </row>
    <row r="67" spans="1:12">
      <c r="A67" s="120" t="s">
        <v>1465</v>
      </c>
      <c r="B67" s="121" t="s">
        <v>1466</v>
      </c>
      <c r="C67" s="122" t="s">
        <v>12</v>
      </c>
      <c r="D67" s="123">
        <v>400</v>
      </c>
      <c r="E67" s="123">
        <v>55</v>
      </c>
      <c r="F67" s="122">
        <v>58</v>
      </c>
      <c r="G67" s="122">
        <v>0</v>
      </c>
      <c r="H67" s="122">
        <v>0</v>
      </c>
      <c r="I67" s="124">
        <f t="shared" ref="I67" si="142">SUM(F67-E67)*D67</f>
        <v>1200</v>
      </c>
      <c r="J67" s="125">
        <v>0</v>
      </c>
      <c r="K67" s="125">
        <f t="shared" ref="K67" si="143">SUM(H67-G67)*D67</f>
        <v>0</v>
      </c>
      <c r="L67" s="124">
        <f t="shared" ref="L67" si="144">SUM(I67:K67)</f>
        <v>1200</v>
      </c>
    </row>
    <row r="68" spans="1:12">
      <c r="A68" s="120" t="s">
        <v>1464</v>
      </c>
      <c r="B68" s="121" t="s">
        <v>1463</v>
      </c>
      <c r="C68" s="122" t="s">
        <v>12</v>
      </c>
      <c r="D68" s="123">
        <v>350</v>
      </c>
      <c r="E68" s="123">
        <v>35</v>
      </c>
      <c r="F68" s="122">
        <v>38</v>
      </c>
      <c r="G68" s="122">
        <v>41</v>
      </c>
      <c r="H68" s="122">
        <v>45</v>
      </c>
      <c r="I68" s="124">
        <f t="shared" ref="I68" si="145">SUM(F68-E68)*D68</f>
        <v>1050</v>
      </c>
      <c r="J68" s="125">
        <f t="shared" ref="J68" si="146">SUM(G68-F68)*D68</f>
        <v>1050</v>
      </c>
      <c r="K68" s="125">
        <f t="shared" ref="K68" si="147">SUM(H68-G68)*D68</f>
        <v>1400</v>
      </c>
      <c r="L68" s="124">
        <f t="shared" ref="L68" si="148">SUM(I68:K68)</f>
        <v>3500</v>
      </c>
    </row>
    <row r="69" spans="1:12">
      <c r="A69" s="120" t="s">
        <v>1464</v>
      </c>
      <c r="B69" s="121" t="s">
        <v>1462</v>
      </c>
      <c r="C69" s="122" t="s">
        <v>12</v>
      </c>
      <c r="D69" s="123">
        <v>250</v>
      </c>
      <c r="E69" s="123">
        <v>41</v>
      </c>
      <c r="F69" s="122">
        <v>36</v>
      </c>
      <c r="G69" s="122">
        <v>0</v>
      </c>
      <c r="H69" s="122">
        <v>0</v>
      </c>
      <c r="I69" s="124">
        <f t="shared" ref="I69" si="149">SUM(F69-E69)*D69</f>
        <v>-1250</v>
      </c>
      <c r="J69" s="125">
        <v>0</v>
      </c>
      <c r="K69" s="125">
        <v>0</v>
      </c>
      <c r="L69" s="124">
        <f t="shared" ref="L69" si="150">SUM(I69:K69)</f>
        <v>-1250</v>
      </c>
    </row>
    <row r="70" spans="1:12">
      <c r="A70" s="120" t="s">
        <v>1464</v>
      </c>
      <c r="B70" s="121" t="s">
        <v>1461</v>
      </c>
      <c r="C70" s="122" t="s">
        <v>12</v>
      </c>
      <c r="D70" s="123">
        <v>1000</v>
      </c>
      <c r="E70" s="123">
        <v>22.5</v>
      </c>
      <c r="F70" s="122">
        <v>21</v>
      </c>
      <c r="G70" s="122">
        <v>0</v>
      </c>
      <c r="H70" s="122">
        <v>0</v>
      </c>
      <c r="I70" s="124">
        <f t="shared" ref="I70" si="151">SUM(F70-E70)*D70</f>
        <v>-1500</v>
      </c>
      <c r="J70" s="125">
        <v>0</v>
      </c>
      <c r="K70" s="125">
        <v>0</v>
      </c>
      <c r="L70" s="124">
        <f t="shared" ref="L70" si="152">SUM(I70:K70)</f>
        <v>-1500</v>
      </c>
    </row>
    <row r="71" spans="1:12">
      <c r="A71" s="120" t="s">
        <v>1455</v>
      </c>
      <c r="B71" s="121" t="s">
        <v>1460</v>
      </c>
      <c r="C71" s="122" t="s">
        <v>12</v>
      </c>
      <c r="D71" s="123">
        <v>250</v>
      </c>
      <c r="E71" s="123">
        <v>114</v>
      </c>
      <c r="F71" s="122">
        <v>122</v>
      </c>
      <c r="G71" s="122">
        <v>130</v>
      </c>
      <c r="H71" s="122">
        <v>0</v>
      </c>
      <c r="I71" s="124">
        <f t="shared" ref="I71" si="153">SUM(F71-E71)*D71</f>
        <v>2000</v>
      </c>
      <c r="J71" s="125">
        <f t="shared" ref="J71" si="154">SUM(G71-F71)*D71</f>
        <v>2000</v>
      </c>
      <c r="K71" s="125">
        <v>0</v>
      </c>
      <c r="L71" s="124">
        <f t="shared" ref="L71:L72" si="155">SUM(I71:K71)</f>
        <v>4000</v>
      </c>
    </row>
    <row r="72" spans="1:12">
      <c r="A72" s="120" t="s">
        <v>1455</v>
      </c>
      <c r="B72" s="121" t="s">
        <v>1459</v>
      </c>
      <c r="C72" s="122" t="s">
        <v>12</v>
      </c>
      <c r="D72" s="123">
        <v>400</v>
      </c>
      <c r="E72" s="123">
        <v>36</v>
      </c>
      <c r="F72" s="122">
        <v>40</v>
      </c>
      <c r="G72" s="122">
        <v>0</v>
      </c>
      <c r="H72" s="122">
        <v>0</v>
      </c>
      <c r="I72" s="124">
        <f t="shared" ref="I72" si="156">SUM(F72-E72)*D72</f>
        <v>1600</v>
      </c>
      <c r="J72" s="125">
        <v>0</v>
      </c>
      <c r="K72" s="125">
        <v>0</v>
      </c>
      <c r="L72" s="124">
        <f t="shared" si="155"/>
        <v>1600</v>
      </c>
    </row>
    <row r="73" spans="1:12">
      <c r="A73" s="120" t="s">
        <v>1455</v>
      </c>
      <c r="B73" s="121" t="s">
        <v>1456</v>
      </c>
      <c r="C73" s="122" t="s">
        <v>12</v>
      </c>
      <c r="D73" s="123">
        <v>750</v>
      </c>
      <c r="E73" s="123">
        <v>29</v>
      </c>
      <c r="F73" s="122">
        <v>30.5</v>
      </c>
      <c r="G73" s="122">
        <v>0</v>
      </c>
      <c r="H73" s="122">
        <v>0</v>
      </c>
      <c r="I73" s="124">
        <f t="shared" ref="I73" si="157">SUM(F73-E73)*D73</f>
        <v>1125</v>
      </c>
      <c r="J73" s="125">
        <v>0</v>
      </c>
      <c r="K73" s="125">
        <v>0</v>
      </c>
      <c r="L73" s="124">
        <f t="shared" ref="L73" si="158">SUM(I73:K73)</f>
        <v>1125</v>
      </c>
    </row>
    <row r="74" spans="1:12">
      <c r="A74" s="120" t="s">
        <v>1455</v>
      </c>
      <c r="B74" s="121" t="s">
        <v>1458</v>
      </c>
      <c r="C74" s="122" t="s">
        <v>12</v>
      </c>
      <c r="D74" s="123">
        <v>1200</v>
      </c>
      <c r="E74" s="123">
        <v>53</v>
      </c>
      <c r="F74" s="122">
        <v>53</v>
      </c>
      <c r="G74" s="122">
        <v>0</v>
      </c>
      <c r="H74" s="122">
        <v>0</v>
      </c>
      <c r="I74" s="124">
        <f t="shared" ref="I74" si="159">SUM(F74-E74)*D74</f>
        <v>0</v>
      </c>
      <c r="J74" s="125">
        <v>0</v>
      </c>
      <c r="K74" s="125">
        <v>0</v>
      </c>
      <c r="L74" s="124">
        <v>0</v>
      </c>
    </row>
    <row r="75" spans="1:12">
      <c r="A75" s="120" t="s">
        <v>1455</v>
      </c>
      <c r="B75" s="121" t="s">
        <v>1457</v>
      </c>
      <c r="C75" s="122" t="s">
        <v>12</v>
      </c>
      <c r="D75" s="123">
        <v>1200</v>
      </c>
      <c r="E75" s="123">
        <v>24.5</v>
      </c>
      <c r="F75" s="122">
        <v>24.5</v>
      </c>
      <c r="G75" s="122">
        <v>0</v>
      </c>
      <c r="H75" s="122">
        <v>0</v>
      </c>
      <c r="I75" s="124">
        <f t="shared" ref="I75" si="160">SUM(F75-E75)*D75</f>
        <v>0</v>
      </c>
      <c r="J75" s="125">
        <v>0</v>
      </c>
      <c r="K75" s="125">
        <v>0</v>
      </c>
      <c r="L75" s="124">
        <f t="shared" ref="L75" si="161">SUM(I75:K75)</f>
        <v>0</v>
      </c>
    </row>
    <row r="76" spans="1:12">
      <c r="A76" s="120" t="s">
        <v>1452</v>
      </c>
      <c r="B76" s="121" t="s">
        <v>1445</v>
      </c>
      <c r="C76" s="122" t="s">
        <v>12</v>
      </c>
      <c r="D76" s="123">
        <v>1000</v>
      </c>
      <c r="E76" s="123">
        <v>21</v>
      </c>
      <c r="F76" s="122">
        <v>22</v>
      </c>
      <c r="G76" s="122">
        <v>0</v>
      </c>
      <c r="H76" s="122">
        <v>0</v>
      </c>
      <c r="I76" s="124">
        <f t="shared" ref="I76" si="162">SUM(F76-E76)*D76</f>
        <v>1000</v>
      </c>
      <c r="J76" s="125">
        <v>0</v>
      </c>
      <c r="K76" s="125">
        <v>0</v>
      </c>
      <c r="L76" s="124">
        <f t="shared" ref="L76" si="163">SUM(I76:K76)</f>
        <v>1000</v>
      </c>
    </row>
    <row r="77" spans="1:12">
      <c r="A77" s="120" t="s">
        <v>1452</v>
      </c>
      <c r="B77" s="121" t="s">
        <v>1444</v>
      </c>
      <c r="C77" s="122" t="s">
        <v>12</v>
      </c>
      <c r="D77" s="123">
        <v>900</v>
      </c>
      <c r="E77" s="123">
        <v>20.5</v>
      </c>
      <c r="F77" s="122">
        <v>22</v>
      </c>
      <c r="G77" s="122">
        <v>0</v>
      </c>
      <c r="H77" s="122">
        <v>0</v>
      </c>
      <c r="I77" s="124">
        <f t="shared" ref="I77" si="164">SUM(F77-E77)*D77</f>
        <v>1350</v>
      </c>
      <c r="J77" s="125">
        <v>0</v>
      </c>
      <c r="K77" s="125">
        <v>0</v>
      </c>
      <c r="L77" s="124">
        <f t="shared" ref="L77" si="165">SUM(I77:K77)</f>
        <v>1350</v>
      </c>
    </row>
    <row r="78" spans="1:12">
      <c r="A78" s="120" t="s">
        <v>1451</v>
      </c>
      <c r="B78" s="121" t="s">
        <v>1446</v>
      </c>
      <c r="C78" s="122" t="s">
        <v>12</v>
      </c>
      <c r="D78" s="123">
        <v>1000</v>
      </c>
      <c r="E78" s="123">
        <v>19</v>
      </c>
      <c r="F78" s="122">
        <v>20.350000000000001</v>
      </c>
      <c r="G78" s="122">
        <v>0</v>
      </c>
      <c r="H78" s="122">
        <v>0</v>
      </c>
      <c r="I78" s="124">
        <f t="shared" ref="I78" si="166">SUM(F78-E78)*D78</f>
        <v>1350.0000000000014</v>
      </c>
      <c r="J78" s="125">
        <v>0</v>
      </c>
      <c r="K78" s="125">
        <v>0</v>
      </c>
      <c r="L78" s="124">
        <f t="shared" ref="L78" si="167">SUM(I78:K78)</f>
        <v>1350.0000000000014</v>
      </c>
    </row>
    <row r="79" spans="1:12">
      <c r="A79" s="120" t="s">
        <v>1451</v>
      </c>
      <c r="B79" s="121" t="s">
        <v>1447</v>
      </c>
      <c r="C79" s="122" t="s">
        <v>12</v>
      </c>
      <c r="D79" s="123">
        <v>1200</v>
      </c>
      <c r="E79" s="123">
        <v>19</v>
      </c>
      <c r="F79" s="122">
        <v>17.5</v>
      </c>
      <c r="G79" s="122">
        <v>0</v>
      </c>
      <c r="H79" s="122">
        <v>0</v>
      </c>
      <c r="I79" s="124">
        <f t="shared" ref="I79" si="168">SUM(F79-E79)*D79</f>
        <v>-1800</v>
      </c>
      <c r="J79" s="125">
        <v>0</v>
      </c>
      <c r="K79" s="125">
        <v>0</v>
      </c>
      <c r="L79" s="124">
        <f t="shared" ref="L79" si="169">SUM(I79:K79)</f>
        <v>-1800</v>
      </c>
    </row>
    <row r="80" spans="1:12">
      <c r="A80" s="120" t="s">
        <v>1450</v>
      </c>
      <c r="B80" s="121" t="s">
        <v>1448</v>
      </c>
      <c r="C80" s="122" t="s">
        <v>12</v>
      </c>
      <c r="D80" s="123">
        <v>250</v>
      </c>
      <c r="E80" s="123">
        <v>50</v>
      </c>
      <c r="F80" s="122">
        <v>45</v>
      </c>
      <c r="G80" s="122">
        <v>0</v>
      </c>
      <c r="H80" s="122">
        <v>0</v>
      </c>
      <c r="I80" s="124">
        <f t="shared" ref="I80" si="170">SUM(F80-E80)*D80</f>
        <v>-1250</v>
      </c>
      <c r="J80" s="125">
        <v>0</v>
      </c>
      <c r="K80" s="125">
        <v>0</v>
      </c>
      <c r="L80" s="124">
        <f t="shared" ref="L80" si="171">SUM(I80:K80)</f>
        <v>-1250</v>
      </c>
    </row>
    <row r="81" spans="1:12">
      <c r="A81" s="120" t="s">
        <v>1450</v>
      </c>
      <c r="B81" s="121" t="s">
        <v>1449</v>
      </c>
      <c r="C81" s="122" t="s">
        <v>12</v>
      </c>
      <c r="D81" s="123">
        <v>1000</v>
      </c>
      <c r="E81" s="123">
        <v>23</v>
      </c>
      <c r="F81" s="122">
        <v>24.5</v>
      </c>
      <c r="G81" s="122">
        <v>26</v>
      </c>
      <c r="H81" s="122">
        <v>0</v>
      </c>
      <c r="I81" s="124">
        <f t="shared" ref="I81" si="172">SUM(F81-E81)*D81</f>
        <v>1500</v>
      </c>
      <c r="J81" s="125">
        <f t="shared" ref="J81:J90" si="173">SUM(G81-F81)*D81</f>
        <v>1500</v>
      </c>
      <c r="K81" s="125">
        <v>0</v>
      </c>
      <c r="L81" s="124">
        <f t="shared" ref="L81" si="174">SUM(I81:K81)</f>
        <v>3000</v>
      </c>
    </row>
    <row r="82" spans="1:12">
      <c r="A82" s="120" t="s">
        <v>1450</v>
      </c>
      <c r="B82" s="121" t="s">
        <v>1247</v>
      </c>
      <c r="C82" s="122" t="s">
        <v>12</v>
      </c>
      <c r="D82" s="123">
        <v>700</v>
      </c>
      <c r="E82" s="123">
        <v>71</v>
      </c>
      <c r="F82" s="122">
        <v>75</v>
      </c>
      <c r="G82" s="122">
        <v>0</v>
      </c>
      <c r="H82" s="122">
        <v>0</v>
      </c>
      <c r="I82" s="124">
        <f t="shared" ref="I82" si="175">SUM(F82-E82)*D82</f>
        <v>2800</v>
      </c>
      <c r="J82" s="125">
        <v>0</v>
      </c>
      <c r="K82" s="125">
        <v>0</v>
      </c>
      <c r="L82" s="124">
        <f t="shared" ref="L82" si="176">SUM(I82:K82)</f>
        <v>2800</v>
      </c>
    </row>
    <row r="83" spans="1:12">
      <c r="A83" s="120"/>
      <c r="B83" s="121"/>
      <c r="C83" s="122"/>
      <c r="D83" s="123"/>
      <c r="E83" s="123"/>
      <c r="F83" s="122"/>
      <c r="G83" s="122"/>
      <c r="H83" s="122"/>
      <c r="I83" s="124"/>
      <c r="J83" s="125"/>
      <c r="K83" s="125"/>
      <c r="L83" s="124"/>
    </row>
    <row r="84" spans="1:12">
      <c r="A84" s="127"/>
      <c r="B84" s="127"/>
      <c r="C84" s="127"/>
      <c r="D84" s="127"/>
      <c r="E84" s="127"/>
      <c r="F84" s="127"/>
      <c r="G84" s="127"/>
      <c r="H84" s="127"/>
      <c r="I84" s="128">
        <f>SUM(I42:I82)</f>
        <v>29587.500000000004</v>
      </c>
      <c r="J84" s="127"/>
      <c r="K84" s="127" t="s">
        <v>1347</v>
      </c>
      <c r="L84" s="128">
        <f>SUM(L42:L82)</f>
        <v>73200</v>
      </c>
    </row>
    <row r="85" spans="1:12">
      <c r="A85" s="152" t="s">
        <v>1454</v>
      </c>
      <c r="B85" s="129"/>
      <c r="C85" s="130"/>
      <c r="D85" s="131"/>
      <c r="E85" s="131"/>
      <c r="F85" s="130"/>
      <c r="G85" s="122"/>
      <c r="H85" s="122"/>
      <c r="I85" s="124"/>
      <c r="J85" s="125"/>
      <c r="K85" s="125"/>
      <c r="L85" s="124"/>
    </row>
    <row r="86" spans="1:12">
      <c r="A86" s="152" t="s">
        <v>1171</v>
      </c>
      <c r="B86" s="153" t="s">
        <v>1172</v>
      </c>
      <c r="C86" s="136" t="s">
        <v>1173</v>
      </c>
      <c r="D86" s="154" t="s">
        <v>1174</v>
      </c>
      <c r="E86" s="154" t="s">
        <v>1175</v>
      </c>
      <c r="F86" s="136" t="s">
        <v>1142</v>
      </c>
      <c r="G86" s="122"/>
      <c r="H86" s="122"/>
      <c r="I86" s="124"/>
      <c r="J86" s="125"/>
      <c r="K86" s="125"/>
      <c r="L86" s="124"/>
    </row>
    <row r="87" spans="1:12">
      <c r="A87" s="132" t="s">
        <v>1453</v>
      </c>
      <c r="B87" s="133">
        <v>5</v>
      </c>
      <c r="C87" s="130">
        <f>SUM(A87-B87)</f>
        <v>56</v>
      </c>
      <c r="D87" s="131">
        <v>10</v>
      </c>
      <c r="E87" s="130">
        <f>SUM(C87-D87)</f>
        <v>46</v>
      </c>
      <c r="F87" s="130">
        <f>E87*100/C87</f>
        <v>82.142857142857139</v>
      </c>
      <c r="G87" s="122"/>
      <c r="H87" s="122"/>
      <c r="I87" s="124"/>
      <c r="J87" s="125"/>
      <c r="K87" s="125"/>
      <c r="L87" s="124"/>
    </row>
    <row r="88" spans="1:12" ht="15.75">
      <c r="A88" s="115"/>
      <c r="B88" s="115"/>
      <c r="C88" s="115"/>
      <c r="D88" s="115"/>
      <c r="E88" s="119">
        <v>43678</v>
      </c>
      <c r="F88" s="115"/>
      <c r="G88" s="115"/>
      <c r="H88" s="115"/>
      <c r="I88" s="115"/>
      <c r="J88" s="115"/>
      <c r="K88" s="115"/>
      <c r="L88" s="115"/>
    </row>
    <row r="89" spans="1:12">
      <c r="A89" s="120"/>
      <c r="B89" s="121"/>
      <c r="C89" s="122"/>
      <c r="D89" s="123"/>
      <c r="E89" s="123"/>
      <c r="F89" s="122"/>
      <c r="G89" s="122"/>
      <c r="H89" s="122"/>
      <c r="I89" s="124"/>
      <c r="J89" s="125"/>
      <c r="K89" s="125"/>
      <c r="L89" s="124"/>
    </row>
    <row r="90" spans="1:12">
      <c r="A90" s="120" t="s">
        <v>1441</v>
      </c>
      <c r="B90" s="121" t="s">
        <v>1442</v>
      </c>
      <c r="C90" s="122" t="s">
        <v>12</v>
      </c>
      <c r="D90" s="123">
        <v>3500</v>
      </c>
      <c r="E90" s="123">
        <v>11</v>
      </c>
      <c r="F90" s="122">
        <v>11.5</v>
      </c>
      <c r="G90" s="122">
        <v>12</v>
      </c>
      <c r="H90" s="122">
        <v>0</v>
      </c>
      <c r="I90" s="124">
        <f t="shared" ref="I90" si="177">SUM(F90-E90)*D90</f>
        <v>1750</v>
      </c>
      <c r="J90" s="125">
        <f t="shared" si="173"/>
        <v>1750</v>
      </c>
      <c r="K90" s="125">
        <v>0</v>
      </c>
      <c r="L90" s="124">
        <f t="shared" ref="L90" si="178">SUM(I90:K90)</f>
        <v>3500</v>
      </c>
    </row>
    <row r="91" spans="1:12">
      <c r="A91" s="132" t="s">
        <v>1441</v>
      </c>
      <c r="B91" s="129" t="s">
        <v>1443</v>
      </c>
      <c r="C91" s="130" t="s">
        <v>12</v>
      </c>
      <c r="D91" s="131">
        <v>700</v>
      </c>
      <c r="E91" s="131">
        <v>42</v>
      </c>
      <c r="F91" s="130">
        <v>45</v>
      </c>
      <c r="G91" s="130">
        <v>47</v>
      </c>
      <c r="H91" s="130">
        <v>0</v>
      </c>
      <c r="I91" s="157">
        <f t="shared" ref="I91" si="179">SUM(F91-E91)*D91</f>
        <v>2100</v>
      </c>
      <c r="J91" s="148">
        <f t="shared" ref="J91" si="180">SUM(G91-F91)*D91</f>
        <v>1400</v>
      </c>
      <c r="K91" s="148">
        <v>0</v>
      </c>
      <c r="L91" s="157">
        <f t="shared" ref="L91" si="181">SUM(I91:K91)</f>
        <v>3500</v>
      </c>
    </row>
    <row r="92" spans="1:12">
      <c r="A92" s="120" t="s">
        <v>1440</v>
      </c>
      <c r="B92" s="121" t="s">
        <v>1439</v>
      </c>
      <c r="C92" s="122" t="s">
        <v>12</v>
      </c>
      <c r="D92" s="123">
        <v>700</v>
      </c>
      <c r="E92" s="123">
        <v>25</v>
      </c>
      <c r="F92" s="122">
        <v>27</v>
      </c>
      <c r="G92" s="122">
        <v>29</v>
      </c>
      <c r="H92" s="122">
        <v>31</v>
      </c>
      <c r="I92" s="124">
        <f t="shared" ref="I92" si="182">SUM(F92-E92)*D92</f>
        <v>1400</v>
      </c>
      <c r="J92" s="125">
        <f t="shared" ref="J92:J94" si="183">SUM(G92-F92)*D92</f>
        <v>1400</v>
      </c>
      <c r="K92" s="125">
        <f t="shared" ref="K92" si="184">SUM(H92-G92)*D92</f>
        <v>1400</v>
      </c>
      <c r="L92" s="124">
        <f t="shared" ref="L92" si="185">SUM(I92:K92)</f>
        <v>4200</v>
      </c>
    </row>
    <row r="93" spans="1:12">
      <c r="A93" s="120" t="s">
        <v>1440</v>
      </c>
      <c r="B93" s="121" t="s">
        <v>1438</v>
      </c>
      <c r="C93" s="122" t="s">
        <v>12</v>
      </c>
      <c r="D93" s="123">
        <v>4500</v>
      </c>
      <c r="E93" s="123">
        <v>4</v>
      </c>
      <c r="F93" s="122">
        <v>3.5</v>
      </c>
      <c r="G93" s="122">
        <v>0</v>
      </c>
      <c r="H93" s="122">
        <v>0</v>
      </c>
      <c r="I93" s="124">
        <f t="shared" ref="I93" si="186">SUM(F93-E93)*D93</f>
        <v>-2250</v>
      </c>
      <c r="J93" s="125">
        <v>0</v>
      </c>
      <c r="K93" s="125">
        <f t="shared" ref="K93" si="187">SUM(H93-G93)*D93</f>
        <v>0</v>
      </c>
      <c r="L93" s="124">
        <f t="shared" ref="L93" si="188">SUM(I93:K93)</f>
        <v>-2250</v>
      </c>
    </row>
    <row r="94" spans="1:12">
      <c r="A94" s="132" t="s">
        <v>1437</v>
      </c>
      <c r="B94" s="129" t="s">
        <v>1435</v>
      </c>
      <c r="C94" s="130" t="s">
        <v>12</v>
      </c>
      <c r="D94" s="131">
        <v>500</v>
      </c>
      <c r="E94" s="131">
        <v>18</v>
      </c>
      <c r="F94" s="130">
        <v>23</v>
      </c>
      <c r="G94" s="130">
        <v>28</v>
      </c>
      <c r="H94" s="130">
        <v>0</v>
      </c>
      <c r="I94" s="157">
        <f t="shared" ref="I94" si="189">SUM(F94-E94)*D94</f>
        <v>2500</v>
      </c>
      <c r="J94" s="148">
        <f t="shared" si="183"/>
        <v>2500</v>
      </c>
      <c r="K94" s="148">
        <v>0</v>
      </c>
      <c r="L94" s="157">
        <f t="shared" ref="L94" si="190">SUM(I94:K94)</f>
        <v>5000</v>
      </c>
    </row>
    <row r="95" spans="1:12">
      <c r="A95" s="120" t="s">
        <v>1437</v>
      </c>
      <c r="B95" s="121" t="s">
        <v>1436</v>
      </c>
      <c r="C95" s="122" t="s">
        <v>12</v>
      </c>
      <c r="D95" s="123">
        <v>700</v>
      </c>
      <c r="E95" s="123">
        <v>13.55</v>
      </c>
      <c r="F95" s="122">
        <v>14.55</v>
      </c>
      <c r="G95" s="122">
        <v>15.5</v>
      </c>
      <c r="H95" s="122">
        <v>16.5</v>
      </c>
      <c r="I95" s="124">
        <f t="shared" ref="I95" si="191">SUM(F95-E95)*D95</f>
        <v>700</v>
      </c>
      <c r="J95" s="125">
        <f t="shared" ref="J95" si="192">SUM(G95-F95)*D95</f>
        <v>664.99999999999955</v>
      </c>
      <c r="K95" s="125">
        <f t="shared" ref="K95" si="193">SUM(H95-G95)*D95</f>
        <v>700</v>
      </c>
      <c r="L95" s="124">
        <f t="shared" ref="L95" si="194">SUM(I95:K95)</f>
        <v>2064.9999999999995</v>
      </c>
    </row>
    <row r="96" spans="1:12">
      <c r="A96" s="132" t="s">
        <v>1432</v>
      </c>
      <c r="B96" s="129" t="s">
        <v>1431</v>
      </c>
      <c r="C96" s="130" t="s">
        <v>12</v>
      </c>
      <c r="D96" s="131">
        <v>500</v>
      </c>
      <c r="E96" s="131">
        <v>25</v>
      </c>
      <c r="F96" s="130">
        <v>30</v>
      </c>
      <c r="G96" s="130">
        <v>35</v>
      </c>
      <c r="H96" s="130">
        <v>0</v>
      </c>
      <c r="I96" s="157">
        <f t="shared" ref="I96" si="195">SUM(F96-E96)*D96</f>
        <v>2500</v>
      </c>
      <c r="J96" s="148">
        <f t="shared" ref="J96" si="196">SUM(G96-F96)*D96</f>
        <v>2500</v>
      </c>
      <c r="K96" s="148">
        <v>0</v>
      </c>
      <c r="L96" s="157">
        <f t="shared" ref="L96" si="197">SUM(I96:K96)</f>
        <v>5000</v>
      </c>
    </row>
    <row r="97" spans="1:12">
      <c r="A97" s="120" t="s">
        <v>1432</v>
      </c>
      <c r="B97" s="121" t="s">
        <v>1433</v>
      </c>
      <c r="C97" s="122" t="s">
        <v>12</v>
      </c>
      <c r="D97" s="123">
        <v>1100</v>
      </c>
      <c r="E97" s="123">
        <v>13.5</v>
      </c>
      <c r="F97" s="122">
        <v>14.5</v>
      </c>
      <c r="G97" s="122">
        <v>15.5</v>
      </c>
      <c r="H97" s="122">
        <v>0</v>
      </c>
      <c r="I97" s="124">
        <f t="shared" ref="I97" si="198">SUM(F97-E97)*D97</f>
        <v>1100</v>
      </c>
      <c r="J97" s="125">
        <f t="shared" ref="J97" si="199">SUM(G97-F97)*D97</f>
        <v>1100</v>
      </c>
      <c r="K97" s="125">
        <v>0</v>
      </c>
      <c r="L97" s="124">
        <f t="shared" ref="L97" si="200">SUM(I97:K97)</f>
        <v>2200</v>
      </c>
    </row>
    <row r="98" spans="1:12">
      <c r="A98" s="120" t="s">
        <v>1432</v>
      </c>
      <c r="B98" s="121" t="s">
        <v>1434</v>
      </c>
      <c r="C98" s="122" t="s">
        <v>12</v>
      </c>
      <c r="D98" s="123">
        <v>400</v>
      </c>
      <c r="E98" s="123">
        <v>29.5</v>
      </c>
      <c r="F98" s="122">
        <v>26</v>
      </c>
      <c r="G98" s="122">
        <v>0</v>
      </c>
      <c r="H98" s="122">
        <v>0</v>
      </c>
      <c r="I98" s="124">
        <f t="shared" ref="I98" si="201">SUM(F98-E98)*D98</f>
        <v>-1400</v>
      </c>
      <c r="J98" s="125">
        <v>0</v>
      </c>
      <c r="K98" s="125">
        <v>0</v>
      </c>
      <c r="L98" s="124">
        <f t="shared" ref="L98" si="202">SUM(I98:K98)</f>
        <v>-1400</v>
      </c>
    </row>
    <row r="99" spans="1:12">
      <c r="A99" s="132" t="s">
        <v>1427</v>
      </c>
      <c r="B99" s="129" t="s">
        <v>1431</v>
      </c>
      <c r="C99" s="130" t="s">
        <v>12</v>
      </c>
      <c r="D99" s="131">
        <v>500</v>
      </c>
      <c r="E99" s="131">
        <v>20</v>
      </c>
      <c r="F99" s="130">
        <v>25</v>
      </c>
      <c r="G99" s="130">
        <v>30</v>
      </c>
      <c r="H99" s="130">
        <v>0</v>
      </c>
      <c r="I99" s="157">
        <f t="shared" ref="I99" si="203">SUM(F99-E99)*D99</f>
        <v>2500</v>
      </c>
      <c r="J99" s="148">
        <f t="shared" ref="J99" si="204">SUM(G99-F99)*D99</f>
        <v>2500</v>
      </c>
      <c r="K99" s="148">
        <v>0</v>
      </c>
      <c r="L99" s="157">
        <f t="shared" ref="L99" si="205">SUM(I99:K99)</f>
        <v>5000</v>
      </c>
    </row>
    <row r="100" spans="1:12">
      <c r="A100" s="120" t="s">
        <v>1427</v>
      </c>
      <c r="B100" s="121" t="s">
        <v>1429</v>
      </c>
      <c r="C100" s="122" t="s">
        <v>12</v>
      </c>
      <c r="D100" s="123">
        <v>250</v>
      </c>
      <c r="E100" s="123">
        <v>31</v>
      </c>
      <c r="F100" s="122">
        <v>35</v>
      </c>
      <c r="G100" s="122">
        <v>40</v>
      </c>
      <c r="H100" s="122">
        <v>45</v>
      </c>
      <c r="I100" s="124">
        <f t="shared" ref="I100" si="206">SUM(F100-E100)*D100</f>
        <v>1000</v>
      </c>
      <c r="J100" s="125">
        <f t="shared" ref="J100" si="207">SUM(G100-F100)*D100</f>
        <v>1250</v>
      </c>
      <c r="K100" s="125">
        <f t="shared" ref="K100" si="208">SUM(H100-G100)*D100</f>
        <v>1250</v>
      </c>
      <c r="L100" s="124">
        <f t="shared" ref="L100" si="209">SUM(I100:K100)</f>
        <v>3500</v>
      </c>
    </row>
    <row r="101" spans="1:12">
      <c r="A101" s="120" t="s">
        <v>1427</v>
      </c>
      <c r="B101" s="121" t="s">
        <v>1430</v>
      </c>
      <c r="C101" s="122" t="s">
        <v>12</v>
      </c>
      <c r="D101" s="123">
        <v>750</v>
      </c>
      <c r="E101" s="123">
        <v>21</v>
      </c>
      <c r="F101" s="122">
        <v>23</v>
      </c>
      <c r="G101" s="122">
        <v>25</v>
      </c>
      <c r="H101" s="122">
        <v>0</v>
      </c>
      <c r="I101" s="124">
        <f t="shared" ref="I101" si="210">SUM(F101-E101)*D101</f>
        <v>1500</v>
      </c>
      <c r="J101" s="125">
        <f t="shared" ref="J101" si="211">SUM(G101-F101)*D101</f>
        <v>1500</v>
      </c>
      <c r="K101" s="125">
        <v>0</v>
      </c>
      <c r="L101" s="124">
        <f t="shared" ref="L101" si="212">SUM(I101:K101)</f>
        <v>3000</v>
      </c>
    </row>
    <row r="102" spans="1:12">
      <c r="A102" s="120" t="s">
        <v>1427</v>
      </c>
      <c r="B102" s="121" t="s">
        <v>1428</v>
      </c>
      <c r="C102" s="122" t="s">
        <v>12</v>
      </c>
      <c r="D102" s="123">
        <v>750</v>
      </c>
      <c r="E102" s="123">
        <v>9</v>
      </c>
      <c r="F102" s="122">
        <v>7</v>
      </c>
      <c r="G102" s="122">
        <v>0</v>
      </c>
      <c r="H102" s="122">
        <v>0</v>
      </c>
      <c r="I102" s="124">
        <f t="shared" ref="I102" si="213">SUM(F102-E102)*D102</f>
        <v>-1500</v>
      </c>
      <c r="J102" s="125">
        <v>0</v>
      </c>
      <c r="K102" s="125">
        <v>0</v>
      </c>
      <c r="L102" s="124">
        <f t="shared" ref="L102" si="214">SUM(I102:K102)</f>
        <v>-1500</v>
      </c>
    </row>
    <row r="103" spans="1:12">
      <c r="A103" s="120" t="s">
        <v>1423</v>
      </c>
      <c r="B103" s="121" t="s">
        <v>1426</v>
      </c>
      <c r="C103" s="122" t="s">
        <v>12</v>
      </c>
      <c r="D103" s="123">
        <v>1200</v>
      </c>
      <c r="E103" s="123">
        <v>11.25</v>
      </c>
      <c r="F103" s="122">
        <v>10</v>
      </c>
      <c r="G103" s="122">
        <v>0</v>
      </c>
      <c r="H103" s="122">
        <v>0</v>
      </c>
      <c r="I103" s="124">
        <f t="shared" ref="I103:I104" si="215">SUM(F103-E103)*D103</f>
        <v>-1500</v>
      </c>
      <c r="J103" s="125">
        <v>0</v>
      </c>
      <c r="K103" s="125">
        <v>0</v>
      </c>
      <c r="L103" s="124">
        <f t="shared" ref="L103:L104" si="216">SUM(I103:K103)</f>
        <v>-1500</v>
      </c>
    </row>
    <row r="104" spans="1:12">
      <c r="A104" s="120" t="s">
        <v>1423</v>
      </c>
      <c r="B104" s="121" t="s">
        <v>1425</v>
      </c>
      <c r="C104" s="122" t="s">
        <v>12</v>
      </c>
      <c r="D104" s="123">
        <v>600</v>
      </c>
      <c r="E104" s="123">
        <v>19</v>
      </c>
      <c r="F104" s="122">
        <v>21</v>
      </c>
      <c r="G104" s="122">
        <v>23</v>
      </c>
      <c r="H104" s="122">
        <v>0</v>
      </c>
      <c r="I104" s="124">
        <f t="shared" si="215"/>
        <v>1200</v>
      </c>
      <c r="J104" s="125">
        <f t="shared" ref="J104" si="217">SUM(G104-F104)*D104</f>
        <v>1200</v>
      </c>
      <c r="K104" s="125">
        <v>0</v>
      </c>
      <c r="L104" s="124">
        <f t="shared" si="216"/>
        <v>2400</v>
      </c>
    </row>
    <row r="105" spans="1:12">
      <c r="A105" s="120" t="s">
        <v>1423</v>
      </c>
      <c r="B105" s="121" t="s">
        <v>1424</v>
      </c>
      <c r="C105" s="122" t="s">
        <v>12</v>
      </c>
      <c r="D105" s="123">
        <v>500</v>
      </c>
      <c r="E105" s="123">
        <v>20.5</v>
      </c>
      <c r="F105" s="122">
        <v>23.5</v>
      </c>
      <c r="G105" s="122">
        <v>27.5</v>
      </c>
      <c r="H105" s="122">
        <v>0</v>
      </c>
      <c r="I105" s="124">
        <f t="shared" ref="I105" si="218">SUM(F105-E105)*D105</f>
        <v>1500</v>
      </c>
      <c r="J105" s="125">
        <f t="shared" ref="J105" si="219">SUM(G105-F105)*D105</f>
        <v>2000</v>
      </c>
      <c r="K105" s="125">
        <v>0</v>
      </c>
      <c r="L105" s="124">
        <f t="shared" ref="L105" si="220">SUM(I105:K105)</f>
        <v>3500</v>
      </c>
    </row>
    <row r="106" spans="1:12">
      <c r="A106" s="120" t="s">
        <v>1423</v>
      </c>
      <c r="B106" s="121" t="s">
        <v>1424</v>
      </c>
      <c r="C106" s="122" t="s">
        <v>12</v>
      </c>
      <c r="D106" s="123">
        <v>500</v>
      </c>
      <c r="E106" s="123">
        <v>30</v>
      </c>
      <c r="F106" s="122">
        <v>37</v>
      </c>
      <c r="G106" s="122">
        <v>0</v>
      </c>
      <c r="H106" s="122">
        <v>0</v>
      </c>
      <c r="I106" s="124">
        <v>0</v>
      </c>
      <c r="J106" s="125">
        <v>0</v>
      </c>
      <c r="K106" s="125">
        <v>0</v>
      </c>
      <c r="L106" s="124">
        <v>0</v>
      </c>
    </row>
    <row r="107" spans="1:12">
      <c r="A107" s="120" t="s">
        <v>1418</v>
      </c>
      <c r="B107" s="121" t="s">
        <v>1422</v>
      </c>
      <c r="C107" s="122" t="s">
        <v>12</v>
      </c>
      <c r="D107" s="123">
        <v>400</v>
      </c>
      <c r="E107" s="123">
        <v>18</v>
      </c>
      <c r="F107" s="122">
        <v>22</v>
      </c>
      <c r="G107" s="122">
        <v>0</v>
      </c>
      <c r="H107" s="122">
        <v>0</v>
      </c>
      <c r="I107" s="124">
        <f t="shared" ref="I107:I108" si="221">SUM(F107-E107)*D107</f>
        <v>1600</v>
      </c>
      <c r="J107" s="125">
        <v>0</v>
      </c>
      <c r="K107" s="125">
        <v>0</v>
      </c>
      <c r="L107" s="124">
        <f t="shared" ref="L107:L108" si="222">SUM(I107:K107)</f>
        <v>1600</v>
      </c>
    </row>
    <row r="108" spans="1:12">
      <c r="A108" s="132" t="s">
        <v>1418</v>
      </c>
      <c r="B108" s="129" t="s">
        <v>1421</v>
      </c>
      <c r="C108" s="130" t="s">
        <v>12</v>
      </c>
      <c r="D108" s="131">
        <v>200</v>
      </c>
      <c r="E108" s="131">
        <v>36</v>
      </c>
      <c r="F108" s="130">
        <v>45</v>
      </c>
      <c r="G108" s="130">
        <v>0</v>
      </c>
      <c r="H108" s="130">
        <v>0</v>
      </c>
      <c r="I108" s="157">
        <f t="shared" si="221"/>
        <v>1800</v>
      </c>
      <c r="J108" s="148">
        <v>0</v>
      </c>
      <c r="K108" s="148">
        <v>0</v>
      </c>
      <c r="L108" s="157">
        <f t="shared" si="222"/>
        <v>1800</v>
      </c>
    </row>
    <row r="109" spans="1:12">
      <c r="A109" s="120" t="s">
        <v>1418</v>
      </c>
      <c r="B109" s="121" t="s">
        <v>1421</v>
      </c>
      <c r="C109" s="122" t="s">
        <v>12</v>
      </c>
      <c r="D109" s="123">
        <v>200</v>
      </c>
      <c r="E109" s="123">
        <v>36</v>
      </c>
      <c r="F109" s="122">
        <v>40</v>
      </c>
      <c r="G109" s="122">
        <v>44</v>
      </c>
      <c r="H109" s="122">
        <v>0</v>
      </c>
      <c r="I109" s="124">
        <f t="shared" ref="I109" si="223">SUM(F109-E109)*D109</f>
        <v>800</v>
      </c>
      <c r="J109" s="125">
        <f t="shared" ref="J109" si="224">SUM(G109-F109)*D109</f>
        <v>800</v>
      </c>
      <c r="K109" s="125">
        <v>0</v>
      </c>
      <c r="L109" s="124">
        <f t="shared" ref="L109" si="225">SUM(I109:K109)</f>
        <v>1600</v>
      </c>
    </row>
    <row r="110" spans="1:12">
      <c r="A110" s="120" t="s">
        <v>1418</v>
      </c>
      <c r="B110" s="121" t="s">
        <v>1420</v>
      </c>
      <c r="C110" s="122" t="s">
        <v>12</v>
      </c>
      <c r="D110" s="123">
        <v>500</v>
      </c>
      <c r="E110" s="123">
        <v>44</v>
      </c>
      <c r="F110" s="122">
        <v>41</v>
      </c>
      <c r="G110" s="122">
        <v>0</v>
      </c>
      <c r="H110" s="122">
        <v>0</v>
      </c>
      <c r="I110" s="124">
        <f t="shared" ref="I110" si="226">SUM(F110-E110)*D110</f>
        <v>-1500</v>
      </c>
      <c r="J110" s="125">
        <v>0</v>
      </c>
      <c r="K110" s="125">
        <v>0</v>
      </c>
      <c r="L110" s="124">
        <f t="shared" ref="L110" si="227">SUM(I110:K110)</f>
        <v>-1500</v>
      </c>
    </row>
    <row r="111" spans="1:12">
      <c r="A111" s="120" t="s">
        <v>1418</v>
      </c>
      <c r="B111" s="121" t="s">
        <v>1419</v>
      </c>
      <c r="C111" s="122" t="s">
        <v>12</v>
      </c>
      <c r="D111" s="123">
        <v>250</v>
      </c>
      <c r="E111" s="123">
        <v>87</v>
      </c>
      <c r="F111" s="122">
        <v>75</v>
      </c>
      <c r="G111" s="122">
        <v>0</v>
      </c>
      <c r="H111" s="122">
        <v>0</v>
      </c>
      <c r="I111" s="124">
        <f t="shared" ref="I111" si="228">SUM(F111-E111)*D111</f>
        <v>-3000</v>
      </c>
      <c r="J111" s="125">
        <v>0</v>
      </c>
      <c r="K111" s="125">
        <v>0</v>
      </c>
      <c r="L111" s="124">
        <f t="shared" ref="L111" si="229">SUM(I111:K111)</f>
        <v>-3000</v>
      </c>
    </row>
    <row r="112" spans="1:12">
      <c r="A112" s="132" t="s">
        <v>1416</v>
      </c>
      <c r="B112" s="129" t="s">
        <v>1415</v>
      </c>
      <c r="C112" s="130" t="s">
        <v>12</v>
      </c>
      <c r="D112" s="131">
        <v>4500</v>
      </c>
      <c r="E112" s="131">
        <v>4.8</v>
      </c>
      <c r="F112" s="130">
        <v>5.3</v>
      </c>
      <c r="G112" s="130">
        <v>5.75</v>
      </c>
      <c r="H112" s="130">
        <v>0</v>
      </c>
      <c r="I112" s="157">
        <f t="shared" ref="I112" si="230">SUM(F112-E112)*D112</f>
        <v>2250</v>
      </c>
      <c r="J112" s="148">
        <f t="shared" ref="J112" si="231">SUM(G112-F112)*D112</f>
        <v>2025.0000000000009</v>
      </c>
      <c r="K112" s="148">
        <v>0</v>
      </c>
      <c r="L112" s="157">
        <f t="shared" ref="L112" si="232">SUM(I112:K112)</f>
        <v>4275.0000000000009</v>
      </c>
    </row>
    <row r="113" spans="1:12">
      <c r="A113" s="120" t="s">
        <v>1416</v>
      </c>
      <c r="B113" s="121" t="s">
        <v>1386</v>
      </c>
      <c r="C113" s="122" t="s">
        <v>12</v>
      </c>
      <c r="D113" s="123">
        <v>2000</v>
      </c>
      <c r="E113" s="123">
        <v>7</v>
      </c>
      <c r="F113" s="122">
        <v>6.25</v>
      </c>
      <c r="G113" s="122">
        <v>0</v>
      </c>
      <c r="H113" s="122">
        <v>0</v>
      </c>
      <c r="I113" s="124">
        <f t="shared" ref="I113" si="233">SUM(F113-E113)*D113</f>
        <v>-1500</v>
      </c>
      <c r="J113" s="125">
        <v>0</v>
      </c>
      <c r="K113" s="125">
        <f t="shared" ref="K113" si="234">SUM(H113-G113)*D113</f>
        <v>0</v>
      </c>
      <c r="L113" s="124">
        <f t="shared" ref="L113" si="235">SUM(I113:K113)</f>
        <v>-1500</v>
      </c>
    </row>
    <row r="114" spans="1:12">
      <c r="A114" s="120" t="s">
        <v>1416</v>
      </c>
      <c r="B114" s="121" t="s">
        <v>1417</v>
      </c>
      <c r="C114" s="122" t="s">
        <v>12</v>
      </c>
      <c r="D114" s="123">
        <v>400</v>
      </c>
      <c r="E114" s="123">
        <v>29</v>
      </c>
      <c r="F114" s="122">
        <v>32</v>
      </c>
      <c r="G114" s="122">
        <v>0</v>
      </c>
      <c r="H114" s="122">
        <v>0</v>
      </c>
      <c r="I114" s="124">
        <f t="shared" ref="I114" si="236">SUM(F114-E114)*D114</f>
        <v>1200</v>
      </c>
      <c r="J114" s="125">
        <v>0</v>
      </c>
      <c r="K114" s="125">
        <f t="shared" ref="K114" si="237">SUM(H114-G114)*D114</f>
        <v>0</v>
      </c>
      <c r="L114" s="124">
        <f t="shared" ref="L114" si="238">SUM(I114:K114)</f>
        <v>1200</v>
      </c>
    </row>
    <row r="115" spans="1:12">
      <c r="A115" s="120" t="s">
        <v>1413</v>
      </c>
      <c r="B115" s="121" t="s">
        <v>1414</v>
      </c>
      <c r="C115" s="122" t="s">
        <v>12</v>
      </c>
      <c r="D115" s="123">
        <v>75</v>
      </c>
      <c r="E115" s="123">
        <v>170</v>
      </c>
      <c r="F115" s="122">
        <v>185</v>
      </c>
      <c r="G115" s="122">
        <v>200</v>
      </c>
      <c r="H115" s="122">
        <v>220</v>
      </c>
      <c r="I115" s="124">
        <f t="shared" ref="I115" si="239">SUM(F115-E115)*D115</f>
        <v>1125</v>
      </c>
      <c r="J115" s="125">
        <f t="shared" ref="J115" si="240">SUM(G115-F115)*D115</f>
        <v>1125</v>
      </c>
      <c r="K115" s="125">
        <f t="shared" ref="K115" si="241">SUM(H115-G115)*D115</f>
        <v>1500</v>
      </c>
      <c r="L115" s="124">
        <f t="shared" ref="L115" si="242">SUM(I115:K115)</f>
        <v>3750</v>
      </c>
    </row>
    <row r="116" spans="1:12">
      <c r="A116" s="132" t="s">
        <v>1413</v>
      </c>
      <c r="B116" s="129" t="s">
        <v>1415</v>
      </c>
      <c r="C116" s="130" t="s">
        <v>12</v>
      </c>
      <c r="D116" s="131">
        <v>4500</v>
      </c>
      <c r="E116" s="131">
        <v>4</v>
      </c>
      <c r="F116" s="130">
        <v>4.45</v>
      </c>
      <c r="G116" s="130">
        <v>0</v>
      </c>
      <c r="H116" s="130">
        <v>220</v>
      </c>
      <c r="I116" s="157">
        <f t="shared" ref="I116" si="243">SUM(F116-E116)*D116</f>
        <v>2025.0000000000009</v>
      </c>
      <c r="J116" s="148">
        <v>0</v>
      </c>
      <c r="K116" s="148">
        <v>0</v>
      </c>
      <c r="L116" s="157">
        <f t="shared" ref="L116" si="244">SUM(I116:K116)</f>
        <v>2025.0000000000009</v>
      </c>
    </row>
    <row r="117" spans="1:12">
      <c r="A117" s="120" t="s">
        <v>1411</v>
      </c>
      <c r="B117" s="121" t="s">
        <v>1412</v>
      </c>
      <c r="C117" s="122" t="s">
        <v>12</v>
      </c>
      <c r="D117" s="123">
        <v>250</v>
      </c>
      <c r="E117" s="123">
        <v>72</v>
      </c>
      <c r="F117" s="122">
        <v>81</v>
      </c>
      <c r="G117" s="122">
        <v>0</v>
      </c>
      <c r="H117" s="122">
        <v>0</v>
      </c>
      <c r="I117" s="124">
        <f t="shared" ref="I117" si="245">SUM(F117-E117)*D117</f>
        <v>2250</v>
      </c>
      <c r="J117" s="125">
        <v>0</v>
      </c>
      <c r="K117" s="125">
        <f t="shared" ref="K117" si="246">SUM(H117-G117)*D117</f>
        <v>0</v>
      </c>
      <c r="L117" s="124">
        <f t="shared" ref="L117" si="247">SUM(I117:K117)</f>
        <v>2250</v>
      </c>
    </row>
    <row r="118" spans="1:12">
      <c r="A118" s="120" t="s">
        <v>1411</v>
      </c>
      <c r="B118" s="121" t="s">
        <v>1339</v>
      </c>
      <c r="C118" s="122" t="s">
        <v>12</v>
      </c>
      <c r="D118" s="123">
        <v>400</v>
      </c>
      <c r="E118" s="123">
        <v>28</v>
      </c>
      <c r="F118" s="122">
        <v>32</v>
      </c>
      <c r="G118" s="122">
        <v>0</v>
      </c>
      <c r="H118" s="122">
        <v>0</v>
      </c>
      <c r="I118" s="124">
        <f t="shared" ref="I118" si="248">SUM(F118-E118)*D118</f>
        <v>1600</v>
      </c>
      <c r="J118" s="125">
        <v>0</v>
      </c>
      <c r="K118" s="125">
        <f t="shared" ref="K118" si="249">SUM(H118-G118)*D118</f>
        <v>0</v>
      </c>
      <c r="L118" s="124">
        <f t="shared" ref="L118" si="250">SUM(I118:K118)</f>
        <v>1600</v>
      </c>
    </row>
    <row r="119" spans="1:12">
      <c r="A119" s="120" t="s">
        <v>1408</v>
      </c>
      <c r="B119" s="121" t="s">
        <v>1409</v>
      </c>
      <c r="C119" s="122" t="s">
        <v>12</v>
      </c>
      <c r="D119" s="123">
        <v>550</v>
      </c>
      <c r="E119" s="123">
        <v>38.1</v>
      </c>
      <c r="F119" s="122">
        <v>41</v>
      </c>
      <c r="G119" s="122">
        <v>0</v>
      </c>
      <c r="H119" s="122">
        <v>0</v>
      </c>
      <c r="I119" s="124">
        <f t="shared" ref="I119" si="251">SUM(F119-E119)*D119</f>
        <v>1594.9999999999993</v>
      </c>
      <c r="J119" s="125">
        <v>0</v>
      </c>
      <c r="K119" s="125">
        <f t="shared" ref="K119" si="252">SUM(H119-G119)*D119</f>
        <v>0</v>
      </c>
      <c r="L119" s="124">
        <f t="shared" ref="L119" si="253">SUM(I119:K119)</f>
        <v>1594.9999999999993</v>
      </c>
    </row>
    <row r="120" spans="1:12">
      <c r="A120" s="120" t="s">
        <v>1408</v>
      </c>
      <c r="B120" s="121" t="s">
        <v>1410</v>
      </c>
      <c r="C120" s="122" t="s">
        <v>12</v>
      </c>
      <c r="D120" s="123">
        <v>400</v>
      </c>
      <c r="E120" s="123">
        <v>44</v>
      </c>
      <c r="F120" s="122">
        <v>48</v>
      </c>
      <c r="G120" s="122">
        <v>52</v>
      </c>
      <c r="H120" s="122">
        <v>0</v>
      </c>
      <c r="I120" s="124">
        <f t="shared" ref="I120" si="254">SUM(F120-E120)*D120</f>
        <v>1600</v>
      </c>
      <c r="J120" s="125">
        <f t="shared" ref="J120" si="255">SUM(G120-F120)*D120</f>
        <v>1600</v>
      </c>
      <c r="K120" s="125">
        <v>0</v>
      </c>
      <c r="L120" s="124">
        <f t="shared" ref="L120" si="256">SUM(I120:K120)</f>
        <v>3200</v>
      </c>
    </row>
    <row r="121" spans="1:12">
      <c r="A121" s="132" t="s">
        <v>1408</v>
      </c>
      <c r="B121" s="129" t="s">
        <v>1370</v>
      </c>
      <c r="C121" s="130" t="s">
        <v>12</v>
      </c>
      <c r="D121" s="131">
        <v>250</v>
      </c>
      <c r="E121" s="131">
        <v>122</v>
      </c>
      <c r="F121" s="130">
        <v>132</v>
      </c>
      <c r="G121" s="130">
        <v>0</v>
      </c>
      <c r="H121" s="130">
        <v>0</v>
      </c>
      <c r="I121" s="157">
        <f t="shared" ref="I121" si="257">SUM(F121-E121)*D121</f>
        <v>2500</v>
      </c>
      <c r="J121" s="148">
        <v>0</v>
      </c>
      <c r="K121" s="148">
        <v>0</v>
      </c>
      <c r="L121" s="157">
        <f t="shared" ref="L121" si="258">SUM(I121:K121)</f>
        <v>2500</v>
      </c>
    </row>
    <row r="122" spans="1:12">
      <c r="A122" s="120" t="s">
        <v>1405</v>
      </c>
      <c r="B122" s="121" t="s">
        <v>1086</v>
      </c>
      <c r="C122" s="122" t="s">
        <v>12</v>
      </c>
      <c r="D122" s="123">
        <v>600</v>
      </c>
      <c r="E122" s="123">
        <v>22</v>
      </c>
      <c r="F122" s="122">
        <v>24</v>
      </c>
      <c r="G122" s="122">
        <v>0</v>
      </c>
      <c r="H122" s="122">
        <v>0</v>
      </c>
      <c r="I122" s="124">
        <f t="shared" ref="I122" si="259">SUM(F122-E122)*D122</f>
        <v>1200</v>
      </c>
      <c r="J122" s="125">
        <v>0</v>
      </c>
      <c r="K122" s="125">
        <f t="shared" ref="K122" si="260">SUM(H122-G122)*D122</f>
        <v>0</v>
      </c>
      <c r="L122" s="124">
        <f t="shared" ref="L122" si="261">SUM(I122:K122)</f>
        <v>1200</v>
      </c>
    </row>
    <row r="123" spans="1:12">
      <c r="A123" s="120" t="s">
        <v>1405</v>
      </c>
      <c r="B123" s="121" t="s">
        <v>1407</v>
      </c>
      <c r="C123" s="122" t="s">
        <v>12</v>
      </c>
      <c r="D123" s="123">
        <v>2000</v>
      </c>
      <c r="E123" s="123">
        <v>11</v>
      </c>
      <c r="F123" s="122">
        <v>11.7</v>
      </c>
      <c r="G123" s="122">
        <v>12.5</v>
      </c>
      <c r="H123" s="122">
        <v>13.5</v>
      </c>
      <c r="I123" s="124">
        <f t="shared" ref="I123" si="262">SUM(F123-E123)*D123</f>
        <v>1399.9999999999986</v>
      </c>
      <c r="J123" s="125">
        <f t="shared" ref="J123" si="263">SUM(G123-F123)*D123</f>
        <v>1600.0000000000014</v>
      </c>
      <c r="K123" s="125">
        <f t="shared" ref="K123" si="264">SUM(H123-G123)*D123</f>
        <v>2000</v>
      </c>
      <c r="L123" s="124">
        <f t="shared" ref="L123" si="265">SUM(I123:K123)</f>
        <v>5000</v>
      </c>
    </row>
    <row r="124" spans="1:12">
      <c r="A124" s="132" t="s">
        <v>1405</v>
      </c>
      <c r="B124" s="129" t="s">
        <v>1406</v>
      </c>
      <c r="C124" s="130" t="s">
        <v>12</v>
      </c>
      <c r="D124" s="131">
        <v>1300</v>
      </c>
      <c r="E124" s="131">
        <v>15.5</v>
      </c>
      <c r="F124" s="130">
        <v>17</v>
      </c>
      <c r="G124" s="130">
        <v>19</v>
      </c>
      <c r="H124" s="130">
        <v>0</v>
      </c>
      <c r="I124" s="157">
        <f t="shared" ref="I124" si="266">SUM(F124-E124)*D124</f>
        <v>1950</v>
      </c>
      <c r="J124" s="148">
        <f t="shared" ref="J124:J127" si="267">SUM(G124-F124)*D124</f>
        <v>2600</v>
      </c>
      <c r="K124" s="148">
        <v>0</v>
      </c>
      <c r="L124" s="157">
        <f t="shared" ref="L124" si="268">SUM(I124:K124)</f>
        <v>4550</v>
      </c>
    </row>
    <row r="125" spans="1:12">
      <c r="A125" s="120" t="s">
        <v>1402</v>
      </c>
      <c r="B125" s="121" t="s">
        <v>1403</v>
      </c>
      <c r="C125" s="122" t="s">
        <v>12</v>
      </c>
      <c r="D125" s="123">
        <v>1000</v>
      </c>
      <c r="E125" s="123">
        <v>15</v>
      </c>
      <c r="F125" s="122">
        <v>16</v>
      </c>
      <c r="G125" s="122">
        <v>0</v>
      </c>
      <c r="H125" s="122">
        <v>0</v>
      </c>
      <c r="I125" s="124">
        <f t="shared" ref="I125" si="269">SUM(F125-E125)*D125</f>
        <v>1000</v>
      </c>
      <c r="J125" s="125">
        <v>0</v>
      </c>
      <c r="K125" s="125">
        <f t="shared" ref="K125" si="270">SUM(H125-G125)*D125</f>
        <v>0</v>
      </c>
      <c r="L125" s="124">
        <f t="shared" ref="L125" si="271">SUM(I125:K125)</f>
        <v>1000</v>
      </c>
    </row>
    <row r="126" spans="1:12">
      <c r="A126" s="132" t="s">
        <v>1402</v>
      </c>
      <c r="B126" s="129" t="s">
        <v>1404</v>
      </c>
      <c r="C126" s="130" t="s">
        <v>12</v>
      </c>
      <c r="D126" s="131">
        <v>2200</v>
      </c>
      <c r="E126" s="131">
        <v>7</v>
      </c>
      <c r="F126" s="130">
        <v>8</v>
      </c>
      <c r="G126" s="130">
        <v>9</v>
      </c>
      <c r="H126" s="130">
        <v>10</v>
      </c>
      <c r="I126" s="157">
        <f t="shared" ref="I126" si="272">SUM(F126-E126)*D126</f>
        <v>2200</v>
      </c>
      <c r="J126" s="148">
        <f t="shared" si="267"/>
        <v>2200</v>
      </c>
      <c r="K126" s="148">
        <f t="shared" ref="K126" si="273">SUM(H126-G126)*D126</f>
        <v>2200</v>
      </c>
      <c r="L126" s="157">
        <f t="shared" ref="L126" si="274">SUM(I126:K126)</f>
        <v>6600</v>
      </c>
    </row>
    <row r="127" spans="1:12">
      <c r="A127" s="120" t="s">
        <v>1398</v>
      </c>
      <c r="B127" s="121" t="s">
        <v>1400</v>
      </c>
      <c r="C127" s="122" t="s">
        <v>12</v>
      </c>
      <c r="D127" s="123">
        <v>800</v>
      </c>
      <c r="E127" s="123">
        <v>22</v>
      </c>
      <c r="F127" s="122">
        <v>24</v>
      </c>
      <c r="G127" s="122">
        <v>26</v>
      </c>
      <c r="H127" s="122">
        <v>28</v>
      </c>
      <c r="I127" s="124">
        <f t="shared" ref="I127" si="275">SUM(F127-E127)*D127</f>
        <v>1600</v>
      </c>
      <c r="J127" s="125">
        <f t="shared" si="267"/>
        <v>1600</v>
      </c>
      <c r="K127" s="125">
        <f t="shared" ref="K127" si="276">SUM(H127-G127)*D127</f>
        <v>1600</v>
      </c>
      <c r="L127" s="124">
        <f t="shared" ref="L127:L134" si="277">SUM(I127:K127)</f>
        <v>4800</v>
      </c>
    </row>
    <row r="128" spans="1:12">
      <c r="A128" s="120" t="s">
        <v>1398</v>
      </c>
      <c r="B128" s="121" t="s">
        <v>1395</v>
      </c>
      <c r="C128" s="122" t="s">
        <v>12</v>
      </c>
      <c r="D128" s="123">
        <v>300</v>
      </c>
      <c r="E128" s="123">
        <v>42</v>
      </c>
      <c r="F128" s="122">
        <v>46</v>
      </c>
      <c r="G128" s="122">
        <v>50</v>
      </c>
      <c r="H128" s="122">
        <v>55</v>
      </c>
      <c r="I128" s="124">
        <f t="shared" ref="I128" si="278">SUM(F128-E128)*D128</f>
        <v>1200</v>
      </c>
      <c r="J128" s="125">
        <f t="shared" ref="J128" si="279">SUM(G128-F128)*D128</f>
        <v>1200</v>
      </c>
      <c r="K128" s="125">
        <f t="shared" ref="K128" si="280">SUM(H128-G128)*D128</f>
        <v>1500</v>
      </c>
      <c r="L128" s="124">
        <f t="shared" si="277"/>
        <v>3900</v>
      </c>
    </row>
    <row r="129" spans="1:12">
      <c r="A129" s="132" t="s">
        <v>1398</v>
      </c>
      <c r="B129" s="129" t="s">
        <v>1399</v>
      </c>
      <c r="C129" s="130" t="s">
        <v>12</v>
      </c>
      <c r="D129" s="131">
        <v>1500</v>
      </c>
      <c r="E129" s="131">
        <v>24.5</v>
      </c>
      <c r="F129" s="130">
        <v>26.5</v>
      </c>
      <c r="G129" s="130">
        <v>28.5</v>
      </c>
      <c r="H129" s="130">
        <v>0</v>
      </c>
      <c r="I129" s="157">
        <f t="shared" ref="I129:I134" si="281">SUM(F129-E129)*D129</f>
        <v>3000</v>
      </c>
      <c r="J129" s="148">
        <f t="shared" ref="J129:J133" si="282">SUM(G129-F129)*D129</f>
        <v>3000</v>
      </c>
      <c r="K129" s="148">
        <v>0</v>
      </c>
      <c r="L129" s="157">
        <f t="shared" si="277"/>
        <v>6000</v>
      </c>
    </row>
    <row r="130" spans="1:12">
      <c r="A130" s="120" t="s">
        <v>1398</v>
      </c>
      <c r="B130" s="121" t="s">
        <v>1401</v>
      </c>
      <c r="C130" s="122" t="s">
        <v>12</v>
      </c>
      <c r="D130" s="123">
        <v>250</v>
      </c>
      <c r="E130" s="123">
        <v>135</v>
      </c>
      <c r="F130" s="122">
        <v>120</v>
      </c>
      <c r="G130" s="122">
        <v>0</v>
      </c>
      <c r="H130" s="122">
        <v>0</v>
      </c>
      <c r="I130" s="124">
        <f t="shared" ref="I130" si="283">SUM(F130-E130)*D130</f>
        <v>-3750</v>
      </c>
      <c r="J130" s="125">
        <v>0</v>
      </c>
      <c r="K130" s="125">
        <v>0</v>
      </c>
      <c r="L130" s="124">
        <f t="shared" si="277"/>
        <v>-3750</v>
      </c>
    </row>
    <row r="131" spans="1:12">
      <c r="A131" s="132" t="s">
        <v>1394</v>
      </c>
      <c r="B131" s="129" t="s">
        <v>1397</v>
      </c>
      <c r="C131" s="130" t="s">
        <v>12</v>
      </c>
      <c r="D131" s="131">
        <v>250</v>
      </c>
      <c r="E131" s="131">
        <v>51</v>
      </c>
      <c r="F131" s="130">
        <v>61</v>
      </c>
      <c r="G131" s="130">
        <v>71</v>
      </c>
      <c r="H131" s="130">
        <v>0</v>
      </c>
      <c r="I131" s="157">
        <f t="shared" si="281"/>
        <v>2500</v>
      </c>
      <c r="J131" s="148">
        <f t="shared" si="282"/>
        <v>2500</v>
      </c>
      <c r="K131" s="148">
        <v>0</v>
      </c>
      <c r="L131" s="157">
        <f t="shared" si="277"/>
        <v>5000</v>
      </c>
    </row>
    <row r="132" spans="1:12">
      <c r="A132" s="120" t="s">
        <v>1394</v>
      </c>
      <c r="B132" s="121" t="s">
        <v>1086</v>
      </c>
      <c r="C132" s="122" t="s">
        <v>12</v>
      </c>
      <c r="D132" s="123">
        <v>600</v>
      </c>
      <c r="E132" s="123">
        <v>28</v>
      </c>
      <c r="F132" s="122">
        <v>30</v>
      </c>
      <c r="G132" s="122">
        <v>32</v>
      </c>
      <c r="H132" s="122">
        <v>0</v>
      </c>
      <c r="I132" s="124">
        <f t="shared" si="281"/>
        <v>1200</v>
      </c>
      <c r="J132" s="125">
        <f t="shared" si="282"/>
        <v>1200</v>
      </c>
      <c r="K132" s="125">
        <v>0</v>
      </c>
      <c r="L132" s="124">
        <f t="shared" si="277"/>
        <v>2400</v>
      </c>
    </row>
    <row r="133" spans="1:12">
      <c r="A133" s="120" t="s">
        <v>1394</v>
      </c>
      <c r="B133" s="121" t="s">
        <v>1395</v>
      </c>
      <c r="C133" s="122" t="s">
        <v>12</v>
      </c>
      <c r="D133" s="123">
        <v>400</v>
      </c>
      <c r="E133" s="123">
        <v>38.5</v>
      </c>
      <c r="F133" s="122">
        <v>42</v>
      </c>
      <c r="G133" s="122">
        <v>46</v>
      </c>
      <c r="H133" s="122">
        <v>0</v>
      </c>
      <c r="I133" s="124">
        <f t="shared" si="281"/>
        <v>1400</v>
      </c>
      <c r="J133" s="125">
        <f t="shared" si="282"/>
        <v>1600</v>
      </c>
      <c r="K133" s="125">
        <v>0</v>
      </c>
      <c r="L133" s="124">
        <f t="shared" si="277"/>
        <v>3000</v>
      </c>
    </row>
    <row r="134" spans="1:12">
      <c r="A134" s="120" t="s">
        <v>1394</v>
      </c>
      <c r="B134" s="121" t="s">
        <v>1396</v>
      </c>
      <c r="C134" s="122" t="s">
        <v>12</v>
      </c>
      <c r="D134" s="123">
        <v>1200</v>
      </c>
      <c r="E134" s="123">
        <v>13</v>
      </c>
      <c r="F134" s="122">
        <v>14</v>
      </c>
      <c r="G134" s="122">
        <v>0</v>
      </c>
      <c r="H134" s="122">
        <v>0</v>
      </c>
      <c r="I134" s="124">
        <f t="shared" si="281"/>
        <v>1200</v>
      </c>
      <c r="J134" s="125">
        <v>0</v>
      </c>
      <c r="K134" s="125">
        <v>0</v>
      </c>
      <c r="L134" s="124">
        <f t="shared" si="277"/>
        <v>1200</v>
      </c>
    </row>
    <row r="135" spans="1:12">
      <c r="A135" s="120" t="s">
        <v>1393</v>
      </c>
      <c r="B135" s="121" t="s">
        <v>1392</v>
      </c>
      <c r="C135" s="122" t="s">
        <v>12</v>
      </c>
      <c r="D135" s="123">
        <v>300</v>
      </c>
      <c r="E135" s="123">
        <v>38</v>
      </c>
      <c r="F135" s="122">
        <v>42</v>
      </c>
      <c r="G135" s="122">
        <v>46</v>
      </c>
      <c r="H135" s="122">
        <v>49</v>
      </c>
      <c r="I135" s="124">
        <f t="shared" ref="I135" si="284">SUM(F135-E135)*D135</f>
        <v>1200</v>
      </c>
      <c r="J135" s="125">
        <f>SUM(G135-F135)*D135</f>
        <v>1200</v>
      </c>
      <c r="K135" s="125">
        <f t="shared" ref="K135" si="285">SUM(H135-G135)*D135</f>
        <v>900</v>
      </c>
      <c r="L135" s="124">
        <f t="shared" ref="L135" si="286">SUM(I135:K135)</f>
        <v>3300</v>
      </c>
    </row>
    <row r="136" spans="1:12">
      <c r="A136" s="132" t="s">
        <v>1393</v>
      </c>
      <c r="B136" s="129" t="s">
        <v>1370</v>
      </c>
      <c r="C136" s="130" t="s">
        <v>12</v>
      </c>
      <c r="D136" s="131">
        <v>250</v>
      </c>
      <c r="E136" s="131">
        <v>120</v>
      </c>
      <c r="F136" s="130">
        <v>130</v>
      </c>
      <c r="G136" s="130">
        <v>0</v>
      </c>
      <c r="H136" s="130">
        <v>0</v>
      </c>
      <c r="I136" s="157">
        <f t="shared" ref="I136" si="287">SUM(F136-E136)*D136</f>
        <v>2500</v>
      </c>
      <c r="J136" s="148">
        <v>0</v>
      </c>
      <c r="K136" s="148">
        <f t="shared" ref="K136" si="288">SUM(H136-G136)*D136</f>
        <v>0</v>
      </c>
      <c r="L136" s="157">
        <f t="shared" ref="L136" si="289">SUM(I136:K136)</f>
        <v>2500</v>
      </c>
    </row>
    <row r="137" spans="1:12">
      <c r="A137" s="120" t="s">
        <v>1393</v>
      </c>
      <c r="B137" s="121" t="s">
        <v>1086</v>
      </c>
      <c r="C137" s="122" t="s">
        <v>12</v>
      </c>
      <c r="D137" s="123">
        <v>600</v>
      </c>
      <c r="E137" s="123">
        <v>34</v>
      </c>
      <c r="F137" s="122">
        <v>34</v>
      </c>
      <c r="G137" s="122">
        <v>0</v>
      </c>
      <c r="H137" s="122">
        <v>0</v>
      </c>
      <c r="I137" s="124">
        <f t="shared" ref="I137" si="290">SUM(F137-E137)*D137</f>
        <v>0</v>
      </c>
      <c r="J137" s="125">
        <v>0</v>
      </c>
      <c r="K137" s="125">
        <f t="shared" ref="K137" si="291">SUM(H137-G137)*D137</f>
        <v>0</v>
      </c>
      <c r="L137" s="124">
        <f t="shared" ref="L137" si="292">SUM(I137:K137)</f>
        <v>0</v>
      </c>
    </row>
    <row r="138" spans="1:12">
      <c r="A138" s="120" t="s">
        <v>1389</v>
      </c>
      <c r="B138" s="121" t="s">
        <v>1392</v>
      </c>
      <c r="C138" s="122" t="s">
        <v>12</v>
      </c>
      <c r="D138" s="123">
        <v>300</v>
      </c>
      <c r="E138" s="123">
        <v>33</v>
      </c>
      <c r="F138" s="122">
        <v>40</v>
      </c>
      <c r="G138" s="122">
        <v>0</v>
      </c>
      <c r="H138" s="122">
        <v>0</v>
      </c>
      <c r="I138" s="124">
        <f t="shared" ref="I138:I140" si="293">SUM(F138-E138)*D138</f>
        <v>2100</v>
      </c>
      <c r="J138" s="125">
        <v>0</v>
      </c>
      <c r="K138" s="125">
        <v>0</v>
      </c>
      <c r="L138" s="124">
        <f t="shared" ref="L138:L140" si="294">SUM(I138:K138)</f>
        <v>2100</v>
      </c>
    </row>
    <row r="139" spans="1:12">
      <c r="A139" s="120" t="s">
        <v>1389</v>
      </c>
      <c r="B139" s="121" t="s">
        <v>1391</v>
      </c>
      <c r="C139" s="122" t="s">
        <v>12</v>
      </c>
      <c r="D139" s="123">
        <v>4500</v>
      </c>
      <c r="E139" s="123">
        <v>3.5</v>
      </c>
      <c r="F139" s="122">
        <v>3.5</v>
      </c>
      <c r="G139" s="122">
        <v>0</v>
      </c>
      <c r="H139" s="122">
        <v>0</v>
      </c>
      <c r="I139" s="124">
        <f t="shared" ref="I139" si="295">SUM(F139-E139)*D139</f>
        <v>0</v>
      </c>
      <c r="J139" s="125">
        <v>0</v>
      </c>
      <c r="K139" s="125">
        <v>0</v>
      </c>
      <c r="L139" s="124">
        <f t="shared" ref="L139" si="296">SUM(I139:K139)</f>
        <v>0</v>
      </c>
    </row>
    <row r="140" spans="1:12">
      <c r="A140" s="132" t="s">
        <v>1389</v>
      </c>
      <c r="B140" s="129" t="s">
        <v>1390</v>
      </c>
      <c r="C140" s="130" t="s">
        <v>12</v>
      </c>
      <c r="D140" s="131">
        <v>600</v>
      </c>
      <c r="E140" s="131">
        <v>45</v>
      </c>
      <c r="F140" s="130">
        <v>48</v>
      </c>
      <c r="G140" s="130">
        <v>52</v>
      </c>
      <c r="H140" s="130">
        <v>55</v>
      </c>
      <c r="I140" s="157">
        <f t="shared" si="293"/>
        <v>1800</v>
      </c>
      <c r="J140" s="148">
        <f>SUM(G140-F140)*D140</f>
        <v>2400</v>
      </c>
      <c r="K140" s="148">
        <f t="shared" ref="K140" si="297">SUM(H140-G140)*D140</f>
        <v>1800</v>
      </c>
      <c r="L140" s="157">
        <f t="shared" si="294"/>
        <v>6000</v>
      </c>
    </row>
    <row r="141" spans="1:12">
      <c r="A141" s="120" t="s">
        <v>1389</v>
      </c>
      <c r="B141" s="121" t="s">
        <v>1303</v>
      </c>
      <c r="C141" s="122" t="s">
        <v>12</v>
      </c>
      <c r="D141" s="123">
        <v>250</v>
      </c>
      <c r="E141" s="123">
        <v>39</v>
      </c>
      <c r="F141" s="122">
        <v>44</v>
      </c>
      <c r="G141" s="122">
        <v>50</v>
      </c>
      <c r="H141" s="122">
        <v>55</v>
      </c>
      <c r="I141" s="124">
        <f t="shared" ref="I141" si="298">SUM(F141-E141)*D141</f>
        <v>1250</v>
      </c>
      <c r="J141" s="125">
        <f>SUM(G141-F141)*D141</f>
        <v>1500</v>
      </c>
      <c r="K141" s="125">
        <f t="shared" ref="K141" si="299">SUM(H141-G141)*D141</f>
        <v>1250</v>
      </c>
      <c r="L141" s="124">
        <f t="shared" ref="L141" si="300">SUM(I141:K141)</f>
        <v>4000</v>
      </c>
    </row>
    <row r="142" spans="1:12">
      <c r="A142" s="120" t="s">
        <v>1385</v>
      </c>
      <c r="B142" s="121" t="s">
        <v>1388</v>
      </c>
      <c r="C142" s="122" t="s">
        <v>12</v>
      </c>
      <c r="D142" s="123">
        <v>2700</v>
      </c>
      <c r="E142" s="123">
        <v>7.5</v>
      </c>
      <c r="F142" s="122">
        <v>6.5</v>
      </c>
      <c r="G142" s="122">
        <v>0</v>
      </c>
      <c r="H142" s="122">
        <v>0</v>
      </c>
      <c r="I142" s="124">
        <f t="shared" ref="I142" si="301">SUM(F142-E142)*D142</f>
        <v>-2700</v>
      </c>
      <c r="J142" s="125">
        <v>0</v>
      </c>
      <c r="K142" s="125">
        <v>0</v>
      </c>
      <c r="L142" s="124">
        <f t="shared" ref="L142" si="302">SUM(I142:K142)</f>
        <v>-2700</v>
      </c>
    </row>
    <row r="143" spans="1:12">
      <c r="A143" s="120" t="s">
        <v>1385</v>
      </c>
      <c r="B143" s="121" t="s">
        <v>1387</v>
      </c>
      <c r="C143" s="122" t="s">
        <v>12</v>
      </c>
      <c r="D143" s="123">
        <v>250</v>
      </c>
      <c r="E143" s="123">
        <v>57</v>
      </c>
      <c r="F143" s="122">
        <v>61</v>
      </c>
      <c r="G143" s="122">
        <v>0</v>
      </c>
      <c r="H143" s="122">
        <v>0</v>
      </c>
      <c r="I143" s="124">
        <f t="shared" ref="I143" si="303">SUM(F143-E143)*D143</f>
        <v>1000</v>
      </c>
      <c r="J143" s="125">
        <v>0</v>
      </c>
      <c r="K143" s="125">
        <v>0</v>
      </c>
      <c r="L143" s="124">
        <f t="shared" ref="L143" si="304">SUM(I143:K143)</f>
        <v>1000</v>
      </c>
    </row>
    <row r="144" spans="1:12">
      <c r="A144" s="120" t="s">
        <v>1385</v>
      </c>
      <c r="B144" s="121" t="s">
        <v>1386</v>
      </c>
      <c r="C144" s="122" t="s">
        <v>12</v>
      </c>
      <c r="D144" s="123">
        <v>2000</v>
      </c>
      <c r="E144" s="123">
        <v>9</v>
      </c>
      <c r="F144" s="122">
        <v>9</v>
      </c>
      <c r="G144" s="122">
        <v>0</v>
      </c>
      <c r="H144" s="122">
        <v>0</v>
      </c>
      <c r="I144" s="124">
        <f t="shared" ref="I144" si="305">SUM(F144-E144)*D144</f>
        <v>0</v>
      </c>
      <c r="J144" s="125">
        <v>0</v>
      </c>
      <c r="K144" s="125">
        <v>0</v>
      </c>
      <c r="L144" s="124">
        <f t="shared" ref="L144" si="306">SUM(I144:K144)</f>
        <v>0</v>
      </c>
    </row>
    <row r="145" spans="1:12">
      <c r="A145" s="132" t="s">
        <v>1380</v>
      </c>
      <c r="B145" s="129" t="s">
        <v>1377</v>
      </c>
      <c r="C145" s="130" t="s">
        <v>12</v>
      </c>
      <c r="D145" s="131">
        <v>600</v>
      </c>
      <c r="E145" s="131">
        <v>46</v>
      </c>
      <c r="F145" s="130">
        <v>50</v>
      </c>
      <c r="G145" s="130">
        <v>55</v>
      </c>
      <c r="H145" s="130">
        <v>0</v>
      </c>
      <c r="I145" s="157">
        <f t="shared" ref="I145" si="307">SUM(F145-E145)*D145</f>
        <v>2400</v>
      </c>
      <c r="J145" s="148">
        <f>SUM(G145-F145)*D145</f>
        <v>3000</v>
      </c>
      <c r="K145" s="148">
        <v>0</v>
      </c>
      <c r="L145" s="157">
        <f t="shared" ref="L145" si="308">SUM(I145:K145)</f>
        <v>5400</v>
      </c>
    </row>
    <row r="146" spans="1:12">
      <c r="A146" s="120" t="s">
        <v>1380</v>
      </c>
      <c r="B146" s="121" t="s">
        <v>1381</v>
      </c>
      <c r="C146" s="122" t="s">
        <v>12</v>
      </c>
      <c r="D146" s="123">
        <v>3200</v>
      </c>
      <c r="E146" s="123">
        <v>6.4</v>
      </c>
      <c r="F146" s="122">
        <v>7</v>
      </c>
      <c r="G146" s="122">
        <v>7.5</v>
      </c>
      <c r="H146" s="122">
        <v>8</v>
      </c>
      <c r="I146" s="124">
        <f t="shared" ref="I146" si="309">SUM(F146-E146)*D146</f>
        <v>1919.9999999999989</v>
      </c>
      <c r="J146" s="125">
        <f>SUM(G146-F146)*D146</f>
        <v>1600</v>
      </c>
      <c r="K146" s="125">
        <f t="shared" ref="K146" si="310">SUM(H146-G146)*D146</f>
        <v>1600</v>
      </c>
      <c r="L146" s="124">
        <f t="shared" ref="L146" si="311">SUM(I146:K146)</f>
        <v>5119.9999999999991</v>
      </c>
    </row>
    <row r="147" spans="1:12">
      <c r="A147" s="132" t="s">
        <v>1380</v>
      </c>
      <c r="B147" s="129" t="s">
        <v>1382</v>
      </c>
      <c r="C147" s="130" t="s">
        <v>12</v>
      </c>
      <c r="D147" s="131">
        <v>2700</v>
      </c>
      <c r="E147" s="131">
        <v>9.5</v>
      </c>
      <c r="F147" s="130">
        <v>10.5</v>
      </c>
      <c r="G147" s="130">
        <v>11.5</v>
      </c>
      <c r="H147" s="130">
        <v>12.5</v>
      </c>
      <c r="I147" s="157">
        <f t="shared" ref="I147" si="312">SUM(F147-E147)*D147</f>
        <v>2700</v>
      </c>
      <c r="J147" s="148">
        <f>SUM(G147-F147)*D147</f>
        <v>2700</v>
      </c>
      <c r="K147" s="148">
        <f t="shared" ref="K147" si="313">SUM(H147-G147)*D147</f>
        <v>2700</v>
      </c>
      <c r="L147" s="157">
        <f t="shared" ref="L147" si="314">SUM(I147:K147)</f>
        <v>8100</v>
      </c>
    </row>
    <row r="148" spans="1:12">
      <c r="A148" s="120" t="s">
        <v>1380</v>
      </c>
      <c r="B148" s="121" t="s">
        <v>1377</v>
      </c>
      <c r="C148" s="122" t="s">
        <v>12</v>
      </c>
      <c r="D148" s="123">
        <v>2700</v>
      </c>
      <c r="E148" s="123">
        <v>38</v>
      </c>
      <c r="F148" s="122">
        <v>38</v>
      </c>
      <c r="G148" s="122">
        <v>0</v>
      </c>
      <c r="H148" s="122">
        <v>0</v>
      </c>
      <c r="I148" s="124">
        <f t="shared" ref="I148" si="315">SUM(F148-E148)*D148</f>
        <v>0</v>
      </c>
      <c r="J148" s="125">
        <v>0</v>
      </c>
      <c r="K148" s="125">
        <f t="shared" ref="K148" si="316">SUM(H148-G148)*D148</f>
        <v>0</v>
      </c>
      <c r="L148" s="124">
        <f t="shared" ref="L148" si="317">SUM(I148:K148)</f>
        <v>0</v>
      </c>
    </row>
    <row r="149" spans="1:12">
      <c r="A149" s="120" t="s">
        <v>1376</v>
      </c>
      <c r="B149" s="121" t="s">
        <v>1378</v>
      </c>
      <c r="C149" s="122" t="s">
        <v>12</v>
      </c>
      <c r="D149" s="123">
        <v>375</v>
      </c>
      <c r="E149" s="123">
        <v>34</v>
      </c>
      <c r="F149" s="122">
        <v>37</v>
      </c>
      <c r="G149" s="122">
        <v>0</v>
      </c>
      <c r="H149" s="122">
        <v>0</v>
      </c>
      <c r="I149" s="124">
        <f t="shared" ref="I149" si="318">SUM(F149-E149)*D149</f>
        <v>1125</v>
      </c>
      <c r="J149" s="125">
        <v>0</v>
      </c>
      <c r="K149" s="125">
        <v>0</v>
      </c>
      <c r="L149" s="124">
        <f t="shared" ref="L149" si="319">SUM(I149:K149)</f>
        <v>1125</v>
      </c>
    </row>
    <row r="150" spans="1:12">
      <c r="A150" s="120" t="s">
        <v>1376</v>
      </c>
      <c r="B150" s="121" t="s">
        <v>1379</v>
      </c>
      <c r="C150" s="122" t="s">
        <v>12</v>
      </c>
      <c r="D150" s="123">
        <v>250</v>
      </c>
      <c r="E150" s="123">
        <v>58</v>
      </c>
      <c r="F150" s="122">
        <v>52</v>
      </c>
      <c r="G150" s="122">
        <v>0</v>
      </c>
      <c r="H150" s="122">
        <v>0</v>
      </c>
      <c r="I150" s="124">
        <f t="shared" ref="I150" si="320">SUM(F150-E150)*D150</f>
        <v>-1500</v>
      </c>
      <c r="J150" s="125">
        <v>0</v>
      </c>
      <c r="K150" s="125">
        <v>0</v>
      </c>
      <c r="L150" s="124">
        <f t="shared" ref="L150" si="321">SUM(I150:K150)</f>
        <v>-1500</v>
      </c>
    </row>
    <row r="151" spans="1:12">
      <c r="A151" s="127"/>
      <c r="B151" s="127"/>
      <c r="C151" s="127"/>
      <c r="D151" s="127"/>
      <c r="E151" s="127"/>
      <c r="F151" s="127"/>
      <c r="G151" s="127"/>
      <c r="H151" s="127"/>
      <c r="I151" s="128">
        <f>SUM(I90:I150)</f>
        <v>57340</v>
      </c>
      <c r="J151" s="127"/>
      <c r="K151" s="127" t="s">
        <v>1347</v>
      </c>
      <c r="L151" s="128">
        <f>SUM(L90:L150)</f>
        <v>132955</v>
      </c>
    </row>
    <row r="152" spans="1:12">
      <c r="A152" s="152" t="s">
        <v>1383</v>
      </c>
      <c r="B152" s="129"/>
      <c r="C152" s="130"/>
      <c r="D152" s="131"/>
      <c r="E152" s="131"/>
      <c r="F152" s="130"/>
      <c r="G152" s="122"/>
      <c r="H152" s="122"/>
      <c r="I152" s="124"/>
      <c r="J152" s="125"/>
      <c r="K152" s="125"/>
      <c r="L152" s="124"/>
    </row>
    <row r="153" spans="1:12">
      <c r="A153" s="152" t="s">
        <v>1171</v>
      </c>
      <c r="B153" s="153" t="s">
        <v>1172</v>
      </c>
      <c r="C153" s="136" t="s">
        <v>1173</v>
      </c>
      <c r="D153" s="154" t="s">
        <v>1174</v>
      </c>
      <c r="E153" s="154" t="s">
        <v>1175</v>
      </c>
      <c r="F153" s="136" t="s">
        <v>1142</v>
      </c>
      <c r="G153" s="122"/>
      <c r="H153" s="122"/>
      <c r="I153" s="124"/>
      <c r="J153" s="125"/>
      <c r="K153" s="125"/>
      <c r="L153" s="124"/>
    </row>
    <row r="154" spans="1:12">
      <c r="A154" s="132" t="s">
        <v>1384</v>
      </c>
      <c r="B154" s="133">
        <v>2</v>
      </c>
      <c r="C154" s="130">
        <f>SUM(A154-B154)</f>
        <v>57</v>
      </c>
      <c r="D154" s="131">
        <v>14</v>
      </c>
      <c r="E154" s="130">
        <f>SUM(C154-D154)</f>
        <v>43</v>
      </c>
      <c r="F154" s="130">
        <f>E154*100/C154</f>
        <v>75.438596491228068</v>
      </c>
      <c r="G154" s="122"/>
      <c r="H154" s="122"/>
      <c r="I154" s="124"/>
      <c r="J154" s="125"/>
      <c r="K154" s="125"/>
      <c r="L154" s="124"/>
    </row>
    <row r="155" spans="1:12" ht="15.75">
      <c r="A155" s="115"/>
      <c r="B155" s="115"/>
      <c r="C155" s="115"/>
      <c r="D155" s="115"/>
      <c r="E155" s="119">
        <v>43647</v>
      </c>
      <c r="F155" s="115"/>
      <c r="G155" s="115"/>
      <c r="H155" s="115"/>
      <c r="I155" s="115"/>
      <c r="J155" s="115"/>
      <c r="K155" s="115"/>
      <c r="L155" s="115"/>
    </row>
    <row r="157" spans="1:12">
      <c r="A157" s="120" t="s">
        <v>1374</v>
      </c>
      <c r="B157" s="121" t="s">
        <v>1372</v>
      </c>
      <c r="C157" s="122" t="s">
        <v>12</v>
      </c>
      <c r="D157" s="123">
        <v>500</v>
      </c>
      <c r="E157" s="123">
        <v>56</v>
      </c>
      <c r="F157" s="122">
        <v>60</v>
      </c>
      <c r="G157" s="122">
        <v>65</v>
      </c>
      <c r="H157" s="122">
        <v>70</v>
      </c>
      <c r="I157" s="124">
        <f t="shared" ref="I157:I158" si="322">SUM(F157-E157)*D157</f>
        <v>2000</v>
      </c>
      <c r="J157" s="125">
        <f>SUM(G157-F157)*D157</f>
        <v>2500</v>
      </c>
      <c r="K157" s="125">
        <f t="shared" ref="K157" si="323">SUM(H157-G157)*D157</f>
        <v>2500</v>
      </c>
      <c r="L157" s="124">
        <f t="shared" ref="L157" si="324">SUM(I157:K157)</f>
        <v>7000</v>
      </c>
    </row>
    <row r="158" spans="1:12">
      <c r="A158" s="120" t="s">
        <v>1374</v>
      </c>
      <c r="B158" s="121" t="s">
        <v>1375</v>
      </c>
      <c r="C158" s="122" t="s">
        <v>12</v>
      </c>
      <c r="D158" s="123">
        <v>1500</v>
      </c>
      <c r="E158" s="123">
        <v>23</v>
      </c>
      <c r="F158" s="122">
        <v>23.5</v>
      </c>
      <c r="G158" s="122">
        <v>0</v>
      </c>
      <c r="H158" s="122">
        <v>0</v>
      </c>
      <c r="I158" s="124">
        <f t="shared" si="322"/>
        <v>750</v>
      </c>
      <c r="J158" s="125">
        <v>0</v>
      </c>
      <c r="K158" s="125">
        <f t="shared" ref="K158" si="325">SUM(H158-G158)*D158</f>
        <v>0</v>
      </c>
      <c r="L158" s="124">
        <f t="shared" ref="L158" si="326">SUM(I158:K158)</f>
        <v>750</v>
      </c>
    </row>
    <row r="159" spans="1:12">
      <c r="A159" s="120" t="s">
        <v>1374</v>
      </c>
      <c r="B159" s="121" t="s">
        <v>1359</v>
      </c>
      <c r="C159" s="122" t="s">
        <v>12</v>
      </c>
      <c r="D159" s="123">
        <v>400</v>
      </c>
      <c r="E159" s="123">
        <v>41</v>
      </c>
      <c r="F159" s="122">
        <v>41</v>
      </c>
      <c r="G159" s="122">
        <v>0</v>
      </c>
      <c r="H159" s="122">
        <v>0</v>
      </c>
      <c r="I159" s="124">
        <f t="shared" ref="I159" si="327">SUM(F159-E159)*D159</f>
        <v>0</v>
      </c>
      <c r="J159" s="125">
        <v>0</v>
      </c>
      <c r="K159" s="125">
        <f t="shared" ref="K159" si="328">SUM(H159-G159)*D159</f>
        <v>0</v>
      </c>
      <c r="L159" s="124">
        <f t="shared" ref="L159" si="329">SUM(I159:K159)</f>
        <v>0</v>
      </c>
    </row>
    <row r="160" spans="1:12">
      <c r="A160" s="120" t="s">
        <v>1369</v>
      </c>
      <c r="B160" s="121" t="s">
        <v>1371</v>
      </c>
      <c r="C160" s="122" t="s">
        <v>12</v>
      </c>
      <c r="D160" s="123">
        <v>300</v>
      </c>
      <c r="E160" s="123">
        <v>95</v>
      </c>
      <c r="F160" s="122">
        <v>105</v>
      </c>
      <c r="G160" s="122">
        <v>110</v>
      </c>
      <c r="H160" s="122">
        <v>120</v>
      </c>
      <c r="I160" s="124">
        <f t="shared" ref="I160" si="330">SUM(F160-E160)*D160</f>
        <v>3000</v>
      </c>
      <c r="J160" s="125">
        <f>SUM(G160-F160)*D160</f>
        <v>1500</v>
      </c>
      <c r="K160" s="125">
        <f t="shared" ref="K160" si="331">SUM(H160-G160)*D160</f>
        <v>3000</v>
      </c>
      <c r="L160" s="124">
        <f t="shared" ref="L160" si="332">SUM(I160:K160)</f>
        <v>7500</v>
      </c>
    </row>
    <row r="161" spans="1:12">
      <c r="A161" s="120" t="s">
        <v>1369</v>
      </c>
      <c r="B161" s="121" t="s">
        <v>1372</v>
      </c>
      <c r="C161" s="122" t="s">
        <v>12</v>
      </c>
      <c r="D161" s="123">
        <v>500</v>
      </c>
      <c r="E161" s="123">
        <v>46</v>
      </c>
      <c r="F161" s="122">
        <v>51</v>
      </c>
      <c r="G161" s="122">
        <v>56</v>
      </c>
      <c r="H161" s="122">
        <v>65</v>
      </c>
      <c r="I161" s="124">
        <f t="shared" ref="I161" si="333">SUM(F161-E161)*D161</f>
        <v>2500</v>
      </c>
      <c r="J161" s="125">
        <f>SUM(G161-F161)*D161</f>
        <v>2500</v>
      </c>
      <c r="K161" s="125">
        <f>SUM(H161-G161)*D161</f>
        <v>4500</v>
      </c>
      <c r="L161" s="124">
        <f t="shared" ref="L161" si="334">SUM(I161:K161)</f>
        <v>9500</v>
      </c>
    </row>
    <row r="162" spans="1:12">
      <c r="A162" s="120" t="s">
        <v>1369</v>
      </c>
      <c r="B162" s="121" t="s">
        <v>1370</v>
      </c>
      <c r="C162" s="122" t="s">
        <v>12</v>
      </c>
      <c r="D162" s="123">
        <v>250</v>
      </c>
      <c r="E162" s="123">
        <v>135</v>
      </c>
      <c r="F162" s="122">
        <v>145</v>
      </c>
      <c r="G162" s="122">
        <v>155</v>
      </c>
      <c r="H162" s="122">
        <v>0</v>
      </c>
      <c r="I162" s="124">
        <f t="shared" ref="I162" si="335">SUM(F162-E162)*D162</f>
        <v>2500</v>
      </c>
      <c r="J162" s="125">
        <f>SUM(G162-F162)*D162</f>
        <v>2500</v>
      </c>
      <c r="K162" s="125">
        <v>0</v>
      </c>
      <c r="L162" s="124">
        <f t="shared" ref="L162" si="336">SUM(I162:K162)</f>
        <v>5000</v>
      </c>
    </row>
    <row r="163" spans="1:12">
      <c r="A163" s="120" t="s">
        <v>1369</v>
      </c>
      <c r="B163" s="121" t="s">
        <v>1373</v>
      </c>
      <c r="C163" s="122" t="s">
        <v>12</v>
      </c>
      <c r="D163" s="123">
        <v>400</v>
      </c>
      <c r="E163" s="123">
        <v>51</v>
      </c>
      <c r="F163" s="122">
        <v>45</v>
      </c>
      <c r="G163" s="122">
        <v>0</v>
      </c>
      <c r="H163" s="122">
        <v>0</v>
      </c>
      <c r="I163" s="124">
        <f t="shared" ref="I163" si="337">SUM(F163-E163)*D163</f>
        <v>-2400</v>
      </c>
      <c r="J163" s="125">
        <v>0</v>
      </c>
      <c r="K163" s="125">
        <v>0</v>
      </c>
      <c r="L163" s="124">
        <f t="shared" ref="L163" si="338">SUM(I163:K163)</f>
        <v>-2400</v>
      </c>
    </row>
    <row r="164" spans="1:12">
      <c r="A164" s="120" t="s">
        <v>1366</v>
      </c>
      <c r="B164" s="121" t="s">
        <v>1368</v>
      </c>
      <c r="C164" s="122" t="s">
        <v>12</v>
      </c>
      <c r="D164" s="123">
        <v>400</v>
      </c>
      <c r="E164" s="123">
        <v>58</v>
      </c>
      <c r="F164" s="122">
        <v>63</v>
      </c>
      <c r="G164" s="122">
        <v>68</v>
      </c>
      <c r="H164" s="122">
        <v>39</v>
      </c>
      <c r="I164" s="124">
        <f t="shared" ref="I164" si="339">SUM(F164-E164)*D164</f>
        <v>2000</v>
      </c>
      <c r="J164" s="125">
        <f>SUM(G164-F164)*D164</f>
        <v>2000</v>
      </c>
      <c r="K164" s="125">
        <v>0</v>
      </c>
      <c r="L164" s="124">
        <f t="shared" ref="L164" si="340">SUM(I164:K164)</f>
        <v>4000</v>
      </c>
    </row>
    <row r="165" spans="1:12">
      <c r="A165" s="120" t="s">
        <v>1366</v>
      </c>
      <c r="B165" s="121" t="s">
        <v>1367</v>
      </c>
      <c r="C165" s="122" t="s">
        <v>12</v>
      </c>
      <c r="D165" s="123">
        <v>500</v>
      </c>
      <c r="E165" s="123">
        <v>31.5</v>
      </c>
      <c r="F165" s="122">
        <v>33</v>
      </c>
      <c r="G165" s="122">
        <v>36</v>
      </c>
      <c r="H165" s="122">
        <v>39</v>
      </c>
      <c r="I165" s="124">
        <f t="shared" ref="I165" si="341">SUM(F165-E165)*D165</f>
        <v>750</v>
      </c>
      <c r="J165" s="125">
        <f>SUM(G165-F165)*D165</f>
        <v>1500</v>
      </c>
      <c r="K165" s="125">
        <f t="shared" ref="K165" si="342">SUM(H165-G165)*D165</f>
        <v>1500</v>
      </c>
      <c r="L165" s="124">
        <f t="shared" ref="L165" si="343">SUM(I165:K165)</f>
        <v>3750</v>
      </c>
    </row>
    <row r="166" spans="1:12">
      <c r="A166" s="120" t="s">
        <v>1363</v>
      </c>
      <c r="B166" s="121" t="s">
        <v>1364</v>
      </c>
      <c r="C166" s="122" t="s">
        <v>12</v>
      </c>
      <c r="D166" s="123">
        <v>250</v>
      </c>
      <c r="E166" s="123">
        <v>165</v>
      </c>
      <c r="F166" s="122">
        <v>175</v>
      </c>
      <c r="G166" s="122">
        <v>185</v>
      </c>
      <c r="H166" s="122">
        <v>195</v>
      </c>
      <c r="I166" s="124">
        <f t="shared" ref="I166:I172" si="344">SUM(F166-E166)*D166</f>
        <v>2500</v>
      </c>
      <c r="J166" s="125">
        <f>SUM(G166-F166)*D166</f>
        <v>2500</v>
      </c>
      <c r="K166" s="125">
        <f t="shared" ref="K166" si="345">SUM(H166-G166)*D166</f>
        <v>2500</v>
      </c>
      <c r="L166" s="124">
        <f t="shared" ref="L166:L172" si="346">SUM(I166:K166)</f>
        <v>7500</v>
      </c>
    </row>
    <row r="167" spans="1:12">
      <c r="A167" s="120" t="s">
        <v>1363</v>
      </c>
      <c r="B167" s="121" t="s">
        <v>1361</v>
      </c>
      <c r="C167" s="122" t="s">
        <v>12</v>
      </c>
      <c r="D167" s="123">
        <v>600</v>
      </c>
      <c r="E167" s="123">
        <v>45</v>
      </c>
      <c r="F167" s="122">
        <v>49</v>
      </c>
      <c r="G167" s="122">
        <v>53</v>
      </c>
      <c r="H167" s="122">
        <v>0</v>
      </c>
      <c r="I167" s="124">
        <f t="shared" si="344"/>
        <v>2400</v>
      </c>
      <c r="J167" s="125">
        <f>SUM(G167-F167)*D167</f>
        <v>2400</v>
      </c>
      <c r="K167" s="125">
        <v>0</v>
      </c>
      <c r="L167" s="124">
        <f t="shared" si="346"/>
        <v>4800</v>
      </c>
    </row>
    <row r="168" spans="1:12">
      <c r="A168" s="120" t="s">
        <v>1363</v>
      </c>
      <c r="B168" s="121" t="s">
        <v>1104</v>
      </c>
      <c r="C168" s="122" t="s">
        <v>12</v>
      </c>
      <c r="D168" s="123">
        <v>600</v>
      </c>
      <c r="E168" s="123">
        <v>23</v>
      </c>
      <c r="F168" s="122">
        <v>25</v>
      </c>
      <c r="G168" s="122">
        <v>0</v>
      </c>
      <c r="H168" s="122">
        <v>0</v>
      </c>
      <c r="I168" s="124">
        <f t="shared" si="344"/>
        <v>1200</v>
      </c>
      <c r="J168" s="125">
        <v>0</v>
      </c>
      <c r="K168" s="125">
        <f t="shared" ref="K168" si="347">SUM(H168-G168)*D168</f>
        <v>0</v>
      </c>
      <c r="L168" s="124">
        <f t="shared" si="346"/>
        <v>1200</v>
      </c>
    </row>
    <row r="169" spans="1:12">
      <c r="A169" s="120" t="s">
        <v>1363</v>
      </c>
      <c r="B169" s="121" t="s">
        <v>1365</v>
      </c>
      <c r="C169" s="122" t="s">
        <v>12</v>
      </c>
      <c r="D169" s="123">
        <v>1000</v>
      </c>
      <c r="E169" s="123">
        <v>14</v>
      </c>
      <c r="F169" s="122">
        <v>14.75</v>
      </c>
      <c r="G169" s="122">
        <v>0</v>
      </c>
      <c r="H169" s="122">
        <v>0</v>
      </c>
      <c r="I169" s="124">
        <f t="shared" si="344"/>
        <v>750</v>
      </c>
      <c r="J169" s="125">
        <v>0</v>
      </c>
      <c r="K169" s="125">
        <f t="shared" ref="K169" si="348">SUM(H169-G169)*D169</f>
        <v>0</v>
      </c>
      <c r="L169" s="124">
        <f t="shared" si="346"/>
        <v>750</v>
      </c>
    </row>
    <row r="170" spans="1:12">
      <c r="A170" s="120" t="s">
        <v>1360</v>
      </c>
      <c r="B170" s="121" t="s">
        <v>1362</v>
      </c>
      <c r="C170" s="122" t="s">
        <v>12</v>
      </c>
      <c r="D170" s="123">
        <v>2500</v>
      </c>
      <c r="E170" s="123">
        <v>11</v>
      </c>
      <c r="F170" s="122">
        <v>11.75</v>
      </c>
      <c r="G170" s="122">
        <v>0</v>
      </c>
      <c r="H170" s="122">
        <v>0</v>
      </c>
      <c r="I170" s="124">
        <f t="shared" si="344"/>
        <v>1875</v>
      </c>
      <c r="J170" s="125">
        <v>0</v>
      </c>
      <c r="K170" s="125">
        <v>0</v>
      </c>
      <c r="L170" s="124">
        <f t="shared" si="346"/>
        <v>1875</v>
      </c>
    </row>
    <row r="171" spans="1:12">
      <c r="A171" s="120" t="s">
        <v>1360</v>
      </c>
      <c r="B171" s="121" t="s">
        <v>1361</v>
      </c>
      <c r="C171" s="122" t="s">
        <v>12</v>
      </c>
      <c r="D171" s="123">
        <v>600</v>
      </c>
      <c r="E171" s="123">
        <v>38</v>
      </c>
      <c r="F171" s="122">
        <v>42</v>
      </c>
      <c r="G171" s="122">
        <v>46</v>
      </c>
      <c r="H171" s="122">
        <v>0</v>
      </c>
      <c r="I171" s="124">
        <f t="shared" si="344"/>
        <v>2400</v>
      </c>
      <c r="J171" s="125">
        <v>0</v>
      </c>
      <c r="K171" s="125">
        <v>0</v>
      </c>
      <c r="L171" s="124">
        <f t="shared" si="346"/>
        <v>2400</v>
      </c>
    </row>
    <row r="172" spans="1:12">
      <c r="A172" s="120" t="s">
        <v>1360</v>
      </c>
      <c r="B172" s="121" t="s">
        <v>1359</v>
      </c>
      <c r="C172" s="122" t="s">
        <v>12</v>
      </c>
      <c r="D172" s="123">
        <v>400</v>
      </c>
      <c r="E172" s="123">
        <v>46.5</v>
      </c>
      <c r="F172" s="122">
        <v>40</v>
      </c>
      <c r="G172" s="122">
        <v>0</v>
      </c>
      <c r="H172" s="122">
        <v>0</v>
      </c>
      <c r="I172" s="124">
        <f t="shared" si="344"/>
        <v>-2600</v>
      </c>
      <c r="J172" s="125">
        <v>0</v>
      </c>
      <c r="K172" s="125">
        <v>0</v>
      </c>
      <c r="L172" s="124">
        <f t="shared" si="346"/>
        <v>-2600</v>
      </c>
    </row>
    <row r="173" spans="1:12">
      <c r="A173" s="120" t="s">
        <v>1355</v>
      </c>
      <c r="B173" s="121" t="s">
        <v>1356</v>
      </c>
      <c r="C173" s="122" t="s">
        <v>12</v>
      </c>
      <c r="D173" s="123">
        <v>600</v>
      </c>
      <c r="E173" s="123">
        <v>18.5</v>
      </c>
      <c r="F173" s="122">
        <v>21.5</v>
      </c>
      <c r="G173" s="122">
        <v>24</v>
      </c>
      <c r="H173" s="122">
        <v>28</v>
      </c>
      <c r="I173" s="124">
        <f t="shared" ref="I173" si="349">SUM(F173-E173)*D173</f>
        <v>1800</v>
      </c>
      <c r="J173" s="125">
        <f>SUM(G173-F173)*D173</f>
        <v>1500</v>
      </c>
      <c r="K173" s="125">
        <f t="shared" ref="K173" si="350">SUM(H173-G173)*D173</f>
        <v>2400</v>
      </c>
      <c r="L173" s="124">
        <f t="shared" ref="L173" si="351">SUM(I173:K173)</f>
        <v>5700</v>
      </c>
    </row>
    <row r="174" spans="1:12">
      <c r="A174" s="120" t="s">
        <v>1355</v>
      </c>
      <c r="B174" s="121" t="s">
        <v>1323</v>
      </c>
      <c r="C174" s="122" t="s">
        <v>12</v>
      </c>
      <c r="D174" s="123">
        <v>1221</v>
      </c>
      <c r="E174" s="123">
        <v>11</v>
      </c>
      <c r="F174" s="122">
        <v>12</v>
      </c>
      <c r="G174" s="122">
        <v>13</v>
      </c>
      <c r="H174" s="122">
        <v>14</v>
      </c>
      <c r="I174" s="124">
        <f t="shared" ref="I174" si="352">SUM(F174-E174)*D174</f>
        <v>1221</v>
      </c>
      <c r="J174" s="125">
        <f>SUM(G174-F174)*D174</f>
        <v>1221</v>
      </c>
      <c r="K174" s="125">
        <f t="shared" ref="K174" si="353">SUM(H174-G174)*D174</f>
        <v>1221</v>
      </c>
      <c r="L174" s="124">
        <f t="shared" ref="L174" si="354">SUM(I174:K174)</f>
        <v>3663</v>
      </c>
    </row>
    <row r="175" spans="1:12">
      <c r="A175" s="120" t="s">
        <v>1355</v>
      </c>
      <c r="B175" s="121" t="s">
        <v>1357</v>
      </c>
      <c r="C175" s="122" t="s">
        <v>12</v>
      </c>
      <c r="D175" s="123">
        <v>400</v>
      </c>
      <c r="E175" s="123">
        <v>18</v>
      </c>
      <c r="F175" s="122">
        <v>21</v>
      </c>
      <c r="G175" s="122">
        <v>0</v>
      </c>
      <c r="H175" s="122">
        <v>0</v>
      </c>
      <c r="I175" s="124">
        <f t="shared" ref="I175" si="355">SUM(F175-E175)*D175</f>
        <v>1200</v>
      </c>
      <c r="J175" s="125">
        <v>0</v>
      </c>
      <c r="K175" s="125">
        <f t="shared" ref="K175" si="356">SUM(H175-G175)*D175</f>
        <v>0</v>
      </c>
      <c r="L175" s="124">
        <f t="shared" ref="L175" si="357">SUM(I175:K175)</f>
        <v>1200</v>
      </c>
    </row>
    <row r="176" spans="1:12">
      <c r="A176" s="120" t="s">
        <v>1355</v>
      </c>
      <c r="B176" s="121" t="s">
        <v>1358</v>
      </c>
      <c r="C176" s="122" t="s">
        <v>12</v>
      </c>
      <c r="D176" s="123">
        <v>6000</v>
      </c>
      <c r="E176" s="123">
        <v>6.5</v>
      </c>
      <c r="F176" s="122">
        <v>7</v>
      </c>
      <c r="G176" s="122">
        <v>7.5</v>
      </c>
      <c r="H176" s="122">
        <v>0</v>
      </c>
      <c r="I176" s="124">
        <f t="shared" ref="I176" si="358">SUM(F176-E176)*D176</f>
        <v>3000</v>
      </c>
      <c r="J176" s="125">
        <f>SUM(G176-F176)*D176</f>
        <v>3000</v>
      </c>
      <c r="K176" s="125">
        <v>0</v>
      </c>
      <c r="L176" s="124">
        <f t="shared" ref="L176" si="359">SUM(I176:K176)</f>
        <v>6000</v>
      </c>
    </row>
    <row r="177" spans="1:12">
      <c r="A177" s="120" t="s">
        <v>1351</v>
      </c>
      <c r="B177" s="121" t="s">
        <v>1354</v>
      </c>
      <c r="C177" s="122" t="s">
        <v>12</v>
      </c>
      <c r="D177" s="123">
        <v>600</v>
      </c>
      <c r="E177" s="123">
        <v>34.5</v>
      </c>
      <c r="F177" s="122">
        <v>39</v>
      </c>
      <c r="G177" s="122">
        <v>43</v>
      </c>
      <c r="H177" s="122">
        <v>0</v>
      </c>
      <c r="I177" s="124">
        <f t="shared" ref="I177" si="360">SUM(F177-E177)*D177</f>
        <v>2700</v>
      </c>
      <c r="J177" s="125">
        <f>SUM(G177-F177)*D177</f>
        <v>2400</v>
      </c>
      <c r="K177" s="125">
        <v>0</v>
      </c>
      <c r="L177" s="124">
        <f t="shared" ref="L177" si="361">SUM(I177:K177)</f>
        <v>5100</v>
      </c>
    </row>
    <row r="178" spans="1:12">
      <c r="A178" s="120" t="s">
        <v>1351</v>
      </c>
      <c r="B178" s="121" t="s">
        <v>1353</v>
      </c>
      <c r="C178" s="122" t="s">
        <v>12</v>
      </c>
      <c r="D178" s="123">
        <v>700</v>
      </c>
      <c r="E178" s="123">
        <v>15</v>
      </c>
      <c r="F178" s="122">
        <v>12.5</v>
      </c>
      <c r="G178" s="122">
        <v>0</v>
      </c>
      <c r="H178" s="122">
        <v>0</v>
      </c>
      <c r="I178" s="124">
        <f t="shared" ref="I178" si="362">SUM(F178-E178)*D178</f>
        <v>-1750</v>
      </c>
      <c r="J178" s="125">
        <v>0</v>
      </c>
      <c r="K178" s="125">
        <v>0</v>
      </c>
      <c r="L178" s="124">
        <f t="shared" ref="L178" si="363">SUM(I178:K178)</f>
        <v>-1750</v>
      </c>
    </row>
    <row r="179" spans="1:12">
      <c r="A179" s="120" t="s">
        <v>1351</v>
      </c>
      <c r="B179" s="121" t="s">
        <v>1352</v>
      </c>
      <c r="C179" s="122" t="s">
        <v>12</v>
      </c>
      <c r="D179" s="123">
        <v>500</v>
      </c>
      <c r="E179" s="123">
        <v>14.5</v>
      </c>
      <c r="F179" s="122">
        <v>12</v>
      </c>
      <c r="G179" s="122">
        <v>0</v>
      </c>
      <c r="H179" s="122">
        <v>0</v>
      </c>
      <c r="I179" s="124">
        <f t="shared" ref="I179" si="364">SUM(F179-E179)*D179</f>
        <v>-1250</v>
      </c>
      <c r="J179" s="125">
        <v>0</v>
      </c>
      <c r="K179" s="125">
        <v>0</v>
      </c>
      <c r="L179" s="124">
        <f t="shared" ref="L179" si="365">SUM(I179:K179)</f>
        <v>-1250</v>
      </c>
    </row>
    <row r="180" spans="1:12">
      <c r="A180" s="120" t="s">
        <v>1348</v>
      </c>
      <c r="B180" s="121" t="s">
        <v>1350</v>
      </c>
      <c r="C180" s="122" t="s">
        <v>12</v>
      </c>
      <c r="D180" s="123">
        <v>600</v>
      </c>
      <c r="E180" s="123">
        <v>27</v>
      </c>
      <c r="F180" s="122">
        <v>22</v>
      </c>
      <c r="G180" s="122">
        <v>0</v>
      </c>
      <c r="H180" s="122">
        <v>0</v>
      </c>
      <c r="I180" s="124">
        <f t="shared" ref="I180" si="366">SUM(F180-E180)*D180</f>
        <v>-3000</v>
      </c>
      <c r="J180" s="125">
        <v>0</v>
      </c>
      <c r="K180" s="125">
        <f t="shared" ref="K180" si="367">SUM(H180-G180)*D180</f>
        <v>0</v>
      </c>
      <c r="L180" s="124">
        <f t="shared" ref="L180" si="368">SUM(I180:K180)</f>
        <v>-3000</v>
      </c>
    </row>
    <row r="181" spans="1:12">
      <c r="A181" s="120" t="s">
        <v>1348</v>
      </c>
      <c r="B181" s="121" t="s">
        <v>1349</v>
      </c>
      <c r="C181" s="122" t="s">
        <v>12</v>
      </c>
      <c r="D181" s="123">
        <v>1000</v>
      </c>
      <c r="E181" s="123">
        <v>9</v>
      </c>
      <c r="F181" s="122">
        <v>10</v>
      </c>
      <c r="G181" s="122">
        <v>0</v>
      </c>
      <c r="H181" s="122">
        <v>0</v>
      </c>
      <c r="I181" s="124">
        <f t="shared" ref="I181" si="369">SUM(F181-E181)*D181</f>
        <v>1000</v>
      </c>
      <c r="J181" s="125">
        <v>0</v>
      </c>
      <c r="K181" s="125">
        <f t="shared" ref="K181" si="370">SUM(H181-G181)*D181</f>
        <v>0</v>
      </c>
      <c r="L181" s="124">
        <f t="shared" ref="L181" si="371">SUM(I181:K181)</f>
        <v>1000</v>
      </c>
    </row>
    <row r="182" spans="1:12">
      <c r="A182" s="120" t="s">
        <v>1345</v>
      </c>
      <c r="B182" s="121" t="s">
        <v>1276</v>
      </c>
      <c r="C182" s="122" t="s">
        <v>12</v>
      </c>
      <c r="D182" s="123">
        <v>4000</v>
      </c>
      <c r="E182" s="123">
        <v>5.0999999999999996</v>
      </c>
      <c r="F182" s="122">
        <v>4.25</v>
      </c>
      <c r="G182" s="122">
        <v>0</v>
      </c>
      <c r="H182" s="122">
        <v>0</v>
      </c>
      <c r="I182" s="124">
        <f t="shared" ref="I182" si="372">SUM(F182-E182)*D182</f>
        <v>-3399.9999999999986</v>
      </c>
      <c r="J182" s="125">
        <v>0</v>
      </c>
      <c r="K182" s="125">
        <f t="shared" ref="K182" si="373">SUM(H182-G182)*D182</f>
        <v>0</v>
      </c>
      <c r="L182" s="124">
        <f t="shared" ref="L182" si="374">SUM(I182:K182)</f>
        <v>-3399.9999999999986</v>
      </c>
    </row>
    <row r="183" spans="1:12">
      <c r="A183" s="120" t="s">
        <v>1345</v>
      </c>
      <c r="B183" s="121" t="s">
        <v>1346</v>
      </c>
      <c r="C183" s="122" t="s">
        <v>12</v>
      </c>
      <c r="D183" s="123">
        <v>4000</v>
      </c>
      <c r="E183" s="123">
        <v>3.35</v>
      </c>
      <c r="F183" s="122">
        <v>2.9</v>
      </c>
      <c r="G183" s="122">
        <v>0</v>
      </c>
      <c r="H183" s="122">
        <v>0</v>
      </c>
      <c r="I183" s="124">
        <f t="shared" ref="I183" si="375">SUM(F183-E183)*D183</f>
        <v>-1800.0000000000007</v>
      </c>
      <c r="J183" s="125">
        <v>0</v>
      </c>
      <c r="K183" s="125">
        <f t="shared" ref="K183" si="376">SUM(H183-G183)*D183</f>
        <v>0</v>
      </c>
      <c r="L183" s="124">
        <f t="shared" ref="L183" si="377">SUM(I183:K183)</f>
        <v>-1800.0000000000007</v>
      </c>
    </row>
    <row r="184" spans="1:12">
      <c r="A184" s="120" t="s">
        <v>1341</v>
      </c>
      <c r="B184" s="121" t="s">
        <v>1344</v>
      </c>
      <c r="C184" s="122" t="s">
        <v>12</v>
      </c>
      <c r="D184" s="123">
        <v>500</v>
      </c>
      <c r="E184" s="123">
        <v>23</v>
      </c>
      <c r="F184" s="122">
        <v>21</v>
      </c>
      <c r="G184" s="122">
        <v>0</v>
      </c>
      <c r="H184" s="122">
        <v>0</v>
      </c>
      <c r="I184" s="124">
        <f t="shared" ref="I184:I185" si="378">SUM(F184-E184)*D184</f>
        <v>-1000</v>
      </c>
      <c r="J184" s="125">
        <v>0</v>
      </c>
      <c r="K184" s="125">
        <f t="shared" ref="K184" si="379">SUM(H184-G184)*D184</f>
        <v>0</v>
      </c>
      <c r="L184" s="124">
        <f t="shared" ref="L184:L185" si="380">SUM(I184:K184)</f>
        <v>-1000</v>
      </c>
    </row>
    <row r="185" spans="1:12">
      <c r="A185" s="120" t="s">
        <v>1341</v>
      </c>
      <c r="B185" s="121" t="s">
        <v>1343</v>
      </c>
      <c r="C185" s="122" t="s">
        <v>12</v>
      </c>
      <c r="D185" s="123">
        <v>1000</v>
      </c>
      <c r="E185" s="123">
        <v>9</v>
      </c>
      <c r="F185" s="122">
        <v>10</v>
      </c>
      <c r="G185" s="122">
        <v>0</v>
      </c>
      <c r="H185" s="122">
        <v>0</v>
      </c>
      <c r="I185" s="124">
        <f t="shared" si="378"/>
        <v>1000</v>
      </c>
      <c r="J185" s="125">
        <v>0</v>
      </c>
      <c r="K185" s="125">
        <f t="shared" ref="K185" si="381">SUM(H185-G185)*D185</f>
        <v>0</v>
      </c>
      <c r="L185" s="124">
        <f t="shared" si="380"/>
        <v>1000</v>
      </c>
    </row>
    <row r="186" spans="1:12">
      <c r="A186" s="120" t="s">
        <v>1341</v>
      </c>
      <c r="B186" s="121" t="s">
        <v>1342</v>
      </c>
      <c r="C186" s="122" t="s">
        <v>12</v>
      </c>
      <c r="D186" s="123">
        <v>250</v>
      </c>
      <c r="E186" s="123">
        <v>30</v>
      </c>
      <c r="F186" s="122">
        <v>33.799999999999997</v>
      </c>
      <c r="G186" s="122">
        <v>0</v>
      </c>
      <c r="H186" s="122">
        <v>0</v>
      </c>
      <c r="I186" s="124">
        <f t="shared" ref="I186" si="382">SUM(F186-E186)*D186</f>
        <v>949.99999999999932</v>
      </c>
      <c r="J186" s="125">
        <v>0</v>
      </c>
      <c r="K186" s="125">
        <f t="shared" ref="K186" si="383">SUM(H186-G186)*D186</f>
        <v>0</v>
      </c>
      <c r="L186" s="124">
        <f t="shared" ref="L186" si="384">SUM(I186:K186)</f>
        <v>949.99999999999932</v>
      </c>
    </row>
    <row r="187" spans="1:12">
      <c r="A187" s="120" t="s">
        <v>1340</v>
      </c>
      <c r="B187" s="121" t="s">
        <v>1229</v>
      </c>
      <c r="C187" s="122" t="s">
        <v>12</v>
      </c>
      <c r="D187" s="123">
        <v>400</v>
      </c>
      <c r="E187" s="123">
        <v>21</v>
      </c>
      <c r="F187" s="122">
        <v>24</v>
      </c>
      <c r="G187" s="122">
        <v>26</v>
      </c>
      <c r="H187" s="122">
        <v>29</v>
      </c>
      <c r="I187" s="124">
        <f t="shared" ref="I187" si="385">SUM(F187-E187)*D187</f>
        <v>1200</v>
      </c>
      <c r="J187" s="125">
        <f>SUM(G187-F187)*D187</f>
        <v>800</v>
      </c>
      <c r="K187" s="125">
        <f t="shared" ref="K187" si="386">SUM(H187-G187)*D187</f>
        <v>1200</v>
      </c>
      <c r="L187" s="124">
        <f t="shared" ref="L187" si="387">SUM(I187:K187)</f>
        <v>3200</v>
      </c>
    </row>
    <row r="188" spans="1:12">
      <c r="A188" s="120" t="s">
        <v>1340</v>
      </c>
      <c r="B188" s="121" t="s">
        <v>1013</v>
      </c>
      <c r="C188" s="122" t="s">
        <v>12</v>
      </c>
      <c r="D188" s="123">
        <v>600</v>
      </c>
      <c r="E188" s="123">
        <v>26</v>
      </c>
      <c r="F188" s="122">
        <v>28</v>
      </c>
      <c r="G188" s="122">
        <v>0</v>
      </c>
      <c r="H188" s="122">
        <v>0</v>
      </c>
      <c r="I188" s="124">
        <f t="shared" ref="I188" si="388">SUM(F188-E188)*D188</f>
        <v>1200</v>
      </c>
      <c r="J188" s="125">
        <v>0</v>
      </c>
      <c r="K188" s="125">
        <f t="shared" ref="K188" si="389">SUM(H188-G188)*D188</f>
        <v>0</v>
      </c>
      <c r="L188" s="124">
        <f t="shared" ref="L188" si="390">SUM(I188:K188)</f>
        <v>1200</v>
      </c>
    </row>
    <row r="189" spans="1:12">
      <c r="A189" s="120" t="s">
        <v>1335</v>
      </c>
      <c r="B189" s="121" t="s">
        <v>1013</v>
      </c>
      <c r="C189" s="122" t="s">
        <v>12</v>
      </c>
      <c r="D189" s="123">
        <v>600</v>
      </c>
      <c r="E189" s="123">
        <v>17</v>
      </c>
      <c r="F189" s="122">
        <v>19</v>
      </c>
      <c r="G189" s="122">
        <v>21</v>
      </c>
      <c r="H189" s="122">
        <v>23</v>
      </c>
      <c r="I189" s="124">
        <f t="shared" ref="I189" si="391">SUM(F189-E189)*D189</f>
        <v>1200</v>
      </c>
      <c r="J189" s="125">
        <f>SUM(G189-F189)*D189</f>
        <v>1200</v>
      </c>
      <c r="K189" s="125">
        <f t="shared" ref="K189" si="392">SUM(H189-G189)*D189</f>
        <v>1200</v>
      </c>
      <c r="L189" s="124">
        <f t="shared" ref="L189" si="393">SUM(I189:K189)</f>
        <v>3600</v>
      </c>
    </row>
    <row r="190" spans="1:12">
      <c r="A190" s="120" t="s">
        <v>1335</v>
      </c>
      <c r="B190" s="121" t="s">
        <v>1337</v>
      </c>
      <c r="C190" s="122" t="s">
        <v>12</v>
      </c>
      <c r="D190" s="123">
        <v>500</v>
      </c>
      <c r="E190" s="123">
        <v>56</v>
      </c>
      <c r="F190" s="122">
        <v>59</v>
      </c>
      <c r="G190" s="122">
        <v>62</v>
      </c>
      <c r="H190" s="122">
        <v>65</v>
      </c>
      <c r="I190" s="124">
        <f t="shared" ref="I190" si="394">SUM(F190-E190)*D190</f>
        <v>1500</v>
      </c>
      <c r="J190" s="125">
        <f>SUM(G190-F190)*D190</f>
        <v>1500</v>
      </c>
      <c r="K190" s="125">
        <f t="shared" ref="K190" si="395">SUM(H190-G190)*D190</f>
        <v>1500</v>
      </c>
      <c r="L190" s="124">
        <f t="shared" ref="L190" si="396">SUM(I190:K190)</f>
        <v>4500</v>
      </c>
    </row>
    <row r="191" spans="1:12">
      <c r="A191" s="120" t="s">
        <v>1335</v>
      </c>
      <c r="B191" s="121" t="s">
        <v>1338</v>
      </c>
      <c r="C191" s="122" t="s">
        <v>12</v>
      </c>
      <c r="D191" s="123">
        <v>500</v>
      </c>
      <c r="E191" s="123">
        <v>16</v>
      </c>
      <c r="F191" s="122">
        <v>16</v>
      </c>
      <c r="G191" s="122">
        <v>0</v>
      </c>
      <c r="H191" s="122">
        <v>0</v>
      </c>
      <c r="I191" s="124">
        <f t="shared" ref="I191" si="397">SUM(F191-E191)*D191</f>
        <v>0</v>
      </c>
      <c r="J191" s="125">
        <v>0</v>
      </c>
      <c r="K191" s="125">
        <f t="shared" ref="K191" si="398">SUM(H191-G191)*D191</f>
        <v>0</v>
      </c>
      <c r="L191" s="124">
        <f t="shared" ref="L191" si="399">SUM(I191:K191)</f>
        <v>0</v>
      </c>
    </row>
    <row r="192" spans="1:12">
      <c r="A192" s="120" t="s">
        <v>1335</v>
      </c>
      <c r="B192" s="121" t="s">
        <v>1339</v>
      </c>
      <c r="C192" s="122" t="s">
        <v>12</v>
      </c>
      <c r="D192" s="123">
        <v>400</v>
      </c>
      <c r="E192" s="123">
        <v>37</v>
      </c>
      <c r="F192" s="122">
        <v>33</v>
      </c>
      <c r="G192" s="122">
        <v>0</v>
      </c>
      <c r="H192" s="122">
        <v>0</v>
      </c>
      <c r="I192" s="124">
        <f t="shared" ref="I192" si="400">SUM(F192-E192)*D192</f>
        <v>-1600</v>
      </c>
      <c r="J192" s="125">
        <v>0</v>
      </c>
      <c r="K192" s="125">
        <f t="shared" ref="K192" si="401">SUM(H192-G192)*D192</f>
        <v>0</v>
      </c>
      <c r="L192" s="124">
        <f t="shared" ref="L192" si="402">SUM(I192:K192)</f>
        <v>-1600</v>
      </c>
    </row>
    <row r="193" spans="1:13">
      <c r="A193" s="120" t="s">
        <v>1336</v>
      </c>
      <c r="B193" s="121" t="s">
        <v>1334</v>
      </c>
      <c r="C193" s="122" t="s">
        <v>12</v>
      </c>
      <c r="D193" s="123">
        <v>500</v>
      </c>
      <c r="E193" s="123">
        <v>26</v>
      </c>
      <c r="F193" s="122">
        <v>28</v>
      </c>
      <c r="G193" s="122">
        <v>30</v>
      </c>
      <c r="H193" s="122">
        <v>32</v>
      </c>
      <c r="I193" s="124">
        <f t="shared" ref="I193" si="403">SUM(F193-E193)*D193</f>
        <v>1000</v>
      </c>
      <c r="J193" s="125">
        <f>SUM(G193-F193)*D193</f>
        <v>1000</v>
      </c>
      <c r="K193" s="125">
        <f t="shared" ref="K193" si="404">SUM(H193-G193)*D193</f>
        <v>1000</v>
      </c>
      <c r="L193" s="124">
        <f t="shared" ref="L193" si="405">SUM(I193:K193)</f>
        <v>3000</v>
      </c>
    </row>
    <row r="194" spans="1:13">
      <c r="A194" s="120" t="s">
        <v>1336</v>
      </c>
      <c r="B194" s="121" t="s">
        <v>1333</v>
      </c>
      <c r="C194" s="122" t="s">
        <v>12</v>
      </c>
      <c r="D194" s="123">
        <v>500</v>
      </c>
      <c r="E194" s="123">
        <v>31</v>
      </c>
      <c r="F194" s="122">
        <v>33</v>
      </c>
      <c r="G194" s="122">
        <v>36</v>
      </c>
      <c r="H194" s="122">
        <v>39</v>
      </c>
      <c r="I194" s="124">
        <f t="shared" ref="I194" si="406">SUM(F194-E194)*D194</f>
        <v>1000</v>
      </c>
      <c r="J194" s="125">
        <f>SUM(G194-F194)*D194</f>
        <v>1500</v>
      </c>
      <c r="K194" s="125">
        <f t="shared" ref="K194" si="407">SUM(H194-G194)*D194</f>
        <v>1500</v>
      </c>
      <c r="L194" s="124">
        <f t="shared" ref="L194" si="408">SUM(I194:K194)</f>
        <v>4000</v>
      </c>
    </row>
    <row r="195" spans="1:13">
      <c r="A195" s="120" t="s">
        <v>1330</v>
      </c>
      <c r="B195" s="121" t="s">
        <v>1331</v>
      </c>
      <c r="C195" s="122" t="s">
        <v>12</v>
      </c>
      <c r="D195" s="123">
        <v>500</v>
      </c>
      <c r="E195" s="123">
        <v>23</v>
      </c>
      <c r="F195" s="122">
        <v>25</v>
      </c>
      <c r="G195" s="122">
        <v>0</v>
      </c>
      <c r="H195" s="122">
        <v>0</v>
      </c>
      <c r="I195" s="124">
        <f t="shared" ref="I195" si="409">SUM(F195-E195)*D195</f>
        <v>1000</v>
      </c>
      <c r="J195" s="125">
        <v>0</v>
      </c>
      <c r="K195" s="125">
        <f t="shared" ref="K195" si="410">SUM(H195-G195)*D195</f>
        <v>0</v>
      </c>
      <c r="L195" s="124">
        <f t="shared" ref="L195" si="411">SUM(I195:K195)</f>
        <v>1000</v>
      </c>
    </row>
    <row r="196" spans="1:13">
      <c r="A196" s="120" t="s">
        <v>1330</v>
      </c>
      <c r="B196" s="121" t="s">
        <v>1326</v>
      </c>
      <c r="C196" s="122" t="s">
        <v>12</v>
      </c>
      <c r="D196" s="123">
        <v>800</v>
      </c>
      <c r="E196" s="123">
        <v>23</v>
      </c>
      <c r="F196" s="122">
        <v>23.5</v>
      </c>
      <c r="G196" s="122">
        <v>0</v>
      </c>
      <c r="H196" s="122">
        <v>0</v>
      </c>
      <c r="I196" s="124">
        <f t="shared" ref="I196" si="412">SUM(F196-E196)*D196</f>
        <v>400</v>
      </c>
      <c r="J196" s="125">
        <v>0</v>
      </c>
      <c r="K196" s="125">
        <f t="shared" ref="K196" si="413">SUM(H196-G196)*D196</f>
        <v>0</v>
      </c>
      <c r="L196" s="124">
        <f t="shared" ref="L196" si="414">SUM(I196:K196)</f>
        <v>400</v>
      </c>
    </row>
    <row r="197" spans="1:13">
      <c r="A197" s="120" t="s">
        <v>1330</v>
      </c>
      <c r="B197" s="121" t="s">
        <v>1326</v>
      </c>
      <c r="C197" s="122" t="s">
        <v>12</v>
      </c>
      <c r="D197" s="123">
        <v>800</v>
      </c>
      <c r="E197" s="123">
        <v>21</v>
      </c>
      <c r="F197" s="122">
        <v>23</v>
      </c>
      <c r="G197" s="122">
        <v>25</v>
      </c>
      <c r="H197" s="122">
        <v>0</v>
      </c>
      <c r="I197" s="124">
        <f t="shared" ref="I197" si="415">SUM(F197-E197)*D197</f>
        <v>1600</v>
      </c>
      <c r="J197" s="125">
        <f>SUM(G197-F197)*D197</f>
        <v>1600</v>
      </c>
      <c r="K197" s="125">
        <v>0</v>
      </c>
      <c r="L197" s="124">
        <f t="shared" ref="L197" si="416">SUM(I197:K197)</f>
        <v>3200</v>
      </c>
    </row>
    <row r="198" spans="1:13">
      <c r="A198" s="120" t="s">
        <v>1324</v>
      </c>
      <c r="B198" s="121" t="s">
        <v>1325</v>
      </c>
      <c r="C198" s="122" t="s">
        <v>12</v>
      </c>
      <c r="D198" s="123">
        <v>2500</v>
      </c>
      <c r="E198" s="123">
        <v>9</v>
      </c>
      <c r="F198" s="122">
        <v>9.5</v>
      </c>
      <c r="G198" s="122">
        <v>9.9</v>
      </c>
      <c r="H198" s="122">
        <v>0</v>
      </c>
      <c r="I198" s="124">
        <f t="shared" ref="I198" si="417">SUM(F198-E198)*D198</f>
        <v>1250</v>
      </c>
      <c r="J198" s="125">
        <f>SUM(G198-F198)*D198</f>
        <v>1000.0000000000009</v>
      </c>
      <c r="K198" s="125">
        <v>0</v>
      </c>
      <c r="L198" s="124">
        <f t="shared" ref="L198" si="418">SUM(I198:K198)</f>
        <v>2250.0000000000009</v>
      </c>
    </row>
    <row r="199" spans="1:13">
      <c r="A199" s="120" t="s">
        <v>1324</v>
      </c>
      <c r="B199" s="121" t="s">
        <v>1326</v>
      </c>
      <c r="C199" s="122" t="s">
        <v>12</v>
      </c>
      <c r="D199" s="123">
        <v>800</v>
      </c>
      <c r="E199" s="123">
        <v>20.5</v>
      </c>
      <c r="F199" s="122">
        <v>22</v>
      </c>
      <c r="G199" s="122">
        <v>0</v>
      </c>
      <c r="H199" s="122">
        <v>0</v>
      </c>
      <c r="I199" s="124">
        <f t="shared" ref="I199" si="419">SUM(F199-E199)*D199</f>
        <v>1200</v>
      </c>
      <c r="J199" s="125">
        <v>0</v>
      </c>
      <c r="K199" s="125">
        <v>0</v>
      </c>
      <c r="L199" s="124">
        <f t="shared" ref="L199" si="420">SUM(I199:K199)</f>
        <v>1200</v>
      </c>
    </row>
    <row r="200" spans="1:13">
      <c r="A200" s="120" t="s">
        <v>1324</v>
      </c>
      <c r="B200" s="121" t="s">
        <v>1327</v>
      </c>
      <c r="C200" s="122" t="s">
        <v>12</v>
      </c>
      <c r="D200" s="123">
        <v>500</v>
      </c>
      <c r="E200" s="123">
        <v>23.5</v>
      </c>
      <c r="F200" s="122">
        <v>25.5</v>
      </c>
      <c r="G200" s="122">
        <v>0</v>
      </c>
      <c r="H200" s="122">
        <v>0</v>
      </c>
      <c r="I200" s="124">
        <f t="shared" ref="I200" si="421">SUM(F200-E200)*D200</f>
        <v>1000</v>
      </c>
      <c r="J200" s="125">
        <v>0</v>
      </c>
      <c r="K200" s="125">
        <v>0</v>
      </c>
      <c r="L200" s="124">
        <f t="shared" ref="L200" si="422">SUM(I200:K200)</f>
        <v>1000</v>
      </c>
    </row>
    <row r="201" spans="1:13">
      <c r="A201" s="120" t="s">
        <v>1324</v>
      </c>
      <c r="B201" s="121" t="s">
        <v>1328</v>
      </c>
      <c r="C201" s="122" t="s">
        <v>12</v>
      </c>
      <c r="D201" s="123">
        <v>400</v>
      </c>
      <c r="E201" s="123">
        <v>59</v>
      </c>
      <c r="F201" s="122">
        <v>55</v>
      </c>
      <c r="G201" s="122">
        <v>0</v>
      </c>
      <c r="H201" s="122">
        <v>0</v>
      </c>
      <c r="I201" s="124">
        <f t="shared" ref="I201" si="423">SUM(F201-E201)*D201</f>
        <v>-1600</v>
      </c>
      <c r="J201" s="125">
        <v>0</v>
      </c>
      <c r="K201" s="125">
        <v>0</v>
      </c>
      <c r="L201" s="124">
        <f t="shared" ref="L201" si="424">SUM(I201:K201)</f>
        <v>-1600</v>
      </c>
    </row>
    <row r="202" spans="1:13">
      <c r="A202" s="120" t="s">
        <v>1324</v>
      </c>
      <c r="B202" s="121" t="s">
        <v>1329</v>
      </c>
      <c r="C202" s="122" t="s">
        <v>12</v>
      </c>
      <c r="D202" s="123">
        <v>500</v>
      </c>
      <c r="E202" s="123">
        <v>33</v>
      </c>
      <c r="F202" s="122">
        <v>30</v>
      </c>
      <c r="G202" s="122">
        <v>0</v>
      </c>
      <c r="H202" s="122">
        <v>0</v>
      </c>
      <c r="I202" s="124">
        <f t="shared" ref="I202" si="425">SUM(F202-E202)*D202</f>
        <v>-1500</v>
      </c>
      <c r="J202" s="125">
        <v>0</v>
      </c>
      <c r="K202" s="125">
        <v>0</v>
      </c>
      <c r="L202" s="124">
        <f t="shared" ref="L202" si="426">SUM(I202:K202)</f>
        <v>-1500</v>
      </c>
    </row>
    <row r="203" spans="1:13">
      <c r="A203" s="120" t="s">
        <v>1321</v>
      </c>
      <c r="B203" s="121" t="s">
        <v>1323</v>
      </c>
      <c r="C203" s="122" t="s">
        <v>12</v>
      </c>
      <c r="D203" s="123">
        <v>1061</v>
      </c>
      <c r="E203" s="123">
        <v>12.5</v>
      </c>
      <c r="F203" s="122">
        <v>13.5</v>
      </c>
      <c r="G203" s="122">
        <v>14.5</v>
      </c>
      <c r="H203" s="122">
        <v>15.5</v>
      </c>
      <c r="I203" s="124">
        <f t="shared" ref="I203" si="427">SUM(F203-E203)*D203</f>
        <v>1061</v>
      </c>
      <c r="J203" s="125">
        <f>SUM(G203-F203)*D203</f>
        <v>1061</v>
      </c>
      <c r="K203" s="125">
        <f t="shared" ref="K203:K205" si="428">SUM(H203-G203)*D203</f>
        <v>1061</v>
      </c>
      <c r="L203" s="124">
        <f t="shared" ref="L203" si="429">SUM(I203:K203)</f>
        <v>3183</v>
      </c>
    </row>
    <row r="204" spans="1:13">
      <c r="A204" s="120" t="s">
        <v>1321</v>
      </c>
      <c r="B204" s="121" t="s">
        <v>1322</v>
      </c>
      <c r="C204" s="122" t="s">
        <v>12</v>
      </c>
      <c r="D204" s="123">
        <v>400</v>
      </c>
      <c r="E204" s="123">
        <v>40</v>
      </c>
      <c r="F204" s="122">
        <v>43</v>
      </c>
      <c r="G204" s="122">
        <v>46</v>
      </c>
      <c r="H204" s="122">
        <v>0</v>
      </c>
      <c r="I204" s="124">
        <f t="shared" ref="I204" si="430">SUM(F204-E204)*D204</f>
        <v>1200</v>
      </c>
      <c r="J204" s="125">
        <f>SUM(G204-F204)*D204</f>
        <v>1200</v>
      </c>
      <c r="K204" s="125">
        <v>0</v>
      </c>
      <c r="L204" s="124">
        <f t="shared" ref="L204" si="431">SUM(I204:K204)</f>
        <v>2400</v>
      </c>
      <c r="M204" s="126"/>
    </row>
    <row r="205" spans="1:13">
      <c r="A205" s="120" t="s">
        <v>1318</v>
      </c>
      <c r="B205" s="121" t="s">
        <v>1320</v>
      </c>
      <c r="C205" s="122" t="s">
        <v>12</v>
      </c>
      <c r="D205" s="123">
        <v>1200</v>
      </c>
      <c r="E205" s="123">
        <v>11</v>
      </c>
      <c r="F205" s="122">
        <v>12</v>
      </c>
      <c r="G205" s="122">
        <v>13</v>
      </c>
      <c r="H205" s="122">
        <v>14</v>
      </c>
      <c r="I205" s="124">
        <f t="shared" ref="I205" si="432">SUM(F205-E205)*D205</f>
        <v>1200</v>
      </c>
      <c r="J205" s="125">
        <f>SUM(G205-F205)*D205</f>
        <v>1200</v>
      </c>
      <c r="K205" s="125">
        <f t="shared" si="428"/>
        <v>1200</v>
      </c>
      <c r="L205" s="124">
        <f t="shared" ref="L205" si="433">SUM(I205:K205)</f>
        <v>3600</v>
      </c>
      <c r="M205" s="126"/>
    </row>
    <row r="206" spans="1:13">
      <c r="A206" s="120" t="s">
        <v>1318</v>
      </c>
      <c r="B206" s="121" t="s">
        <v>1319</v>
      </c>
      <c r="C206" s="122" t="s">
        <v>12</v>
      </c>
      <c r="D206" s="123">
        <v>750</v>
      </c>
      <c r="E206" s="123">
        <v>23.5</v>
      </c>
      <c r="F206" s="122">
        <v>25</v>
      </c>
      <c r="G206" s="122">
        <v>0</v>
      </c>
      <c r="H206" s="122">
        <v>0</v>
      </c>
      <c r="I206" s="124">
        <f t="shared" ref="I206" si="434">SUM(F206-E206)*D206</f>
        <v>1125</v>
      </c>
      <c r="J206" s="125">
        <v>0</v>
      </c>
      <c r="K206" s="125">
        <f t="shared" ref="K206" si="435">SUM(H206-G206)*D206</f>
        <v>0</v>
      </c>
      <c r="L206" s="124">
        <f t="shared" ref="L206" si="436">SUM(I206:K206)</f>
        <v>1125</v>
      </c>
      <c r="M206" s="126"/>
    </row>
    <row r="207" spans="1:13">
      <c r="A207" s="120" t="s">
        <v>1316</v>
      </c>
      <c r="B207" s="121" t="s">
        <v>1317</v>
      </c>
      <c r="C207" s="122" t="s">
        <v>12</v>
      </c>
      <c r="D207" s="123">
        <v>1100</v>
      </c>
      <c r="E207" s="123">
        <v>19.5</v>
      </c>
      <c r="F207" s="122">
        <v>20.5</v>
      </c>
      <c r="G207" s="122">
        <v>0</v>
      </c>
      <c r="H207" s="122">
        <v>1</v>
      </c>
      <c r="I207" s="124">
        <f t="shared" ref="I207" si="437">SUM(F207-E207)*D207</f>
        <v>1100</v>
      </c>
      <c r="J207" s="125">
        <v>0</v>
      </c>
      <c r="K207" s="125">
        <f t="shared" ref="K207" si="438">SUM(H207-G207)*D207</f>
        <v>1100</v>
      </c>
      <c r="L207" s="124">
        <f t="shared" ref="L207" si="439">SUM(I207:K207)</f>
        <v>2200</v>
      </c>
      <c r="M207" s="126"/>
    </row>
    <row r="208" spans="1:13">
      <c r="A208" s="120" t="s">
        <v>1314</v>
      </c>
      <c r="B208" s="121" t="s">
        <v>1315</v>
      </c>
      <c r="C208" s="122" t="s">
        <v>12</v>
      </c>
      <c r="D208" s="123">
        <v>600</v>
      </c>
      <c r="E208" s="123">
        <v>29.5</v>
      </c>
      <c r="F208" s="122">
        <v>26</v>
      </c>
      <c r="G208" s="122">
        <v>0</v>
      </c>
      <c r="H208" s="122">
        <v>1</v>
      </c>
      <c r="I208" s="124">
        <f t="shared" ref="I208" si="440">SUM(F208-E208)*D208</f>
        <v>-2100</v>
      </c>
      <c r="J208" s="125">
        <v>0</v>
      </c>
      <c r="K208" s="125">
        <f t="shared" ref="K208" si="441">SUM(H208-G208)*D208</f>
        <v>600</v>
      </c>
      <c r="L208" s="124">
        <f t="shared" ref="L208" si="442">SUM(I208:K208)</f>
        <v>-1500</v>
      </c>
      <c r="M208" s="126"/>
    </row>
    <row r="209" spans="1:13">
      <c r="A209" s="120" t="s">
        <v>1314</v>
      </c>
      <c r="B209" s="121" t="s">
        <v>1229</v>
      </c>
      <c r="C209" s="122" t="s">
        <v>12</v>
      </c>
      <c r="D209" s="123">
        <v>400</v>
      </c>
      <c r="E209" s="123">
        <v>29.5</v>
      </c>
      <c r="F209" s="122">
        <v>25</v>
      </c>
      <c r="G209" s="122">
        <v>0</v>
      </c>
      <c r="H209" s="122">
        <v>1</v>
      </c>
      <c r="I209" s="124">
        <f t="shared" ref="I209" si="443">SUM(F209-E209)*D209</f>
        <v>-1800</v>
      </c>
      <c r="J209" s="125">
        <v>0</v>
      </c>
      <c r="K209" s="125">
        <f t="shared" ref="K209" si="444">SUM(H209-G209)*D209</f>
        <v>400</v>
      </c>
      <c r="L209" s="124">
        <f t="shared" ref="L209" si="445">SUM(I209:K209)</f>
        <v>-1400</v>
      </c>
      <c r="M209" s="126"/>
    </row>
    <row r="210" spans="1:13">
      <c r="A210" s="120" t="s">
        <v>1312</v>
      </c>
      <c r="B210" s="121" t="s">
        <v>1313</v>
      </c>
      <c r="C210" s="122" t="s">
        <v>12</v>
      </c>
      <c r="D210" s="123">
        <v>800</v>
      </c>
      <c r="E210" s="123">
        <v>28</v>
      </c>
      <c r="F210" s="122">
        <v>29.5</v>
      </c>
      <c r="G210" s="122">
        <v>31</v>
      </c>
      <c r="H210" s="122">
        <v>33</v>
      </c>
      <c r="I210" s="124">
        <f t="shared" ref="I210" si="446">SUM(F210-E210)*D210</f>
        <v>1200</v>
      </c>
      <c r="J210" s="125">
        <f>SUM(G210-F210)*D210</f>
        <v>1200</v>
      </c>
      <c r="K210" s="125">
        <f t="shared" ref="K210" si="447">SUM(H210-G210)*D210</f>
        <v>1600</v>
      </c>
      <c r="L210" s="124">
        <f t="shared" ref="L210" si="448">SUM(I210:K210)</f>
        <v>4000</v>
      </c>
      <c r="M210" s="126"/>
    </row>
    <row r="211" spans="1:13">
      <c r="A211" s="120" t="s">
        <v>1309</v>
      </c>
      <c r="B211" s="121" t="s">
        <v>1310</v>
      </c>
      <c r="C211" s="122" t="s">
        <v>12</v>
      </c>
      <c r="D211" s="123">
        <v>500</v>
      </c>
      <c r="E211" s="123">
        <v>39</v>
      </c>
      <c r="F211" s="122">
        <v>41</v>
      </c>
      <c r="G211" s="122">
        <v>43</v>
      </c>
      <c r="H211" s="122">
        <v>46</v>
      </c>
      <c r="I211" s="124">
        <f t="shared" ref="I211" si="449">SUM(F211-E211)*D211</f>
        <v>1000</v>
      </c>
      <c r="J211" s="125">
        <f>SUM(G211-F211)*D211</f>
        <v>1000</v>
      </c>
      <c r="K211" s="125">
        <f t="shared" ref="K211" si="450">SUM(H211-G211)*D211</f>
        <v>1500</v>
      </c>
      <c r="L211" s="124">
        <f t="shared" ref="L211" si="451">SUM(I211:K211)</f>
        <v>3500</v>
      </c>
      <c r="M211" s="126"/>
    </row>
    <row r="212" spans="1:13">
      <c r="A212" s="120" t="s">
        <v>1309</v>
      </c>
      <c r="B212" s="121" t="s">
        <v>1311</v>
      </c>
      <c r="C212" s="122" t="s">
        <v>12</v>
      </c>
      <c r="D212" s="123">
        <v>1200</v>
      </c>
      <c r="E212" s="123">
        <v>23.5</v>
      </c>
      <c r="F212" s="122">
        <v>24.5</v>
      </c>
      <c r="G212" s="122">
        <v>0</v>
      </c>
      <c r="H212" s="122">
        <v>0</v>
      </c>
      <c r="I212" s="124">
        <f t="shared" ref="I212" si="452">SUM(F212-E212)*D212</f>
        <v>1200</v>
      </c>
      <c r="J212" s="125">
        <v>0</v>
      </c>
      <c r="K212" s="125">
        <f t="shared" ref="K212" si="453">SUM(H212-G212)*D212</f>
        <v>0</v>
      </c>
      <c r="L212" s="124">
        <f t="shared" ref="L212" si="454">SUM(I212:K212)</f>
        <v>1200</v>
      </c>
      <c r="M212" s="126"/>
    </row>
    <row r="213" spans="1:13">
      <c r="A213" s="120" t="s">
        <v>1307</v>
      </c>
      <c r="B213" s="121" t="s">
        <v>1306</v>
      </c>
      <c r="C213" s="122" t="s">
        <v>12</v>
      </c>
      <c r="D213" s="123">
        <v>125</v>
      </c>
      <c r="E213" s="123">
        <v>180</v>
      </c>
      <c r="F213" s="122">
        <v>190</v>
      </c>
      <c r="G213" s="122">
        <v>0</v>
      </c>
      <c r="H213" s="122">
        <v>0</v>
      </c>
      <c r="I213" s="124">
        <f t="shared" ref="I213:I215" si="455">SUM(F213-E213)*D213</f>
        <v>1250</v>
      </c>
      <c r="J213" s="125">
        <v>0</v>
      </c>
      <c r="K213" s="125">
        <v>0</v>
      </c>
      <c r="L213" s="124">
        <f t="shared" ref="L213:L215" si="456">SUM(I213:K213)</f>
        <v>1250</v>
      </c>
      <c r="M213" s="126"/>
    </row>
    <row r="214" spans="1:13">
      <c r="A214" s="120" t="s">
        <v>1308</v>
      </c>
      <c r="B214" s="121" t="s">
        <v>1302</v>
      </c>
      <c r="C214" s="122" t="s">
        <v>12</v>
      </c>
      <c r="D214" s="123">
        <v>250</v>
      </c>
      <c r="E214" s="123">
        <v>105</v>
      </c>
      <c r="F214" s="122">
        <v>90</v>
      </c>
      <c r="G214" s="122">
        <v>0</v>
      </c>
      <c r="H214" s="122">
        <v>0</v>
      </c>
      <c r="I214" s="124">
        <f t="shared" si="455"/>
        <v>-3750</v>
      </c>
      <c r="J214" s="125">
        <v>0</v>
      </c>
      <c r="K214" s="125">
        <v>0</v>
      </c>
      <c r="L214" s="124">
        <f t="shared" si="456"/>
        <v>-3750</v>
      </c>
      <c r="M214" s="126"/>
    </row>
    <row r="215" spans="1:13">
      <c r="A215" s="120" t="s">
        <v>1308</v>
      </c>
      <c r="B215" s="121" t="s">
        <v>1303</v>
      </c>
      <c r="C215" s="122" t="s">
        <v>12</v>
      </c>
      <c r="D215" s="123">
        <v>500</v>
      </c>
      <c r="E215" s="123">
        <v>57</v>
      </c>
      <c r="F215" s="122">
        <v>60</v>
      </c>
      <c r="G215" s="122">
        <v>63</v>
      </c>
      <c r="H215" s="122">
        <v>66</v>
      </c>
      <c r="I215" s="124">
        <f t="shared" si="455"/>
        <v>1500</v>
      </c>
      <c r="J215" s="125">
        <f>SUM(G215-F215)*D215</f>
        <v>1500</v>
      </c>
      <c r="K215" s="125">
        <f t="shared" ref="K215" si="457">SUM(H215-G215)*D215</f>
        <v>1500</v>
      </c>
      <c r="L215" s="124">
        <f t="shared" si="456"/>
        <v>4500</v>
      </c>
      <c r="M215" s="126"/>
    </row>
    <row r="216" spans="1:13">
      <c r="M216" s="126"/>
    </row>
    <row r="217" spans="1:13">
      <c r="M217" s="126"/>
    </row>
    <row r="218" spans="1:13">
      <c r="A218" s="127"/>
      <c r="B218" s="127"/>
      <c r="C218" s="127"/>
      <c r="D218" s="127"/>
      <c r="E218" s="127"/>
      <c r="F218" s="127"/>
      <c r="G218" s="127"/>
      <c r="H218" s="127"/>
      <c r="I218" s="128"/>
      <c r="J218" s="127"/>
      <c r="K218" s="127" t="s">
        <v>1347</v>
      </c>
      <c r="L218" s="128">
        <f>SUM(L157:L215)</f>
        <v>107596</v>
      </c>
      <c r="M218" s="126"/>
    </row>
    <row r="219" spans="1:13">
      <c r="A219" s="152" t="s">
        <v>1304</v>
      </c>
      <c r="B219" s="129"/>
      <c r="C219" s="130"/>
      <c r="D219" s="131"/>
      <c r="E219" s="131"/>
      <c r="F219" s="130"/>
      <c r="G219" s="122"/>
      <c r="H219" s="122"/>
      <c r="I219" s="124"/>
      <c r="J219" s="125"/>
      <c r="K219" s="125"/>
      <c r="L219" s="124"/>
      <c r="M219" s="126"/>
    </row>
    <row r="220" spans="1:13">
      <c r="A220" s="152" t="s">
        <v>1171</v>
      </c>
      <c r="B220" s="153" t="s">
        <v>1172</v>
      </c>
      <c r="C220" s="136" t="s">
        <v>1173</v>
      </c>
      <c r="D220" s="154" t="s">
        <v>1174</v>
      </c>
      <c r="E220" s="154" t="s">
        <v>1175</v>
      </c>
      <c r="F220" s="136" t="s">
        <v>1142</v>
      </c>
      <c r="G220" s="122"/>
      <c r="H220" s="122"/>
      <c r="I220" s="124"/>
      <c r="J220" s="125"/>
      <c r="K220" s="125"/>
      <c r="L220" s="124"/>
      <c r="M220" s="126"/>
    </row>
    <row r="221" spans="1:13">
      <c r="A221" s="132" t="s">
        <v>1305</v>
      </c>
      <c r="B221" s="133">
        <v>1</v>
      </c>
      <c r="C221" s="130">
        <f>SUM(A221-B221)</f>
        <v>47</v>
      </c>
      <c r="D221" s="131">
        <v>12</v>
      </c>
      <c r="E221" s="130">
        <f>SUM(C221-D221)</f>
        <v>35</v>
      </c>
      <c r="F221" s="130">
        <f>E221*100/C221</f>
        <v>74.468085106382972</v>
      </c>
      <c r="G221" s="122"/>
      <c r="H221" s="122"/>
      <c r="I221" s="124"/>
      <c r="J221" s="125"/>
      <c r="K221" s="125"/>
      <c r="L221" s="124"/>
      <c r="M221" s="126"/>
    </row>
    <row r="222" spans="1:13" ht="15.75">
      <c r="A222" s="115"/>
      <c r="B222" s="115"/>
      <c r="C222" s="115"/>
      <c r="D222" s="115"/>
      <c r="E222" s="119">
        <v>43617</v>
      </c>
      <c r="F222" s="115"/>
      <c r="G222" s="115"/>
      <c r="H222" s="115"/>
      <c r="I222" s="115"/>
      <c r="J222" s="115"/>
      <c r="K222" s="115"/>
      <c r="L222" s="115"/>
      <c r="M222" s="126"/>
    </row>
    <row r="223" spans="1:13">
      <c r="A223" s="120" t="s">
        <v>1299</v>
      </c>
      <c r="B223" s="121" t="s">
        <v>1301</v>
      </c>
      <c r="C223" s="122" t="s">
        <v>12</v>
      </c>
      <c r="D223" s="123">
        <v>1000</v>
      </c>
      <c r="E223" s="123">
        <v>28</v>
      </c>
      <c r="F223" s="122">
        <v>30</v>
      </c>
      <c r="G223" s="122">
        <v>32</v>
      </c>
      <c r="H223" s="122">
        <v>34</v>
      </c>
      <c r="I223" s="124">
        <f t="shared" ref="I223" si="458">SUM(F223-E223)*D223</f>
        <v>2000</v>
      </c>
      <c r="J223" s="125">
        <v>0</v>
      </c>
      <c r="K223" s="125">
        <v>0</v>
      </c>
      <c r="L223" s="124">
        <f t="shared" ref="L223" si="459">SUM(I223:K223)</f>
        <v>2000</v>
      </c>
      <c r="M223" s="126"/>
    </row>
    <row r="224" spans="1:13">
      <c r="A224" s="120" t="s">
        <v>1299</v>
      </c>
      <c r="B224" s="121" t="s">
        <v>1300</v>
      </c>
      <c r="C224" s="122" t="s">
        <v>12</v>
      </c>
      <c r="D224" s="123">
        <v>1500</v>
      </c>
      <c r="E224" s="123">
        <v>27</v>
      </c>
      <c r="F224" s="122">
        <v>29</v>
      </c>
      <c r="G224" s="122">
        <v>0</v>
      </c>
      <c r="H224" s="122">
        <v>0</v>
      </c>
      <c r="I224" s="124">
        <f t="shared" ref="I224" si="460">SUM(F224-E224)*D224</f>
        <v>3000</v>
      </c>
      <c r="J224" s="125">
        <v>0</v>
      </c>
      <c r="K224" s="125">
        <v>0</v>
      </c>
      <c r="L224" s="124">
        <f t="shared" ref="L224" si="461">SUM(I224:K224)</f>
        <v>3000</v>
      </c>
      <c r="M224" s="126"/>
    </row>
    <row r="225" spans="1:13">
      <c r="A225" s="120" t="s">
        <v>1295</v>
      </c>
      <c r="B225" s="121" t="s">
        <v>1296</v>
      </c>
      <c r="C225" s="122" t="s">
        <v>12</v>
      </c>
      <c r="D225" s="123">
        <v>1400</v>
      </c>
      <c r="E225" s="123">
        <v>30</v>
      </c>
      <c r="F225" s="122">
        <v>32</v>
      </c>
      <c r="G225" s="122">
        <v>34</v>
      </c>
      <c r="H225" s="122">
        <v>36</v>
      </c>
      <c r="I225" s="124">
        <f t="shared" ref="I225" si="462">SUM(F225-E225)*D225</f>
        <v>2800</v>
      </c>
      <c r="J225" s="125">
        <f>SUM(G225-F225)*D225</f>
        <v>2800</v>
      </c>
      <c r="K225" s="125">
        <f t="shared" ref="K225" si="463">SUM(H225-G225)*D225</f>
        <v>2800</v>
      </c>
      <c r="L225" s="124">
        <f t="shared" ref="L225" si="464">SUM(I225:K225)</f>
        <v>8400</v>
      </c>
      <c r="M225" s="126"/>
    </row>
    <row r="226" spans="1:13">
      <c r="A226" s="120" t="s">
        <v>1295</v>
      </c>
      <c r="B226" s="121" t="s">
        <v>1297</v>
      </c>
      <c r="C226" s="122" t="s">
        <v>12</v>
      </c>
      <c r="D226" s="123">
        <v>1000</v>
      </c>
      <c r="E226" s="123">
        <v>29.5</v>
      </c>
      <c r="F226" s="122">
        <v>31.5</v>
      </c>
      <c r="G226" s="122">
        <v>34</v>
      </c>
      <c r="H226" s="122">
        <v>0</v>
      </c>
      <c r="I226" s="124">
        <f t="shared" ref="I226" si="465">SUM(F226-E226)*D226</f>
        <v>2000</v>
      </c>
      <c r="J226" s="125">
        <f>SUM(G226-F226)*D226</f>
        <v>2500</v>
      </c>
      <c r="K226" s="125">
        <v>0</v>
      </c>
      <c r="L226" s="124">
        <f t="shared" ref="L226" si="466">SUM(I226:K226)</f>
        <v>4500</v>
      </c>
      <c r="M226" s="126"/>
    </row>
    <row r="227" spans="1:13">
      <c r="A227" s="120" t="s">
        <v>1295</v>
      </c>
      <c r="B227" s="121" t="s">
        <v>1298</v>
      </c>
      <c r="C227" s="122" t="s">
        <v>12</v>
      </c>
      <c r="D227" s="123">
        <v>500</v>
      </c>
      <c r="E227" s="123">
        <v>40</v>
      </c>
      <c r="F227" s="122">
        <v>44</v>
      </c>
      <c r="G227" s="122">
        <v>0</v>
      </c>
      <c r="H227" s="122">
        <v>0</v>
      </c>
      <c r="I227" s="124">
        <f t="shared" ref="I227" si="467">SUM(F227-E227)*D227</f>
        <v>2000</v>
      </c>
      <c r="J227" s="125">
        <v>0</v>
      </c>
      <c r="K227" s="125">
        <v>0</v>
      </c>
      <c r="L227" s="124">
        <f t="shared" ref="L227" si="468">SUM(I227:K227)</f>
        <v>2000</v>
      </c>
      <c r="M227" s="126"/>
    </row>
    <row r="228" spans="1:13">
      <c r="A228" s="120" t="s">
        <v>1293</v>
      </c>
      <c r="B228" s="121" t="s">
        <v>1294</v>
      </c>
      <c r="C228" s="122" t="s">
        <v>12</v>
      </c>
      <c r="D228" s="123">
        <v>3000</v>
      </c>
      <c r="E228" s="123">
        <v>8.6</v>
      </c>
      <c r="F228" s="122">
        <v>9.5</v>
      </c>
      <c r="G228" s="122">
        <v>10.5</v>
      </c>
      <c r="H228" s="122">
        <v>11.5</v>
      </c>
      <c r="I228" s="124">
        <f t="shared" ref="I228" si="469">SUM(F228-E228)*D228</f>
        <v>2700.0000000000009</v>
      </c>
      <c r="J228" s="125">
        <f>SUM(G228-F228)*D228</f>
        <v>3000</v>
      </c>
      <c r="K228" s="125">
        <f t="shared" ref="K228" si="470">SUM(H228-G228)*D228</f>
        <v>3000</v>
      </c>
      <c r="L228" s="124">
        <f t="shared" ref="L228" si="471">SUM(I228:K228)</f>
        <v>8700</v>
      </c>
      <c r="M228" s="126"/>
    </row>
    <row r="229" spans="1:13">
      <c r="A229" s="120" t="s">
        <v>1293</v>
      </c>
      <c r="B229" s="121" t="s">
        <v>1219</v>
      </c>
      <c r="C229" s="122" t="s">
        <v>12</v>
      </c>
      <c r="D229" s="123">
        <v>4000</v>
      </c>
      <c r="E229" s="123">
        <v>5.25</v>
      </c>
      <c r="F229" s="122">
        <v>5.75</v>
      </c>
      <c r="G229" s="122">
        <v>6.25</v>
      </c>
      <c r="H229" s="122">
        <v>6.75</v>
      </c>
      <c r="I229" s="124">
        <f t="shared" ref="I229" si="472">SUM(F229-E229)*D229</f>
        <v>2000</v>
      </c>
      <c r="J229" s="125">
        <f>SUM(G229-F229)*D229</f>
        <v>2000</v>
      </c>
      <c r="K229" s="125">
        <f t="shared" ref="K229" si="473">SUM(H229-G229)*D229</f>
        <v>2000</v>
      </c>
      <c r="L229" s="124">
        <f t="shared" ref="L229" si="474">SUM(I229:K229)</f>
        <v>6000</v>
      </c>
      <c r="M229" s="126"/>
    </row>
    <row r="230" spans="1:13">
      <c r="A230" s="120" t="s">
        <v>1293</v>
      </c>
      <c r="B230" s="121" t="s">
        <v>1152</v>
      </c>
      <c r="C230" s="122" t="s">
        <v>12</v>
      </c>
      <c r="D230" s="123">
        <v>2400</v>
      </c>
      <c r="E230" s="123">
        <v>12</v>
      </c>
      <c r="F230" s="122">
        <v>10.5</v>
      </c>
      <c r="G230" s="122">
        <v>0</v>
      </c>
      <c r="H230" s="122">
        <v>0</v>
      </c>
      <c r="I230" s="124">
        <f t="shared" ref="I230" si="475">SUM(F230-E230)*D230</f>
        <v>-3600</v>
      </c>
      <c r="J230" s="125">
        <v>0</v>
      </c>
      <c r="K230" s="125">
        <f t="shared" ref="K230" si="476">SUM(H230-G230)*D230</f>
        <v>0</v>
      </c>
      <c r="L230" s="124">
        <f t="shared" ref="L230" si="477">SUM(I230:K230)</f>
        <v>-3600</v>
      </c>
      <c r="M230" s="126"/>
    </row>
    <row r="231" spans="1:13">
      <c r="A231" s="120" t="s">
        <v>1292</v>
      </c>
      <c r="B231" s="121" t="s">
        <v>1290</v>
      </c>
      <c r="C231" s="122" t="s">
        <v>12</v>
      </c>
      <c r="D231" s="123">
        <v>2000</v>
      </c>
      <c r="E231" s="123">
        <v>8.5</v>
      </c>
      <c r="F231" s="122">
        <v>9.5</v>
      </c>
      <c r="G231" s="122">
        <v>10.5</v>
      </c>
      <c r="H231" s="122">
        <v>11.5</v>
      </c>
      <c r="I231" s="124">
        <f t="shared" ref="I231" si="478">SUM(F231-E231)*D231</f>
        <v>2000</v>
      </c>
      <c r="J231" s="125">
        <f>SUM(G231-F231)*D231</f>
        <v>2000</v>
      </c>
      <c r="K231" s="125">
        <f t="shared" ref="K231" si="479">SUM(H231-G231)*D231</f>
        <v>2000</v>
      </c>
      <c r="L231" s="124">
        <f t="shared" ref="L231" si="480">SUM(I231:K231)</f>
        <v>6000</v>
      </c>
      <c r="M231" s="126"/>
    </row>
    <row r="232" spans="1:13">
      <c r="A232" s="120" t="s">
        <v>1292</v>
      </c>
      <c r="B232" s="121" t="s">
        <v>1290</v>
      </c>
      <c r="C232" s="122" t="s">
        <v>12</v>
      </c>
      <c r="D232" s="123">
        <v>2000</v>
      </c>
      <c r="E232" s="123">
        <v>8</v>
      </c>
      <c r="F232" s="122">
        <v>6.5</v>
      </c>
      <c r="G232" s="122">
        <v>0</v>
      </c>
      <c r="H232" s="122">
        <v>0</v>
      </c>
      <c r="I232" s="124">
        <f t="shared" ref="I232" si="481">SUM(F232-E232)*D232</f>
        <v>-3000</v>
      </c>
      <c r="J232" s="125">
        <v>0</v>
      </c>
      <c r="K232" s="125">
        <v>0</v>
      </c>
      <c r="L232" s="124">
        <f t="shared" ref="L232" si="482">SUM(I232:K232)</f>
        <v>-3000</v>
      </c>
      <c r="M232" s="126"/>
    </row>
    <row r="233" spans="1:13">
      <c r="A233" s="120" t="s">
        <v>1287</v>
      </c>
      <c r="B233" s="121" t="s">
        <v>1288</v>
      </c>
      <c r="C233" s="122" t="s">
        <v>12</v>
      </c>
      <c r="D233" s="123">
        <v>2000</v>
      </c>
      <c r="E233" s="123">
        <v>5</v>
      </c>
      <c r="F233" s="122">
        <v>3.5</v>
      </c>
      <c r="G233" s="122">
        <v>0</v>
      </c>
      <c r="H233" s="122">
        <v>0</v>
      </c>
      <c r="I233" s="124">
        <f t="shared" ref="I233" si="483">SUM(F233-E233)*D233</f>
        <v>-3000</v>
      </c>
      <c r="J233" s="125">
        <v>0</v>
      </c>
      <c r="K233" s="125">
        <v>0</v>
      </c>
      <c r="L233" s="124">
        <f t="shared" ref="L233:L234" si="484">SUM(I233:K233)</f>
        <v>-3000</v>
      </c>
      <c r="M233" s="126"/>
    </row>
    <row r="234" spans="1:13">
      <c r="A234" s="120" t="s">
        <v>1287</v>
      </c>
      <c r="B234" s="121" t="s">
        <v>1219</v>
      </c>
      <c r="C234" s="122" t="s">
        <v>12</v>
      </c>
      <c r="D234" s="123">
        <v>4000</v>
      </c>
      <c r="E234" s="123">
        <v>6</v>
      </c>
      <c r="F234" s="122">
        <v>5.25</v>
      </c>
      <c r="G234" s="122">
        <v>0</v>
      </c>
      <c r="H234" s="122">
        <v>0</v>
      </c>
      <c r="I234" s="124">
        <f t="shared" ref="I234" si="485">SUM(F234-E234)*D234</f>
        <v>-3000</v>
      </c>
      <c r="J234" s="125">
        <v>0</v>
      </c>
      <c r="K234" s="125">
        <v>0</v>
      </c>
      <c r="L234" s="124">
        <f t="shared" si="484"/>
        <v>-3000</v>
      </c>
      <c r="M234" s="126"/>
    </row>
    <row r="235" spans="1:13">
      <c r="A235" s="120" t="s">
        <v>1287</v>
      </c>
      <c r="B235" s="121" t="s">
        <v>1289</v>
      </c>
      <c r="C235" s="122" t="s">
        <v>12</v>
      </c>
      <c r="D235" s="123">
        <v>150</v>
      </c>
      <c r="E235" s="123">
        <v>103</v>
      </c>
      <c r="F235" s="122">
        <v>88</v>
      </c>
      <c r="G235" s="122">
        <v>0</v>
      </c>
      <c r="H235" s="122">
        <v>0</v>
      </c>
      <c r="I235" s="124">
        <f t="shared" ref="I235:I237" si="486">SUM(F235-E235)*D235</f>
        <v>-2250</v>
      </c>
      <c r="J235" s="125">
        <v>0</v>
      </c>
      <c r="K235" s="125">
        <v>0</v>
      </c>
      <c r="L235" s="124">
        <f t="shared" ref="L235:L237" si="487">SUM(I235:K235)</f>
        <v>-2250</v>
      </c>
      <c r="M235" s="126"/>
    </row>
    <row r="236" spans="1:13">
      <c r="A236" s="120" t="s">
        <v>1287</v>
      </c>
      <c r="B236" s="121" t="s">
        <v>1290</v>
      </c>
      <c r="C236" s="122" t="s">
        <v>12</v>
      </c>
      <c r="D236" s="123">
        <v>2000</v>
      </c>
      <c r="E236" s="123">
        <v>7</v>
      </c>
      <c r="F236" s="122">
        <v>8</v>
      </c>
      <c r="G236" s="122">
        <v>0</v>
      </c>
      <c r="H236" s="122">
        <v>0</v>
      </c>
      <c r="I236" s="124">
        <f t="shared" si="486"/>
        <v>2000</v>
      </c>
      <c r="J236" s="125">
        <v>0</v>
      </c>
      <c r="K236" s="125">
        <v>0</v>
      </c>
      <c r="L236" s="124">
        <f t="shared" si="487"/>
        <v>2000</v>
      </c>
      <c r="M236" s="126"/>
    </row>
    <row r="237" spans="1:13">
      <c r="A237" s="120" t="s">
        <v>1291</v>
      </c>
      <c r="B237" s="121" t="s">
        <v>1102</v>
      </c>
      <c r="C237" s="122" t="s">
        <v>12</v>
      </c>
      <c r="D237" s="123">
        <v>2000</v>
      </c>
      <c r="E237" s="123">
        <v>9</v>
      </c>
      <c r="F237" s="122">
        <v>10</v>
      </c>
      <c r="G237" s="122">
        <v>0</v>
      </c>
      <c r="H237" s="122">
        <v>0</v>
      </c>
      <c r="I237" s="124">
        <f t="shared" si="486"/>
        <v>2000</v>
      </c>
      <c r="J237" s="125">
        <v>0</v>
      </c>
      <c r="K237" s="125">
        <v>0</v>
      </c>
      <c r="L237" s="124">
        <f t="shared" si="487"/>
        <v>2000</v>
      </c>
      <c r="M237" s="126"/>
    </row>
    <row r="238" spans="1:13">
      <c r="A238" s="120" t="s">
        <v>1285</v>
      </c>
      <c r="B238" s="121" t="s">
        <v>1281</v>
      </c>
      <c r="C238" s="122" t="s">
        <v>12</v>
      </c>
      <c r="D238" s="123">
        <v>1200</v>
      </c>
      <c r="E238" s="123">
        <v>22</v>
      </c>
      <c r="F238" s="122">
        <v>24</v>
      </c>
      <c r="G238" s="122">
        <v>26</v>
      </c>
      <c r="H238" s="122">
        <v>28</v>
      </c>
      <c r="I238" s="124">
        <f t="shared" ref="I238" si="488">SUM(F238-E238)*D238</f>
        <v>2400</v>
      </c>
      <c r="J238" s="125">
        <f>SUM(G238-F238)*D238</f>
        <v>2400</v>
      </c>
      <c r="K238" s="125">
        <f t="shared" ref="K238" si="489">SUM(H238-G238)*D238</f>
        <v>2400</v>
      </c>
      <c r="L238" s="124">
        <f t="shared" ref="L238" si="490">SUM(I238:K238)</f>
        <v>7200</v>
      </c>
      <c r="M238" s="126"/>
    </row>
    <row r="239" spans="1:13">
      <c r="A239" s="120" t="s">
        <v>1285</v>
      </c>
      <c r="B239" s="121" t="s">
        <v>1286</v>
      </c>
      <c r="C239" s="122" t="s">
        <v>12</v>
      </c>
      <c r="D239" s="123">
        <v>500</v>
      </c>
      <c r="E239" s="123">
        <v>49</v>
      </c>
      <c r="F239" s="122">
        <v>59</v>
      </c>
      <c r="G239" s="122">
        <v>69</v>
      </c>
      <c r="H239" s="122">
        <v>0</v>
      </c>
      <c r="I239" s="124">
        <f t="shared" ref="I239" si="491">SUM(F239-E239)*D239</f>
        <v>5000</v>
      </c>
      <c r="J239" s="125">
        <f>SUM(G239-F239)*D239</f>
        <v>5000</v>
      </c>
      <c r="K239" s="125">
        <v>0</v>
      </c>
      <c r="L239" s="124">
        <f t="shared" ref="L239" si="492">SUM(I239:K239)</f>
        <v>10000</v>
      </c>
      <c r="M239" s="126"/>
    </row>
    <row r="240" spans="1:13">
      <c r="A240" s="120" t="s">
        <v>1280</v>
      </c>
      <c r="B240" s="121" t="s">
        <v>1284</v>
      </c>
      <c r="C240" s="122" t="s">
        <v>12</v>
      </c>
      <c r="D240" s="123">
        <v>2000</v>
      </c>
      <c r="E240" s="123">
        <v>15</v>
      </c>
      <c r="F240" s="122">
        <v>16.5</v>
      </c>
      <c r="G240" s="122">
        <v>0</v>
      </c>
      <c r="H240" s="122">
        <v>0</v>
      </c>
      <c r="I240" s="124">
        <f t="shared" ref="I240" si="493">SUM(F240-E240)*D240</f>
        <v>3000</v>
      </c>
      <c r="J240" s="125">
        <v>0</v>
      </c>
      <c r="K240" s="125">
        <f t="shared" ref="K240" si="494">SUM(H240-G240)*D240</f>
        <v>0</v>
      </c>
      <c r="L240" s="124">
        <f t="shared" ref="L240" si="495">SUM(I240:K240)</f>
        <v>3000</v>
      </c>
      <c r="M240" s="126"/>
    </row>
    <row r="241" spans="1:13">
      <c r="A241" s="120" t="s">
        <v>1280</v>
      </c>
      <c r="B241" s="121" t="s">
        <v>1283</v>
      </c>
      <c r="C241" s="122" t="s">
        <v>12</v>
      </c>
      <c r="D241" s="123">
        <v>2000</v>
      </c>
      <c r="E241" s="123">
        <v>14.5</v>
      </c>
      <c r="F241" s="122">
        <v>15.5</v>
      </c>
      <c r="G241" s="122">
        <v>0</v>
      </c>
      <c r="H241" s="122">
        <v>0</v>
      </c>
      <c r="I241" s="124">
        <f t="shared" ref="I241" si="496">SUM(F241-E241)*D241</f>
        <v>2000</v>
      </c>
      <c r="J241" s="125">
        <v>0</v>
      </c>
      <c r="K241" s="125">
        <f t="shared" ref="K241" si="497">SUM(H241-G241)*D241</f>
        <v>0</v>
      </c>
      <c r="L241" s="124">
        <f t="shared" ref="L241" si="498">SUM(I241:K241)</f>
        <v>2000</v>
      </c>
      <c r="M241" s="126"/>
    </row>
    <row r="242" spans="1:13">
      <c r="A242" s="120" t="s">
        <v>1280</v>
      </c>
      <c r="B242" s="121" t="s">
        <v>1282</v>
      </c>
      <c r="C242" s="122" t="s">
        <v>12</v>
      </c>
      <c r="D242" s="123">
        <v>1000</v>
      </c>
      <c r="E242" s="123">
        <v>14</v>
      </c>
      <c r="F242" s="122">
        <v>16</v>
      </c>
      <c r="G242" s="122">
        <v>0</v>
      </c>
      <c r="H242" s="122">
        <v>0</v>
      </c>
      <c r="I242" s="124">
        <f t="shared" ref="I242" si="499">SUM(F242-E242)*D242</f>
        <v>2000</v>
      </c>
      <c r="J242" s="125">
        <v>0</v>
      </c>
      <c r="K242" s="125">
        <f t="shared" ref="K242" si="500">SUM(H242-G242)*D242</f>
        <v>0</v>
      </c>
      <c r="L242" s="124">
        <f t="shared" ref="L242" si="501">SUM(I242:K242)</f>
        <v>2000</v>
      </c>
      <c r="M242" s="126"/>
    </row>
    <row r="243" spans="1:13">
      <c r="A243" s="120" t="s">
        <v>1280</v>
      </c>
      <c r="B243" s="121" t="s">
        <v>1281</v>
      </c>
      <c r="C243" s="122" t="s">
        <v>12</v>
      </c>
      <c r="D243" s="123">
        <v>1200</v>
      </c>
      <c r="E243" s="123">
        <v>21.5</v>
      </c>
      <c r="F243" s="122">
        <v>18.5</v>
      </c>
      <c r="G243" s="122">
        <v>0</v>
      </c>
      <c r="H243" s="122">
        <v>0</v>
      </c>
      <c r="I243" s="124">
        <f t="shared" ref="I243" si="502">SUM(F243-E243)*D243</f>
        <v>-3600</v>
      </c>
      <c r="J243" s="125">
        <v>0</v>
      </c>
      <c r="K243" s="125">
        <f t="shared" ref="K243" si="503">SUM(H243-G243)*D243</f>
        <v>0</v>
      </c>
      <c r="L243" s="124">
        <f t="shared" ref="L243" si="504">SUM(I243:K243)</f>
        <v>-3600</v>
      </c>
      <c r="M243" s="126"/>
    </row>
    <row r="244" spans="1:13">
      <c r="A244" s="120" t="s">
        <v>1277</v>
      </c>
      <c r="B244" s="121" t="s">
        <v>1278</v>
      </c>
      <c r="C244" s="122" t="s">
        <v>12</v>
      </c>
      <c r="D244" s="123">
        <v>1200</v>
      </c>
      <c r="E244" s="123">
        <v>24</v>
      </c>
      <c r="F244" s="122">
        <v>26</v>
      </c>
      <c r="G244" s="122">
        <v>28</v>
      </c>
      <c r="H244" s="122">
        <v>30</v>
      </c>
      <c r="I244" s="124">
        <f t="shared" ref="I244" si="505">SUM(F244-E244)*D244</f>
        <v>2400</v>
      </c>
      <c r="J244" s="125">
        <f>SUM(G244-F244)*D244</f>
        <v>2400</v>
      </c>
      <c r="K244" s="125">
        <f t="shared" ref="K244" si="506">SUM(H244-G244)*D244</f>
        <v>2400</v>
      </c>
      <c r="L244" s="124">
        <f t="shared" ref="L244" si="507">SUM(I244:K244)</f>
        <v>7200</v>
      </c>
      <c r="M244" s="126"/>
    </row>
    <row r="245" spans="1:13">
      <c r="A245" s="120" t="s">
        <v>1277</v>
      </c>
      <c r="B245" s="121" t="s">
        <v>1279</v>
      </c>
      <c r="C245" s="122" t="s">
        <v>12</v>
      </c>
      <c r="D245" s="123">
        <v>2400</v>
      </c>
      <c r="E245" s="123">
        <v>10</v>
      </c>
      <c r="F245" s="122">
        <v>8.5</v>
      </c>
      <c r="G245" s="122">
        <v>0</v>
      </c>
      <c r="H245" s="122">
        <v>0</v>
      </c>
      <c r="I245" s="124">
        <f t="shared" ref="I245" si="508">SUM(F245-E245)*D245</f>
        <v>-3600</v>
      </c>
      <c r="J245" s="125">
        <v>0</v>
      </c>
      <c r="K245" s="125">
        <f t="shared" ref="K245" si="509">SUM(H245-G245)*D245</f>
        <v>0</v>
      </c>
      <c r="L245" s="124">
        <f t="shared" ref="L245" si="510">SUM(I245:K245)</f>
        <v>-3600</v>
      </c>
      <c r="M245" s="126"/>
    </row>
    <row r="246" spans="1:13">
      <c r="A246" s="120" t="s">
        <v>1274</v>
      </c>
      <c r="B246" s="121" t="s">
        <v>1276</v>
      </c>
      <c r="C246" s="122" t="s">
        <v>12</v>
      </c>
      <c r="D246" s="123">
        <v>4000</v>
      </c>
      <c r="E246" s="123">
        <v>7</v>
      </c>
      <c r="F246" s="122">
        <v>7.5</v>
      </c>
      <c r="G246" s="122">
        <v>8</v>
      </c>
      <c r="H246" s="122">
        <v>0</v>
      </c>
      <c r="I246" s="124">
        <f t="shared" ref="I246" si="511">SUM(F246-E246)*D246</f>
        <v>2000</v>
      </c>
      <c r="J246" s="125">
        <f>SUM(G246-F246)*D246</f>
        <v>2000</v>
      </c>
      <c r="K246" s="125">
        <v>0</v>
      </c>
      <c r="L246" s="124">
        <f t="shared" ref="L246" si="512">SUM(I246:K246)</f>
        <v>4000</v>
      </c>
      <c r="M246" s="126"/>
    </row>
    <row r="247" spans="1:13">
      <c r="A247" s="120" t="s">
        <v>1274</v>
      </c>
      <c r="B247" s="121" t="s">
        <v>1275</v>
      </c>
      <c r="C247" s="122" t="s">
        <v>12</v>
      </c>
      <c r="D247" s="123">
        <v>12000</v>
      </c>
      <c r="E247" s="123">
        <v>3.25</v>
      </c>
      <c r="F247" s="122">
        <v>3.5</v>
      </c>
      <c r="G247" s="122">
        <v>3.75</v>
      </c>
      <c r="H247" s="122">
        <v>0</v>
      </c>
      <c r="I247" s="124">
        <f t="shared" ref="I247" si="513">SUM(F247-E247)*D247</f>
        <v>3000</v>
      </c>
      <c r="J247" s="125">
        <f>SUM(G247-F247)*D247</f>
        <v>3000</v>
      </c>
      <c r="K247" s="125">
        <v>0</v>
      </c>
      <c r="L247" s="124">
        <f t="shared" ref="L247" si="514">SUM(I247:K247)</f>
        <v>6000</v>
      </c>
      <c r="M247" s="126"/>
    </row>
    <row r="248" spans="1:13">
      <c r="A248" s="120" t="s">
        <v>1269</v>
      </c>
      <c r="B248" s="121" t="s">
        <v>1013</v>
      </c>
      <c r="C248" s="122" t="s">
        <v>12</v>
      </c>
      <c r="D248" s="123">
        <v>1200</v>
      </c>
      <c r="E248" s="123">
        <v>28</v>
      </c>
      <c r="F248" s="122">
        <v>30</v>
      </c>
      <c r="G248" s="122">
        <v>0</v>
      </c>
      <c r="H248" s="122">
        <v>0</v>
      </c>
      <c r="I248" s="124">
        <f t="shared" ref="I248" si="515">SUM(F248-E248)*D248</f>
        <v>2400</v>
      </c>
      <c r="J248" s="125">
        <v>0</v>
      </c>
      <c r="K248" s="125">
        <f t="shared" ref="K248" si="516">SUM(H248-G248)*D248</f>
        <v>0</v>
      </c>
      <c r="L248" s="124">
        <f t="shared" ref="L248" si="517">SUM(I248:K248)</f>
        <v>2400</v>
      </c>
      <c r="M248" s="126"/>
    </row>
    <row r="249" spans="1:13">
      <c r="A249" s="120" t="s">
        <v>1269</v>
      </c>
      <c r="B249" s="121" t="s">
        <v>1265</v>
      </c>
      <c r="C249" s="122" t="s">
        <v>12</v>
      </c>
      <c r="D249" s="123">
        <v>2400</v>
      </c>
      <c r="E249" s="123">
        <v>15.55</v>
      </c>
      <c r="F249" s="122">
        <v>16.5</v>
      </c>
      <c r="G249" s="122">
        <v>0</v>
      </c>
      <c r="H249" s="122">
        <v>0</v>
      </c>
      <c r="I249" s="124">
        <f t="shared" ref="I249" si="518">SUM(F249-E249)*D249</f>
        <v>2279.9999999999982</v>
      </c>
      <c r="J249" s="125">
        <v>0</v>
      </c>
      <c r="K249" s="125">
        <f t="shared" ref="K249" si="519">SUM(H249-G249)*D249</f>
        <v>0</v>
      </c>
      <c r="L249" s="124">
        <f t="shared" ref="L249" si="520">SUM(I249:K249)</f>
        <v>2279.9999999999982</v>
      </c>
      <c r="M249" s="126"/>
    </row>
    <row r="250" spans="1:13">
      <c r="A250" s="120" t="s">
        <v>1266</v>
      </c>
      <c r="B250" s="121" t="s">
        <v>1267</v>
      </c>
      <c r="C250" s="122" t="s">
        <v>12</v>
      </c>
      <c r="D250" s="123">
        <v>1200</v>
      </c>
      <c r="E250" s="123">
        <v>20</v>
      </c>
      <c r="F250" s="122">
        <v>22</v>
      </c>
      <c r="G250" s="122">
        <v>24</v>
      </c>
      <c r="H250" s="122">
        <v>26</v>
      </c>
      <c r="I250" s="124">
        <f t="shared" ref="I250" si="521">SUM(F250-E250)*D250</f>
        <v>2400</v>
      </c>
      <c r="J250" s="125">
        <f>SUM(G250-F250)*D250</f>
        <v>2400</v>
      </c>
      <c r="K250" s="125">
        <f t="shared" ref="K250" si="522">SUM(H250-G250)*D250</f>
        <v>2400</v>
      </c>
      <c r="L250" s="124">
        <f t="shared" ref="L250" si="523">SUM(I250:K250)</f>
        <v>7200</v>
      </c>
      <c r="M250" s="126"/>
    </row>
    <row r="251" spans="1:13">
      <c r="A251" s="120" t="s">
        <v>1266</v>
      </c>
      <c r="B251" s="121" t="s">
        <v>1268</v>
      </c>
      <c r="C251" s="122" t="s">
        <v>12</v>
      </c>
      <c r="D251" s="123">
        <v>1000</v>
      </c>
      <c r="E251" s="123">
        <v>23</v>
      </c>
      <c r="F251" s="122">
        <v>25</v>
      </c>
      <c r="G251" s="122">
        <v>27</v>
      </c>
      <c r="H251" s="122">
        <v>0</v>
      </c>
      <c r="I251" s="124">
        <f t="shared" ref="I251" si="524">SUM(F251-E251)*D251</f>
        <v>2000</v>
      </c>
      <c r="J251" s="125">
        <f>SUM(G251-F251)*D251</f>
        <v>2000</v>
      </c>
      <c r="K251" s="125">
        <v>0</v>
      </c>
      <c r="L251" s="124">
        <f t="shared" ref="L251" si="525">SUM(I251:K251)</f>
        <v>4000</v>
      </c>
      <c r="M251" s="126"/>
    </row>
    <row r="252" spans="1:13">
      <c r="A252" s="120" t="s">
        <v>1264</v>
      </c>
      <c r="B252" s="121" t="s">
        <v>1265</v>
      </c>
      <c r="C252" s="122" t="s">
        <v>12</v>
      </c>
      <c r="D252" s="123">
        <v>2122</v>
      </c>
      <c r="E252" s="123">
        <v>12</v>
      </c>
      <c r="F252" s="122">
        <v>13</v>
      </c>
      <c r="G252" s="122">
        <v>14</v>
      </c>
      <c r="H252" s="122">
        <v>15</v>
      </c>
      <c r="I252" s="124">
        <f t="shared" ref="I252" si="526">SUM(F252-E252)*D252</f>
        <v>2122</v>
      </c>
      <c r="J252" s="125">
        <f>SUM(G252-F252)*D252</f>
        <v>2122</v>
      </c>
      <c r="K252" s="125">
        <f t="shared" ref="K252" si="527">SUM(H252-G252)*D252</f>
        <v>2122</v>
      </c>
      <c r="L252" s="124">
        <f t="shared" ref="L252" si="528">SUM(I252:K252)</f>
        <v>6366</v>
      </c>
      <c r="M252" s="126"/>
    </row>
    <row r="253" spans="1:13">
      <c r="A253" s="120" t="s">
        <v>1264</v>
      </c>
      <c r="B253" s="121" t="s">
        <v>1218</v>
      </c>
      <c r="C253" s="122" t="s">
        <v>12</v>
      </c>
      <c r="D253" s="123">
        <v>1200</v>
      </c>
      <c r="E253" s="123">
        <v>23.5</v>
      </c>
      <c r="F253" s="122">
        <v>24</v>
      </c>
      <c r="G253" s="122">
        <v>0</v>
      </c>
      <c r="H253" s="122">
        <v>0</v>
      </c>
      <c r="I253" s="124">
        <f t="shared" ref="I253" si="529">SUM(F253-E253)*D253</f>
        <v>600</v>
      </c>
      <c r="J253" s="125">
        <v>0</v>
      </c>
      <c r="K253" s="125">
        <f t="shared" ref="K253" si="530">SUM(H253-G253)*D253</f>
        <v>0</v>
      </c>
      <c r="L253" s="124">
        <f t="shared" ref="L253" si="531">SUM(I253:K253)</f>
        <v>600</v>
      </c>
      <c r="M253" s="126"/>
    </row>
    <row r="254" spans="1:13">
      <c r="A254" s="120" t="s">
        <v>1262</v>
      </c>
      <c r="B254" s="121" t="s">
        <v>1257</v>
      </c>
      <c r="C254" s="122" t="s">
        <v>12</v>
      </c>
      <c r="D254" s="123">
        <v>7000</v>
      </c>
      <c r="E254" s="123">
        <v>9</v>
      </c>
      <c r="F254" s="122">
        <v>8.25</v>
      </c>
      <c r="G254" s="122">
        <v>0</v>
      </c>
      <c r="H254" s="122">
        <v>0</v>
      </c>
      <c r="I254" s="124">
        <f t="shared" ref="I254" si="532">SUM(F254-E254)*D254</f>
        <v>-5250</v>
      </c>
      <c r="J254" s="125">
        <v>0</v>
      </c>
      <c r="K254" s="125">
        <f t="shared" ref="K254" si="533">SUM(H254-G254)*D254</f>
        <v>0</v>
      </c>
      <c r="L254" s="124">
        <f t="shared" ref="L254" si="534">SUM(I254:K254)</f>
        <v>-5250</v>
      </c>
      <c r="M254" s="126"/>
    </row>
    <row r="255" spans="1:13">
      <c r="A255" s="120" t="s">
        <v>1262</v>
      </c>
      <c r="B255" s="121" t="s">
        <v>1263</v>
      </c>
      <c r="C255" s="122" t="s">
        <v>12</v>
      </c>
      <c r="D255" s="123">
        <v>1200</v>
      </c>
      <c r="E255" s="123">
        <v>18.5</v>
      </c>
      <c r="F255" s="122">
        <v>20.5</v>
      </c>
      <c r="G255" s="122">
        <v>22.5</v>
      </c>
      <c r="H255" s="122">
        <v>24.5</v>
      </c>
      <c r="I255" s="124">
        <f t="shared" ref="I255" si="535">SUM(F255-E255)*D255</f>
        <v>2400</v>
      </c>
      <c r="J255" s="125">
        <f>SUM(G255-F255)*D255</f>
        <v>2400</v>
      </c>
      <c r="K255" s="125">
        <f t="shared" ref="K255" si="536">SUM(H255-G255)*D255</f>
        <v>2400</v>
      </c>
      <c r="L255" s="124">
        <f t="shared" ref="L255" si="537">SUM(I255:K255)</f>
        <v>7200</v>
      </c>
      <c r="M255" s="126"/>
    </row>
    <row r="256" spans="1:13">
      <c r="A256" s="120" t="s">
        <v>1260</v>
      </c>
      <c r="B256" s="121" t="s">
        <v>1261</v>
      </c>
      <c r="C256" s="122" t="s">
        <v>12</v>
      </c>
      <c r="D256" s="123">
        <v>5600</v>
      </c>
      <c r="E256" s="123">
        <v>5</v>
      </c>
      <c r="F256" s="122">
        <v>5</v>
      </c>
      <c r="G256" s="122">
        <v>0</v>
      </c>
      <c r="H256" s="122">
        <v>0</v>
      </c>
      <c r="I256" s="124">
        <f t="shared" ref="I256" si="538">SUM(F256-E256)*D256</f>
        <v>0</v>
      </c>
      <c r="J256" s="125">
        <v>0</v>
      </c>
      <c r="K256" s="125">
        <f t="shared" ref="K256" si="539">SUM(H256-G256)*D256</f>
        <v>0</v>
      </c>
      <c r="L256" s="124">
        <f t="shared" ref="L256" si="540">SUM(I256:K256)</f>
        <v>0</v>
      </c>
      <c r="M256" s="126"/>
    </row>
    <row r="257" spans="1:13">
      <c r="A257" s="120" t="s">
        <v>1260</v>
      </c>
      <c r="B257" s="121" t="s">
        <v>1259</v>
      </c>
      <c r="C257" s="122" t="s">
        <v>12</v>
      </c>
      <c r="D257" s="123">
        <v>2400</v>
      </c>
      <c r="E257" s="123">
        <v>14.5</v>
      </c>
      <c r="F257" s="122">
        <v>15.25</v>
      </c>
      <c r="G257" s="122">
        <v>0</v>
      </c>
      <c r="H257" s="122">
        <v>0</v>
      </c>
      <c r="I257" s="124">
        <f t="shared" ref="I257" si="541">SUM(F257-E257)*D257</f>
        <v>1800</v>
      </c>
      <c r="J257" s="125">
        <v>0</v>
      </c>
      <c r="K257" s="125">
        <f t="shared" ref="K257" si="542">SUM(H257-G257)*D257</f>
        <v>0</v>
      </c>
      <c r="L257" s="124">
        <f t="shared" ref="L257" si="543">SUM(I257:K257)</f>
        <v>1800</v>
      </c>
      <c r="M257" s="126"/>
    </row>
    <row r="258" spans="1:13">
      <c r="A258" s="120" t="s">
        <v>1254</v>
      </c>
      <c r="B258" s="121" t="s">
        <v>1257</v>
      </c>
      <c r="C258" s="122" t="s">
        <v>12</v>
      </c>
      <c r="D258" s="123">
        <v>7000</v>
      </c>
      <c r="E258" s="123">
        <v>4.8</v>
      </c>
      <c r="F258" s="122">
        <v>5.25</v>
      </c>
      <c r="G258" s="122">
        <v>6</v>
      </c>
      <c r="H258" s="122">
        <v>6.2</v>
      </c>
      <c r="I258" s="124">
        <f t="shared" ref="I258" si="544">SUM(F258-E258)*D258</f>
        <v>3150.0000000000014</v>
      </c>
      <c r="J258" s="125">
        <f>SUM(G258-F258)*D258</f>
        <v>5250</v>
      </c>
      <c r="K258" s="125">
        <f t="shared" ref="K258" si="545">SUM(H258-G258)*D258</f>
        <v>1400.0000000000011</v>
      </c>
      <c r="L258" s="124">
        <f t="shared" ref="L258" si="546">SUM(I258:K258)</f>
        <v>9800.0000000000036</v>
      </c>
      <c r="M258" s="126"/>
    </row>
    <row r="259" spans="1:13">
      <c r="A259" s="120" t="s">
        <v>1254</v>
      </c>
      <c r="B259" s="121" t="s">
        <v>1255</v>
      </c>
      <c r="C259" s="122" t="s">
        <v>12</v>
      </c>
      <c r="D259" s="123">
        <v>4400</v>
      </c>
      <c r="E259" s="123">
        <v>11.3</v>
      </c>
      <c r="F259" s="122">
        <v>12</v>
      </c>
      <c r="G259" s="122">
        <v>13</v>
      </c>
      <c r="H259" s="122">
        <v>14</v>
      </c>
      <c r="I259" s="124">
        <f t="shared" ref="I259" si="547">SUM(F259-E259)*D259</f>
        <v>3079.9999999999968</v>
      </c>
      <c r="J259" s="125">
        <f>SUM(G259-F259)*D259</f>
        <v>4400</v>
      </c>
      <c r="K259" s="125">
        <f>SUM(H259-G259)*D259</f>
        <v>4400</v>
      </c>
      <c r="L259" s="124">
        <f t="shared" ref="L259" si="548">SUM(I259:K259)</f>
        <v>11879.999999999996</v>
      </c>
      <c r="M259" s="126"/>
    </row>
    <row r="260" spans="1:13">
      <c r="A260" s="120" t="s">
        <v>1254</v>
      </c>
      <c r="B260" s="121" t="s">
        <v>1256</v>
      </c>
      <c r="C260" s="122" t="s">
        <v>12</v>
      </c>
      <c r="D260" s="123">
        <v>1500</v>
      </c>
      <c r="E260" s="123">
        <v>15</v>
      </c>
      <c r="F260" s="122">
        <v>17</v>
      </c>
      <c r="G260" s="122">
        <v>0</v>
      </c>
      <c r="H260" s="122">
        <v>0</v>
      </c>
      <c r="I260" s="124">
        <f t="shared" ref="I260" si="549">SUM(F260-E260)*D260</f>
        <v>3000</v>
      </c>
      <c r="J260" s="125">
        <v>0</v>
      </c>
      <c r="K260" s="125">
        <f t="shared" ref="K260" si="550">SUM(H260-G260)*D260</f>
        <v>0</v>
      </c>
      <c r="L260" s="124">
        <f t="shared" ref="L260" si="551">SUM(I260:K260)</f>
        <v>3000</v>
      </c>
      <c r="M260" s="126"/>
    </row>
    <row r="261" spans="1:13">
      <c r="A261" s="120" t="s">
        <v>1254</v>
      </c>
      <c r="B261" s="121" t="s">
        <v>1258</v>
      </c>
      <c r="C261" s="122" t="s">
        <v>12</v>
      </c>
      <c r="D261" s="123">
        <v>12000</v>
      </c>
      <c r="E261" s="123">
        <v>5.7</v>
      </c>
      <c r="F261" s="122">
        <v>5.25</v>
      </c>
      <c r="G261" s="122">
        <v>0</v>
      </c>
      <c r="H261" s="122">
        <v>0</v>
      </c>
      <c r="I261" s="124">
        <f t="shared" ref="I261" si="552">SUM(F261-E261)*D261</f>
        <v>-5400.0000000000018</v>
      </c>
      <c r="J261" s="125">
        <v>0</v>
      </c>
      <c r="K261" s="125">
        <f t="shared" ref="K261" si="553">SUM(H261-G261)*D261</f>
        <v>0</v>
      </c>
      <c r="L261" s="124">
        <f t="shared" ref="L261" si="554">SUM(I261:K261)</f>
        <v>-5400.0000000000018</v>
      </c>
      <c r="M261" s="126"/>
    </row>
    <row r="262" spans="1:13">
      <c r="A262" s="120" t="s">
        <v>1250</v>
      </c>
      <c r="B262" s="121" t="s">
        <v>1253</v>
      </c>
      <c r="C262" s="122" t="s">
        <v>12</v>
      </c>
      <c r="D262" s="123">
        <v>12000</v>
      </c>
      <c r="E262" s="123">
        <v>6.3</v>
      </c>
      <c r="F262" s="122">
        <v>6.6</v>
      </c>
      <c r="G262" s="122">
        <v>0</v>
      </c>
      <c r="H262" s="122">
        <v>0</v>
      </c>
      <c r="I262" s="124">
        <f t="shared" ref="I262" si="555">SUM(F262-E262)*D262</f>
        <v>3599.9999999999977</v>
      </c>
      <c r="J262" s="125">
        <v>0</v>
      </c>
      <c r="K262" s="125">
        <v>0</v>
      </c>
      <c r="L262" s="124">
        <f t="shared" ref="L262" si="556">SUM(I262:K262)</f>
        <v>3599.9999999999977</v>
      </c>
      <c r="M262" s="126"/>
    </row>
    <row r="263" spans="1:13">
      <c r="A263" s="120" t="s">
        <v>1250</v>
      </c>
      <c r="B263" s="121" t="s">
        <v>1252</v>
      </c>
      <c r="C263" s="122" t="s">
        <v>12</v>
      </c>
      <c r="D263" s="123">
        <v>2400</v>
      </c>
      <c r="E263" s="123">
        <v>21</v>
      </c>
      <c r="F263" s="122">
        <v>22</v>
      </c>
      <c r="G263" s="122">
        <v>0</v>
      </c>
      <c r="H263" s="122">
        <v>0</v>
      </c>
      <c r="I263" s="124">
        <f t="shared" ref="I263" si="557">SUM(F263-E263)*D263</f>
        <v>2400</v>
      </c>
      <c r="J263" s="125">
        <v>0</v>
      </c>
      <c r="K263" s="125">
        <v>0</v>
      </c>
      <c r="L263" s="124">
        <f t="shared" ref="L263" si="558">SUM(I263:K263)</f>
        <v>2400</v>
      </c>
      <c r="M263" s="126"/>
    </row>
    <row r="264" spans="1:13">
      <c r="A264" s="120" t="s">
        <v>1250</v>
      </c>
      <c r="B264" s="121" t="s">
        <v>1251</v>
      </c>
      <c r="C264" s="122" t="s">
        <v>12</v>
      </c>
      <c r="D264" s="123">
        <v>9000</v>
      </c>
      <c r="E264" s="123">
        <v>7.4</v>
      </c>
      <c r="F264" s="122">
        <v>7.75</v>
      </c>
      <c r="G264" s="122">
        <v>0</v>
      </c>
      <c r="H264" s="122">
        <v>0</v>
      </c>
      <c r="I264" s="124">
        <f t="shared" ref="I264" si="559">SUM(F264-E264)*D264</f>
        <v>3149.9999999999968</v>
      </c>
      <c r="J264" s="125">
        <v>0</v>
      </c>
      <c r="K264" s="125">
        <v>0</v>
      </c>
      <c r="L264" s="124">
        <f t="shared" ref="L264" si="560">SUM(I264:K264)</f>
        <v>3149.9999999999968</v>
      </c>
      <c r="M264" s="126"/>
    </row>
    <row r="265" spans="1:13">
      <c r="A265" s="120" t="s">
        <v>1248</v>
      </c>
      <c r="B265" s="121" t="s">
        <v>1245</v>
      </c>
      <c r="C265" s="122" t="s">
        <v>12</v>
      </c>
      <c r="D265" s="123">
        <v>2800</v>
      </c>
      <c r="E265" s="123">
        <v>16.5</v>
      </c>
      <c r="F265" s="122">
        <v>15</v>
      </c>
      <c r="G265" s="122">
        <v>0</v>
      </c>
      <c r="H265" s="122">
        <v>0</v>
      </c>
      <c r="I265" s="124">
        <f t="shared" ref="I265" si="561">SUM(F265-E265)*D265</f>
        <v>-4200</v>
      </c>
      <c r="J265" s="125">
        <v>0</v>
      </c>
      <c r="K265" s="125">
        <v>0</v>
      </c>
      <c r="L265" s="124">
        <f t="shared" ref="L265" si="562">SUM(I265:K265)</f>
        <v>-4200</v>
      </c>
      <c r="M265" s="126"/>
    </row>
    <row r="266" spans="1:13">
      <c r="A266" s="120" t="s">
        <v>1248</v>
      </c>
      <c r="B266" s="121" t="s">
        <v>1249</v>
      </c>
      <c r="C266" s="122" t="s">
        <v>12</v>
      </c>
      <c r="D266" s="123">
        <v>750</v>
      </c>
      <c r="E266" s="123">
        <v>33</v>
      </c>
      <c r="F266" s="122">
        <v>28</v>
      </c>
      <c r="G266" s="122">
        <v>0</v>
      </c>
      <c r="H266" s="122">
        <v>0</v>
      </c>
      <c r="I266" s="124">
        <f t="shared" ref="I266" si="563">SUM(F266-E266)*D266</f>
        <v>-3750</v>
      </c>
      <c r="J266" s="125">
        <v>0</v>
      </c>
      <c r="K266" s="125">
        <v>0</v>
      </c>
      <c r="L266" s="124">
        <f t="shared" ref="L266" si="564">SUM(I266:K266)</f>
        <v>-3750</v>
      </c>
      <c r="M266" s="126"/>
    </row>
    <row r="267" spans="1:13">
      <c r="A267" s="120" t="s">
        <v>1244</v>
      </c>
      <c r="B267" s="121" t="s">
        <v>1091</v>
      </c>
      <c r="C267" s="122" t="s">
        <v>12</v>
      </c>
      <c r="D267" s="123">
        <v>12000</v>
      </c>
      <c r="E267" s="123">
        <v>8</v>
      </c>
      <c r="F267" s="122">
        <v>8.5</v>
      </c>
      <c r="G267" s="122">
        <v>9</v>
      </c>
      <c r="H267" s="122">
        <v>0</v>
      </c>
      <c r="I267" s="124">
        <f t="shared" ref="I267" si="565">SUM(F267-E267)*D267</f>
        <v>6000</v>
      </c>
      <c r="J267" s="125">
        <f>SUM(G267-F267)*D267</f>
        <v>6000</v>
      </c>
      <c r="K267" s="125">
        <v>0</v>
      </c>
      <c r="L267" s="124">
        <f t="shared" ref="L267" si="566">SUM(I267:K267)</f>
        <v>12000</v>
      </c>
      <c r="M267" s="126"/>
    </row>
    <row r="268" spans="1:13">
      <c r="A268" s="120" t="s">
        <v>1244</v>
      </c>
      <c r="B268" s="121" t="s">
        <v>1245</v>
      </c>
      <c r="C268" s="122" t="s">
        <v>12</v>
      </c>
      <c r="D268" s="123">
        <v>2800</v>
      </c>
      <c r="E268" s="123">
        <v>18</v>
      </c>
      <c r="F268" s="122">
        <v>19</v>
      </c>
      <c r="G268" s="122">
        <v>20</v>
      </c>
      <c r="H268" s="122">
        <v>21</v>
      </c>
      <c r="I268" s="124">
        <f t="shared" ref="I268" si="567">SUM(F268-E268)*D268</f>
        <v>2800</v>
      </c>
      <c r="J268" s="125">
        <f>SUM(G268-F268)*D268</f>
        <v>2800</v>
      </c>
      <c r="K268" s="125">
        <f t="shared" ref="K268" si="568">SUM(H268-G268)*D268</f>
        <v>2800</v>
      </c>
      <c r="L268" s="124">
        <f t="shared" ref="L268" si="569">SUM(I268:K268)</f>
        <v>8400</v>
      </c>
      <c r="M268" s="126"/>
    </row>
    <row r="269" spans="1:13">
      <c r="A269" s="120" t="s">
        <v>1244</v>
      </c>
      <c r="B269" s="121" t="s">
        <v>1246</v>
      </c>
      <c r="C269" s="122" t="s">
        <v>12</v>
      </c>
      <c r="D269" s="123">
        <v>1000</v>
      </c>
      <c r="E269" s="123">
        <v>28</v>
      </c>
      <c r="F269" s="122">
        <v>30</v>
      </c>
      <c r="G269" s="122">
        <v>32</v>
      </c>
      <c r="H269" s="122">
        <v>34</v>
      </c>
      <c r="I269" s="124">
        <f t="shared" ref="I269" si="570">SUM(F269-E269)*D269</f>
        <v>2000</v>
      </c>
      <c r="J269" s="125">
        <f>SUM(G269-F269)*D269</f>
        <v>2000</v>
      </c>
      <c r="K269" s="125">
        <f t="shared" ref="K269" si="571">SUM(H269-G269)*D269</f>
        <v>2000</v>
      </c>
      <c r="L269" s="124">
        <f t="shared" ref="L269" si="572">SUM(I269:K269)</f>
        <v>6000</v>
      </c>
      <c r="M269" s="126"/>
    </row>
    <row r="270" spans="1:13">
      <c r="A270" s="120" t="s">
        <v>1244</v>
      </c>
      <c r="B270" s="121" t="s">
        <v>1247</v>
      </c>
      <c r="C270" s="122" t="s">
        <v>12</v>
      </c>
      <c r="D270" s="123">
        <v>1000</v>
      </c>
      <c r="E270" s="123">
        <v>69</v>
      </c>
      <c r="F270" s="122">
        <v>66</v>
      </c>
      <c r="G270" s="122">
        <v>0</v>
      </c>
      <c r="H270" s="122">
        <v>0</v>
      </c>
      <c r="I270" s="124">
        <f t="shared" ref="I270" si="573">SUM(F270-E270)*D270</f>
        <v>-3000</v>
      </c>
      <c r="J270" s="125">
        <v>0</v>
      </c>
      <c r="K270" s="125">
        <f t="shared" ref="K270" si="574">SUM(H270-G270)*D270</f>
        <v>0</v>
      </c>
      <c r="L270" s="124">
        <f t="shared" ref="L270" si="575">SUM(I270:K270)</f>
        <v>-3000</v>
      </c>
      <c r="M270" s="126"/>
    </row>
    <row r="271" spans="1:13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1:13">
      <c r="A272" s="127"/>
      <c r="B272" s="127"/>
      <c r="C272" s="127"/>
      <c r="D272" s="127"/>
      <c r="E272" s="127"/>
      <c r="F272" s="127"/>
      <c r="G272" s="127"/>
      <c r="H272" s="127" t="s">
        <v>1030</v>
      </c>
      <c r="I272" s="128">
        <f>SUM(I223:I270)</f>
        <v>45832</v>
      </c>
      <c r="J272" s="127"/>
      <c r="K272" s="127"/>
      <c r="L272" s="128">
        <f>SUM(L223:L270)</f>
        <v>134426</v>
      </c>
      <c r="M272" s="126"/>
    </row>
    <row r="273" spans="1:13">
      <c r="A273" s="152" t="s">
        <v>1272</v>
      </c>
      <c r="B273" s="129"/>
      <c r="C273" s="130"/>
      <c r="D273" s="131"/>
      <c r="E273" s="131"/>
      <c r="F273" s="130"/>
      <c r="G273" s="122"/>
      <c r="H273" s="122"/>
      <c r="I273" s="124"/>
      <c r="J273" s="125"/>
      <c r="K273" s="125"/>
      <c r="L273" s="124"/>
      <c r="M273" s="126"/>
    </row>
    <row r="274" spans="1:13">
      <c r="A274" s="152" t="s">
        <v>1171</v>
      </c>
      <c r="B274" s="153" t="s">
        <v>1172</v>
      </c>
      <c r="C274" s="136" t="s">
        <v>1173</v>
      </c>
      <c r="D274" s="154" t="s">
        <v>1174</v>
      </c>
      <c r="E274" s="154" t="s">
        <v>1175</v>
      </c>
      <c r="F274" s="136" t="s">
        <v>1142</v>
      </c>
      <c r="G274" s="122"/>
      <c r="H274" s="122"/>
      <c r="I274" s="124"/>
      <c r="J274" s="125"/>
      <c r="K274" s="125"/>
      <c r="L274" s="124"/>
      <c r="M274" s="126"/>
    </row>
    <row r="275" spans="1:13">
      <c r="A275" s="132" t="s">
        <v>1271</v>
      </c>
      <c r="B275" s="133">
        <v>1</v>
      </c>
      <c r="C275" s="130">
        <f>SUM(A275-B275)</f>
        <v>45</v>
      </c>
      <c r="D275" s="131">
        <v>9</v>
      </c>
      <c r="E275" s="130">
        <f>SUM(C275-D275)</f>
        <v>36</v>
      </c>
      <c r="F275" s="130">
        <f>E275*100/C275</f>
        <v>80</v>
      </c>
      <c r="G275" s="122"/>
      <c r="H275" s="122"/>
      <c r="I275" s="124"/>
      <c r="J275" s="125"/>
      <c r="K275" s="125"/>
      <c r="L275" s="124"/>
      <c r="M275" s="126"/>
    </row>
    <row r="276" spans="1:13">
      <c r="A276" s="120"/>
      <c r="B276" s="121"/>
      <c r="C276" s="122"/>
      <c r="D276" s="123"/>
      <c r="E276" s="123"/>
      <c r="F276" s="122"/>
      <c r="G276" s="122"/>
      <c r="H276" s="122"/>
      <c r="I276" s="124"/>
      <c r="J276" s="125"/>
      <c r="K276" s="125"/>
      <c r="L276" s="124"/>
      <c r="M276" s="126"/>
    </row>
    <row r="277" spans="1:13">
      <c r="A277" s="127"/>
      <c r="B277" s="127"/>
      <c r="C277" s="127"/>
      <c r="D277" s="127"/>
      <c r="E277" s="135">
        <v>43586</v>
      </c>
      <c r="F277" s="127"/>
      <c r="G277" s="127"/>
      <c r="H277" s="127"/>
      <c r="I277" s="127"/>
      <c r="J277" s="127"/>
      <c r="K277" s="127"/>
      <c r="L277" s="127"/>
      <c r="M277" s="126"/>
    </row>
    <row r="278" spans="1:13">
      <c r="A278" s="120" t="s">
        <v>1242</v>
      </c>
      <c r="B278" s="121" t="s">
        <v>1243</v>
      </c>
      <c r="C278" s="122" t="s">
        <v>12</v>
      </c>
      <c r="D278" s="123">
        <v>5000</v>
      </c>
      <c r="E278" s="123">
        <v>12.5</v>
      </c>
      <c r="F278" s="122">
        <v>13</v>
      </c>
      <c r="G278" s="122">
        <v>13.5</v>
      </c>
      <c r="H278" s="122">
        <v>0</v>
      </c>
      <c r="I278" s="124">
        <f t="shared" ref="I278" si="576">SUM(F278-E278)*D278</f>
        <v>2500</v>
      </c>
      <c r="J278" s="125">
        <v>0</v>
      </c>
      <c r="K278" s="125">
        <f t="shared" ref="K278" si="577">SUM(H278-G278)*D278</f>
        <v>-67500</v>
      </c>
      <c r="L278" s="124">
        <f t="shared" ref="L278" si="578">SUM(I278:K278)</f>
        <v>-65000</v>
      </c>
      <c r="M278" s="126"/>
    </row>
    <row r="279" spans="1:13">
      <c r="A279" s="120" t="s">
        <v>1242</v>
      </c>
      <c r="B279" s="121" t="s">
        <v>1241</v>
      </c>
      <c r="C279" s="122" t="s">
        <v>12</v>
      </c>
      <c r="D279" s="123">
        <v>3600</v>
      </c>
      <c r="E279" s="123">
        <v>15</v>
      </c>
      <c r="F279" s="122">
        <v>16</v>
      </c>
      <c r="G279" s="122">
        <v>0</v>
      </c>
      <c r="H279" s="122">
        <v>0</v>
      </c>
      <c r="I279" s="124">
        <f t="shared" ref="I279" si="579">SUM(F279-E279)*D279</f>
        <v>3600</v>
      </c>
      <c r="J279" s="125">
        <v>0</v>
      </c>
      <c r="K279" s="125">
        <f t="shared" ref="K279" si="580">SUM(H279-G279)*D279</f>
        <v>0</v>
      </c>
      <c r="L279" s="124">
        <f t="shared" ref="L279" si="581">SUM(I279:K279)</f>
        <v>3600</v>
      </c>
      <c r="M279" s="126"/>
    </row>
    <row r="280" spans="1:13">
      <c r="A280" s="120" t="s">
        <v>1238</v>
      </c>
      <c r="B280" s="121" t="s">
        <v>1240</v>
      </c>
      <c r="C280" s="122" t="s">
        <v>12</v>
      </c>
      <c r="D280" s="123">
        <v>3000</v>
      </c>
      <c r="E280" s="123">
        <v>16</v>
      </c>
      <c r="F280" s="122">
        <v>17</v>
      </c>
      <c r="G280" s="122">
        <v>0</v>
      </c>
      <c r="H280" s="122">
        <v>0</v>
      </c>
      <c r="I280" s="124">
        <f t="shared" ref="I280" si="582">SUM(F280-E280)*D280</f>
        <v>3000</v>
      </c>
      <c r="J280" s="125">
        <v>0</v>
      </c>
      <c r="K280" s="125">
        <f t="shared" ref="K280" si="583">SUM(H280-G280)*D280</f>
        <v>0</v>
      </c>
      <c r="L280" s="124">
        <f t="shared" ref="L280" si="584">SUM(I280:K280)</f>
        <v>3000</v>
      </c>
      <c r="M280" s="126"/>
    </row>
    <row r="281" spans="1:13">
      <c r="A281" s="120" t="s">
        <v>1238</v>
      </c>
      <c r="B281" s="121" t="s">
        <v>1239</v>
      </c>
      <c r="C281" s="122" t="s">
        <v>12</v>
      </c>
      <c r="D281" s="123">
        <v>4000</v>
      </c>
      <c r="E281" s="123">
        <v>14.5</v>
      </c>
      <c r="F281" s="122">
        <v>15</v>
      </c>
      <c r="G281" s="122">
        <v>15.5</v>
      </c>
      <c r="H281" s="122">
        <v>16</v>
      </c>
      <c r="I281" s="124">
        <f t="shared" ref="I281" si="585">SUM(F281-E281)*D281</f>
        <v>2000</v>
      </c>
      <c r="J281" s="125">
        <f>SUM(G281-F281)*D281</f>
        <v>2000</v>
      </c>
      <c r="K281" s="125">
        <f t="shared" ref="K281" si="586">SUM(H281-G281)*D281</f>
        <v>2000</v>
      </c>
      <c r="L281" s="124">
        <f t="shared" ref="L281" si="587">SUM(I281:K281)</f>
        <v>6000</v>
      </c>
      <c r="M281" s="126"/>
    </row>
    <row r="282" spans="1:13">
      <c r="A282" s="120" t="s">
        <v>1235</v>
      </c>
      <c r="B282" s="121" t="s">
        <v>1237</v>
      </c>
      <c r="C282" s="122" t="s">
        <v>12</v>
      </c>
      <c r="D282" s="123">
        <v>1000</v>
      </c>
      <c r="E282" s="123">
        <v>61</v>
      </c>
      <c r="F282" s="122">
        <v>63</v>
      </c>
      <c r="G282" s="122">
        <v>0</v>
      </c>
      <c r="H282" s="122">
        <v>0</v>
      </c>
      <c r="I282" s="124">
        <f t="shared" ref="I282" si="588">SUM(F282-E282)*D282</f>
        <v>2000</v>
      </c>
      <c r="J282" s="125">
        <v>0</v>
      </c>
      <c r="K282" s="125">
        <f t="shared" ref="K282" si="589">SUM(H282-G282)*D282</f>
        <v>0</v>
      </c>
      <c r="L282" s="124">
        <f t="shared" ref="L282" si="590">SUM(I282:K282)</f>
        <v>2000</v>
      </c>
      <c r="M282" s="126"/>
    </row>
    <row r="283" spans="1:13">
      <c r="A283" s="120" t="s">
        <v>1235</v>
      </c>
      <c r="B283" s="121" t="s">
        <v>1236</v>
      </c>
      <c r="C283" s="122" t="s">
        <v>12</v>
      </c>
      <c r="D283" s="123">
        <v>500</v>
      </c>
      <c r="E283" s="123">
        <v>56</v>
      </c>
      <c r="F283" s="122">
        <v>60</v>
      </c>
      <c r="G283" s="122">
        <v>0</v>
      </c>
      <c r="H283" s="122">
        <v>0</v>
      </c>
      <c r="I283" s="124">
        <f t="shared" ref="I283" si="591">SUM(F283-E283)*D283</f>
        <v>2000</v>
      </c>
      <c r="J283" s="125">
        <v>0</v>
      </c>
      <c r="K283" s="125">
        <f t="shared" ref="K283" si="592">SUM(H283-G283)*D283</f>
        <v>0</v>
      </c>
      <c r="L283" s="124">
        <f t="shared" ref="L283" si="593">SUM(I283:K283)</f>
        <v>2000</v>
      </c>
      <c r="M283" s="126"/>
    </row>
    <row r="284" spans="1:13">
      <c r="A284" s="120" t="s">
        <v>1231</v>
      </c>
      <c r="B284" s="121" t="s">
        <v>1233</v>
      </c>
      <c r="C284" s="122" t="s">
        <v>12</v>
      </c>
      <c r="D284" s="123">
        <v>3000</v>
      </c>
      <c r="E284" s="123">
        <v>13</v>
      </c>
      <c r="F284" s="122">
        <v>14</v>
      </c>
      <c r="G284" s="122">
        <v>15</v>
      </c>
      <c r="H284" s="122">
        <v>16</v>
      </c>
      <c r="I284" s="124">
        <f t="shared" ref="I284" si="594">SUM(F284-E284)*D284</f>
        <v>3000</v>
      </c>
      <c r="J284" s="125">
        <f>SUM(G284-F284)*D284</f>
        <v>3000</v>
      </c>
      <c r="K284" s="125">
        <f t="shared" ref="K284" si="595">SUM(H284-G284)*D284</f>
        <v>3000</v>
      </c>
      <c r="L284" s="124">
        <f t="shared" ref="L284" si="596">SUM(I284:K284)</f>
        <v>9000</v>
      </c>
      <c r="M284" s="126"/>
    </row>
    <row r="285" spans="1:13">
      <c r="A285" s="120" t="s">
        <v>1231</v>
      </c>
      <c r="B285" s="121" t="s">
        <v>1234</v>
      </c>
      <c r="C285" s="122" t="s">
        <v>12</v>
      </c>
      <c r="D285" s="123">
        <v>3000</v>
      </c>
      <c r="E285" s="123">
        <v>10</v>
      </c>
      <c r="F285" s="122">
        <v>11</v>
      </c>
      <c r="G285" s="122">
        <v>12</v>
      </c>
      <c r="H285" s="122">
        <v>13</v>
      </c>
      <c r="I285" s="124">
        <f t="shared" ref="I285" si="597">SUM(F285-E285)*D285</f>
        <v>3000</v>
      </c>
      <c r="J285" s="125">
        <f>SUM(G285-F285)*D285</f>
        <v>3000</v>
      </c>
      <c r="K285" s="125">
        <f t="shared" ref="K285" si="598">SUM(H285-G285)*D285</f>
        <v>3000</v>
      </c>
      <c r="L285" s="124">
        <f t="shared" ref="L285" si="599">SUM(I285:K285)</f>
        <v>9000</v>
      </c>
      <c r="M285" s="126"/>
    </row>
    <row r="286" spans="1:13">
      <c r="A286" s="120" t="s">
        <v>1231</v>
      </c>
      <c r="B286" s="121" t="s">
        <v>1232</v>
      </c>
      <c r="C286" s="122" t="s">
        <v>12</v>
      </c>
      <c r="D286" s="123">
        <v>2000</v>
      </c>
      <c r="E286" s="123">
        <v>28</v>
      </c>
      <c r="F286" s="122">
        <v>30</v>
      </c>
      <c r="G286" s="122">
        <v>0</v>
      </c>
      <c r="H286" s="122">
        <v>0</v>
      </c>
      <c r="I286" s="124">
        <f t="shared" ref="I286" si="600">SUM(F286-E286)*D286</f>
        <v>4000</v>
      </c>
      <c r="J286" s="125">
        <v>0</v>
      </c>
      <c r="K286" s="125">
        <f t="shared" ref="K286" si="601">SUM(H286-G286)*D286</f>
        <v>0</v>
      </c>
      <c r="L286" s="124">
        <f t="shared" ref="L286" si="602">SUM(I286:K286)</f>
        <v>4000</v>
      </c>
      <c r="M286" s="126"/>
    </row>
    <row r="287" spans="1:13">
      <c r="A287" s="120" t="s">
        <v>1228</v>
      </c>
      <c r="B287" s="121" t="s">
        <v>1229</v>
      </c>
      <c r="C287" s="122" t="s">
        <v>12</v>
      </c>
      <c r="D287" s="123">
        <v>1200</v>
      </c>
      <c r="E287" s="123">
        <v>18</v>
      </c>
      <c r="F287" s="122">
        <v>14</v>
      </c>
      <c r="G287" s="122">
        <v>0</v>
      </c>
      <c r="H287" s="122">
        <v>0</v>
      </c>
      <c r="I287" s="124">
        <f t="shared" ref="I287:I288" si="603">SUM(F287-E287)*D287</f>
        <v>-4800</v>
      </c>
      <c r="J287" s="125">
        <v>0</v>
      </c>
      <c r="K287" s="125">
        <f t="shared" ref="K287" si="604">SUM(H287-G287)*D287</f>
        <v>0</v>
      </c>
      <c r="L287" s="124">
        <f t="shared" ref="L287" si="605">SUM(I287:K287)</f>
        <v>-4800</v>
      </c>
      <c r="M287" s="126"/>
    </row>
    <row r="288" spans="1:13">
      <c r="A288" s="120" t="s">
        <v>1228</v>
      </c>
      <c r="B288" s="121" t="s">
        <v>1230</v>
      </c>
      <c r="C288" s="122" t="s">
        <v>12</v>
      </c>
      <c r="D288" s="123">
        <v>8000</v>
      </c>
      <c r="E288" s="123">
        <v>3.4</v>
      </c>
      <c r="F288" s="122">
        <v>3</v>
      </c>
      <c r="G288" s="122">
        <v>0</v>
      </c>
      <c r="H288" s="122">
        <v>0</v>
      </c>
      <c r="I288" s="124">
        <f t="shared" si="603"/>
        <v>-3199.9999999999991</v>
      </c>
      <c r="J288" s="125">
        <v>0</v>
      </c>
      <c r="K288" s="125">
        <f t="shared" ref="K288" si="606">SUM(H288-G288)*D288</f>
        <v>0</v>
      </c>
      <c r="L288" s="124">
        <f t="shared" ref="L288" si="607">SUM(I288:K288)</f>
        <v>-3199.9999999999991</v>
      </c>
      <c r="M288" s="126"/>
    </row>
    <row r="289" spans="1:13">
      <c r="A289" s="120" t="s">
        <v>1224</v>
      </c>
      <c r="B289" s="121" t="s">
        <v>1227</v>
      </c>
      <c r="C289" s="122" t="s">
        <v>12</v>
      </c>
      <c r="D289" s="123">
        <v>1200</v>
      </c>
      <c r="E289" s="123">
        <v>25</v>
      </c>
      <c r="F289" s="122">
        <v>27</v>
      </c>
      <c r="G289" s="122">
        <v>29</v>
      </c>
      <c r="H289" s="122">
        <v>31</v>
      </c>
      <c r="I289" s="124">
        <f t="shared" ref="I289" si="608">SUM(F289-E289)*D289</f>
        <v>2400</v>
      </c>
      <c r="J289" s="125">
        <f>SUM(G289-F289)*D289</f>
        <v>2400</v>
      </c>
      <c r="K289" s="125">
        <f t="shared" ref="K289" si="609">SUM(H289-G289)*D289</f>
        <v>2400</v>
      </c>
      <c r="L289" s="124">
        <f t="shared" ref="L289" si="610">SUM(I289:K289)</f>
        <v>7200</v>
      </c>
      <c r="M289" s="126"/>
    </row>
    <row r="290" spans="1:13">
      <c r="A290" s="120" t="s">
        <v>1224</v>
      </c>
      <c r="B290" s="121" t="s">
        <v>1226</v>
      </c>
      <c r="C290" s="122" t="s">
        <v>12</v>
      </c>
      <c r="D290" s="123">
        <v>800</v>
      </c>
      <c r="E290" s="123">
        <v>23.5</v>
      </c>
      <c r="F290" s="122">
        <v>26.5</v>
      </c>
      <c r="G290" s="122">
        <v>29.5</v>
      </c>
      <c r="H290" s="122">
        <v>36</v>
      </c>
      <c r="I290" s="124">
        <f t="shared" ref="I290" si="611">SUM(F290-E290)*D290</f>
        <v>2400</v>
      </c>
      <c r="J290" s="125">
        <f>SUM(G290-F290)*D290</f>
        <v>2400</v>
      </c>
      <c r="K290" s="125">
        <f t="shared" ref="K290" si="612">SUM(H290-G290)*D290</f>
        <v>5200</v>
      </c>
      <c r="L290" s="124">
        <f t="shared" ref="L290" si="613">SUM(I290:K290)</f>
        <v>10000</v>
      </c>
      <c r="M290" s="126"/>
    </row>
    <row r="291" spans="1:13">
      <c r="A291" s="120" t="s">
        <v>1224</v>
      </c>
      <c r="B291" s="121" t="s">
        <v>1225</v>
      </c>
      <c r="C291" s="122" t="s">
        <v>12</v>
      </c>
      <c r="D291" s="123">
        <v>1000</v>
      </c>
      <c r="E291" s="123">
        <v>39</v>
      </c>
      <c r="F291" s="122">
        <v>41</v>
      </c>
      <c r="G291" s="122">
        <v>0</v>
      </c>
      <c r="H291" s="122">
        <v>0</v>
      </c>
      <c r="I291" s="124">
        <f t="shared" ref="I291" si="614">SUM(F291-E291)*D291</f>
        <v>2000</v>
      </c>
      <c r="J291" s="125">
        <v>0</v>
      </c>
      <c r="K291" s="125">
        <v>0</v>
      </c>
      <c r="L291" s="124">
        <f t="shared" ref="L291" si="615">SUM(I291:K291)</f>
        <v>2000</v>
      </c>
      <c r="M291" s="126"/>
    </row>
    <row r="292" spans="1:13">
      <c r="A292" s="120" t="s">
        <v>1222</v>
      </c>
      <c r="B292" s="121" t="s">
        <v>1223</v>
      </c>
      <c r="C292" s="122" t="s">
        <v>12</v>
      </c>
      <c r="D292" s="123">
        <v>2200</v>
      </c>
      <c r="E292" s="123">
        <v>13</v>
      </c>
      <c r="F292" s="122">
        <v>11.5</v>
      </c>
      <c r="G292" s="122">
        <v>11.5</v>
      </c>
      <c r="H292" s="122">
        <v>0</v>
      </c>
      <c r="I292" s="124">
        <f t="shared" ref="I292" si="616">SUM(F292-E292)*D292</f>
        <v>-3300</v>
      </c>
      <c r="J292" s="125">
        <v>0</v>
      </c>
      <c r="K292" s="125">
        <v>0</v>
      </c>
      <c r="L292" s="124">
        <f t="shared" ref="L292" si="617">SUM(I292:K292)</f>
        <v>-3300</v>
      </c>
      <c r="M292" s="126"/>
    </row>
    <row r="293" spans="1:13">
      <c r="A293" s="120" t="s">
        <v>1220</v>
      </c>
      <c r="B293" s="121" t="s">
        <v>1221</v>
      </c>
      <c r="C293" s="122" t="s">
        <v>12</v>
      </c>
      <c r="D293" s="123">
        <v>1200</v>
      </c>
      <c r="E293" s="123">
        <v>32.5</v>
      </c>
      <c r="F293" s="122">
        <v>34.5</v>
      </c>
      <c r="G293" s="122">
        <v>0</v>
      </c>
      <c r="H293" s="122">
        <v>0</v>
      </c>
      <c r="I293" s="124">
        <f t="shared" ref="I293" si="618">SUM(F293-E293)*D293</f>
        <v>2400</v>
      </c>
      <c r="J293" s="125">
        <v>0</v>
      </c>
      <c r="K293" s="125">
        <v>0</v>
      </c>
      <c r="L293" s="124">
        <f t="shared" ref="L293" si="619">SUM(I293:K293)</f>
        <v>2400</v>
      </c>
      <c r="M293" s="126"/>
    </row>
    <row r="294" spans="1:13">
      <c r="A294" s="120" t="s">
        <v>1220</v>
      </c>
      <c r="B294" s="121" t="s">
        <v>1152</v>
      </c>
      <c r="C294" s="122" t="s">
        <v>12</v>
      </c>
      <c r="D294" s="123">
        <v>2000</v>
      </c>
      <c r="E294" s="123">
        <v>25.5</v>
      </c>
      <c r="F294" s="122">
        <v>26.5</v>
      </c>
      <c r="G294" s="122">
        <v>0</v>
      </c>
      <c r="H294" s="122">
        <v>0</v>
      </c>
      <c r="I294" s="124">
        <f t="shared" ref="I294" si="620">SUM(F294-E294)*D294</f>
        <v>2000</v>
      </c>
      <c r="J294" s="125">
        <v>0</v>
      </c>
      <c r="K294" s="125">
        <v>0</v>
      </c>
      <c r="L294" s="124">
        <f t="shared" ref="L294" si="621">SUM(I294:K294)</f>
        <v>2000</v>
      </c>
      <c r="M294" s="126"/>
    </row>
    <row r="295" spans="1:13">
      <c r="A295" s="120" t="s">
        <v>1217</v>
      </c>
      <c r="B295" s="121" t="s">
        <v>1219</v>
      </c>
      <c r="C295" s="122" t="s">
        <v>12</v>
      </c>
      <c r="D295" s="123">
        <v>4000</v>
      </c>
      <c r="E295" s="123">
        <v>12.55</v>
      </c>
      <c r="F295" s="122">
        <v>13.25</v>
      </c>
      <c r="G295" s="122">
        <v>14</v>
      </c>
      <c r="H295" s="122">
        <v>0</v>
      </c>
      <c r="I295" s="124">
        <f t="shared" ref="I295" si="622">SUM(F295-E295)*D295</f>
        <v>2799.9999999999973</v>
      </c>
      <c r="J295" s="125">
        <f>SUM(G295-F295)*D295</f>
        <v>3000</v>
      </c>
      <c r="K295" s="125">
        <v>0</v>
      </c>
      <c r="L295" s="124">
        <f t="shared" ref="L295" si="623">SUM(I295:K295)</f>
        <v>5799.9999999999973</v>
      </c>
      <c r="M295" s="126"/>
    </row>
    <row r="296" spans="1:13">
      <c r="A296" s="120" t="s">
        <v>1217</v>
      </c>
      <c r="B296" s="121" t="s">
        <v>1218</v>
      </c>
      <c r="C296" s="122" t="s">
        <v>12</v>
      </c>
      <c r="D296" s="123">
        <v>1200</v>
      </c>
      <c r="E296" s="123">
        <v>30</v>
      </c>
      <c r="F296" s="122">
        <v>31</v>
      </c>
      <c r="G296" s="122">
        <v>32</v>
      </c>
      <c r="H296" s="122">
        <v>33</v>
      </c>
      <c r="I296" s="124">
        <f t="shared" ref="I296" si="624">SUM(F296-E296)*D296</f>
        <v>1200</v>
      </c>
      <c r="J296" s="125">
        <f>SUM(G296-F296)*D296</f>
        <v>1200</v>
      </c>
      <c r="K296" s="125">
        <f t="shared" ref="K296" si="625">SUM(H296-G296)*D296</f>
        <v>1200</v>
      </c>
      <c r="L296" s="124">
        <f t="shared" ref="L296" si="626">SUM(I296:K296)</f>
        <v>3600</v>
      </c>
      <c r="M296" s="126"/>
    </row>
    <row r="297" spans="1:13">
      <c r="A297" s="120" t="s">
        <v>1216</v>
      </c>
      <c r="B297" s="121" t="s">
        <v>1046</v>
      </c>
      <c r="C297" s="122" t="s">
        <v>12</v>
      </c>
      <c r="D297" s="123">
        <v>3000</v>
      </c>
      <c r="E297" s="123">
        <v>12</v>
      </c>
      <c r="F297" s="122">
        <v>13</v>
      </c>
      <c r="G297" s="122">
        <v>0</v>
      </c>
      <c r="H297" s="122">
        <v>0</v>
      </c>
      <c r="I297" s="124">
        <f t="shared" ref="I297" si="627">SUM(F297-E297)*D297</f>
        <v>3000</v>
      </c>
      <c r="J297" s="125">
        <v>0</v>
      </c>
      <c r="K297" s="125">
        <v>0</v>
      </c>
      <c r="L297" s="124">
        <f t="shared" ref="L297" si="628">SUM(I297:K297)</f>
        <v>3000</v>
      </c>
      <c r="M297" s="126"/>
    </row>
    <row r="298" spans="1:13">
      <c r="A298" s="120" t="s">
        <v>1216</v>
      </c>
      <c r="B298" s="121" t="s">
        <v>1075</v>
      </c>
      <c r="C298" s="122" t="s">
        <v>12</v>
      </c>
      <c r="D298" s="123">
        <v>1600</v>
      </c>
      <c r="E298" s="123">
        <v>30</v>
      </c>
      <c r="F298" s="122">
        <v>31.5</v>
      </c>
      <c r="G298" s="122">
        <v>33</v>
      </c>
      <c r="H298" s="122">
        <v>0</v>
      </c>
      <c r="I298" s="124">
        <f t="shared" ref="I298" si="629">SUM(F298-E298)*D298</f>
        <v>2400</v>
      </c>
      <c r="J298" s="125">
        <f>SUM(G298-F298)*D298</f>
        <v>2400</v>
      </c>
      <c r="K298" s="125">
        <v>0</v>
      </c>
      <c r="L298" s="124">
        <f t="shared" ref="L298" si="630">SUM(I298:K298)</f>
        <v>4800</v>
      </c>
      <c r="M298" s="126"/>
    </row>
    <row r="299" spans="1:13">
      <c r="A299" s="120" t="s">
        <v>1212</v>
      </c>
      <c r="B299" s="121" t="s">
        <v>1213</v>
      </c>
      <c r="C299" s="122" t="s">
        <v>12</v>
      </c>
      <c r="D299" s="123">
        <v>2000</v>
      </c>
      <c r="E299" s="123">
        <v>25</v>
      </c>
      <c r="F299" s="122">
        <v>26</v>
      </c>
      <c r="G299" s="122">
        <v>27</v>
      </c>
      <c r="H299" s="122">
        <v>28</v>
      </c>
      <c r="I299" s="124">
        <f t="shared" ref="I299" si="631">SUM(F299-E299)*D299</f>
        <v>2000</v>
      </c>
      <c r="J299" s="125">
        <f>SUM(G299-F299)*D299</f>
        <v>2000</v>
      </c>
      <c r="K299" s="125">
        <f t="shared" ref="K299" si="632">SUM(H299-G299)*D299</f>
        <v>2000</v>
      </c>
      <c r="L299" s="124">
        <f t="shared" ref="L299" si="633">SUM(I299:K299)</f>
        <v>6000</v>
      </c>
      <c r="M299" s="126"/>
    </row>
    <row r="300" spans="1:13">
      <c r="A300" s="120" t="s">
        <v>1212</v>
      </c>
      <c r="B300" s="121" t="s">
        <v>1215</v>
      </c>
      <c r="C300" s="122" t="s">
        <v>12</v>
      </c>
      <c r="D300" s="123">
        <v>2000</v>
      </c>
      <c r="E300" s="123">
        <v>30.5</v>
      </c>
      <c r="F300" s="122">
        <v>31.5</v>
      </c>
      <c r="G300" s="122">
        <v>32.5</v>
      </c>
      <c r="H300" s="122">
        <v>33.5</v>
      </c>
      <c r="I300" s="124">
        <f t="shared" ref="I300" si="634">SUM(F300-E300)*D300</f>
        <v>2000</v>
      </c>
      <c r="J300" s="125">
        <f>SUM(G300-F300)*D300</f>
        <v>2000</v>
      </c>
      <c r="K300" s="125">
        <f t="shared" ref="K300" si="635">SUM(H300-G300)*D300</f>
        <v>2000</v>
      </c>
      <c r="L300" s="124">
        <f t="shared" ref="L300" si="636">SUM(I300:K300)</f>
        <v>6000</v>
      </c>
      <c r="M300" s="126"/>
    </row>
    <row r="301" spans="1:13">
      <c r="A301" s="120" t="s">
        <v>1212</v>
      </c>
      <c r="B301" s="121" t="s">
        <v>1214</v>
      </c>
      <c r="C301" s="122" t="s">
        <v>12</v>
      </c>
      <c r="D301" s="123">
        <v>2000</v>
      </c>
      <c r="E301" s="123">
        <v>60</v>
      </c>
      <c r="F301" s="122">
        <v>60</v>
      </c>
      <c r="G301" s="122">
        <v>0</v>
      </c>
      <c r="H301" s="122">
        <v>0</v>
      </c>
      <c r="I301" s="124">
        <f t="shared" ref="I301" si="637">SUM(F301-E301)*D301</f>
        <v>0</v>
      </c>
      <c r="J301" s="125">
        <v>0</v>
      </c>
      <c r="K301" s="125">
        <f t="shared" ref="K301" si="638">SUM(H301-G301)*D301</f>
        <v>0</v>
      </c>
      <c r="L301" s="124">
        <f t="shared" ref="L301" si="639">SUM(I301:K301)</f>
        <v>0</v>
      </c>
      <c r="M301" s="126"/>
    </row>
    <row r="302" spans="1:13">
      <c r="A302" s="120" t="s">
        <v>1210</v>
      </c>
      <c r="B302" s="121" t="s">
        <v>1211</v>
      </c>
      <c r="C302" s="122" t="s">
        <v>12</v>
      </c>
      <c r="D302" s="123">
        <v>2800</v>
      </c>
      <c r="E302" s="123">
        <v>20</v>
      </c>
      <c r="F302" s="122">
        <v>21.5</v>
      </c>
      <c r="G302" s="122">
        <v>0</v>
      </c>
      <c r="H302" s="122">
        <v>0</v>
      </c>
      <c r="I302" s="124">
        <f t="shared" ref="I302" si="640">SUM(F302-E302)*D302</f>
        <v>4200</v>
      </c>
      <c r="J302" s="125">
        <v>0</v>
      </c>
      <c r="K302" s="125">
        <v>0</v>
      </c>
      <c r="L302" s="124">
        <f t="shared" ref="L302" si="641">SUM(I302:K302)</f>
        <v>4200</v>
      </c>
      <c r="M302" s="126"/>
    </row>
    <row r="303" spans="1:13">
      <c r="A303" s="120" t="s">
        <v>1210</v>
      </c>
      <c r="B303" s="121" t="s">
        <v>1161</v>
      </c>
      <c r="C303" s="122" t="s">
        <v>12</v>
      </c>
      <c r="D303" s="123">
        <v>500</v>
      </c>
      <c r="E303" s="123">
        <v>145</v>
      </c>
      <c r="F303" s="122">
        <v>137</v>
      </c>
      <c r="G303" s="122">
        <v>0</v>
      </c>
      <c r="H303" s="122">
        <v>0</v>
      </c>
      <c r="I303" s="124">
        <f t="shared" ref="I303" si="642">SUM(F303-E303)*D303</f>
        <v>-4000</v>
      </c>
      <c r="J303" s="125">
        <v>0</v>
      </c>
      <c r="K303" s="125">
        <v>0</v>
      </c>
      <c r="L303" s="124">
        <f t="shared" ref="L303" si="643">SUM(I303:K303)</f>
        <v>-4000</v>
      </c>
      <c r="M303" s="126"/>
    </row>
    <row r="304" spans="1:13">
      <c r="A304" s="120" t="s">
        <v>1206</v>
      </c>
      <c r="B304" s="121" t="s">
        <v>1207</v>
      </c>
      <c r="C304" s="122" t="s">
        <v>12</v>
      </c>
      <c r="D304" s="123">
        <v>6000</v>
      </c>
      <c r="E304" s="123">
        <v>5.6</v>
      </c>
      <c r="F304" s="122">
        <v>6</v>
      </c>
      <c r="G304" s="122">
        <v>6.5</v>
      </c>
      <c r="H304" s="122">
        <v>0</v>
      </c>
      <c r="I304" s="124">
        <f t="shared" ref="I304" si="644">SUM(F304-E304)*D304</f>
        <v>2400.0000000000023</v>
      </c>
      <c r="J304" s="125">
        <f>SUM(G304-F304)*D304</f>
        <v>3000</v>
      </c>
      <c r="K304" s="125">
        <v>0</v>
      </c>
      <c r="L304" s="124">
        <f t="shared" ref="L304" si="645">SUM(I304:K304)</f>
        <v>5400.0000000000018</v>
      </c>
      <c r="M304" s="126"/>
    </row>
    <row r="305" spans="1:13">
      <c r="A305" s="120" t="s">
        <v>1206</v>
      </c>
      <c r="B305" s="121" t="s">
        <v>1208</v>
      </c>
      <c r="C305" s="122" t="s">
        <v>12</v>
      </c>
      <c r="D305" s="123">
        <v>500</v>
      </c>
      <c r="E305" s="123">
        <v>78</v>
      </c>
      <c r="F305" s="122">
        <v>82</v>
      </c>
      <c r="G305" s="122">
        <v>0</v>
      </c>
      <c r="H305" s="122">
        <v>0</v>
      </c>
      <c r="I305" s="124">
        <f t="shared" ref="I305" si="646">SUM(F305-E305)*D305</f>
        <v>2000</v>
      </c>
      <c r="J305" s="125">
        <v>0</v>
      </c>
      <c r="K305" s="125">
        <v>0</v>
      </c>
      <c r="L305" s="124">
        <f t="shared" ref="L305" si="647">SUM(I305:K305)</f>
        <v>2000</v>
      </c>
      <c r="M305" s="126"/>
    </row>
    <row r="306" spans="1:13">
      <c r="A306" s="120" t="s">
        <v>1206</v>
      </c>
      <c r="B306" s="121" t="s">
        <v>1209</v>
      </c>
      <c r="C306" s="122" t="s">
        <v>12</v>
      </c>
      <c r="D306" s="123">
        <v>1200</v>
      </c>
      <c r="E306" s="123">
        <v>65.5</v>
      </c>
      <c r="F306" s="122">
        <v>61</v>
      </c>
      <c r="G306" s="122">
        <v>0</v>
      </c>
      <c r="H306" s="122">
        <v>0</v>
      </c>
      <c r="I306" s="124">
        <f t="shared" ref="I306" si="648">SUM(F306-E306)*D306</f>
        <v>-5400</v>
      </c>
      <c r="J306" s="125">
        <v>0</v>
      </c>
      <c r="K306" s="125">
        <v>0</v>
      </c>
      <c r="L306" s="124">
        <f t="shared" ref="L306" si="649">SUM(I306:K306)</f>
        <v>-5400</v>
      </c>
      <c r="M306" s="126"/>
    </row>
    <row r="307" spans="1:13">
      <c r="A307" s="120" t="s">
        <v>1203</v>
      </c>
      <c r="B307" s="121" t="s">
        <v>1205</v>
      </c>
      <c r="C307" s="122" t="s">
        <v>12</v>
      </c>
      <c r="D307" s="123">
        <v>4000</v>
      </c>
      <c r="E307" s="123">
        <v>12</v>
      </c>
      <c r="F307" s="122">
        <v>12.7</v>
      </c>
      <c r="G307" s="122">
        <v>13.5</v>
      </c>
      <c r="H307" s="122">
        <v>15</v>
      </c>
      <c r="I307" s="124">
        <f t="shared" ref="I307" si="650">SUM(F307-E307)*D307</f>
        <v>2799.9999999999973</v>
      </c>
      <c r="J307" s="125">
        <f>SUM(G307-F307)*D307</f>
        <v>3200.0000000000027</v>
      </c>
      <c r="K307" s="125">
        <f t="shared" ref="K307" si="651">SUM(H307-G307)*D307</f>
        <v>6000</v>
      </c>
      <c r="L307" s="124">
        <f t="shared" ref="L307" si="652">SUM(I307:K307)</f>
        <v>12000</v>
      </c>
      <c r="M307" s="126"/>
    </row>
    <row r="308" spans="1:13">
      <c r="A308" s="120" t="s">
        <v>1203</v>
      </c>
      <c r="B308" s="121" t="s">
        <v>1204</v>
      </c>
      <c r="C308" s="122" t="s">
        <v>12</v>
      </c>
      <c r="D308" s="123">
        <v>3000</v>
      </c>
      <c r="E308" s="123">
        <v>13</v>
      </c>
      <c r="F308" s="122">
        <v>14</v>
      </c>
      <c r="G308" s="122">
        <v>0</v>
      </c>
      <c r="H308" s="122">
        <v>0</v>
      </c>
      <c r="I308" s="124">
        <f t="shared" ref="I308" si="653">SUM(F308-E308)*D308</f>
        <v>3000</v>
      </c>
      <c r="J308" s="125">
        <v>0</v>
      </c>
      <c r="K308" s="125">
        <f t="shared" ref="K308" si="654">SUM(H308-G308)*D308</f>
        <v>0</v>
      </c>
      <c r="L308" s="124">
        <f t="shared" ref="L308" si="655">SUM(I308:K308)</f>
        <v>3000</v>
      </c>
      <c r="M308" s="126"/>
    </row>
    <row r="309" spans="1:13">
      <c r="A309" s="120" t="s">
        <v>1199</v>
      </c>
      <c r="B309" s="121" t="s">
        <v>1202</v>
      </c>
      <c r="C309" s="122" t="s">
        <v>12</v>
      </c>
      <c r="D309" s="123">
        <v>2000</v>
      </c>
      <c r="E309" s="123">
        <v>21</v>
      </c>
      <c r="F309" s="122">
        <v>22</v>
      </c>
      <c r="G309" s="122">
        <v>23</v>
      </c>
      <c r="H309" s="122">
        <v>23.8</v>
      </c>
      <c r="I309" s="124">
        <f t="shared" ref="I309" si="656">SUM(F309-E309)*D309</f>
        <v>2000</v>
      </c>
      <c r="J309" s="125">
        <f>SUM(G309-F309)*D309</f>
        <v>2000</v>
      </c>
      <c r="K309" s="125">
        <f t="shared" ref="K309" si="657">SUM(H309-G309)*D309</f>
        <v>1600.0000000000014</v>
      </c>
      <c r="L309" s="124">
        <f t="shared" ref="L309" si="658">SUM(I309:K309)</f>
        <v>5600.0000000000018</v>
      </c>
      <c r="M309" s="126"/>
    </row>
    <row r="310" spans="1:13">
      <c r="A310" s="120" t="s">
        <v>1199</v>
      </c>
      <c r="B310" s="121" t="s">
        <v>1201</v>
      </c>
      <c r="C310" s="122" t="s">
        <v>12</v>
      </c>
      <c r="D310" s="123">
        <v>1200</v>
      </c>
      <c r="E310" s="123">
        <v>56</v>
      </c>
      <c r="F310" s="122">
        <v>60</v>
      </c>
      <c r="G310" s="122">
        <v>64</v>
      </c>
      <c r="H310" s="122">
        <v>0</v>
      </c>
      <c r="I310" s="124">
        <f t="shared" ref="I310" si="659">SUM(F310-E310)*D310</f>
        <v>4800</v>
      </c>
      <c r="J310" s="125">
        <f>SUM(G310-F310)*D310</f>
        <v>4800</v>
      </c>
      <c r="K310" s="125">
        <v>0</v>
      </c>
      <c r="L310" s="124">
        <f t="shared" ref="L310" si="660">SUM(I310:K310)</f>
        <v>9600</v>
      </c>
      <c r="M310" s="126"/>
    </row>
    <row r="311" spans="1:13">
      <c r="A311" s="120" t="s">
        <v>1199</v>
      </c>
      <c r="B311" s="121" t="s">
        <v>1200</v>
      </c>
      <c r="C311" s="122" t="s">
        <v>12</v>
      </c>
      <c r="D311" s="123">
        <v>6000</v>
      </c>
      <c r="E311" s="123">
        <v>19</v>
      </c>
      <c r="F311" s="122">
        <v>19.7</v>
      </c>
      <c r="G311" s="122">
        <v>0</v>
      </c>
      <c r="H311" s="122">
        <v>0</v>
      </c>
      <c r="I311" s="124">
        <f t="shared" ref="I311" si="661">SUM(F311-E311)*D311</f>
        <v>4199.9999999999955</v>
      </c>
      <c r="J311" s="125">
        <v>0</v>
      </c>
      <c r="K311" s="125">
        <f t="shared" ref="K311" si="662">SUM(H311-G311)*D311</f>
        <v>0</v>
      </c>
      <c r="L311" s="124">
        <f t="shared" ref="L311" si="663">SUM(I311:K311)</f>
        <v>4199.9999999999955</v>
      </c>
      <c r="M311" s="126"/>
    </row>
    <row r="312" spans="1:13">
      <c r="A312" s="120" t="s">
        <v>1195</v>
      </c>
      <c r="B312" s="121" t="s">
        <v>1198</v>
      </c>
      <c r="C312" s="122" t="s">
        <v>12</v>
      </c>
      <c r="D312" s="123">
        <v>1200</v>
      </c>
      <c r="E312" s="123">
        <v>65.5</v>
      </c>
      <c r="F312" s="122">
        <v>62</v>
      </c>
      <c r="G312" s="122">
        <v>0</v>
      </c>
      <c r="H312" s="122">
        <v>0</v>
      </c>
      <c r="I312" s="124">
        <f t="shared" ref="I312" si="664">SUM(F312-E312)*D312</f>
        <v>-4200</v>
      </c>
      <c r="J312" s="125">
        <v>0</v>
      </c>
      <c r="K312" s="125">
        <f t="shared" ref="K312" si="665">SUM(H312-G312)*D312</f>
        <v>0</v>
      </c>
      <c r="L312" s="124">
        <f t="shared" ref="L312" si="666">SUM(I312:K312)</f>
        <v>-4200</v>
      </c>
      <c r="M312" s="126"/>
    </row>
    <row r="313" spans="1:13">
      <c r="A313" s="120" t="s">
        <v>1195</v>
      </c>
      <c r="B313" s="121" t="s">
        <v>1197</v>
      </c>
      <c r="C313" s="122" t="s">
        <v>12</v>
      </c>
      <c r="D313" s="123">
        <v>2400</v>
      </c>
      <c r="E313" s="123">
        <v>30.5</v>
      </c>
      <c r="F313" s="122">
        <v>28.5</v>
      </c>
      <c r="G313" s="122">
        <v>0</v>
      </c>
      <c r="H313" s="122">
        <v>0</v>
      </c>
      <c r="I313" s="124">
        <f t="shared" ref="I313" si="667">SUM(F313-E313)*D313</f>
        <v>-4800</v>
      </c>
      <c r="J313" s="125">
        <v>0</v>
      </c>
      <c r="K313" s="125">
        <f t="shared" ref="K313" si="668">SUM(H313-G313)*D313</f>
        <v>0</v>
      </c>
      <c r="L313" s="124">
        <f t="shared" ref="L313" si="669">SUM(I313:K313)</f>
        <v>-4800</v>
      </c>
      <c r="M313" s="126"/>
    </row>
    <row r="314" spans="1:13">
      <c r="A314" s="120" t="s">
        <v>1195</v>
      </c>
      <c r="B314" s="121" t="s">
        <v>1196</v>
      </c>
      <c r="C314" s="122" t="s">
        <v>12</v>
      </c>
      <c r="D314" s="123">
        <v>1000</v>
      </c>
      <c r="E314" s="123">
        <v>50</v>
      </c>
      <c r="F314" s="122">
        <v>52.5</v>
      </c>
      <c r="G314" s="122">
        <v>0</v>
      </c>
      <c r="H314" s="122">
        <v>0</v>
      </c>
      <c r="I314" s="124">
        <f t="shared" ref="I314" si="670">SUM(F314-E314)*D314</f>
        <v>2500</v>
      </c>
      <c r="J314" s="125">
        <v>0</v>
      </c>
      <c r="K314" s="125">
        <f t="shared" ref="K314" si="671">SUM(H314-G314)*D314</f>
        <v>0</v>
      </c>
      <c r="L314" s="124">
        <f t="shared" ref="L314" si="672">SUM(I314:K314)</f>
        <v>2500</v>
      </c>
      <c r="M314" s="126"/>
    </row>
    <row r="315" spans="1:13">
      <c r="A315" s="120" t="s">
        <v>1192</v>
      </c>
      <c r="B315" s="121" t="s">
        <v>1194</v>
      </c>
      <c r="C315" s="122" t="s">
        <v>12</v>
      </c>
      <c r="D315" s="123">
        <v>800</v>
      </c>
      <c r="E315" s="123">
        <v>66</v>
      </c>
      <c r="F315" s="122">
        <v>70</v>
      </c>
      <c r="G315" s="122">
        <v>0</v>
      </c>
      <c r="H315" s="122">
        <v>0</v>
      </c>
      <c r="I315" s="124">
        <f t="shared" ref="I315" si="673">SUM(F315-E315)*D315</f>
        <v>3200</v>
      </c>
      <c r="J315" s="125">
        <v>0</v>
      </c>
      <c r="K315" s="125">
        <f t="shared" ref="K315" si="674">SUM(H315-G315)*D315</f>
        <v>0</v>
      </c>
      <c r="L315" s="124">
        <f t="shared" ref="L315" si="675">SUM(I315:K315)</f>
        <v>3200</v>
      </c>
      <c r="M315" s="126"/>
    </row>
    <row r="316" spans="1:13">
      <c r="A316" s="120" t="s">
        <v>1192</v>
      </c>
      <c r="B316" s="121" t="s">
        <v>1193</v>
      </c>
      <c r="C316" s="122" t="s">
        <v>12</v>
      </c>
      <c r="D316" s="123">
        <v>1800</v>
      </c>
      <c r="E316" s="123">
        <v>24</v>
      </c>
      <c r="F316" s="122">
        <v>25.2</v>
      </c>
      <c r="G316" s="122">
        <v>0</v>
      </c>
      <c r="H316" s="122">
        <v>0</v>
      </c>
      <c r="I316" s="124">
        <f t="shared" ref="I316" si="676">SUM(F316-E316)*D316</f>
        <v>2159.9999999999986</v>
      </c>
      <c r="J316" s="125">
        <v>0</v>
      </c>
      <c r="K316" s="125">
        <f t="shared" ref="K316" si="677">SUM(H316-G316)*D316</f>
        <v>0</v>
      </c>
      <c r="L316" s="124">
        <f t="shared" ref="L316" si="678">SUM(I316:K316)</f>
        <v>2159.9999999999986</v>
      </c>
      <c r="M316" s="126"/>
    </row>
    <row r="317" spans="1:13">
      <c r="A317" s="120" t="s">
        <v>1190</v>
      </c>
      <c r="B317" s="121" t="s">
        <v>1191</v>
      </c>
      <c r="C317" s="122" t="s">
        <v>12</v>
      </c>
      <c r="D317" s="123">
        <v>2000</v>
      </c>
      <c r="E317" s="123">
        <v>24.5</v>
      </c>
      <c r="F317" s="122">
        <v>23</v>
      </c>
      <c r="G317" s="122">
        <v>0</v>
      </c>
      <c r="H317" s="122">
        <v>0</v>
      </c>
      <c r="I317" s="124">
        <f t="shared" ref="I317" si="679">SUM(F317-E317)*D317</f>
        <v>-3000</v>
      </c>
      <c r="J317" s="125">
        <v>0</v>
      </c>
      <c r="K317" s="125">
        <f t="shared" ref="K317" si="680">SUM(H317-G317)*D317</f>
        <v>0</v>
      </c>
      <c r="L317" s="124">
        <f t="shared" ref="L317" si="681">SUM(I317:K317)</f>
        <v>-3000</v>
      </c>
      <c r="M317" s="126"/>
    </row>
    <row r="318" spans="1:13">
      <c r="A318" s="120" t="s">
        <v>1188</v>
      </c>
      <c r="B318" s="121" t="s">
        <v>1189</v>
      </c>
      <c r="C318" s="122" t="s">
        <v>12</v>
      </c>
      <c r="D318" s="123">
        <v>3600</v>
      </c>
      <c r="E318" s="123">
        <v>19.25</v>
      </c>
      <c r="F318" s="122">
        <v>20</v>
      </c>
      <c r="G318" s="122">
        <v>0</v>
      </c>
      <c r="H318" s="122">
        <v>0</v>
      </c>
      <c r="I318" s="124">
        <f t="shared" ref="I318" si="682">SUM(F318-E318)*D318</f>
        <v>2700</v>
      </c>
      <c r="J318" s="125">
        <v>0</v>
      </c>
      <c r="K318" s="125">
        <f t="shared" ref="K318" si="683">SUM(H318-G318)*D318</f>
        <v>0</v>
      </c>
      <c r="L318" s="124">
        <f t="shared" ref="L318" si="684">SUM(I318:K318)</f>
        <v>2700</v>
      </c>
      <c r="M318" s="126"/>
    </row>
    <row r="319" spans="1:13">
      <c r="A319" s="120" t="s">
        <v>1185</v>
      </c>
      <c r="B319" s="121" t="s">
        <v>1186</v>
      </c>
      <c r="C319" s="122" t="s">
        <v>12</v>
      </c>
      <c r="D319" s="123">
        <v>1000</v>
      </c>
      <c r="E319" s="123">
        <v>50</v>
      </c>
      <c r="F319" s="122">
        <v>47</v>
      </c>
      <c r="G319" s="122">
        <v>0</v>
      </c>
      <c r="H319" s="122">
        <v>0</v>
      </c>
      <c r="I319" s="124">
        <f t="shared" ref="I319" si="685">SUM(F319-E319)*D319</f>
        <v>-3000</v>
      </c>
      <c r="J319" s="125">
        <v>0</v>
      </c>
      <c r="K319" s="125">
        <f t="shared" ref="K319" si="686">SUM(H319-G319)*D319</f>
        <v>0</v>
      </c>
      <c r="L319" s="124">
        <f t="shared" ref="L319" si="687">SUM(I319:K319)</f>
        <v>-3000</v>
      </c>
      <c r="M319" s="126"/>
    </row>
    <row r="320" spans="1:13">
      <c r="A320" s="120" t="s">
        <v>1184</v>
      </c>
      <c r="B320" s="121" t="s">
        <v>1182</v>
      </c>
      <c r="C320" s="122" t="s">
        <v>12</v>
      </c>
      <c r="D320" s="123">
        <v>800</v>
      </c>
      <c r="E320" s="123">
        <v>38.6</v>
      </c>
      <c r="F320" s="122">
        <v>40.5</v>
      </c>
      <c r="G320" s="122">
        <v>42.5</v>
      </c>
      <c r="H320" s="122">
        <v>44.5</v>
      </c>
      <c r="I320" s="124">
        <f t="shared" ref="I320" si="688">SUM(F320-E320)*D320</f>
        <v>1519.9999999999989</v>
      </c>
      <c r="J320" s="125">
        <f>SUM(G320-F320)*D320</f>
        <v>1600</v>
      </c>
      <c r="K320" s="125">
        <f t="shared" ref="K320" si="689">SUM(H320-G320)*D320</f>
        <v>1600</v>
      </c>
      <c r="L320" s="124">
        <f t="shared" ref="L320" si="690">SUM(I320:K320)</f>
        <v>4719.9999999999991</v>
      </c>
      <c r="M320" s="126"/>
    </row>
    <row r="321" spans="1:13">
      <c r="A321" s="120" t="s">
        <v>1184</v>
      </c>
      <c r="B321" s="121" t="s">
        <v>1180</v>
      </c>
      <c r="C321" s="122" t="s">
        <v>12</v>
      </c>
      <c r="D321" s="123">
        <v>1200</v>
      </c>
      <c r="E321" s="123">
        <v>30.5</v>
      </c>
      <c r="F321" s="122">
        <v>32.1</v>
      </c>
      <c r="G321" s="122">
        <v>0</v>
      </c>
      <c r="H321" s="122">
        <v>0</v>
      </c>
      <c r="I321" s="124">
        <f t="shared" ref="I321" si="691">SUM(F321-E321)*D321</f>
        <v>1920.0000000000018</v>
      </c>
      <c r="J321" s="125">
        <v>0</v>
      </c>
      <c r="K321" s="125">
        <f t="shared" ref="K321" si="692">SUM(H321-G321)*D321</f>
        <v>0</v>
      </c>
      <c r="L321" s="124">
        <f t="shared" ref="L321" si="693">SUM(I321:K321)</f>
        <v>1920.0000000000018</v>
      </c>
      <c r="M321" s="126"/>
    </row>
    <row r="322" spans="1:13">
      <c r="A322" s="120" t="s">
        <v>1184</v>
      </c>
      <c r="B322" s="121" t="s">
        <v>1181</v>
      </c>
      <c r="C322" s="122" t="s">
        <v>12</v>
      </c>
      <c r="D322" s="123">
        <v>500</v>
      </c>
      <c r="E322" s="123">
        <v>56.5</v>
      </c>
      <c r="F322" s="122">
        <v>61</v>
      </c>
      <c r="G322" s="122">
        <v>0</v>
      </c>
      <c r="H322" s="122">
        <v>0</v>
      </c>
      <c r="I322" s="124">
        <f t="shared" ref="I322" si="694">SUM(F322-E322)*D322</f>
        <v>2250</v>
      </c>
      <c r="J322" s="125">
        <v>0</v>
      </c>
      <c r="K322" s="125">
        <f t="shared" ref="K322" si="695">SUM(H322-G322)*D322</f>
        <v>0</v>
      </c>
      <c r="L322" s="124">
        <f t="shared" ref="L322" si="696">SUM(I322:K322)</f>
        <v>2250</v>
      </c>
      <c r="M322" s="126"/>
    </row>
    <row r="323" spans="1:13">
      <c r="A323" s="120" t="s">
        <v>1184</v>
      </c>
      <c r="B323" s="121" t="s">
        <v>1183</v>
      </c>
      <c r="C323" s="122" t="s">
        <v>12</v>
      </c>
      <c r="D323" s="123">
        <v>3500</v>
      </c>
      <c r="E323" s="123">
        <v>20</v>
      </c>
      <c r="F323" s="122">
        <v>18.5</v>
      </c>
      <c r="G323" s="122">
        <v>0</v>
      </c>
      <c r="H323" s="122">
        <v>0</v>
      </c>
      <c r="I323" s="124">
        <f t="shared" ref="I323" si="697">SUM(F323-E323)*D323</f>
        <v>-5250</v>
      </c>
      <c r="J323" s="125">
        <v>0</v>
      </c>
      <c r="K323" s="125">
        <f t="shared" ref="K323" si="698">SUM(H323-G323)*D323</f>
        <v>0</v>
      </c>
      <c r="L323" s="124">
        <f t="shared" ref="L323" si="699">SUM(I323:K323)</f>
        <v>-5250</v>
      </c>
      <c r="M323" s="126"/>
    </row>
    <row r="324" spans="1:13">
      <c r="A324" s="127"/>
      <c r="B324" s="127"/>
      <c r="C324" s="127"/>
      <c r="D324" s="127"/>
      <c r="E324" s="127"/>
      <c r="F324" s="127"/>
      <c r="G324" s="127"/>
      <c r="H324" s="127" t="s">
        <v>1030</v>
      </c>
      <c r="I324" s="128">
        <f>SUM(I278:I323)</f>
        <v>50399.999999999993</v>
      </c>
      <c r="J324" s="127"/>
      <c r="K324" s="127"/>
      <c r="L324" s="128">
        <f>SUM(L278:L323)</f>
        <v>50899.999999999993</v>
      </c>
      <c r="M324" s="126"/>
    </row>
    <row r="325" spans="1:13">
      <c r="A325" s="152" t="s">
        <v>1270</v>
      </c>
      <c r="B325" s="129"/>
      <c r="C325" s="130"/>
      <c r="D325" s="131"/>
      <c r="E325" s="131"/>
      <c r="F325" s="130"/>
      <c r="G325" s="122"/>
      <c r="H325" s="122"/>
      <c r="I325" s="124"/>
      <c r="J325" s="125"/>
      <c r="K325" s="125"/>
      <c r="L325" s="124"/>
      <c r="M325" s="126"/>
    </row>
    <row r="326" spans="1:13">
      <c r="A326" s="152" t="s">
        <v>1171</v>
      </c>
      <c r="B326" s="153" t="s">
        <v>1172</v>
      </c>
      <c r="C326" s="136" t="s">
        <v>1173</v>
      </c>
      <c r="D326" s="154" t="s">
        <v>1174</v>
      </c>
      <c r="E326" s="154" t="s">
        <v>1175</v>
      </c>
      <c r="F326" s="136" t="s">
        <v>1142</v>
      </c>
      <c r="G326" s="122"/>
      <c r="H326" s="122"/>
      <c r="I326" s="124"/>
      <c r="J326" s="125"/>
      <c r="K326" s="125"/>
      <c r="L326" s="124"/>
      <c r="M326" s="126"/>
    </row>
    <row r="327" spans="1:13">
      <c r="A327" s="132" t="s">
        <v>1179</v>
      </c>
      <c r="B327" s="133">
        <v>1</v>
      </c>
      <c r="C327" s="130">
        <f>SUM(A327-B327)</f>
        <v>50</v>
      </c>
      <c r="D327" s="131">
        <v>9</v>
      </c>
      <c r="E327" s="130">
        <f>SUM(C327-D327)</f>
        <v>41</v>
      </c>
      <c r="F327" s="130">
        <f>E327*100/C327</f>
        <v>82</v>
      </c>
      <c r="G327" s="122"/>
      <c r="H327" s="122"/>
      <c r="I327" s="124"/>
      <c r="J327" s="125"/>
      <c r="K327" s="125"/>
      <c r="L327" s="124"/>
      <c r="M327" s="126"/>
    </row>
    <row r="328" spans="1:13">
      <c r="A328" s="120"/>
      <c r="B328" s="121"/>
      <c r="C328" s="122"/>
      <c r="D328" s="123"/>
      <c r="E328" s="123"/>
      <c r="F328" s="122"/>
      <c r="G328" s="122"/>
      <c r="H328" s="122"/>
      <c r="I328" s="124"/>
      <c r="J328" s="125"/>
      <c r="K328" s="125"/>
      <c r="L328" s="124"/>
      <c r="M328" s="126"/>
    </row>
    <row r="329" spans="1:13">
      <c r="A329" s="127"/>
      <c r="B329" s="127"/>
      <c r="C329" s="127"/>
      <c r="D329" s="127"/>
      <c r="E329" s="135">
        <v>43556</v>
      </c>
      <c r="F329" s="127"/>
      <c r="G329" s="127"/>
      <c r="H329" s="127"/>
      <c r="I329" s="127"/>
      <c r="J329" s="127"/>
      <c r="K329" s="127"/>
      <c r="L329" s="127"/>
      <c r="M329" s="126"/>
    </row>
    <row r="330" spans="1:13">
      <c r="A330" s="120" t="s">
        <v>1176</v>
      </c>
      <c r="B330" s="121" t="s">
        <v>1178</v>
      </c>
      <c r="C330" s="122" t="s">
        <v>12</v>
      </c>
      <c r="D330" s="123">
        <v>1000</v>
      </c>
      <c r="E330" s="123">
        <v>51</v>
      </c>
      <c r="F330" s="122">
        <v>53</v>
      </c>
      <c r="G330" s="122">
        <v>55</v>
      </c>
      <c r="H330" s="122">
        <v>58</v>
      </c>
      <c r="I330" s="124">
        <f t="shared" ref="I330" si="700">SUM(F330-E330)*D330</f>
        <v>2000</v>
      </c>
      <c r="J330" s="125">
        <f>SUM(G330-F330)*D330</f>
        <v>2000</v>
      </c>
      <c r="K330" s="125">
        <f t="shared" ref="K330" si="701">SUM(H330-G330)*D330</f>
        <v>3000</v>
      </c>
      <c r="L330" s="124">
        <f t="shared" ref="L330" si="702">SUM(I330:K330)</f>
        <v>7000</v>
      </c>
      <c r="M330" s="126"/>
    </row>
    <row r="331" spans="1:13">
      <c r="A331" s="120" t="s">
        <v>1176</v>
      </c>
      <c r="B331" s="121" t="s">
        <v>1177</v>
      </c>
      <c r="C331" s="122" t="s">
        <v>12</v>
      </c>
      <c r="D331" s="123">
        <v>2400</v>
      </c>
      <c r="E331" s="123">
        <v>25</v>
      </c>
      <c r="F331" s="122">
        <v>26</v>
      </c>
      <c r="G331" s="122">
        <v>27</v>
      </c>
      <c r="H331" s="122">
        <v>28</v>
      </c>
      <c r="I331" s="124">
        <f t="shared" ref="I331" si="703">SUM(F331-E331)*D331</f>
        <v>2400</v>
      </c>
      <c r="J331" s="125">
        <f>SUM(G331-F331)*D331</f>
        <v>2400</v>
      </c>
      <c r="K331" s="125">
        <f t="shared" ref="K331" si="704">SUM(H331-G331)*D331</f>
        <v>2400</v>
      </c>
      <c r="L331" s="124">
        <f t="shared" ref="L331" si="705">SUM(I331:K331)</f>
        <v>7200</v>
      </c>
      <c r="M331" s="126"/>
    </row>
    <row r="332" spans="1:13">
      <c r="A332" s="120" t="s">
        <v>1167</v>
      </c>
      <c r="B332" s="121" t="s">
        <v>1168</v>
      </c>
      <c r="C332" s="122" t="s">
        <v>12</v>
      </c>
      <c r="D332" s="123">
        <v>2200</v>
      </c>
      <c r="E332" s="123">
        <v>24.5</v>
      </c>
      <c r="F332" s="122">
        <v>25.5</v>
      </c>
      <c r="G332" s="122">
        <v>26.5</v>
      </c>
      <c r="H332" s="122">
        <v>27.5</v>
      </c>
      <c r="I332" s="124">
        <f t="shared" ref="I332" si="706">SUM(F332-E332)*D332</f>
        <v>2200</v>
      </c>
      <c r="J332" s="125">
        <f>SUM(G332-F332)*D332</f>
        <v>2200</v>
      </c>
      <c r="K332" s="125">
        <f t="shared" ref="K332" si="707">SUM(H332-G332)*D332</f>
        <v>2200</v>
      </c>
      <c r="L332" s="124">
        <f t="shared" ref="L332" si="708">SUM(I332:K332)</f>
        <v>6600</v>
      </c>
      <c r="M332" s="126"/>
    </row>
    <row r="333" spans="1:13">
      <c r="A333" s="120" t="s">
        <v>1167</v>
      </c>
      <c r="B333" s="121" t="s">
        <v>1169</v>
      </c>
      <c r="C333" s="122" t="s">
        <v>12</v>
      </c>
      <c r="D333" s="123">
        <v>4500</v>
      </c>
      <c r="E333" s="123">
        <v>8</v>
      </c>
      <c r="F333" s="122">
        <v>8.5</v>
      </c>
      <c r="G333" s="122">
        <v>0</v>
      </c>
      <c r="H333" s="122">
        <v>0</v>
      </c>
      <c r="I333" s="124">
        <f t="shared" ref="I333" si="709">SUM(F333-E333)*D333</f>
        <v>2250</v>
      </c>
      <c r="J333" s="125">
        <v>0</v>
      </c>
      <c r="K333" s="125">
        <f t="shared" ref="K333" si="710">SUM(H333-G333)*D333</f>
        <v>0</v>
      </c>
      <c r="L333" s="124">
        <f t="shared" ref="L333" si="711">SUM(I333:K333)</f>
        <v>2250</v>
      </c>
      <c r="M333" s="126"/>
    </row>
    <row r="334" spans="1:13">
      <c r="A334" s="120" t="s">
        <v>1167</v>
      </c>
      <c r="B334" s="121" t="s">
        <v>1170</v>
      </c>
      <c r="C334" s="122" t="s">
        <v>12</v>
      </c>
      <c r="D334" s="123">
        <v>5000</v>
      </c>
      <c r="E334" s="123">
        <v>15</v>
      </c>
      <c r="F334" s="122">
        <v>14.25</v>
      </c>
      <c r="G334" s="122">
        <v>0</v>
      </c>
      <c r="H334" s="122">
        <v>0</v>
      </c>
      <c r="I334" s="124">
        <f t="shared" ref="I334" si="712">SUM(F334-E334)*D334</f>
        <v>-3750</v>
      </c>
      <c r="J334" s="125">
        <v>0</v>
      </c>
      <c r="K334" s="125">
        <f t="shared" ref="K334" si="713">SUM(H334-G334)*D334</f>
        <v>0</v>
      </c>
      <c r="L334" s="124">
        <f t="shared" ref="L334" si="714">SUM(I334:K334)</f>
        <v>-3750</v>
      </c>
      <c r="M334" s="126"/>
    </row>
    <row r="335" spans="1:13">
      <c r="A335" s="120" t="s">
        <v>1164</v>
      </c>
      <c r="B335" s="121" t="s">
        <v>1166</v>
      </c>
      <c r="C335" s="122" t="s">
        <v>12</v>
      </c>
      <c r="D335" s="123">
        <v>2000</v>
      </c>
      <c r="E335" s="123">
        <v>30.5</v>
      </c>
      <c r="F335" s="122">
        <v>31.5</v>
      </c>
      <c r="G335" s="122">
        <v>32.5</v>
      </c>
      <c r="H335" s="122">
        <v>33.5</v>
      </c>
      <c r="I335" s="124">
        <f t="shared" ref="I335" si="715">SUM(F335-E335)*D335</f>
        <v>2000</v>
      </c>
      <c r="J335" s="125">
        <f>SUM(G335-F335)*D335</f>
        <v>2000</v>
      </c>
      <c r="K335" s="125">
        <f t="shared" ref="K335" si="716">SUM(H335-G335)*D335</f>
        <v>2000</v>
      </c>
      <c r="L335" s="124">
        <f t="shared" ref="L335" si="717">SUM(I335:K335)</f>
        <v>6000</v>
      </c>
      <c r="M335" s="126"/>
    </row>
    <row r="336" spans="1:13">
      <c r="A336" s="120" t="s">
        <v>1164</v>
      </c>
      <c r="B336" s="121" t="s">
        <v>1165</v>
      </c>
      <c r="C336" s="122" t="s">
        <v>12</v>
      </c>
      <c r="D336" s="123">
        <v>2000</v>
      </c>
      <c r="E336" s="123">
        <v>34</v>
      </c>
      <c r="F336" s="122">
        <v>35</v>
      </c>
      <c r="G336" s="122">
        <v>36</v>
      </c>
      <c r="H336" s="122">
        <v>37</v>
      </c>
      <c r="I336" s="124">
        <f t="shared" ref="I336" si="718">SUM(F336-E336)*D336</f>
        <v>2000</v>
      </c>
      <c r="J336" s="125">
        <f>SUM(G336-F336)*D336</f>
        <v>2000</v>
      </c>
      <c r="K336" s="125">
        <f t="shared" ref="K336" si="719">SUM(H336-G336)*D336</f>
        <v>2000</v>
      </c>
      <c r="L336" s="124">
        <f t="shared" ref="L336" si="720">SUM(I336:K336)</f>
        <v>6000</v>
      </c>
      <c r="M336" s="126"/>
    </row>
    <row r="337" spans="1:13">
      <c r="A337" s="120" t="s">
        <v>1164</v>
      </c>
      <c r="B337" s="121" t="s">
        <v>1042</v>
      </c>
      <c r="C337" s="122" t="s">
        <v>12</v>
      </c>
      <c r="D337" s="123">
        <v>2000</v>
      </c>
      <c r="E337" s="123">
        <v>32</v>
      </c>
      <c r="F337" s="122">
        <v>32</v>
      </c>
      <c r="G337" s="122">
        <v>0</v>
      </c>
      <c r="H337" s="122">
        <v>0</v>
      </c>
      <c r="I337" s="124">
        <f t="shared" ref="I337" si="721">SUM(F337-E337)*D337</f>
        <v>0</v>
      </c>
      <c r="J337" s="125">
        <v>0</v>
      </c>
      <c r="K337" s="125">
        <f t="shared" ref="K337" si="722">SUM(H337-G337)*D337</f>
        <v>0</v>
      </c>
      <c r="L337" s="124">
        <f t="shared" ref="L337" si="723">SUM(I337:K337)</f>
        <v>0</v>
      </c>
      <c r="M337" s="126"/>
    </row>
    <row r="338" spans="1:13">
      <c r="A338" s="120" t="s">
        <v>1160</v>
      </c>
      <c r="B338" s="121" t="s">
        <v>1163</v>
      </c>
      <c r="C338" s="122" t="s">
        <v>12</v>
      </c>
      <c r="D338" s="123">
        <v>1400</v>
      </c>
      <c r="E338" s="123">
        <v>16</v>
      </c>
      <c r="F338" s="122">
        <v>18</v>
      </c>
      <c r="G338" s="122">
        <v>20</v>
      </c>
      <c r="H338" s="122">
        <v>22</v>
      </c>
      <c r="I338" s="124">
        <f t="shared" ref="I338" si="724">SUM(F338-E338)*D338</f>
        <v>2800</v>
      </c>
      <c r="J338" s="125">
        <f>SUM(G338-F338)*D338</f>
        <v>2800</v>
      </c>
      <c r="K338" s="125">
        <f t="shared" ref="K338" si="725">SUM(H338-G338)*D338</f>
        <v>2800</v>
      </c>
      <c r="L338" s="124">
        <f t="shared" ref="L338" si="726">SUM(I338:K338)</f>
        <v>8400</v>
      </c>
      <c r="M338" s="126"/>
    </row>
    <row r="339" spans="1:13">
      <c r="A339" s="120" t="s">
        <v>1160</v>
      </c>
      <c r="B339" s="121" t="s">
        <v>1162</v>
      </c>
      <c r="C339" s="122" t="s">
        <v>12</v>
      </c>
      <c r="D339" s="123">
        <v>500</v>
      </c>
      <c r="E339" s="123">
        <v>75</v>
      </c>
      <c r="F339" s="122">
        <v>67</v>
      </c>
      <c r="G339" s="122">
        <v>0</v>
      </c>
      <c r="H339" s="122">
        <v>0</v>
      </c>
      <c r="I339" s="124">
        <f t="shared" ref="I339" si="727">SUM(F339-E339)*D339</f>
        <v>-4000</v>
      </c>
      <c r="J339" s="125">
        <v>0</v>
      </c>
      <c r="K339" s="125">
        <f t="shared" ref="K339" si="728">SUM(H339-G339)*D339</f>
        <v>0</v>
      </c>
      <c r="L339" s="124">
        <f t="shared" ref="L339" si="729">SUM(I339:K339)</f>
        <v>-4000</v>
      </c>
      <c r="M339" s="126"/>
    </row>
    <row r="340" spans="1:13">
      <c r="A340" s="120" t="s">
        <v>1160</v>
      </c>
      <c r="B340" s="121" t="s">
        <v>1161</v>
      </c>
      <c r="C340" s="122" t="s">
        <v>12</v>
      </c>
      <c r="D340" s="123">
        <v>400</v>
      </c>
      <c r="E340" s="123">
        <v>35</v>
      </c>
      <c r="F340" s="122">
        <v>27</v>
      </c>
      <c r="G340" s="122">
        <v>0</v>
      </c>
      <c r="H340" s="122">
        <v>0</v>
      </c>
      <c r="I340" s="124">
        <f t="shared" ref="I340" si="730">SUM(F340-E340)*D340</f>
        <v>-3200</v>
      </c>
      <c r="J340" s="125">
        <v>0</v>
      </c>
      <c r="K340" s="125">
        <f t="shared" ref="K340" si="731">SUM(H340-G340)*D340</f>
        <v>0</v>
      </c>
      <c r="L340" s="124">
        <f t="shared" ref="L340" si="732">SUM(I340:K340)</f>
        <v>-3200</v>
      </c>
      <c r="M340" s="126"/>
    </row>
    <row r="341" spans="1:13">
      <c r="A341" s="120" t="s">
        <v>1156</v>
      </c>
      <c r="B341" s="121" t="s">
        <v>1157</v>
      </c>
      <c r="C341" s="122" t="s">
        <v>12</v>
      </c>
      <c r="D341" s="123">
        <v>2000</v>
      </c>
      <c r="E341" s="123">
        <v>10</v>
      </c>
      <c r="F341" s="122">
        <v>11</v>
      </c>
      <c r="G341" s="122">
        <v>12</v>
      </c>
      <c r="H341" s="122">
        <v>13</v>
      </c>
      <c r="I341" s="124">
        <f t="shared" ref="I341:I346" si="733">SUM(F341-E341)*D341</f>
        <v>2000</v>
      </c>
      <c r="J341" s="125">
        <f>SUM(G341-F341)*D341</f>
        <v>2000</v>
      </c>
      <c r="K341" s="125">
        <f t="shared" ref="K341" si="734">SUM(H341-G341)*D341</f>
        <v>2000</v>
      </c>
      <c r="L341" s="124">
        <f t="shared" ref="L341:L346" si="735">SUM(I341:K341)</f>
        <v>6000</v>
      </c>
      <c r="M341" s="126"/>
    </row>
    <row r="342" spans="1:13">
      <c r="A342" s="120" t="s">
        <v>1156</v>
      </c>
      <c r="B342" s="121" t="s">
        <v>1158</v>
      </c>
      <c r="C342" s="122" t="s">
        <v>12</v>
      </c>
      <c r="D342" s="123">
        <v>2200</v>
      </c>
      <c r="E342" s="123">
        <v>13.6</v>
      </c>
      <c r="F342" s="122">
        <v>14.6</v>
      </c>
      <c r="G342" s="122">
        <v>0</v>
      </c>
      <c r="H342" s="122">
        <v>0</v>
      </c>
      <c r="I342" s="124">
        <f t="shared" si="733"/>
        <v>2200</v>
      </c>
      <c r="J342" s="125">
        <v>0</v>
      </c>
      <c r="K342" s="125">
        <f t="shared" ref="K342" si="736">SUM(H342-G342)*D342</f>
        <v>0</v>
      </c>
      <c r="L342" s="124">
        <f t="shared" si="735"/>
        <v>2200</v>
      </c>
      <c r="M342" s="126"/>
    </row>
    <row r="343" spans="1:13">
      <c r="A343" s="120" t="s">
        <v>1156</v>
      </c>
      <c r="B343" s="121" t="s">
        <v>1159</v>
      </c>
      <c r="C343" s="122" t="s">
        <v>12</v>
      </c>
      <c r="D343" s="123">
        <v>1400</v>
      </c>
      <c r="E343" s="123">
        <v>21</v>
      </c>
      <c r="F343" s="122">
        <v>22</v>
      </c>
      <c r="G343" s="122">
        <v>0</v>
      </c>
      <c r="H343" s="122">
        <v>0</v>
      </c>
      <c r="I343" s="124">
        <f t="shared" si="733"/>
        <v>1400</v>
      </c>
      <c r="J343" s="125">
        <v>0</v>
      </c>
      <c r="K343" s="125">
        <f t="shared" ref="K343" si="737">SUM(H343-G343)*D343</f>
        <v>0</v>
      </c>
      <c r="L343" s="124">
        <f t="shared" si="735"/>
        <v>1400</v>
      </c>
      <c r="M343" s="126"/>
    </row>
    <row r="344" spans="1:13">
      <c r="A344" s="120" t="s">
        <v>1155</v>
      </c>
      <c r="B344" s="121" t="s">
        <v>1154</v>
      </c>
      <c r="C344" s="122" t="s">
        <v>12</v>
      </c>
      <c r="D344" s="123">
        <v>2400</v>
      </c>
      <c r="E344" s="123">
        <v>11.5</v>
      </c>
      <c r="F344" s="122">
        <v>12.5</v>
      </c>
      <c r="G344" s="122">
        <v>13.5</v>
      </c>
      <c r="H344" s="122">
        <v>0</v>
      </c>
      <c r="I344" s="124">
        <f t="shared" si="733"/>
        <v>2400</v>
      </c>
      <c r="J344" s="125">
        <f>SUM(G344-F344)*D344</f>
        <v>2400</v>
      </c>
      <c r="K344" s="125">
        <v>0</v>
      </c>
      <c r="L344" s="124">
        <f t="shared" si="735"/>
        <v>4800</v>
      </c>
      <c r="M344" s="126"/>
    </row>
    <row r="345" spans="1:13">
      <c r="A345" s="120" t="s">
        <v>1155</v>
      </c>
      <c r="B345" s="121" t="s">
        <v>1138</v>
      </c>
      <c r="C345" s="122" t="s">
        <v>12</v>
      </c>
      <c r="D345" s="123">
        <v>8000</v>
      </c>
      <c r="E345" s="123">
        <v>6</v>
      </c>
      <c r="F345" s="122">
        <v>6.4</v>
      </c>
      <c r="G345" s="122">
        <v>0</v>
      </c>
      <c r="H345" s="122">
        <v>0</v>
      </c>
      <c r="I345" s="124">
        <f t="shared" si="733"/>
        <v>3200.0000000000027</v>
      </c>
      <c r="J345" s="125">
        <v>0</v>
      </c>
      <c r="K345" s="125">
        <v>0</v>
      </c>
      <c r="L345" s="124">
        <f t="shared" si="735"/>
        <v>3200.0000000000027</v>
      </c>
      <c r="M345" s="126"/>
    </row>
    <row r="346" spans="1:13">
      <c r="A346" s="120" t="s">
        <v>1155</v>
      </c>
      <c r="B346" s="121" t="s">
        <v>1153</v>
      </c>
      <c r="C346" s="122" t="s">
        <v>12</v>
      </c>
      <c r="D346" s="123">
        <v>8000</v>
      </c>
      <c r="E346" s="123">
        <v>5.5</v>
      </c>
      <c r="F346" s="122">
        <v>5</v>
      </c>
      <c r="G346" s="122">
        <v>0</v>
      </c>
      <c r="H346" s="122">
        <v>0</v>
      </c>
      <c r="I346" s="124">
        <f t="shared" si="733"/>
        <v>-4000</v>
      </c>
      <c r="J346" s="125">
        <v>0</v>
      </c>
      <c r="K346" s="125">
        <v>0</v>
      </c>
      <c r="L346" s="124">
        <f t="shared" si="735"/>
        <v>-4000</v>
      </c>
      <c r="M346" s="126"/>
    </row>
    <row r="347" spans="1:13">
      <c r="A347" s="120" t="s">
        <v>1150</v>
      </c>
      <c r="B347" s="134" t="s">
        <v>1152</v>
      </c>
      <c r="C347" s="122" t="s">
        <v>12</v>
      </c>
      <c r="D347" s="123">
        <v>4000</v>
      </c>
      <c r="E347" s="123">
        <v>9.5</v>
      </c>
      <c r="F347" s="122">
        <v>8</v>
      </c>
      <c r="G347" s="122">
        <v>0</v>
      </c>
      <c r="H347" s="122">
        <v>0</v>
      </c>
      <c r="I347" s="124">
        <f t="shared" ref="I347" si="738">SUM(F347-E347)*D347</f>
        <v>-6000</v>
      </c>
      <c r="J347" s="125">
        <v>0</v>
      </c>
      <c r="K347" s="125">
        <v>0</v>
      </c>
      <c r="L347" s="124">
        <f t="shared" ref="L347" si="739">SUM(I347:K347)</f>
        <v>-6000</v>
      </c>
      <c r="M347" s="126"/>
    </row>
    <row r="348" spans="1:13">
      <c r="A348" s="120" t="s">
        <v>1150</v>
      </c>
      <c r="B348" s="134" t="s">
        <v>1151</v>
      </c>
      <c r="C348" s="122" t="s">
        <v>12</v>
      </c>
      <c r="D348" s="123">
        <v>4000</v>
      </c>
      <c r="E348" s="123">
        <v>14.2</v>
      </c>
      <c r="F348" s="122">
        <v>15</v>
      </c>
      <c r="G348" s="122">
        <v>0</v>
      </c>
      <c r="H348" s="122">
        <v>0</v>
      </c>
      <c r="I348" s="124">
        <f t="shared" ref="I348" si="740">SUM(F348-E348)*D348</f>
        <v>3200.0000000000027</v>
      </c>
      <c r="J348" s="125">
        <v>0</v>
      </c>
      <c r="K348" s="125">
        <v>0</v>
      </c>
      <c r="L348" s="124">
        <f t="shared" ref="L348" si="741">SUM(I348:K348)</f>
        <v>3200.0000000000027</v>
      </c>
      <c r="M348" s="126"/>
    </row>
    <row r="349" spans="1:13">
      <c r="A349" s="120" t="s">
        <v>1148</v>
      </c>
      <c r="B349" s="134" t="s">
        <v>1149</v>
      </c>
      <c r="C349" s="122" t="s">
        <v>12</v>
      </c>
      <c r="D349" s="123">
        <v>1200</v>
      </c>
      <c r="E349" s="123">
        <v>26</v>
      </c>
      <c r="F349" s="122">
        <v>28</v>
      </c>
      <c r="G349" s="122">
        <v>30</v>
      </c>
      <c r="H349" s="122">
        <v>0</v>
      </c>
      <c r="I349" s="124">
        <f t="shared" ref="I349" si="742">SUM(F349-E349)*D349</f>
        <v>2400</v>
      </c>
      <c r="J349" s="125">
        <f t="shared" ref="J349:J350" si="743">SUM(G349-F349)*D349</f>
        <v>2400</v>
      </c>
      <c r="K349" s="125">
        <v>0</v>
      </c>
      <c r="L349" s="124">
        <f t="shared" ref="L349" si="744">SUM(I349:K349)</f>
        <v>4800</v>
      </c>
      <c r="M349" s="126"/>
    </row>
    <row r="350" spans="1:13">
      <c r="A350" s="120" t="s">
        <v>1148</v>
      </c>
      <c r="B350" s="134" t="s">
        <v>1072</v>
      </c>
      <c r="C350" s="122" t="s">
        <v>12</v>
      </c>
      <c r="D350" s="123">
        <v>1000</v>
      </c>
      <c r="E350" s="123">
        <v>38</v>
      </c>
      <c r="F350" s="122">
        <v>40</v>
      </c>
      <c r="G350" s="122">
        <v>42</v>
      </c>
      <c r="H350" s="122">
        <v>0</v>
      </c>
      <c r="I350" s="124">
        <f t="shared" ref="I350" si="745">SUM(F350-E350)*D350</f>
        <v>2000</v>
      </c>
      <c r="J350" s="125">
        <f t="shared" si="743"/>
        <v>2000</v>
      </c>
      <c r="K350" s="125">
        <v>0</v>
      </c>
      <c r="L350" s="124">
        <f t="shared" ref="L350" si="746">SUM(I350:K350)</f>
        <v>4000</v>
      </c>
      <c r="M350" s="126"/>
    </row>
    <row r="351" spans="1:13">
      <c r="A351" s="120" t="s">
        <v>1148</v>
      </c>
      <c r="B351" s="134" t="s">
        <v>1104</v>
      </c>
      <c r="C351" s="122" t="s">
        <v>12</v>
      </c>
      <c r="D351" s="123">
        <v>1200</v>
      </c>
      <c r="E351" s="123">
        <v>26</v>
      </c>
      <c r="F351" s="122">
        <v>28</v>
      </c>
      <c r="G351" s="122">
        <v>0</v>
      </c>
      <c r="H351" s="122">
        <v>0</v>
      </c>
      <c r="I351" s="124">
        <f t="shared" ref="I351" si="747">SUM(F351-E351)*D351</f>
        <v>2400</v>
      </c>
      <c r="J351" s="125">
        <v>0</v>
      </c>
      <c r="K351" s="125">
        <v>0</v>
      </c>
      <c r="L351" s="124">
        <f t="shared" ref="L351" si="748">SUM(I351:K351)</f>
        <v>2400</v>
      </c>
      <c r="M351" s="126"/>
    </row>
    <row r="352" spans="1:13">
      <c r="A352" s="120" t="s">
        <v>1144</v>
      </c>
      <c r="B352" s="134" t="s">
        <v>1147</v>
      </c>
      <c r="C352" s="122" t="s">
        <v>12</v>
      </c>
      <c r="D352" s="123">
        <v>2200</v>
      </c>
      <c r="E352" s="123">
        <v>16.5</v>
      </c>
      <c r="F352" s="122">
        <v>17.5</v>
      </c>
      <c r="G352" s="122">
        <v>0</v>
      </c>
      <c r="H352" s="122">
        <v>0</v>
      </c>
      <c r="I352" s="124">
        <f t="shared" ref="I352" si="749">SUM(F352-E352)*D352</f>
        <v>2200</v>
      </c>
      <c r="J352" s="125">
        <v>0</v>
      </c>
      <c r="K352" s="125">
        <v>0</v>
      </c>
      <c r="L352" s="124">
        <f t="shared" ref="L352" si="750">SUM(I352:K352)</f>
        <v>2200</v>
      </c>
      <c r="M352" s="126"/>
    </row>
    <row r="353" spans="1:13">
      <c r="A353" s="120" t="s">
        <v>1144</v>
      </c>
      <c r="B353" s="134" t="s">
        <v>1146</v>
      </c>
      <c r="C353" s="122" t="s">
        <v>12</v>
      </c>
      <c r="D353" s="123">
        <v>1500</v>
      </c>
      <c r="E353" s="123">
        <v>21</v>
      </c>
      <c r="F353" s="122">
        <v>22.5</v>
      </c>
      <c r="G353" s="122">
        <v>0</v>
      </c>
      <c r="H353" s="122">
        <v>0</v>
      </c>
      <c r="I353" s="124">
        <f t="shared" ref="I353" si="751">SUM(F353-E353)*D353</f>
        <v>2250</v>
      </c>
      <c r="J353" s="125">
        <v>0</v>
      </c>
      <c r="K353" s="125">
        <v>0</v>
      </c>
      <c r="L353" s="124">
        <f t="shared" ref="L353" si="752">SUM(I353:K353)</f>
        <v>2250</v>
      </c>
      <c r="M353" s="126"/>
    </row>
    <row r="354" spans="1:13">
      <c r="A354" s="120" t="s">
        <v>1144</v>
      </c>
      <c r="B354" s="134" t="s">
        <v>1145</v>
      </c>
      <c r="C354" s="122" t="s">
        <v>12</v>
      </c>
      <c r="D354" s="123">
        <v>2000</v>
      </c>
      <c r="E354" s="123">
        <v>15</v>
      </c>
      <c r="F354" s="122">
        <v>16</v>
      </c>
      <c r="G354" s="122">
        <v>17</v>
      </c>
      <c r="H354" s="122">
        <v>0</v>
      </c>
      <c r="I354" s="124">
        <f t="shared" ref="I354" si="753">SUM(F354-E354)*D354</f>
        <v>2000</v>
      </c>
      <c r="J354" s="125">
        <f t="shared" ref="J354" si="754">SUM(G354-F354)*D354</f>
        <v>2000</v>
      </c>
      <c r="K354" s="125">
        <v>0</v>
      </c>
      <c r="L354" s="124">
        <f t="shared" ref="L354" si="755">SUM(I354:K354)</f>
        <v>4000</v>
      </c>
      <c r="M354" s="126"/>
    </row>
    <row r="355" spans="1:13">
      <c r="A355" s="120" t="s">
        <v>1140</v>
      </c>
      <c r="B355" s="134" t="s">
        <v>1141</v>
      </c>
      <c r="C355" s="122" t="s">
        <v>12</v>
      </c>
      <c r="D355" s="123">
        <v>1000</v>
      </c>
      <c r="E355" s="123">
        <v>34</v>
      </c>
      <c r="F355" s="122">
        <v>36</v>
      </c>
      <c r="G355" s="122">
        <v>0</v>
      </c>
      <c r="H355" s="122">
        <v>10</v>
      </c>
      <c r="I355" s="124">
        <f t="shared" ref="I355" si="756">SUM(F355-E355)*D355</f>
        <v>2000</v>
      </c>
      <c r="J355" s="125">
        <v>0</v>
      </c>
      <c r="K355" s="125">
        <v>0</v>
      </c>
      <c r="L355" s="124">
        <f t="shared" ref="L355" si="757">SUM(I355:K355)</f>
        <v>2000</v>
      </c>
      <c r="M355" s="126"/>
    </row>
    <row r="356" spans="1:13">
      <c r="A356" s="120" t="s">
        <v>1137</v>
      </c>
      <c r="B356" s="134" t="s">
        <v>1139</v>
      </c>
      <c r="C356" s="122" t="s">
        <v>12</v>
      </c>
      <c r="D356" s="123">
        <v>2000</v>
      </c>
      <c r="E356" s="123">
        <v>21</v>
      </c>
      <c r="F356" s="122">
        <v>22</v>
      </c>
      <c r="G356" s="122">
        <v>0</v>
      </c>
      <c r="H356" s="122">
        <v>10</v>
      </c>
      <c r="I356" s="124">
        <f t="shared" ref="I356" si="758">SUM(F356-E356)*D356</f>
        <v>2000</v>
      </c>
      <c r="J356" s="125">
        <v>0</v>
      </c>
      <c r="K356" s="125">
        <v>0</v>
      </c>
      <c r="L356" s="124">
        <f t="shared" ref="L356" si="759">SUM(I356:K356)</f>
        <v>2000</v>
      </c>
      <c r="M356" s="126"/>
    </row>
    <row r="357" spans="1:13">
      <c r="A357" s="120" t="s">
        <v>1137</v>
      </c>
      <c r="B357" s="134" t="s">
        <v>1138</v>
      </c>
      <c r="C357" s="122" t="s">
        <v>12</v>
      </c>
      <c r="D357" s="123">
        <v>8000</v>
      </c>
      <c r="E357" s="123">
        <v>4.7</v>
      </c>
      <c r="F357" s="122">
        <v>5</v>
      </c>
      <c r="G357" s="122">
        <v>0</v>
      </c>
      <c r="H357" s="122">
        <v>10</v>
      </c>
      <c r="I357" s="124">
        <f t="shared" ref="I357" si="760">SUM(F357-E357)*D357</f>
        <v>2399.9999999999986</v>
      </c>
      <c r="J357" s="125">
        <v>0</v>
      </c>
      <c r="K357" s="125">
        <v>0</v>
      </c>
      <c r="L357" s="124">
        <f t="shared" ref="L357" si="761">SUM(I357:K357)</f>
        <v>2399.9999999999986</v>
      </c>
      <c r="M357" s="126"/>
    </row>
    <row r="358" spans="1:13">
      <c r="A358" s="120" t="s">
        <v>1134</v>
      </c>
      <c r="B358" s="134" t="s">
        <v>1136</v>
      </c>
      <c r="C358" s="122" t="s">
        <v>12</v>
      </c>
      <c r="D358" s="123">
        <v>4000</v>
      </c>
      <c r="E358" s="123">
        <v>8.5</v>
      </c>
      <c r="F358" s="122">
        <v>9</v>
      </c>
      <c r="G358" s="122">
        <v>9.5</v>
      </c>
      <c r="H358" s="122">
        <v>10</v>
      </c>
      <c r="I358" s="124">
        <f t="shared" ref="I358" si="762">SUM(F358-E358)*D358</f>
        <v>2000</v>
      </c>
      <c r="J358" s="125">
        <f t="shared" ref="J358" si="763">SUM(G358-F358)*D358</f>
        <v>2000</v>
      </c>
      <c r="K358" s="125">
        <f t="shared" ref="K358" si="764">SUM(H358-G358)*D358</f>
        <v>2000</v>
      </c>
      <c r="L358" s="124">
        <f t="shared" ref="L358" si="765">SUM(I358:K358)</f>
        <v>6000</v>
      </c>
      <c r="M358" s="126"/>
    </row>
    <row r="359" spans="1:13">
      <c r="A359" s="120" t="s">
        <v>1134</v>
      </c>
      <c r="B359" s="134" t="s">
        <v>1135</v>
      </c>
      <c r="C359" s="122" t="s">
        <v>12</v>
      </c>
      <c r="D359" s="123">
        <v>1600</v>
      </c>
      <c r="E359" s="123">
        <v>30</v>
      </c>
      <c r="F359" s="122">
        <v>31.5</v>
      </c>
      <c r="G359" s="122">
        <v>33</v>
      </c>
      <c r="H359" s="122">
        <v>35</v>
      </c>
      <c r="I359" s="124">
        <f t="shared" ref="I359" si="766">SUM(F359-E359)*D359</f>
        <v>2400</v>
      </c>
      <c r="J359" s="125">
        <f t="shared" ref="J359:J361" si="767">SUM(G359-F359)*D359</f>
        <v>2400</v>
      </c>
      <c r="K359" s="125">
        <f t="shared" ref="K359:K361" si="768">SUM(H359-G359)*D359</f>
        <v>3200</v>
      </c>
      <c r="L359" s="124">
        <f t="shared" ref="L359" si="769">SUM(I359:K359)</f>
        <v>8000</v>
      </c>
      <c r="M359" s="126"/>
    </row>
    <row r="360" spans="1:13">
      <c r="A360" s="120" t="s">
        <v>1131</v>
      </c>
      <c r="B360" s="134" t="s">
        <v>1133</v>
      </c>
      <c r="C360" s="122" t="s">
        <v>12</v>
      </c>
      <c r="D360" s="123">
        <v>1200</v>
      </c>
      <c r="E360" s="123">
        <v>18</v>
      </c>
      <c r="F360" s="122">
        <v>19</v>
      </c>
      <c r="G360" s="122">
        <v>0</v>
      </c>
      <c r="H360" s="122">
        <v>0</v>
      </c>
      <c r="I360" s="124">
        <f t="shared" ref="I360" si="770">SUM(F360-E360)*D360</f>
        <v>1200</v>
      </c>
      <c r="J360" s="125">
        <v>0</v>
      </c>
      <c r="K360" s="125">
        <v>0</v>
      </c>
      <c r="L360" s="124">
        <f t="shared" ref="L360" si="771">SUM(I360:K360)</f>
        <v>1200</v>
      </c>
      <c r="M360" s="126"/>
    </row>
    <row r="361" spans="1:13">
      <c r="A361" s="120" t="s">
        <v>1131</v>
      </c>
      <c r="B361" s="134" t="s">
        <v>1132</v>
      </c>
      <c r="C361" s="122" t="s">
        <v>12</v>
      </c>
      <c r="D361" s="123">
        <v>6400</v>
      </c>
      <c r="E361" s="123">
        <v>12.5</v>
      </c>
      <c r="F361" s="122">
        <v>13.25</v>
      </c>
      <c r="G361" s="122">
        <v>14</v>
      </c>
      <c r="H361" s="122">
        <v>15</v>
      </c>
      <c r="I361" s="124">
        <f t="shared" ref="I361" si="772">SUM(F361-E361)*D361</f>
        <v>4800</v>
      </c>
      <c r="J361" s="125">
        <f t="shared" si="767"/>
        <v>4800</v>
      </c>
      <c r="K361" s="125">
        <f t="shared" si="768"/>
        <v>6400</v>
      </c>
      <c r="L361" s="124">
        <f t="shared" ref="L361" si="773">SUM(I361:K361)</f>
        <v>16000</v>
      </c>
      <c r="M361" s="126"/>
    </row>
    <row r="362" spans="1:13">
      <c r="A362" s="120" t="s">
        <v>1130</v>
      </c>
      <c r="B362" s="134" t="s">
        <v>1129</v>
      </c>
      <c r="C362" s="122" t="s">
        <v>12</v>
      </c>
      <c r="D362" s="123">
        <v>1500</v>
      </c>
      <c r="E362" s="123">
        <v>24.5</v>
      </c>
      <c r="F362" s="122">
        <v>26</v>
      </c>
      <c r="G362" s="122">
        <v>28</v>
      </c>
      <c r="H362" s="122">
        <v>0</v>
      </c>
      <c r="I362" s="124">
        <f t="shared" ref="I362" si="774">SUM(F362-E362)*D362</f>
        <v>2250</v>
      </c>
      <c r="J362" s="125">
        <f t="shared" ref="J362" si="775">SUM(G362-F362)*D362</f>
        <v>3000</v>
      </c>
      <c r="K362" s="125">
        <v>0</v>
      </c>
      <c r="L362" s="124">
        <f t="shared" ref="L362" si="776">SUM(I362:K362)</f>
        <v>5250</v>
      </c>
      <c r="M362" s="126"/>
    </row>
    <row r="363" spans="1:13">
      <c r="A363" s="120" t="s">
        <v>1130</v>
      </c>
      <c r="B363" s="134" t="s">
        <v>1121</v>
      </c>
      <c r="C363" s="122" t="s">
        <v>12</v>
      </c>
      <c r="D363" s="123">
        <v>1000</v>
      </c>
      <c r="E363" s="123">
        <v>33</v>
      </c>
      <c r="F363" s="122">
        <v>30</v>
      </c>
      <c r="G363" s="122">
        <v>0</v>
      </c>
      <c r="H363" s="122">
        <v>0</v>
      </c>
      <c r="I363" s="124">
        <f t="shared" ref="I363" si="777">SUM(F363-E363)*D363</f>
        <v>-3000</v>
      </c>
      <c r="J363" s="125">
        <v>0</v>
      </c>
      <c r="K363" s="125">
        <v>0</v>
      </c>
      <c r="L363" s="124">
        <f t="shared" ref="L363" si="778">SUM(I363:K363)</f>
        <v>-3000</v>
      </c>
      <c r="M363" s="126"/>
    </row>
    <row r="364" spans="1:13">
      <c r="A364" s="120" t="s">
        <v>1130</v>
      </c>
      <c r="B364" s="134" t="s">
        <v>1128</v>
      </c>
      <c r="C364" s="122" t="s">
        <v>12</v>
      </c>
      <c r="D364" s="123">
        <v>2000</v>
      </c>
      <c r="E364" s="123">
        <v>19.5</v>
      </c>
      <c r="F364" s="122">
        <v>18</v>
      </c>
      <c r="G364" s="122">
        <v>0</v>
      </c>
      <c r="H364" s="122">
        <v>0</v>
      </c>
      <c r="I364" s="124">
        <f t="shared" ref="I364" si="779">SUM(F364-E364)*D364</f>
        <v>-3000</v>
      </c>
      <c r="J364" s="125">
        <v>0</v>
      </c>
      <c r="K364" s="125">
        <v>0</v>
      </c>
      <c r="L364" s="124">
        <f t="shared" ref="L364" si="780">SUM(I364:K364)</f>
        <v>-3000</v>
      </c>
      <c r="M364" s="126"/>
    </row>
    <row r="365" spans="1:13">
      <c r="A365" s="120" t="s">
        <v>1127</v>
      </c>
      <c r="B365" s="134" t="s">
        <v>1124</v>
      </c>
      <c r="C365" s="122" t="s">
        <v>12</v>
      </c>
      <c r="D365" s="123">
        <v>1000</v>
      </c>
      <c r="E365" s="123">
        <v>55</v>
      </c>
      <c r="F365" s="122">
        <v>57</v>
      </c>
      <c r="G365" s="122">
        <v>59</v>
      </c>
      <c r="H365" s="122">
        <v>0</v>
      </c>
      <c r="I365" s="124">
        <f t="shared" ref="I365" si="781">SUM(F365-E365)*D365</f>
        <v>2000</v>
      </c>
      <c r="J365" s="125">
        <f t="shared" ref="J365" si="782">SUM(G365-F365)*D365</f>
        <v>2000</v>
      </c>
      <c r="K365" s="125">
        <v>0</v>
      </c>
      <c r="L365" s="124">
        <f t="shared" ref="L365" si="783">SUM(I365:K365)</f>
        <v>4000</v>
      </c>
      <c r="M365" s="126"/>
    </row>
    <row r="366" spans="1:13">
      <c r="A366" s="120" t="s">
        <v>1126</v>
      </c>
      <c r="B366" s="134" t="s">
        <v>1124</v>
      </c>
      <c r="C366" s="122" t="s">
        <v>12</v>
      </c>
      <c r="D366" s="123">
        <v>1000</v>
      </c>
      <c r="E366" s="123">
        <v>55</v>
      </c>
      <c r="F366" s="122">
        <v>57</v>
      </c>
      <c r="G366" s="122">
        <v>59</v>
      </c>
      <c r="H366" s="122">
        <v>0</v>
      </c>
      <c r="I366" s="124">
        <f t="shared" ref="I366" si="784">SUM(F366-E366)*D366</f>
        <v>2000</v>
      </c>
      <c r="J366" s="125">
        <f t="shared" ref="J366" si="785">SUM(G366-F366)*D366</f>
        <v>2000</v>
      </c>
      <c r="K366" s="125">
        <v>0</v>
      </c>
      <c r="L366" s="124">
        <f t="shared" ref="L366" si="786">SUM(I366:K366)</f>
        <v>4000</v>
      </c>
      <c r="M366" s="126"/>
    </row>
    <row r="367" spans="1:13">
      <c r="A367" s="120" t="s">
        <v>1126</v>
      </c>
      <c r="B367" s="134" t="s">
        <v>1120</v>
      </c>
      <c r="C367" s="122" t="s">
        <v>12</v>
      </c>
      <c r="D367" s="123">
        <v>2000</v>
      </c>
      <c r="E367" s="123">
        <v>25</v>
      </c>
      <c r="F367" s="122">
        <v>26</v>
      </c>
      <c r="G367" s="122">
        <v>27</v>
      </c>
      <c r="H367" s="122">
        <v>0</v>
      </c>
      <c r="I367" s="124">
        <f t="shared" ref="I367" si="787">SUM(F367-E367)*D367</f>
        <v>2000</v>
      </c>
      <c r="J367" s="125">
        <f t="shared" ref="J367" si="788">SUM(G367-F367)*D367</f>
        <v>2000</v>
      </c>
      <c r="K367" s="125">
        <v>0</v>
      </c>
      <c r="L367" s="124">
        <f t="shared" ref="L367" si="789">SUM(I367:K367)</f>
        <v>4000</v>
      </c>
      <c r="M367" s="126"/>
    </row>
    <row r="368" spans="1:13">
      <c r="A368" s="120" t="s">
        <v>1126</v>
      </c>
      <c r="B368" s="134" t="s">
        <v>1104</v>
      </c>
      <c r="C368" s="122" t="s">
        <v>12</v>
      </c>
      <c r="D368" s="123">
        <v>1000</v>
      </c>
      <c r="E368" s="123">
        <v>33</v>
      </c>
      <c r="F368" s="122">
        <v>35</v>
      </c>
      <c r="G368" s="122">
        <v>0</v>
      </c>
      <c r="H368" s="122">
        <v>0</v>
      </c>
      <c r="I368" s="124">
        <f t="shared" ref="I368" si="790">SUM(F368-E368)*D368</f>
        <v>2000</v>
      </c>
      <c r="J368" s="125">
        <v>0</v>
      </c>
      <c r="K368" s="125">
        <v>0</v>
      </c>
      <c r="L368" s="124">
        <f t="shared" ref="L368" si="791">SUM(I368:K368)</f>
        <v>2000</v>
      </c>
      <c r="M368" s="126"/>
    </row>
    <row r="369" spans="1:13">
      <c r="A369" s="120" t="s">
        <v>1123</v>
      </c>
      <c r="B369" s="134" t="s">
        <v>1125</v>
      </c>
      <c r="C369" s="122" t="s">
        <v>12</v>
      </c>
      <c r="D369" s="123">
        <v>1000</v>
      </c>
      <c r="E369" s="123">
        <v>60</v>
      </c>
      <c r="F369" s="122">
        <v>63</v>
      </c>
      <c r="G369" s="122">
        <v>66</v>
      </c>
      <c r="H369" s="122">
        <v>69</v>
      </c>
      <c r="I369" s="124">
        <f t="shared" ref="I369" si="792">SUM(F369-E369)*D369</f>
        <v>3000</v>
      </c>
      <c r="J369" s="125">
        <f t="shared" ref="J369" si="793">SUM(G369-F369)*D369</f>
        <v>3000</v>
      </c>
      <c r="K369" s="125">
        <f t="shared" ref="K369" si="794">SUM(H369-G369)*D369</f>
        <v>3000</v>
      </c>
      <c r="L369" s="124">
        <f t="shared" ref="L369" si="795">SUM(I369:K369)</f>
        <v>9000</v>
      </c>
      <c r="M369" s="126"/>
    </row>
    <row r="370" spans="1:13">
      <c r="A370" s="120" t="s">
        <v>1123</v>
      </c>
      <c r="B370" s="134" t="s">
        <v>1124</v>
      </c>
      <c r="C370" s="122" t="s">
        <v>12</v>
      </c>
      <c r="D370" s="123">
        <v>1000</v>
      </c>
      <c r="E370" s="123">
        <v>58</v>
      </c>
      <c r="F370" s="122">
        <v>60</v>
      </c>
      <c r="G370" s="122">
        <v>0</v>
      </c>
      <c r="H370" s="122">
        <v>0</v>
      </c>
      <c r="I370" s="124">
        <f t="shared" ref="I370" si="796">SUM(F370-E370)*D370</f>
        <v>2000</v>
      </c>
      <c r="J370" s="125">
        <v>0</v>
      </c>
      <c r="K370" s="125">
        <f t="shared" ref="K370" si="797">SUM(H370-G370)*D370</f>
        <v>0</v>
      </c>
      <c r="L370" s="124">
        <f t="shared" ref="L370" si="798">SUM(I370:K370)</f>
        <v>2000</v>
      </c>
      <c r="M370" s="126"/>
    </row>
    <row r="371" spans="1:13">
      <c r="A371" s="120" t="s">
        <v>1118</v>
      </c>
      <c r="B371" s="134" t="s">
        <v>1119</v>
      </c>
      <c r="C371" s="122" t="s">
        <v>12</v>
      </c>
      <c r="D371" s="123">
        <v>2000</v>
      </c>
      <c r="E371" s="123">
        <v>22</v>
      </c>
      <c r="F371" s="122">
        <v>23</v>
      </c>
      <c r="G371" s="122">
        <v>0</v>
      </c>
      <c r="H371" s="122">
        <v>0</v>
      </c>
      <c r="I371" s="124">
        <f t="shared" ref="I371" si="799">SUM(F371-E371)*D371</f>
        <v>2000</v>
      </c>
      <c r="J371" s="125">
        <v>0</v>
      </c>
      <c r="K371" s="125">
        <f t="shared" ref="K371" si="800">SUM(H371-G371)*D371</f>
        <v>0</v>
      </c>
      <c r="L371" s="124">
        <f t="shared" ref="L371" si="801">SUM(I371:K371)</f>
        <v>2000</v>
      </c>
      <c r="M371" s="126"/>
    </row>
    <row r="372" spans="1:13">
      <c r="A372" s="120" t="s">
        <v>1118</v>
      </c>
      <c r="B372" s="134" t="s">
        <v>1120</v>
      </c>
      <c r="C372" s="122" t="s">
        <v>12</v>
      </c>
      <c r="D372" s="123">
        <v>2000</v>
      </c>
      <c r="E372" s="123">
        <v>27</v>
      </c>
      <c r="F372" s="122">
        <v>25.5</v>
      </c>
      <c r="G372" s="122">
        <v>0</v>
      </c>
      <c r="H372" s="122">
        <v>0</v>
      </c>
      <c r="I372" s="124">
        <f t="shared" ref="I372" si="802">SUM(F372-E372)*D372</f>
        <v>-3000</v>
      </c>
      <c r="J372" s="125">
        <v>0</v>
      </c>
      <c r="K372" s="125">
        <f t="shared" ref="K372" si="803">SUM(H372-G372)*D372</f>
        <v>0</v>
      </c>
      <c r="L372" s="124">
        <f t="shared" ref="L372" si="804">SUM(I372:K372)</f>
        <v>-3000</v>
      </c>
      <c r="M372" s="126"/>
    </row>
    <row r="373" spans="1:13">
      <c r="A373" s="120" t="s">
        <v>1118</v>
      </c>
      <c r="B373" s="134" t="s">
        <v>1121</v>
      </c>
      <c r="C373" s="122" t="s">
        <v>12</v>
      </c>
      <c r="D373" s="123">
        <v>1000</v>
      </c>
      <c r="E373" s="123">
        <v>43</v>
      </c>
      <c r="F373" s="122">
        <v>39</v>
      </c>
      <c r="G373" s="122">
        <v>0</v>
      </c>
      <c r="H373" s="122">
        <v>0</v>
      </c>
      <c r="I373" s="124">
        <f t="shared" ref="I373" si="805">SUM(F373-E373)*D373</f>
        <v>-4000</v>
      </c>
      <c r="J373" s="125">
        <v>0</v>
      </c>
      <c r="K373" s="125">
        <f t="shared" ref="K373" si="806">SUM(H373-G373)*D373</f>
        <v>0</v>
      </c>
      <c r="L373" s="124">
        <f t="shared" ref="L373" si="807">SUM(I373:K373)</f>
        <v>-4000</v>
      </c>
      <c r="M373" s="126"/>
    </row>
    <row r="374" spans="1:13">
      <c r="A374" s="120" t="s">
        <v>1118</v>
      </c>
      <c r="B374" s="134" t="s">
        <v>1122</v>
      </c>
      <c r="C374" s="122" t="s">
        <v>12</v>
      </c>
      <c r="D374" s="123">
        <v>1600</v>
      </c>
      <c r="E374" s="123">
        <v>37</v>
      </c>
      <c r="F374" s="122">
        <v>38.5</v>
      </c>
      <c r="G374" s="122">
        <v>0</v>
      </c>
      <c r="H374" s="122">
        <v>0</v>
      </c>
      <c r="I374" s="124">
        <f t="shared" ref="I374" si="808">SUM(F374-E374)*D374</f>
        <v>2400</v>
      </c>
      <c r="J374" s="125">
        <v>0</v>
      </c>
      <c r="K374" s="125">
        <f t="shared" ref="K374" si="809">SUM(H374-G374)*D374</f>
        <v>0</v>
      </c>
      <c r="L374" s="124">
        <f t="shared" ref="L374" si="810">SUM(I374:K374)</f>
        <v>2400</v>
      </c>
      <c r="M374" s="126"/>
    </row>
    <row r="375" spans="1:13">
      <c r="A375" s="120" t="s">
        <v>1114</v>
      </c>
      <c r="B375" s="134" t="s">
        <v>1117</v>
      </c>
      <c r="C375" s="122" t="s">
        <v>12</v>
      </c>
      <c r="D375" s="123">
        <v>3500</v>
      </c>
      <c r="E375" s="123">
        <v>16.25</v>
      </c>
      <c r="F375" s="122">
        <v>16.8</v>
      </c>
      <c r="G375" s="122">
        <v>0</v>
      </c>
      <c r="H375" s="122">
        <v>0</v>
      </c>
      <c r="I375" s="124">
        <f t="shared" ref="I375" si="811">SUM(F375-E375)*D375</f>
        <v>1925.0000000000025</v>
      </c>
      <c r="J375" s="125">
        <v>0</v>
      </c>
      <c r="K375" s="125">
        <f t="shared" ref="K375" si="812">SUM(H375-G375)*D375</f>
        <v>0</v>
      </c>
      <c r="L375" s="124">
        <f t="shared" ref="L375" si="813">SUM(I375:K375)</f>
        <v>1925.0000000000025</v>
      </c>
      <c r="M375" s="126"/>
    </row>
    <row r="376" spans="1:13">
      <c r="A376" s="120" t="s">
        <v>1114</v>
      </c>
      <c r="B376" s="134" t="s">
        <v>1116</v>
      </c>
      <c r="C376" s="122" t="s">
        <v>12</v>
      </c>
      <c r="D376" s="123">
        <v>2000</v>
      </c>
      <c r="E376" s="123">
        <v>18.5</v>
      </c>
      <c r="F376" s="122">
        <v>19.5</v>
      </c>
      <c r="G376" s="122">
        <v>0</v>
      </c>
      <c r="H376" s="122">
        <v>0</v>
      </c>
      <c r="I376" s="124">
        <f t="shared" ref="I376" si="814">SUM(F376-E376)*D376</f>
        <v>2000</v>
      </c>
      <c r="J376" s="125">
        <v>0</v>
      </c>
      <c r="K376" s="125">
        <f t="shared" ref="K376" si="815">SUM(H376-G376)*D376</f>
        <v>0</v>
      </c>
      <c r="L376" s="124">
        <f t="shared" ref="L376" si="816">SUM(I376:K376)</f>
        <v>2000</v>
      </c>
      <c r="M376" s="126"/>
    </row>
    <row r="377" spans="1:13">
      <c r="A377" s="120" t="s">
        <v>1114</v>
      </c>
      <c r="B377" s="134" t="s">
        <v>1115</v>
      </c>
      <c r="C377" s="122" t="s">
        <v>12</v>
      </c>
      <c r="D377" s="123">
        <v>3400</v>
      </c>
      <c r="E377" s="123">
        <v>14</v>
      </c>
      <c r="F377" s="122">
        <v>15</v>
      </c>
      <c r="G377" s="122">
        <v>16</v>
      </c>
      <c r="H377" s="122">
        <v>17</v>
      </c>
      <c r="I377" s="124">
        <f t="shared" ref="I377" si="817">SUM(F377-E377)*D377</f>
        <v>3400</v>
      </c>
      <c r="J377" s="125">
        <f t="shared" ref="J377" si="818">SUM(G377-F377)*D377</f>
        <v>3400</v>
      </c>
      <c r="K377" s="125">
        <f t="shared" ref="K377" si="819">SUM(H377-G377)*D377</f>
        <v>3400</v>
      </c>
      <c r="L377" s="124">
        <f t="shared" ref="L377" si="820">SUM(I377:K377)</f>
        <v>10200</v>
      </c>
      <c r="M377" s="126"/>
    </row>
    <row r="378" spans="1:13">
      <c r="A378" s="120" t="s">
        <v>1107</v>
      </c>
      <c r="B378" s="134" t="s">
        <v>1108</v>
      </c>
      <c r="C378" s="122" t="s">
        <v>12</v>
      </c>
      <c r="D378" s="123">
        <v>4000</v>
      </c>
      <c r="E378" s="123">
        <v>17.600000000000001</v>
      </c>
      <c r="F378" s="122">
        <v>18.25</v>
      </c>
      <c r="G378" s="122">
        <v>19</v>
      </c>
      <c r="H378" s="122">
        <v>20</v>
      </c>
      <c r="I378" s="124">
        <f t="shared" ref="I378" si="821">SUM(F378-E378)*D378</f>
        <v>2599.9999999999945</v>
      </c>
      <c r="J378" s="125">
        <f t="shared" ref="J378" si="822">SUM(G378-F378)*D378</f>
        <v>3000</v>
      </c>
      <c r="K378" s="125">
        <f t="shared" ref="K378" si="823">SUM(H378-G378)*D378</f>
        <v>4000</v>
      </c>
      <c r="L378" s="124">
        <f t="shared" ref="L378" si="824">SUM(I378:K378)</f>
        <v>9599.9999999999945</v>
      </c>
      <c r="M378" s="126"/>
    </row>
    <row r="379" spans="1:13">
      <c r="A379" s="120" t="s">
        <v>1107</v>
      </c>
      <c r="B379" s="134" t="s">
        <v>1109</v>
      </c>
      <c r="C379" s="122" t="s">
        <v>12</v>
      </c>
      <c r="D379" s="123">
        <v>2000</v>
      </c>
      <c r="E379" s="123">
        <v>26</v>
      </c>
      <c r="F379" s="122">
        <v>27</v>
      </c>
      <c r="G379" s="122">
        <v>28</v>
      </c>
      <c r="H379" s="122">
        <v>29</v>
      </c>
      <c r="I379" s="124">
        <f t="shared" ref="I379" si="825">SUM(F379-E379)*D379</f>
        <v>2000</v>
      </c>
      <c r="J379" s="125">
        <f t="shared" ref="J379" si="826">SUM(G379-F379)*D379</f>
        <v>2000</v>
      </c>
      <c r="K379" s="125">
        <f t="shared" ref="K379" si="827">SUM(H379-G379)*D379</f>
        <v>2000</v>
      </c>
      <c r="L379" s="124">
        <f t="shared" ref="L379" si="828">SUM(I379:K379)</f>
        <v>6000</v>
      </c>
      <c r="M379" s="126"/>
    </row>
    <row r="380" spans="1:13">
      <c r="A380" s="120" t="s">
        <v>1107</v>
      </c>
      <c r="B380" s="134" t="s">
        <v>1110</v>
      </c>
      <c r="C380" s="122" t="s">
        <v>12</v>
      </c>
      <c r="D380" s="123">
        <v>1000</v>
      </c>
      <c r="E380" s="123">
        <v>60</v>
      </c>
      <c r="F380" s="122">
        <v>63</v>
      </c>
      <c r="G380" s="122">
        <v>66</v>
      </c>
      <c r="H380" s="122">
        <v>69</v>
      </c>
      <c r="I380" s="124">
        <f t="shared" ref="I380" si="829">SUM(F380-E380)*D380</f>
        <v>3000</v>
      </c>
      <c r="J380" s="125">
        <f t="shared" ref="J380" si="830">SUM(G380-F380)*D380</f>
        <v>3000</v>
      </c>
      <c r="K380" s="125">
        <f t="shared" ref="K380" si="831">SUM(H380-G380)*D380</f>
        <v>3000</v>
      </c>
      <c r="L380" s="124">
        <f t="shared" ref="L380" si="832">SUM(I380:K380)</f>
        <v>9000</v>
      </c>
      <c r="M380" s="126"/>
    </row>
    <row r="381" spans="1:13">
      <c r="A381" s="127"/>
      <c r="B381" s="127"/>
      <c r="C381" s="127"/>
      <c r="D381" s="127"/>
      <c r="E381" s="127"/>
      <c r="F381" s="127"/>
      <c r="G381" s="127"/>
      <c r="H381" s="127" t="s">
        <v>1030</v>
      </c>
      <c r="I381" s="128">
        <f>SUM(I330:I380)</f>
        <v>60725</v>
      </c>
      <c r="J381" s="127"/>
      <c r="K381" s="127"/>
      <c r="L381" s="128">
        <f>SUM(L330:L380)</f>
        <v>160925</v>
      </c>
      <c r="M381" s="126"/>
    </row>
    <row r="382" spans="1:13">
      <c r="A382" s="120"/>
      <c r="B382" s="121"/>
      <c r="C382" s="122"/>
      <c r="D382" s="123"/>
      <c r="E382" s="123"/>
      <c r="F382" s="122"/>
      <c r="G382" s="122"/>
      <c r="H382" s="122"/>
      <c r="I382" s="124"/>
      <c r="J382" s="125"/>
      <c r="K382" s="125"/>
      <c r="L382" s="124"/>
      <c r="M382" s="126"/>
    </row>
    <row r="383" spans="1:13">
      <c r="A383" s="127"/>
      <c r="B383" s="127"/>
      <c r="C383" s="127"/>
      <c r="D383" s="127"/>
      <c r="E383" s="135">
        <v>43525</v>
      </c>
      <c r="F383" s="127"/>
      <c r="G383" s="127"/>
      <c r="H383" s="127"/>
      <c r="I383" s="127"/>
      <c r="J383" s="127"/>
      <c r="K383" s="127"/>
      <c r="L383" s="127"/>
      <c r="M383" s="126"/>
    </row>
    <row r="384" spans="1:13">
      <c r="A384" s="126"/>
      <c r="B384" s="126"/>
      <c r="C384" s="126"/>
      <c r="D384" s="126"/>
      <c r="E384" s="126"/>
      <c r="F384" s="126"/>
      <c r="G384" s="126"/>
      <c r="H384" s="126"/>
      <c r="I384" s="126"/>
      <c r="J384" s="136" t="s">
        <v>1142</v>
      </c>
      <c r="K384" s="155"/>
      <c r="L384" s="156">
        <v>0.76</v>
      </c>
      <c r="M384" s="126"/>
    </row>
    <row r="385" spans="1:13">
      <c r="A385" s="120" t="s">
        <v>1103</v>
      </c>
      <c r="B385" s="134" t="s">
        <v>1106</v>
      </c>
      <c r="C385" s="122" t="s">
        <v>12</v>
      </c>
      <c r="D385" s="123">
        <v>800</v>
      </c>
      <c r="E385" s="123">
        <v>51</v>
      </c>
      <c r="F385" s="122">
        <v>54</v>
      </c>
      <c r="G385" s="122">
        <v>58</v>
      </c>
      <c r="H385" s="122">
        <v>62</v>
      </c>
      <c r="I385" s="124">
        <f t="shared" ref="I385" si="833">SUM(F385-E385)*D385</f>
        <v>2400</v>
      </c>
      <c r="J385" s="125">
        <f t="shared" ref="J385" si="834">SUM(G385-F385)*D385</f>
        <v>3200</v>
      </c>
      <c r="K385" s="125">
        <f t="shared" ref="K385" si="835">SUM(H385-G385)*D385</f>
        <v>3200</v>
      </c>
      <c r="L385" s="124">
        <f t="shared" ref="L385" si="836">SUM(I385:K385)</f>
        <v>8800</v>
      </c>
      <c r="M385" s="126"/>
    </row>
    <row r="386" spans="1:13">
      <c r="A386" s="120" t="s">
        <v>1103</v>
      </c>
      <c r="B386" s="134" t="s">
        <v>1105</v>
      </c>
      <c r="C386" s="122" t="s">
        <v>12</v>
      </c>
      <c r="D386" s="123">
        <v>1500</v>
      </c>
      <c r="E386" s="123">
        <v>27.5</v>
      </c>
      <c r="F386" s="122">
        <v>29.5</v>
      </c>
      <c r="G386" s="122">
        <v>32.5</v>
      </c>
      <c r="H386" s="122">
        <v>35.5</v>
      </c>
      <c r="I386" s="124">
        <f t="shared" ref="I386:I387" si="837">SUM(F386-E386)*D386</f>
        <v>3000</v>
      </c>
      <c r="J386" s="125">
        <f t="shared" ref="J386:J387" si="838">SUM(G386-F386)*D386</f>
        <v>4500</v>
      </c>
      <c r="K386" s="125">
        <f t="shared" ref="K386:K387" si="839">SUM(H386-G386)*D386</f>
        <v>4500</v>
      </c>
      <c r="L386" s="124">
        <f t="shared" ref="L386:L387" si="840">SUM(I386:K386)</f>
        <v>12000</v>
      </c>
      <c r="M386" s="126"/>
    </row>
    <row r="387" spans="1:13">
      <c r="A387" s="120" t="s">
        <v>1103</v>
      </c>
      <c r="B387" s="134" t="s">
        <v>1104</v>
      </c>
      <c r="C387" s="122" t="s">
        <v>12</v>
      </c>
      <c r="D387" s="123">
        <v>1000</v>
      </c>
      <c r="E387" s="123">
        <v>33.5</v>
      </c>
      <c r="F387" s="122">
        <v>35.5</v>
      </c>
      <c r="G387" s="122">
        <v>37.5</v>
      </c>
      <c r="H387" s="122">
        <v>39.5</v>
      </c>
      <c r="I387" s="124">
        <f t="shared" si="837"/>
        <v>2000</v>
      </c>
      <c r="J387" s="125">
        <f t="shared" si="838"/>
        <v>2000</v>
      </c>
      <c r="K387" s="125">
        <f t="shared" si="839"/>
        <v>2000</v>
      </c>
      <c r="L387" s="124">
        <f t="shared" si="840"/>
        <v>6000</v>
      </c>
      <c r="M387" s="126"/>
    </row>
    <row r="388" spans="1:13">
      <c r="A388" s="120" t="s">
        <v>1101</v>
      </c>
      <c r="B388" s="134" t="s">
        <v>1095</v>
      </c>
      <c r="C388" s="122" t="s">
        <v>12</v>
      </c>
      <c r="D388" s="123">
        <v>5000</v>
      </c>
      <c r="E388" s="123">
        <v>13.5</v>
      </c>
      <c r="F388" s="122">
        <v>14</v>
      </c>
      <c r="G388" s="122">
        <v>14.5</v>
      </c>
      <c r="H388" s="122">
        <v>15</v>
      </c>
      <c r="I388" s="124">
        <f t="shared" ref="I388" si="841">SUM(F388-E388)*D388</f>
        <v>2500</v>
      </c>
      <c r="J388" s="125">
        <f t="shared" ref="J388" si="842">SUM(G388-F388)*D388</f>
        <v>2500</v>
      </c>
      <c r="K388" s="125">
        <f t="shared" ref="K388" si="843">SUM(H388-G388)*D388</f>
        <v>2500</v>
      </c>
      <c r="L388" s="124">
        <f t="shared" ref="L388" si="844">SUM(I388:K388)</f>
        <v>7500</v>
      </c>
      <c r="M388" s="126"/>
    </row>
    <row r="389" spans="1:13">
      <c r="A389" s="120" t="s">
        <v>1101</v>
      </c>
      <c r="B389" s="134" t="s">
        <v>1102</v>
      </c>
      <c r="C389" s="122" t="s">
        <v>12</v>
      </c>
      <c r="D389" s="123">
        <v>2000</v>
      </c>
      <c r="E389" s="123">
        <v>10</v>
      </c>
      <c r="F389" s="122">
        <v>11</v>
      </c>
      <c r="G389" s="122">
        <v>12</v>
      </c>
      <c r="H389" s="122">
        <v>0</v>
      </c>
      <c r="I389" s="124">
        <f t="shared" ref="I389" si="845">SUM(F389-E389)*D389</f>
        <v>2000</v>
      </c>
      <c r="J389" s="125">
        <f t="shared" ref="J389" si="846">SUM(G389-F389)*D389</f>
        <v>2000</v>
      </c>
      <c r="K389" s="125">
        <v>0</v>
      </c>
      <c r="L389" s="124">
        <f t="shared" ref="L389" si="847">SUM(I389:K389)</f>
        <v>4000</v>
      </c>
      <c r="M389" s="126"/>
    </row>
    <row r="390" spans="1:13">
      <c r="A390" s="120" t="s">
        <v>1097</v>
      </c>
      <c r="B390" s="134" t="s">
        <v>1099</v>
      </c>
      <c r="C390" s="122" t="s">
        <v>12</v>
      </c>
      <c r="D390" s="123">
        <v>4000</v>
      </c>
      <c r="E390" s="123">
        <v>7.2</v>
      </c>
      <c r="F390" s="122">
        <v>8</v>
      </c>
      <c r="G390" s="122">
        <v>9</v>
      </c>
      <c r="H390" s="122">
        <v>0</v>
      </c>
      <c r="I390" s="124">
        <f t="shared" ref="I390" si="848">SUM(F390-E390)*D390</f>
        <v>3199.9999999999991</v>
      </c>
      <c r="J390" s="125">
        <f t="shared" ref="J390:J395" si="849">SUM(G390-F390)*D390</f>
        <v>4000</v>
      </c>
      <c r="K390" s="125">
        <v>0</v>
      </c>
      <c r="L390" s="124">
        <f t="shared" ref="L390" si="850">SUM(I390:K390)</f>
        <v>7199.9999999999991</v>
      </c>
      <c r="M390" s="126"/>
    </row>
    <row r="391" spans="1:13">
      <c r="A391" s="120" t="s">
        <v>1097</v>
      </c>
      <c r="B391" s="134" t="s">
        <v>1098</v>
      </c>
      <c r="C391" s="122" t="s">
        <v>12</v>
      </c>
      <c r="D391" s="123">
        <v>500</v>
      </c>
      <c r="E391" s="123">
        <v>65</v>
      </c>
      <c r="F391" s="122">
        <v>70</v>
      </c>
      <c r="G391" s="122">
        <v>0</v>
      </c>
      <c r="H391" s="122">
        <v>0</v>
      </c>
      <c r="I391" s="124">
        <f t="shared" ref="I391" si="851">SUM(F391-E391)*D391</f>
        <v>2500</v>
      </c>
      <c r="J391" s="125">
        <v>0</v>
      </c>
      <c r="K391" s="125">
        <f t="shared" ref="K391" si="852">SUM(H391-G391)*D391</f>
        <v>0</v>
      </c>
      <c r="L391" s="124">
        <f t="shared" ref="L391" si="853">SUM(I391:K391)</f>
        <v>2500</v>
      </c>
      <c r="M391" s="126"/>
    </row>
    <row r="392" spans="1:13">
      <c r="A392" s="120" t="s">
        <v>1097</v>
      </c>
      <c r="B392" s="134" t="s">
        <v>1100</v>
      </c>
      <c r="C392" s="122" t="s">
        <v>12</v>
      </c>
      <c r="D392" s="123">
        <v>2000</v>
      </c>
      <c r="E392" s="123">
        <v>11</v>
      </c>
      <c r="F392" s="122">
        <v>9.5</v>
      </c>
      <c r="G392" s="122">
        <v>0</v>
      </c>
      <c r="H392" s="122">
        <v>0</v>
      </c>
      <c r="I392" s="124">
        <f t="shared" ref="I392" si="854">SUM(F392-E392)*D392</f>
        <v>-3000</v>
      </c>
      <c r="J392" s="125">
        <v>0</v>
      </c>
      <c r="K392" s="125">
        <f t="shared" ref="K392" si="855">SUM(H392-G392)*D392</f>
        <v>0</v>
      </c>
      <c r="L392" s="124">
        <f t="shared" ref="L392" si="856">SUM(I392:K392)</f>
        <v>-3000</v>
      </c>
      <c r="M392" s="126"/>
    </row>
    <row r="393" spans="1:13">
      <c r="A393" s="120" t="s">
        <v>1092</v>
      </c>
      <c r="B393" s="134" t="s">
        <v>1053</v>
      </c>
      <c r="C393" s="122" t="s">
        <v>12</v>
      </c>
      <c r="D393" s="123">
        <v>1500</v>
      </c>
      <c r="E393" s="123">
        <v>15.5</v>
      </c>
      <c r="F393" s="122">
        <v>17</v>
      </c>
      <c r="G393" s="122">
        <v>19</v>
      </c>
      <c r="H393" s="122">
        <v>22</v>
      </c>
      <c r="I393" s="124">
        <f t="shared" ref="I393" si="857">SUM(F393-E393)*D393</f>
        <v>2250</v>
      </c>
      <c r="J393" s="125">
        <f t="shared" si="849"/>
        <v>3000</v>
      </c>
      <c r="K393" s="125">
        <f t="shared" ref="K393" si="858">SUM(H393-G393)*D393</f>
        <v>4500</v>
      </c>
      <c r="L393" s="124">
        <f t="shared" ref="L393" si="859">SUM(I393:K393)</f>
        <v>9750</v>
      </c>
      <c r="M393" s="126"/>
    </row>
    <row r="394" spans="1:13">
      <c r="A394" s="120" t="s">
        <v>1092</v>
      </c>
      <c r="B394" s="134" t="s">
        <v>1095</v>
      </c>
      <c r="C394" s="122" t="s">
        <v>12</v>
      </c>
      <c r="D394" s="123">
        <v>5000</v>
      </c>
      <c r="E394" s="123">
        <v>10.5</v>
      </c>
      <c r="F394" s="122">
        <v>9.75</v>
      </c>
      <c r="G394" s="122">
        <v>0</v>
      </c>
      <c r="H394" s="122">
        <v>0</v>
      </c>
      <c r="I394" s="124">
        <f t="shared" ref="I394" si="860">SUM(F394-E394)*D394</f>
        <v>-3750</v>
      </c>
      <c r="J394" s="125">
        <v>0</v>
      </c>
      <c r="K394" s="125">
        <f t="shared" ref="K394" si="861">SUM(H394-G394)*D394</f>
        <v>0</v>
      </c>
      <c r="L394" s="124">
        <f t="shared" ref="L394" si="862">SUM(I394:K394)</f>
        <v>-3750</v>
      </c>
      <c r="M394" s="126"/>
    </row>
    <row r="395" spans="1:13">
      <c r="A395" s="120" t="s">
        <v>1092</v>
      </c>
      <c r="B395" s="134" t="s">
        <v>1093</v>
      </c>
      <c r="C395" s="122" t="s">
        <v>12</v>
      </c>
      <c r="D395" s="123">
        <v>8000</v>
      </c>
      <c r="E395" s="123">
        <v>4</v>
      </c>
      <c r="F395" s="122">
        <v>4.3</v>
      </c>
      <c r="G395" s="122">
        <v>4.5999999999999996</v>
      </c>
      <c r="H395" s="122">
        <v>4.9000000000000004</v>
      </c>
      <c r="I395" s="124">
        <f t="shared" ref="I395:I396" si="863">SUM(F395-E395)*D395</f>
        <v>2399.9999999999986</v>
      </c>
      <c r="J395" s="125">
        <f t="shared" si="849"/>
        <v>2399.9999999999986</v>
      </c>
      <c r="K395" s="125">
        <f t="shared" ref="K395" si="864">SUM(H395-G395)*D395</f>
        <v>2400.0000000000055</v>
      </c>
      <c r="L395" s="124">
        <f t="shared" ref="L395:L396" si="865">SUM(I395:K395)</f>
        <v>7200.0000000000027</v>
      </c>
      <c r="M395" s="126"/>
    </row>
    <row r="396" spans="1:13">
      <c r="A396" s="120" t="s">
        <v>1092</v>
      </c>
      <c r="B396" s="134" t="s">
        <v>1094</v>
      </c>
      <c r="C396" s="122" t="s">
        <v>12</v>
      </c>
      <c r="D396" s="123">
        <v>8000</v>
      </c>
      <c r="E396" s="123">
        <v>2.75</v>
      </c>
      <c r="F396" s="122">
        <v>2.2999999999999998</v>
      </c>
      <c r="G396" s="122">
        <v>0</v>
      </c>
      <c r="H396" s="122">
        <v>0</v>
      </c>
      <c r="I396" s="124">
        <f t="shared" si="863"/>
        <v>-3600.0000000000014</v>
      </c>
      <c r="J396" s="125">
        <v>0</v>
      </c>
      <c r="K396" s="125">
        <v>0</v>
      </c>
      <c r="L396" s="124">
        <f t="shared" si="865"/>
        <v>-3600.0000000000014</v>
      </c>
      <c r="M396" s="126"/>
    </row>
    <row r="397" spans="1:13">
      <c r="A397" s="120" t="s">
        <v>1089</v>
      </c>
      <c r="B397" s="134" t="s">
        <v>1091</v>
      </c>
      <c r="C397" s="122" t="s">
        <v>12</v>
      </c>
      <c r="D397" s="123">
        <v>12000</v>
      </c>
      <c r="E397" s="123">
        <v>1.85</v>
      </c>
      <c r="F397" s="122">
        <v>2.1</v>
      </c>
      <c r="G397" s="122">
        <v>2.4</v>
      </c>
      <c r="H397" s="122">
        <v>2.8</v>
      </c>
      <c r="I397" s="124">
        <f t="shared" ref="I397" si="866">SUM(F397-E397)*D397</f>
        <v>3000</v>
      </c>
      <c r="J397" s="125">
        <f t="shared" ref="J397" si="867">SUM(G397-F397)*D397</f>
        <v>3599.9999999999977</v>
      </c>
      <c r="K397" s="125">
        <f t="shared" ref="K397" si="868">SUM(H397-G397)*D397</f>
        <v>4799.9999999999991</v>
      </c>
      <c r="L397" s="124">
        <f t="shared" ref="L397" si="869">SUM(I397:K397)</f>
        <v>11399.999999999996</v>
      </c>
      <c r="M397" s="126"/>
    </row>
    <row r="398" spans="1:13">
      <c r="A398" s="120" t="s">
        <v>1089</v>
      </c>
      <c r="B398" s="134" t="s">
        <v>1090</v>
      </c>
      <c r="C398" s="122" t="s">
        <v>12</v>
      </c>
      <c r="D398" s="123">
        <v>16000</v>
      </c>
      <c r="E398" s="123">
        <v>2.2999999999999998</v>
      </c>
      <c r="F398" s="122">
        <v>2.6</v>
      </c>
      <c r="G398" s="122">
        <v>0</v>
      </c>
      <c r="H398" s="122">
        <v>0</v>
      </c>
      <c r="I398" s="124">
        <f t="shared" ref="I398" si="870">SUM(F398-E398)*D398</f>
        <v>4800.0000000000045</v>
      </c>
      <c r="J398" s="125">
        <v>0</v>
      </c>
      <c r="K398" s="125">
        <v>0</v>
      </c>
      <c r="L398" s="124">
        <f t="shared" ref="L398" si="871">SUM(I398:K398)</f>
        <v>4800.0000000000045</v>
      </c>
      <c r="M398" s="126"/>
    </row>
    <row r="399" spans="1:13">
      <c r="A399" s="120" t="s">
        <v>1087</v>
      </c>
      <c r="B399" s="134" t="s">
        <v>1041</v>
      </c>
      <c r="C399" s="122" t="s">
        <v>12</v>
      </c>
      <c r="D399" s="123">
        <v>1000</v>
      </c>
      <c r="E399" s="123">
        <v>35</v>
      </c>
      <c r="F399" s="122">
        <v>37</v>
      </c>
      <c r="G399" s="122">
        <v>39</v>
      </c>
      <c r="H399" s="122">
        <v>41</v>
      </c>
      <c r="I399" s="124">
        <f t="shared" ref="I399" si="872">SUM(F399-E399)*D399</f>
        <v>2000</v>
      </c>
      <c r="J399" s="125">
        <f t="shared" ref="J399" si="873">SUM(G399-F399)*D399</f>
        <v>2000</v>
      </c>
      <c r="K399" s="125">
        <f t="shared" ref="K399" si="874">SUM(H399-G399)*D399</f>
        <v>2000</v>
      </c>
      <c r="L399" s="124">
        <f t="shared" ref="L399" si="875">SUM(I399:K399)</f>
        <v>6000</v>
      </c>
      <c r="M399" s="137"/>
    </row>
    <row r="400" spans="1:13">
      <c r="A400" s="120" t="s">
        <v>1087</v>
      </c>
      <c r="B400" s="134" t="s">
        <v>1088</v>
      </c>
      <c r="C400" s="122" t="s">
        <v>12</v>
      </c>
      <c r="D400" s="123">
        <v>1000</v>
      </c>
      <c r="E400" s="123">
        <v>30</v>
      </c>
      <c r="F400" s="122">
        <v>32</v>
      </c>
      <c r="G400" s="122">
        <v>34</v>
      </c>
      <c r="H400" s="122">
        <v>36</v>
      </c>
      <c r="I400" s="124">
        <f t="shared" ref="I400" si="876">SUM(F400-E400)*D400</f>
        <v>2000</v>
      </c>
      <c r="J400" s="125">
        <f t="shared" ref="J400" si="877">SUM(G400-F400)*D400</f>
        <v>2000</v>
      </c>
      <c r="K400" s="125">
        <f t="shared" ref="K400" si="878">SUM(H400-G400)*D400</f>
        <v>2000</v>
      </c>
      <c r="L400" s="124">
        <f t="shared" ref="L400" si="879">SUM(I400:K400)</f>
        <v>6000</v>
      </c>
      <c r="M400" s="126"/>
    </row>
    <row r="401" spans="1:13">
      <c r="A401" s="120" t="s">
        <v>1084</v>
      </c>
      <c r="B401" s="134" t="s">
        <v>1085</v>
      </c>
      <c r="C401" s="122" t="s">
        <v>12</v>
      </c>
      <c r="D401" s="123">
        <v>2000</v>
      </c>
      <c r="E401" s="123">
        <v>21.5</v>
      </c>
      <c r="F401" s="122">
        <v>22.5</v>
      </c>
      <c r="G401" s="122">
        <v>23.5</v>
      </c>
      <c r="H401" s="122">
        <v>24.5</v>
      </c>
      <c r="I401" s="124">
        <f t="shared" ref="I401" si="880">SUM(F401-E401)*D401</f>
        <v>2000</v>
      </c>
      <c r="J401" s="125">
        <f t="shared" ref="J401" si="881">SUM(G401-F401)*D401</f>
        <v>2000</v>
      </c>
      <c r="K401" s="125">
        <f t="shared" ref="K401" si="882">SUM(H401-G401)*D401</f>
        <v>2000</v>
      </c>
      <c r="L401" s="124">
        <f t="shared" ref="L401" si="883">SUM(I401:K401)</f>
        <v>6000</v>
      </c>
      <c r="M401" s="126"/>
    </row>
    <row r="402" spans="1:13">
      <c r="A402" s="120" t="s">
        <v>1084</v>
      </c>
      <c r="B402" s="134" t="s">
        <v>1086</v>
      </c>
      <c r="C402" s="122" t="s">
        <v>12</v>
      </c>
      <c r="D402" s="123">
        <v>1000</v>
      </c>
      <c r="E402" s="123">
        <v>21.5</v>
      </c>
      <c r="F402" s="122">
        <v>23.5</v>
      </c>
      <c r="G402" s="122">
        <v>25.5</v>
      </c>
      <c r="H402" s="122">
        <v>27.5</v>
      </c>
      <c r="I402" s="124">
        <f t="shared" ref="I402" si="884">SUM(F402-E402)*D402</f>
        <v>2000</v>
      </c>
      <c r="J402" s="125">
        <f t="shared" ref="J402" si="885">SUM(G402-F402)*D402</f>
        <v>2000</v>
      </c>
      <c r="K402" s="125">
        <f t="shared" ref="K402" si="886">SUM(H402-G402)*D402</f>
        <v>2000</v>
      </c>
      <c r="L402" s="124">
        <f t="shared" ref="L402" si="887">SUM(I402:K402)</f>
        <v>6000</v>
      </c>
      <c r="M402" s="126"/>
    </row>
    <row r="403" spans="1:13">
      <c r="A403" s="120" t="s">
        <v>1078</v>
      </c>
      <c r="B403" s="134" t="s">
        <v>1081</v>
      </c>
      <c r="C403" s="122" t="s">
        <v>12</v>
      </c>
      <c r="D403" s="123">
        <v>1000</v>
      </c>
      <c r="E403" s="123">
        <v>48</v>
      </c>
      <c r="F403" s="122">
        <v>51</v>
      </c>
      <c r="G403" s="122">
        <v>55</v>
      </c>
      <c r="H403" s="122">
        <v>60</v>
      </c>
      <c r="I403" s="124">
        <f t="shared" ref="I403" si="888">SUM(F403-E403)*D403</f>
        <v>3000</v>
      </c>
      <c r="J403" s="125">
        <f t="shared" ref="J403" si="889">SUM(G403-F403)*D403</f>
        <v>4000</v>
      </c>
      <c r="K403" s="125">
        <f t="shared" ref="K403" si="890">SUM(H403-G403)*D403</f>
        <v>5000</v>
      </c>
      <c r="L403" s="124">
        <f t="shared" ref="L403" si="891">SUM(I403:K403)</f>
        <v>12000</v>
      </c>
      <c r="M403" s="126"/>
    </row>
    <row r="404" spans="1:13">
      <c r="A404" s="120" t="s">
        <v>1078</v>
      </c>
      <c r="B404" s="134" t="s">
        <v>1080</v>
      </c>
      <c r="C404" s="122" t="s">
        <v>12</v>
      </c>
      <c r="D404" s="123">
        <v>2400</v>
      </c>
      <c r="E404" s="123">
        <v>12</v>
      </c>
      <c r="F404" s="122">
        <v>13</v>
      </c>
      <c r="G404" s="122">
        <v>14</v>
      </c>
      <c r="H404" s="122">
        <v>15</v>
      </c>
      <c r="I404" s="124">
        <f t="shared" ref="I404" si="892">SUM(F404-E404)*D404</f>
        <v>2400</v>
      </c>
      <c r="J404" s="125">
        <f t="shared" ref="J404" si="893">SUM(G404-F404)*D404</f>
        <v>2400</v>
      </c>
      <c r="K404" s="125">
        <f t="shared" ref="K404" si="894">SUM(H404-G404)*D404</f>
        <v>2400</v>
      </c>
      <c r="L404" s="124">
        <f t="shared" ref="L404" si="895">SUM(I404:K404)</f>
        <v>7200</v>
      </c>
      <c r="M404" s="126"/>
    </row>
    <row r="405" spans="1:13">
      <c r="A405" s="120" t="s">
        <v>1078</v>
      </c>
      <c r="B405" s="134" t="s">
        <v>1079</v>
      </c>
      <c r="C405" s="122" t="s">
        <v>12</v>
      </c>
      <c r="D405" s="123">
        <v>8000</v>
      </c>
      <c r="E405" s="123">
        <v>3</v>
      </c>
      <c r="F405" s="122">
        <v>3.3</v>
      </c>
      <c r="G405" s="122">
        <v>3.6</v>
      </c>
      <c r="H405" s="122">
        <v>4.2</v>
      </c>
      <c r="I405" s="124">
        <f t="shared" ref="I405" si="896">SUM(F405-E405)*D405</f>
        <v>2399.9999999999986</v>
      </c>
      <c r="J405" s="125">
        <f t="shared" ref="J405" si="897">SUM(G405-F405)*D405</f>
        <v>2400.0000000000023</v>
      </c>
      <c r="K405" s="125">
        <f t="shared" ref="K405" si="898">SUM(H405-G405)*D405</f>
        <v>4800.0000000000009</v>
      </c>
      <c r="L405" s="124">
        <f t="shared" ref="L405" si="899">SUM(I405:K405)</f>
        <v>9600.0000000000018</v>
      </c>
      <c r="M405" s="126"/>
    </row>
    <row r="406" spans="1:13">
      <c r="A406" s="120" t="s">
        <v>1078</v>
      </c>
      <c r="B406" s="134" t="s">
        <v>1082</v>
      </c>
      <c r="C406" s="122" t="s">
        <v>12</v>
      </c>
      <c r="D406" s="123">
        <v>1800</v>
      </c>
      <c r="E406" s="123">
        <v>20</v>
      </c>
      <c r="F406" s="122">
        <v>20</v>
      </c>
      <c r="G406" s="122">
        <v>0</v>
      </c>
      <c r="H406" s="122">
        <v>0</v>
      </c>
      <c r="I406" s="124">
        <f t="shared" ref="I406" si="900">SUM(F406-E406)*D406</f>
        <v>0</v>
      </c>
      <c r="J406" s="125">
        <v>0</v>
      </c>
      <c r="K406" s="125">
        <f t="shared" ref="K406" si="901">SUM(H406-G406)*D406</f>
        <v>0</v>
      </c>
      <c r="L406" s="124">
        <f t="shared" ref="L406" si="902">SUM(I406:K406)</f>
        <v>0</v>
      </c>
      <c r="M406" s="126"/>
    </row>
    <row r="407" spans="1:13">
      <c r="A407" s="120" t="s">
        <v>1078</v>
      </c>
      <c r="B407" s="134" t="s">
        <v>1083</v>
      </c>
      <c r="C407" s="122" t="s">
        <v>12</v>
      </c>
      <c r="D407" s="123">
        <v>2000</v>
      </c>
      <c r="E407" s="123">
        <v>12.5</v>
      </c>
      <c r="F407" s="122">
        <v>11</v>
      </c>
      <c r="G407" s="122">
        <v>0</v>
      </c>
      <c r="H407" s="122">
        <v>0</v>
      </c>
      <c r="I407" s="124">
        <f t="shared" ref="I407" si="903">SUM(F407-E407)*D407</f>
        <v>-3000</v>
      </c>
      <c r="J407" s="125">
        <v>0</v>
      </c>
      <c r="K407" s="125">
        <f t="shared" ref="K407" si="904">SUM(H407-G407)*D407</f>
        <v>0</v>
      </c>
      <c r="L407" s="124">
        <f t="shared" ref="L407" si="905">SUM(I407:K407)</f>
        <v>-3000</v>
      </c>
      <c r="M407" s="126"/>
    </row>
    <row r="408" spans="1:13">
      <c r="A408" s="120" t="s">
        <v>1074</v>
      </c>
      <c r="B408" s="134" t="s">
        <v>1077</v>
      </c>
      <c r="C408" s="122" t="s">
        <v>12</v>
      </c>
      <c r="D408" s="123">
        <v>2000</v>
      </c>
      <c r="E408" s="123">
        <v>22</v>
      </c>
      <c r="F408" s="122">
        <v>23</v>
      </c>
      <c r="G408" s="122">
        <v>24</v>
      </c>
      <c r="H408" s="122">
        <v>25</v>
      </c>
      <c r="I408" s="124">
        <f t="shared" ref="I408" si="906">SUM(F408-E408)*D408</f>
        <v>2000</v>
      </c>
      <c r="J408" s="125">
        <f t="shared" ref="J408" si="907">SUM(G408-F408)*D408</f>
        <v>2000</v>
      </c>
      <c r="K408" s="125">
        <f t="shared" ref="K408" si="908">SUM(H408-G408)*D408</f>
        <v>2000</v>
      </c>
      <c r="L408" s="124">
        <f t="shared" ref="L408" si="909">SUM(I408:K408)</f>
        <v>6000</v>
      </c>
      <c r="M408" s="126"/>
    </row>
    <row r="409" spans="1:13">
      <c r="A409" s="120" t="s">
        <v>1074</v>
      </c>
      <c r="B409" s="134" t="s">
        <v>1075</v>
      </c>
      <c r="C409" s="122" t="s">
        <v>12</v>
      </c>
      <c r="D409" s="123">
        <v>1600</v>
      </c>
      <c r="E409" s="123">
        <v>28.1</v>
      </c>
      <c r="F409" s="122">
        <v>30</v>
      </c>
      <c r="G409" s="122">
        <v>32</v>
      </c>
      <c r="H409" s="122">
        <v>34</v>
      </c>
      <c r="I409" s="124">
        <f t="shared" ref="I409" si="910">SUM(F409-E409)*D409</f>
        <v>3039.9999999999977</v>
      </c>
      <c r="J409" s="125">
        <f t="shared" ref="J409" si="911">SUM(G409-F409)*D409</f>
        <v>3200</v>
      </c>
      <c r="K409" s="125">
        <f t="shared" ref="K409" si="912">SUM(H409-G409)*D409</f>
        <v>3200</v>
      </c>
      <c r="L409" s="124">
        <f t="shared" ref="L409" si="913">SUM(I409:K409)</f>
        <v>9439.9999999999982</v>
      </c>
      <c r="M409" s="126"/>
    </row>
    <row r="410" spans="1:13">
      <c r="A410" s="120" t="s">
        <v>1074</v>
      </c>
      <c r="B410" s="134" t="s">
        <v>1076</v>
      </c>
      <c r="C410" s="122" t="s">
        <v>12</v>
      </c>
      <c r="D410" s="123">
        <v>2000</v>
      </c>
      <c r="E410" s="123">
        <v>9.1999999999999993</v>
      </c>
      <c r="F410" s="122">
        <v>9.1999999999999993</v>
      </c>
      <c r="G410" s="122">
        <v>0</v>
      </c>
      <c r="H410" s="122">
        <v>0</v>
      </c>
      <c r="I410" s="124">
        <f t="shared" ref="I410" si="914">SUM(F410-E410)*D410</f>
        <v>0</v>
      </c>
      <c r="J410" s="125">
        <v>0</v>
      </c>
      <c r="K410" s="125">
        <f t="shared" ref="K410" si="915">SUM(H410-G410)*D410</f>
        <v>0</v>
      </c>
      <c r="L410" s="124">
        <f t="shared" ref="L410" si="916">SUM(I410:K410)</f>
        <v>0</v>
      </c>
      <c r="M410" s="126"/>
    </row>
    <row r="411" spans="1:13">
      <c r="A411" s="120" t="s">
        <v>1069</v>
      </c>
      <c r="B411" s="134" t="s">
        <v>1071</v>
      </c>
      <c r="C411" s="122" t="s">
        <v>12</v>
      </c>
      <c r="D411" s="123">
        <v>16000</v>
      </c>
      <c r="E411" s="123">
        <v>2.7</v>
      </c>
      <c r="F411" s="122">
        <v>3</v>
      </c>
      <c r="G411" s="122">
        <v>3.3</v>
      </c>
      <c r="H411" s="122">
        <v>3.6</v>
      </c>
      <c r="I411" s="124">
        <f t="shared" ref="I411" si="917">SUM(F411-E411)*D411</f>
        <v>4799.9999999999973</v>
      </c>
      <c r="J411" s="125">
        <f t="shared" ref="J411" si="918">SUM(G411-F411)*D411</f>
        <v>4799.9999999999973</v>
      </c>
      <c r="K411" s="125">
        <f t="shared" ref="K411" si="919">SUM(H411-G411)*D411</f>
        <v>4800.0000000000045</v>
      </c>
      <c r="L411" s="124">
        <f t="shared" ref="L411" si="920">SUM(I411:K411)</f>
        <v>14400</v>
      </c>
      <c r="M411" s="126"/>
    </row>
    <row r="412" spans="1:13">
      <c r="A412" s="120" t="s">
        <v>1069</v>
      </c>
      <c r="B412" s="134" t="s">
        <v>1072</v>
      </c>
      <c r="C412" s="122" t="s">
        <v>12</v>
      </c>
      <c r="D412" s="123">
        <v>1000</v>
      </c>
      <c r="E412" s="123">
        <v>41</v>
      </c>
      <c r="F412" s="122">
        <v>38</v>
      </c>
      <c r="G412" s="122">
        <v>0</v>
      </c>
      <c r="H412" s="122">
        <v>0</v>
      </c>
      <c r="I412" s="124">
        <f t="shared" ref="I412" si="921">SUM(F412-E412)*D412</f>
        <v>-3000</v>
      </c>
      <c r="J412" s="125">
        <v>0</v>
      </c>
      <c r="K412" s="125">
        <f t="shared" ref="K412" si="922">SUM(H412-G412)*D412</f>
        <v>0</v>
      </c>
      <c r="L412" s="124">
        <f t="shared" ref="L412" si="923">SUM(I412:K412)</f>
        <v>-3000</v>
      </c>
      <c r="M412" s="126"/>
    </row>
    <row r="413" spans="1:13">
      <c r="A413" s="120" t="s">
        <v>1069</v>
      </c>
      <c r="B413" s="134" t="s">
        <v>1073</v>
      </c>
      <c r="C413" s="122" t="s">
        <v>12</v>
      </c>
      <c r="D413" s="123">
        <v>2000</v>
      </c>
      <c r="E413" s="123">
        <v>24</v>
      </c>
      <c r="F413" s="122">
        <v>22.5</v>
      </c>
      <c r="G413" s="122">
        <v>0</v>
      </c>
      <c r="H413" s="122">
        <v>0</v>
      </c>
      <c r="I413" s="124">
        <f t="shared" ref="I413" si="924">SUM(F413-E413)*D413</f>
        <v>-3000</v>
      </c>
      <c r="J413" s="125">
        <v>0</v>
      </c>
      <c r="K413" s="125">
        <f t="shared" ref="K413" si="925">SUM(H413-G413)*D413</f>
        <v>0</v>
      </c>
      <c r="L413" s="124">
        <f t="shared" ref="L413" si="926">SUM(I413:K413)</f>
        <v>-3000</v>
      </c>
      <c r="M413" s="126"/>
    </row>
    <row r="414" spans="1:13">
      <c r="A414" s="120" t="s">
        <v>1069</v>
      </c>
      <c r="B414" s="134" t="s">
        <v>1070</v>
      </c>
      <c r="C414" s="122" t="s">
        <v>12</v>
      </c>
      <c r="D414" s="123">
        <v>2000</v>
      </c>
      <c r="E414" s="123">
        <v>11</v>
      </c>
      <c r="F414" s="122">
        <v>12</v>
      </c>
      <c r="G414" s="122">
        <v>0</v>
      </c>
      <c r="H414" s="122">
        <v>0</v>
      </c>
      <c r="I414" s="124">
        <f t="shared" ref="I414" si="927">SUM(F414-E414)*D414</f>
        <v>2000</v>
      </c>
      <c r="J414" s="125">
        <v>0</v>
      </c>
      <c r="K414" s="125">
        <f t="shared" ref="K414" si="928">SUM(H414-G414)*D414</f>
        <v>0</v>
      </c>
      <c r="L414" s="124">
        <f t="shared" ref="L414" si="929">SUM(I414:K414)</f>
        <v>2000</v>
      </c>
      <c r="M414" s="126"/>
    </row>
    <row r="415" spans="1:13">
      <c r="A415" s="120" t="s">
        <v>1066</v>
      </c>
      <c r="B415" s="134" t="s">
        <v>1068</v>
      </c>
      <c r="C415" s="122" t="s">
        <v>12</v>
      </c>
      <c r="D415" s="123">
        <v>2600</v>
      </c>
      <c r="E415" s="123">
        <v>15.2</v>
      </c>
      <c r="F415" s="122">
        <v>14</v>
      </c>
      <c r="G415" s="122">
        <v>0</v>
      </c>
      <c r="H415" s="122">
        <v>0</v>
      </c>
      <c r="I415" s="124">
        <f t="shared" ref="I415" si="930">SUM(F415-E415)*D415</f>
        <v>-3119.9999999999982</v>
      </c>
      <c r="J415" s="125">
        <v>0</v>
      </c>
      <c r="K415" s="125">
        <f t="shared" ref="K415" si="931">SUM(H415-G415)*D415</f>
        <v>0</v>
      </c>
      <c r="L415" s="124">
        <f t="shared" ref="L415" si="932">SUM(I415:K415)</f>
        <v>-3119.9999999999982</v>
      </c>
      <c r="M415" s="126"/>
    </row>
    <row r="416" spans="1:13">
      <c r="A416" s="120" t="s">
        <v>1066</v>
      </c>
      <c r="B416" s="134" t="s">
        <v>1067</v>
      </c>
      <c r="C416" s="122" t="s">
        <v>12</v>
      </c>
      <c r="D416" s="123">
        <v>1000</v>
      </c>
      <c r="E416" s="123">
        <v>40.5</v>
      </c>
      <c r="F416" s="122">
        <v>37</v>
      </c>
      <c r="G416" s="122">
        <v>0</v>
      </c>
      <c r="H416" s="122">
        <v>0</v>
      </c>
      <c r="I416" s="124">
        <f t="shared" ref="I416" si="933">SUM(F416-E416)*D416</f>
        <v>-3500</v>
      </c>
      <c r="J416" s="125">
        <v>0</v>
      </c>
      <c r="K416" s="125">
        <f t="shared" ref="K416" si="934">SUM(H416-G416)*D416</f>
        <v>0</v>
      </c>
      <c r="L416" s="124">
        <f t="shared" ref="L416" si="935">SUM(I416:K416)</f>
        <v>-3500</v>
      </c>
      <c r="M416" s="126"/>
    </row>
    <row r="417" spans="1:13">
      <c r="A417" s="120" t="s">
        <v>1066</v>
      </c>
      <c r="B417" s="134" t="s">
        <v>1063</v>
      </c>
      <c r="C417" s="122" t="s">
        <v>12</v>
      </c>
      <c r="D417" s="123">
        <v>2400</v>
      </c>
      <c r="E417" s="123">
        <v>20</v>
      </c>
      <c r="F417" s="122">
        <v>18.5</v>
      </c>
      <c r="G417" s="122">
        <v>0</v>
      </c>
      <c r="H417" s="122">
        <v>0</v>
      </c>
      <c r="I417" s="124">
        <f t="shared" ref="I417" si="936">SUM(F417-E417)*D417</f>
        <v>-3600</v>
      </c>
      <c r="J417" s="125">
        <v>0</v>
      </c>
      <c r="K417" s="125">
        <f t="shared" ref="K417" si="937">SUM(H417-G417)*D417</f>
        <v>0</v>
      </c>
      <c r="L417" s="124">
        <f t="shared" ref="L417" si="938">SUM(I417:K417)</f>
        <v>-3600</v>
      </c>
      <c r="M417" s="126"/>
    </row>
    <row r="418" spans="1:13">
      <c r="A418" s="120" t="s">
        <v>1062</v>
      </c>
      <c r="B418" s="134" t="s">
        <v>1063</v>
      </c>
      <c r="C418" s="122" t="s">
        <v>12</v>
      </c>
      <c r="D418" s="123">
        <v>2400</v>
      </c>
      <c r="E418" s="123">
        <v>19</v>
      </c>
      <c r="F418" s="122">
        <v>20</v>
      </c>
      <c r="G418" s="122">
        <v>21</v>
      </c>
      <c r="H418" s="122">
        <v>22</v>
      </c>
      <c r="I418" s="124">
        <f t="shared" ref="I418" si="939">SUM(F418-E418)*D418</f>
        <v>2400</v>
      </c>
      <c r="J418" s="125">
        <f t="shared" ref="J418:J423" si="940">SUM(G418-F418)*D418</f>
        <v>2400</v>
      </c>
      <c r="K418" s="125">
        <f t="shared" ref="K418" si="941">SUM(H418-G418)*D418</f>
        <v>2400</v>
      </c>
      <c r="L418" s="124">
        <f t="shared" ref="L418" si="942">SUM(I418:K418)</f>
        <v>7200</v>
      </c>
      <c r="M418" s="126"/>
    </row>
    <row r="419" spans="1:13">
      <c r="A419" s="120" t="s">
        <v>1062</v>
      </c>
      <c r="B419" s="134" t="s">
        <v>1064</v>
      </c>
      <c r="C419" s="122" t="s">
        <v>12</v>
      </c>
      <c r="D419" s="123">
        <v>8000</v>
      </c>
      <c r="E419" s="123">
        <v>8.1</v>
      </c>
      <c r="F419" s="122">
        <v>8.5</v>
      </c>
      <c r="G419" s="122">
        <v>9</v>
      </c>
      <c r="H419" s="122">
        <v>9.5</v>
      </c>
      <c r="I419" s="124">
        <f t="shared" ref="I419" si="943">SUM(F419-E419)*D419</f>
        <v>3200.0000000000027</v>
      </c>
      <c r="J419" s="125">
        <f t="shared" si="940"/>
        <v>4000</v>
      </c>
      <c r="K419" s="125">
        <f t="shared" ref="K419" si="944">SUM(H419-G419)*D419</f>
        <v>4000</v>
      </c>
      <c r="L419" s="124">
        <f t="shared" ref="L419" si="945">SUM(I419:K419)</f>
        <v>11200.000000000004</v>
      </c>
      <c r="M419" s="126"/>
    </row>
    <row r="420" spans="1:13">
      <c r="A420" s="120" t="s">
        <v>1062</v>
      </c>
      <c r="B420" s="134" t="s">
        <v>1065</v>
      </c>
      <c r="C420" s="122" t="s">
        <v>12</v>
      </c>
      <c r="D420" s="123">
        <v>2000</v>
      </c>
      <c r="E420" s="123">
        <v>23</v>
      </c>
      <c r="F420" s="122">
        <v>24</v>
      </c>
      <c r="G420" s="122">
        <v>25</v>
      </c>
      <c r="H420" s="122">
        <v>26</v>
      </c>
      <c r="I420" s="124">
        <f t="shared" ref="I420" si="946">SUM(F420-E420)*D420</f>
        <v>2000</v>
      </c>
      <c r="J420" s="125">
        <f t="shared" si="940"/>
        <v>2000</v>
      </c>
      <c r="K420" s="125">
        <f t="shared" ref="K420" si="947">SUM(H420-G420)*D420</f>
        <v>2000</v>
      </c>
      <c r="L420" s="124">
        <f t="shared" ref="L420" si="948">SUM(I420:K420)</f>
        <v>6000</v>
      </c>
      <c r="M420" s="126"/>
    </row>
    <row r="421" spans="1:13">
      <c r="A421" s="120" t="s">
        <v>1057</v>
      </c>
      <c r="B421" s="134" t="s">
        <v>1060</v>
      </c>
      <c r="C421" s="122" t="s">
        <v>12</v>
      </c>
      <c r="D421" s="123">
        <v>8000</v>
      </c>
      <c r="E421" s="123">
        <v>5.5</v>
      </c>
      <c r="F421" s="122">
        <v>5.8</v>
      </c>
      <c r="G421" s="122">
        <v>6.2</v>
      </c>
      <c r="H421" s="122">
        <v>6.5</v>
      </c>
      <c r="I421" s="124">
        <f t="shared" ref="I421:I426" si="949">SUM(F421-E421)*D421</f>
        <v>2399.9999999999986</v>
      </c>
      <c r="J421" s="125">
        <f t="shared" si="940"/>
        <v>3200.0000000000027</v>
      </c>
      <c r="K421" s="125">
        <f t="shared" ref="K421" si="950">SUM(H421-G421)*D421</f>
        <v>2399.9999999999986</v>
      </c>
      <c r="L421" s="124">
        <f t="shared" ref="L421:L426" si="951">SUM(I421:K421)</f>
        <v>8000</v>
      </c>
      <c r="M421" s="126"/>
    </row>
    <row r="422" spans="1:13">
      <c r="A422" s="120" t="s">
        <v>1057</v>
      </c>
      <c r="B422" s="134" t="s">
        <v>1059</v>
      </c>
      <c r="C422" s="122" t="s">
        <v>12</v>
      </c>
      <c r="D422" s="123">
        <v>1000</v>
      </c>
      <c r="E422" s="123">
        <v>30</v>
      </c>
      <c r="F422" s="122">
        <v>32</v>
      </c>
      <c r="G422" s="122">
        <v>34</v>
      </c>
      <c r="H422" s="122">
        <v>36</v>
      </c>
      <c r="I422" s="124">
        <f t="shared" si="949"/>
        <v>2000</v>
      </c>
      <c r="J422" s="125">
        <f t="shared" si="940"/>
        <v>2000</v>
      </c>
      <c r="K422" s="125">
        <f t="shared" ref="K422" si="952">SUM(H422-G422)*D422</f>
        <v>2000</v>
      </c>
      <c r="L422" s="124">
        <f t="shared" si="951"/>
        <v>6000</v>
      </c>
      <c r="M422" s="126"/>
    </row>
    <row r="423" spans="1:13">
      <c r="A423" s="120" t="s">
        <v>1057</v>
      </c>
      <c r="B423" s="134" t="s">
        <v>1058</v>
      </c>
      <c r="C423" s="122" t="s">
        <v>12</v>
      </c>
      <c r="D423" s="123">
        <v>4000</v>
      </c>
      <c r="E423" s="123">
        <v>10.5</v>
      </c>
      <c r="F423" s="122">
        <v>11.5</v>
      </c>
      <c r="G423" s="122">
        <v>12.5</v>
      </c>
      <c r="H423" s="122">
        <v>13.5</v>
      </c>
      <c r="I423" s="124">
        <f t="shared" si="949"/>
        <v>4000</v>
      </c>
      <c r="J423" s="125">
        <f t="shared" si="940"/>
        <v>4000</v>
      </c>
      <c r="K423" s="125">
        <f t="shared" ref="K423" si="953">SUM(H423-G423)*D423</f>
        <v>4000</v>
      </c>
      <c r="L423" s="124">
        <f t="shared" si="951"/>
        <v>12000</v>
      </c>
      <c r="M423" s="126"/>
    </row>
    <row r="424" spans="1:13">
      <c r="A424" s="120" t="s">
        <v>1057</v>
      </c>
      <c r="B424" s="134" t="s">
        <v>1061</v>
      </c>
      <c r="C424" s="122" t="s">
        <v>12</v>
      </c>
      <c r="D424" s="123">
        <v>1400</v>
      </c>
      <c r="E424" s="123">
        <v>36</v>
      </c>
      <c r="F424" s="122">
        <v>38</v>
      </c>
      <c r="G424" s="122">
        <v>0</v>
      </c>
      <c r="H424" s="122">
        <v>0</v>
      </c>
      <c r="I424" s="124">
        <f t="shared" si="949"/>
        <v>2800</v>
      </c>
      <c r="J424" s="125">
        <v>0</v>
      </c>
      <c r="K424" s="125">
        <f t="shared" ref="K424" si="954">SUM(H424-G424)*D424</f>
        <v>0</v>
      </c>
      <c r="L424" s="124">
        <f t="shared" si="951"/>
        <v>2800</v>
      </c>
      <c r="M424" s="126"/>
    </row>
    <row r="425" spans="1:13">
      <c r="A425" s="120" t="s">
        <v>1055</v>
      </c>
      <c r="B425" s="134" t="s">
        <v>1056</v>
      </c>
      <c r="C425" s="122" t="s">
        <v>12</v>
      </c>
      <c r="D425" s="123">
        <v>6000</v>
      </c>
      <c r="E425" s="123">
        <v>4.5</v>
      </c>
      <c r="F425" s="122">
        <v>4.8</v>
      </c>
      <c r="G425" s="122">
        <v>0</v>
      </c>
      <c r="H425" s="122">
        <v>0</v>
      </c>
      <c r="I425" s="124">
        <f t="shared" si="949"/>
        <v>1799.9999999999989</v>
      </c>
      <c r="J425" s="125">
        <v>0</v>
      </c>
      <c r="K425" s="125">
        <v>0</v>
      </c>
      <c r="L425" s="124">
        <f t="shared" si="951"/>
        <v>1799.9999999999989</v>
      </c>
      <c r="M425" s="143"/>
    </row>
    <row r="426" spans="1:13">
      <c r="A426" s="120" t="s">
        <v>1055</v>
      </c>
      <c r="B426" s="134" t="s">
        <v>1054</v>
      </c>
      <c r="C426" s="122" t="s">
        <v>12</v>
      </c>
      <c r="D426" s="123">
        <v>1000</v>
      </c>
      <c r="E426" s="123">
        <v>17.5</v>
      </c>
      <c r="F426" s="122">
        <v>17.5</v>
      </c>
      <c r="G426" s="122">
        <v>0</v>
      </c>
      <c r="H426" s="122">
        <v>0</v>
      </c>
      <c r="I426" s="124">
        <f t="shared" si="949"/>
        <v>0</v>
      </c>
      <c r="J426" s="125">
        <v>0</v>
      </c>
      <c r="K426" s="125">
        <v>0</v>
      </c>
      <c r="L426" s="124">
        <f t="shared" si="951"/>
        <v>0</v>
      </c>
      <c r="M426" s="142"/>
    </row>
    <row r="427" spans="1:13">
      <c r="A427" s="120" t="s">
        <v>1051</v>
      </c>
      <c r="B427" s="134" t="s">
        <v>1052</v>
      </c>
      <c r="C427" s="122" t="s">
        <v>12</v>
      </c>
      <c r="D427" s="123">
        <v>4000</v>
      </c>
      <c r="E427" s="123">
        <v>13.5</v>
      </c>
      <c r="F427" s="122">
        <v>14</v>
      </c>
      <c r="G427" s="122">
        <v>14.5</v>
      </c>
      <c r="H427" s="122">
        <v>15</v>
      </c>
      <c r="I427" s="124">
        <f t="shared" ref="I427" si="955">SUM(F427-E427)*D427</f>
        <v>2000</v>
      </c>
      <c r="J427" s="125">
        <f>SUM(G427-F427)*D427</f>
        <v>2000</v>
      </c>
      <c r="K427" s="125">
        <f t="shared" ref="K427" si="956">SUM(H427-G427)*D427</f>
        <v>2000</v>
      </c>
      <c r="L427" s="124">
        <f t="shared" ref="L427" si="957">SUM(I427:K427)</f>
        <v>6000</v>
      </c>
      <c r="M427" s="143"/>
    </row>
    <row r="428" spans="1:13">
      <c r="A428" s="120" t="s">
        <v>1051</v>
      </c>
      <c r="B428" s="134" t="s">
        <v>1053</v>
      </c>
      <c r="C428" s="122" t="s">
        <v>12</v>
      </c>
      <c r="D428" s="123">
        <v>1600</v>
      </c>
      <c r="E428" s="123">
        <v>28.5</v>
      </c>
      <c r="F428" s="122">
        <v>26</v>
      </c>
      <c r="G428" s="122">
        <v>0</v>
      </c>
      <c r="H428" s="122">
        <v>0</v>
      </c>
      <c r="I428" s="124">
        <f t="shared" ref="I428" si="958">SUM(F428-E428)*D428</f>
        <v>-4000</v>
      </c>
      <c r="J428" s="125">
        <v>0</v>
      </c>
      <c r="K428" s="125">
        <f t="shared" ref="K428" si="959">SUM(H428-G428)*D428</f>
        <v>0</v>
      </c>
      <c r="L428" s="124">
        <f t="shared" ref="L428" si="960">SUM(I428:K428)</f>
        <v>-4000</v>
      </c>
      <c r="M428" s="142"/>
    </row>
    <row r="429" spans="1:13">
      <c r="A429" s="120" t="s">
        <v>1047</v>
      </c>
      <c r="B429" s="134" t="s">
        <v>1049</v>
      </c>
      <c r="C429" s="122" t="s">
        <v>12</v>
      </c>
      <c r="D429" s="123">
        <v>1000</v>
      </c>
      <c r="E429" s="123">
        <v>44</v>
      </c>
      <c r="F429" s="122">
        <v>46</v>
      </c>
      <c r="G429" s="122">
        <v>48</v>
      </c>
      <c r="H429" s="122">
        <v>50</v>
      </c>
      <c r="I429" s="124">
        <f t="shared" ref="I429" si="961">SUM(F429-E429)*D429</f>
        <v>2000</v>
      </c>
      <c r="J429" s="125">
        <f>SUM(G429-F429)*D429</f>
        <v>2000</v>
      </c>
      <c r="K429" s="125">
        <f t="shared" ref="K429:K435" si="962">SUM(H429-G429)*D429</f>
        <v>2000</v>
      </c>
      <c r="L429" s="124">
        <f t="shared" ref="L429:L436" si="963">SUM(I429:K429)</f>
        <v>6000</v>
      </c>
      <c r="M429" s="143"/>
    </row>
    <row r="430" spans="1:13">
      <c r="A430" s="120" t="s">
        <v>1047</v>
      </c>
      <c r="B430" s="134" t="s">
        <v>1048</v>
      </c>
      <c r="C430" s="122" t="s">
        <v>12</v>
      </c>
      <c r="D430" s="123">
        <v>2200</v>
      </c>
      <c r="E430" s="123">
        <v>26</v>
      </c>
      <c r="F430" s="122">
        <v>27</v>
      </c>
      <c r="G430" s="122">
        <v>28</v>
      </c>
      <c r="H430" s="122">
        <v>29</v>
      </c>
      <c r="I430" s="124">
        <f t="shared" ref="I430" si="964">SUM(F430-E430)*D430</f>
        <v>2200</v>
      </c>
      <c r="J430" s="125">
        <f>SUM(G430-F430)*D430</f>
        <v>2200</v>
      </c>
      <c r="K430" s="125">
        <f t="shared" si="962"/>
        <v>2200</v>
      </c>
      <c r="L430" s="124">
        <f t="shared" si="963"/>
        <v>6600</v>
      </c>
      <c r="M430" s="143"/>
    </row>
    <row r="431" spans="1:13">
      <c r="A431" s="120" t="s">
        <v>1047</v>
      </c>
      <c r="B431" s="134" t="s">
        <v>1050</v>
      </c>
      <c r="C431" s="122" t="s">
        <v>12</v>
      </c>
      <c r="D431" s="123">
        <v>4600</v>
      </c>
      <c r="E431" s="123">
        <v>6.5</v>
      </c>
      <c r="F431" s="122">
        <v>5.75</v>
      </c>
      <c r="G431" s="122">
        <v>0</v>
      </c>
      <c r="H431" s="122">
        <v>0</v>
      </c>
      <c r="I431" s="124">
        <f t="shared" ref="I431" si="965">SUM(F431-E431)*D431</f>
        <v>-3450</v>
      </c>
      <c r="J431" s="125">
        <v>0</v>
      </c>
      <c r="K431" s="125">
        <f t="shared" si="962"/>
        <v>0</v>
      </c>
      <c r="L431" s="124">
        <f t="shared" si="963"/>
        <v>-3450</v>
      </c>
      <c r="M431" s="142"/>
    </row>
    <row r="432" spans="1:13">
      <c r="A432" s="120" t="s">
        <v>1043</v>
      </c>
      <c r="B432" s="134" t="s">
        <v>1044</v>
      </c>
      <c r="C432" s="122" t="s">
        <v>12</v>
      </c>
      <c r="D432" s="123">
        <v>1400</v>
      </c>
      <c r="E432" s="123">
        <v>45</v>
      </c>
      <c r="F432" s="122">
        <v>47</v>
      </c>
      <c r="G432" s="122">
        <v>49</v>
      </c>
      <c r="H432" s="122">
        <v>51</v>
      </c>
      <c r="I432" s="124">
        <f t="shared" ref="I432:I439" si="966">SUM(F432-E432)*D432</f>
        <v>2800</v>
      </c>
      <c r="J432" s="125">
        <f>SUM(G432-F432)*D432</f>
        <v>2800</v>
      </c>
      <c r="K432" s="125">
        <f t="shared" si="962"/>
        <v>2800</v>
      </c>
      <c r="L432" s="124">
        <f t="shared" si="963"/>
        <v>8400</v>
      </c>
      <c r="M432" s="142"/>
    </row>
    <row r="433" spans="1:13">
      <c r="A433" s="120" t="s">
        <v>1043</v>
      </c>
      <c r="B433" s="134" t="s">
        <v>1040</v>
      </c>
      <c r="C433" s="122" t="s">
        <v>12</v>
      </c>
      <c r="D433" s="123">
        <v>3000</v>
      </c>
      <c r="E433" s="123">
        <v>17.600000000000001</v>
      </c>
      <c r="F433" s="122">
        <v>18.5</v>
      </c>
      <c r="G433" s="122">
        <v>19.5</v>
      </c>
      <c r="H433" s="122">
        <v>20.5</v>
      </c>
      <c r="I433" s="124">
        <f t="shared" si="966"/>
        <v>2699.9999999999959</v>
      </c>
      <c r="J433" s="125">
        <f>SUM(G433-F433)*D433</f>
        <v>3000</v>
      </c>
      <c r="K433" s="125">
        <f t="shared" si="962"/>
        <v>3000</v>
      </c>
      <c r="L433" s="124">
        <f t="shared" si="963"/>
        <v>8699.9999999999964</v>
      </c>
      <c r="M433" s="143"/>
    </row>
    <row r="434" spans="1:13">
      <c r="A434" s="120" t="s">
        <v>1043</v>
      </c>
      <c r="B434" s="134" t="s">
        <v>1045</v>
      </c>
      <c r="C434" s="122" t="s">
        <v>12</v>
      </c>
      <c r="D434" s="123">
        <v>3200</v>
      </c>
      <c r="E434" s="123">
        <v>11</v>
      </c>
      <c r="F434" s="122">
        <v>11.75</v>
      </c>
      <c r="G434" s="122">
        <v>13</v>
      </c>
      <c r="H434" s="122">
        <v>14</v>
      </c>
      <c r="I434" s="124">
        <f t="shared" si="966"/>
        <v>2400</v>
      </c>
      <c r="J434" s="125">
        <f>SUM(G434-F434)*D434</f>
        <v>4000</v>
      </c>
      <c r="K434" s="125">
        <f t="shared" si="962"/>
        <v>3200</v>
      </c>
      <c r="L434" s="124">
        <f t="shared" si="963"/>
        <v>9600</v>
      </c>
      <c r="M434" s="143"/>
    </row>
    <row r="435" spans="1:13">
      <c r="A435" s="120" t="s">
        <v>1043</v>
      </c>
      <c r="B435" s="134" t="s">
        <v>1046</v>
      </c>
      <c r="C435" s="122" t="s">
        <v>12</v>
      </c>
      <c r="D435" s="123">
        <v>3000</v>
      </c>
      <c r="E435" s="123">
        <v>11.3</v>
      </c>
      <c r="F435" s="122">
        <v>12</v>
      </c>
      <c r="G435" s="122">
        <v>0</v>
      </c>
      <c r="H435" s="122">
        <v>0</v>
      </c>
      <c r="I435" s="124">
        <f t="shared" si="966"/>
        <v>2099.9999999999977</v>
      </c>
      <c r="J435" s="125">
        <v>0</v>
      </c>
      <c r="K435" s="125">
        <f t="shared" si="962"/>
        <v>0</v>
      </c>
      <c r="L435" s="124">
        <f t="shared" si="963"/>
        <v>2099.9999999999977</v>
      </c>
      <c r="M435" s="143"/>
    </row>
    <row r="436" spans="1:13">
      <c r="A436" s="120" t="s">
        <v>1034</v>
      </c>
      <c r="B436" s="134" t="s">
        <v>1039</v>
      </c>
      <c r="C436" s="122" t="s">
        <v>12</v>
      </c>
      <c r="D436" s="123">
        <v>9000</v>
      </c>
      <c r="E436" s="123">
        <v>5.2</v>
      </c>
      <c r="F436" s="122">
        <v>5.5</v>
      </c>
      <c r="G436" s="122">
        <v>6</v>
      </c>
      <c r="H436" s="122">
        <v>28</v>
      </c>
      <c r="I436" s="124">
        <f t="shared" si="966"/>
        <v>2699.9999999999982</v>
      </c>
      <c r="J436" s="125">
        <f>SUM(G436-F436)*D436</f>
        <v>4500</v>
      </c>
      <c r="K436" s="125">
        <v>0</v>
      </c>
      <c r="L436" s="124">
        <f t="shared" si="963"/>
        <v>7199.9999999999982</v>
      </c>
      <c r="M436" s="143"/>
    </row>
    <row r="437" spans="1:13">
      <c r="A437" s="120" t="s">
        <v>1034</v>
      </c>
      <c r="B437" s="134" t="s">
        <v>1040</v>
      </c>
      <c r="C437" s="122" t="s">
        <v>12</v>
      </c>
      <c r="D437" s="123">
        <v>3000</v>
      </c>
      <c r="E437" s="123">
        <v>14</v>
      </c>
      <c r="F437" s="122">
        <v>14</v>
      </c>
      <c r="G437" s="122">
        <v>0</v>
      </c>
      <c r="H437" s="122">
        <v>0</v>
      </c>
      <c r="I437" s="124">
        <f t="shared" si="966"/>
        <v>0</v>
      </c>
      <c r="J437" s="125">
        <v>0</v>
      </c>
      <c r="K437" s="125">
        <v>0</v>
      </c>
      <c r="L437" s="124">
        <f t="shared" ref="L437:L439" si="967">SUM(I437:K437)</f>
        <v>0</v>
      </c>
      <c r="M437" s="143"/>
    </row>
    <row r="438" spans="1:13">
      <c r="A438" s="120" t="s">
        <v>1034</v>
      </c>
      <c r="B438" s="134" t="s">
        <v>1041</v>
      </c>
      <c r="C438" s="122" t="s">
        <v>12</v>
      </c>
      <c r="D438" s="123">
        <v>1000</v>
      </c>
      <c r="E438" s="123">
        <v>40</v>
      </c>
      <c r="F438" s="122">
        <v>36.5</v>
      </c>
      <c r="G438" s="122">
        <v>0</v>
      </c>
      <c r="H438" s="122">
        <v>0</v>
      </c>
      <c r="I438" s="124">
        <f t="shared" si="966"/>
        <v>-3500</v>
      </c>
      <c r="J438" s="125">
        <v>0</v>
      </c>
      <c r="K438" s="125">
        <v>0</v>
      </c>
      <c r="L438" s="124">
        <f t="shared" si="967"/>
        <v>-3500</v>
      </c>
      <c r="M438" s="143"/>
    </row>
    <row r="439" spans="1:13">
      <c r="A439" s="120" t="s">
        <v>1034</v>
      </c>
      <c r="B439" s="134" t="s">
        <v>1042</v>
      </c>
      <c r="C439" s="122" t="s">
        <v>12</v>
      </c>
      <c r="D439" s="123">
        <v>2000</v>
      </c>
      <c r="E439" s="123">
        <v>34</v>
      </c>
      <c r="F439" s="122">
        <v>32.5</v>
      </c>
      <c r="G439" s="122">
        <v>0</v>
      </c>
      <c r="H439" s="122">
        <v>0</v>
      </c>
      <c r="I439" s="124">
        <f t="shared" si="966"/>
        <v>-3000</v>
      </c>
      <c r="J439" s="125">
        <v>0</v>
      </c>
      <c r="K439" s="125">
        <v>0</v>
      </c>
      <c r="L439" s="124">
        <f t="shared" si="967"/>
        <v>-3000</v>
      </c>
      <c r="M439" s="143"/>
    </row>
    <row r="440" spans="1:13">
      <c r="A440" s="127"/>
      <c r="B440" s="127"/>
      <c r="C440" s="127"/>
      <c r="D440" s="127"/>
      <c r="E440" s="127"/>
      <c r="F440" s="127"/>
      <c r="G440" s="127"/>
      <c r="H440" s="127" t="s">
        <v>1030</v>
      </c>
      <c r="I440" s="128">
        <f>SUM(I385:I439)</f>
        <v>53669.999999999993</v>
      </c>
      <c r="J440" s="127"/>
      <c r="K440" s="127"/>
      <c r="L440" s="128">
        <f>SUM(L385:L439)</f>
        <v>231870</v>
      </c>
      <c r="M440" s="143"/>
    </row>
    <row r="441" spans="1:13">
      <c r="A441" s="120"/>
      <c r="B441" s="121"/>
      <c r="C441" s="122"/>
      <c r="D441" s="123"/>
      <c r="E441" s="123"/>
      <c r="F441" s="122"/>
      <c r="G441" s="122"/>
      <c r="H441" s="122"/>
      <c r="I441" s="124"/>
      <c r="J441" s="125"/>
      <c r="K441" s="125"/>
      <c r="L441" s="124"/>
      <c r="M441" s="143"/>
    </row>
    <row r="442" spans="1:13">
      <c r="A442" s="127"/>
      <c r="B442" s="127"/>
      <c r="C442" s="127"/>
      <c r="D442" s="127"/>
      <c r="E442" s="135">
        <v>43497</v>
      </c>
      <c r="F442" s="127"/>
      <c r="G442" s="127"/>
      <c r="H442" s="127"/>
      <c r="I442" s="127"/>
      <c r="J442" s="127"/>
      <c r="K442" s="127"/>
      <c r="L442" s="127"/>
      <c r="M442" s="143"/>
    </row>
    <row r="443" spans="1:13">
      <c r="A443" s="126"/>
      <c r="B443" s="126"/>
      <c r="C443" s="126"/>
      <c r="D443" s="126"/>
      <c r="E443" s="126"/>
      <c r="F443" s="126"/>
      <c r="G443" s="126"/>
      <c r="H443" s="126"/>
      <c r="I443" s="126"/>
      <c r="J443" s="136" t="s">
        <v>1142</v>
      </c>
      <c r="K443" s="155"/>
      <c r="L443" s="156">
        <v>0.85</v>
      </c>
      <c r="M443" s="143"/>
    </row>
    <row r="444" spans="1:13">
      <c r="A444" s="120" t="s">
        <v>1035</v>
      </c>
      <c r="B444" s="138" t="s">
        <v>1031</v>
      </c>
      <c r="C444" s="122" t="s">
        <v>12</v>
      </c>
      <c r="D444" s="123">
        <v>2000</v>
      </c>
      <c r="E444" s="123">
        <v>25</v>
      </c>
      <c r="F444" s="122">
        <v>26</v>
      </c>
      <c r="G444" s="122">
        <v>27</v>
      </c>
      <c r="H444" s="122">
        <v>28</v>
      </c>
      <c r="I444" s="124">
        <f>SUM(F444-E444)*D444</f>
        <v>2000</v>
      </c>
      <c r="J444" s="125">
        <f>SUM(G444-F444)*D444</f>
        <v>2000</v>
      </c>
      <c r="K444" s="125">
        <f>SUM(H444-G444)*D444</f>
        <v>2000</v>
      </c>
      <c r="L444" s="124">
        <f>SUM(I444:K444)</f>
        <v>6000</v>
      </c>
      <c r="M444" s="143"/>
    </row>
    <row r="445" spans="1:13">
      <c r="A445" s="120" t="s">
        <v>1035</v>
      </c>
      <c r="B445" s="138" t="s">
        <v>1032</v>
      </c>
      <c r="C445" s="122" t="s">
        <v>12</v>
      </c>
      <c r="D445" s="123">
        <v>2000</v>
      </c>
      <c r="E445" s="123">
        <v>24</v>
      </c>
      <c r="F445" s="122">
        <v>25</v>
      </c>
      <c r="G445" s="122">
        <v>0</v>
      </c>
      <c r="H445" s="122">
        <v>0</v>
      </c>
      <c r="I445" s="124">
        <f>SUM(F445-E445)*D445</f>
        <v>2000</v>
      </c>
      <c r="J445" s="125">
        <v>0</v>
      </c>
      <c r="K445" s="125">
        <f>SUM(H445-G445)*D445</f>
        <v>0</v>
      </c>
      <c r="L445" s="124">
        <f t="shared" ref="L445:L491" si="968">SUM(I445:K445)</f>
        <v>2000</v>
      </c>
      <c r="M445" s="143"/>
    </row>
    <row r="446" spans="1:13">
      <c r="A446" s="120" t="s">
        <v>1036</v>
      </c>
      <c r="B446" s="138" t="s">
        <v>1005</v>
      </c>
      <c r="C446" s="122" t="s">
        <v>12</v>
      </c>
      <c r="D446" s="123">
        <v>2000</v>
      </c>
      <c r="E446" s="123">
        <v>12</v>
      </c>
      <c r="F446" s="122">
        <v>13</v>
      </c>
      <c r="G446" s="122">
        <v>14</v>
      </c>
      <c r="H446" s="122">
        <v>0</v>
      </c>
      <c r="I446" s="124">
        <f t="shared" ref="I446:I492" si="969">SUM(F446-E446)*D446</f>
        <v>2000</v>
      </c>
      <c r="J446" s="125">
        <f t="shared" ref="J446:J463" si="970">SUM(G446-F446)*D446</f>
        <v>2000</v>
      </c>
      <c r="K446" s="125">
        <v>0</v>
      </c>
      <c r="L446" s="124">
        <f t="shared" si="968"/>
        <v>4000</v>
      </c>
      <c r="M446" s="142"/>
    </row>
    <row r="447" spans="1:13">
      <c r="A447" s="120" t="s">
        <v>1037</v>
      </c>
      <c r="B447" s="138" t="s">
        <v>1006</v>
      </c>
      <c r="C447" s="122" t="s">
        <v>12</v>
      </c>
      <c r="D447" s="123">
        <v>5000</v>
      </c>
      <c r="E447" s="123">
        <v>11.5</v>
      </c>
      <c r="F447" s="122">
        <v>12</v>
      </c>
      <c r="G447" s="122">
        <v>12.5</v>
      </c>
      <c r="H447" s="122">
        <v>0</v>
      </c>
      <c r="I447" s="124">
        <f t="shared" si="969"/>
        <v>2500</v>
      </c>
      <c r="J447" s="125">
        <f t="shared" si="970"/>
        <v>2500</v>
      </c>
      <c r="K447" s="125">
        <v>0</v>
      </c>
      <c r="L447" s="124">
        <f t="shared" si="968"/>
        <v>5000</v>
      </c>
      <c r="M447" s="142"/>
    </row>
    <row r="448" spans="1:13">
      <c r="A448" s="120" t="s">
        <v>1038</v>
      </c>
      <c r="B448" s="138" t="s">
        <v>1007</v>
      </c>
      <c r="C448" s="122" t="s">
        <v>12</v>
      </c>
      <c r="D448" s="123">
        <v>2400</v>
      </c>
      <c r="E448" s="123">
        <v>20</v>
      </c>
      <c r="F448" s="122">
        <v>21</v>
      </c>
      <c r="G448" s="122">
        <v>22</v>
      </c>
      <c r="H448" s="122">
        <v>23</v>
      </c>
      <c r="I448" s="124">
        <f t="shared" si="969"/>
        <v>2400</v>
      </c>
      <c r="J448" s="125">
        <f t="shared" si="970"/>
        <v>2400</v>
      </c>
      <c r="K448" s="125">
        <f t="shared" ref="K448:K471" si="971">SUM(H448-G448)*D448</f>
        <v>2400</v>
      </c>
      <c r="L448" s="124">
        <f t="shared" si="968"/>
        <v>7200</v>
      </c>
      <c r="M448" s="143"/>
    </row>
    <row r="449" spans="1:13">
      <c r="A449" s="120" t="s">
        <v>1038</v>
      </c>
      <c r="B449" s="138" t="s">
        <v>1008</v>
      </c>
      <c r="C449" s="122" t="s">
        <v>12</v>
      </c>
      <c r="D449" s="123">
        <v>2400</v>
      </c>
      <c r="E449" s="123">
        <v>12</v>
      </c>
      <c r="F449" s="122">
        <v>13</v>
      </c>
      <c r="G449" s="122">
        <v>14</v>
      </c>
      <c r="H449" s="122">
        <v>15</v>
      </c>
      <c r="I449" s="124">
        <f t="shared" si="969"/>
        <v>2400</v>
      </c>
      <c r="J449" s="125">
        <f t="shared" si="970"/>
        <v>2400</v>
      </c>
      <c r="K449" s="125">
        <f t="shared" si="971"/>
        <v>2400</v>
      </c>
      <c r="L449" s="124">
        <f t="shared" si="968"/>
        <v>7200</v>
      </c>
      <c r="M449" s="142"/>
    </row>
    <row r="450" spans="1:13">
      <c r="A450" s="120" t="s">
        <v>1038</v>
      </c>
      <c r="B450" s="138" t="s">
        <v>1009</v>
      </c>
      <c r="C450" s="122" t="s">
        <v>12</v>
      </c>
      <c r="D450" s="123">
        <v>2000</v>
      </c>
      <c r="E450" s="123">
        <v>17</v>
      </c>
      <c r="F450" s="122">
        <v>18</v>
      </c>
      <c r="G450" s="122">
        <v>19</v>
      </c>
      <c r="H450" s="122">
        <v>20</v>
      </c>
      <c r="I450" s="124">
        <f t="shared" si="969"/>
        <v>2000</v>
      </c>
      <c r="J450" s="125">
        <f t="shared" si="970"/>
        <v>2000</v>
      </c>
      <c r="K450" s="125">
        <f t="shared" si="971"/>
        <v>2000</v>
      </c>
      <c r="L450" s="124">
        <f t="shared" si="968"/>
        <v>6000</v>
      </c>
      <c r="M450" s="137"/>
    </row>
    <row r="451" spans="1:13">
      <c r="A451" s="120" t="s">
        <v>1038</v>
      </c>
      <c r="B451" s="138" t="s">
        <v>1010</v>
      </c>
      <c r="C451" s="122" t="s">
        <v>12</v>
      </c>
      <c r="D451" s="123">
        <v>4800</v>
      </c>
      <c r="E451" s="123">
        <v>8</v>
      </c>
      <c r="F451" s="122">
        <v>8.5</v>
      </c>
      <c r="G451" s="122">
        <v>9</v>
      </c>
      <c r="H451" s="122">
        <v>9.5</v>
      </c>
      <c r="I451" s="124">
        <f t="shared" si="969"/>
        <v>2400</v>
      </c>
      <c r="J451" s="125">
        <f t="shared" si="970"/>
        <v>2400</v>
      </c>
      <c r="K451" s="125">
        <f t="shared" si="971"/>
        <v>2400</v>
      </c>
      <c r="L451" s="124">
        <f t="shared" si="968"/>
        <v>7200</v>
      </c>
      <c r="M451" s="137"/>
    </row>
    <row r="452" spans="1:13">
      <c r="A452" s="120" t="s">
        <v>1038</v>
      </c>
      <c r="B452" s="138" t="s">
        <v>1011</v>
      </c>
      <c r="C452" s="122" t="s">
        <v>12</v>
      </c>
      <c r="D452" s="123">
        <v>3500</v>
      </c>
      <c r="E452" s="123">
        <v>10</v>
      </c>
      <c r="F452" s="122">
        <v>9</v>
      </c>
      <c r="G452" s="122">
        <v>0</v>
      </c>
      <c r="H452" s="122">
        <v>0</v>
      </c>
      <c r="I452" s="124">
        <f t="shared" si="969"/>
        <v>-3500</v>
      </c>
      <c r="J452" s="125">
        <v>0</v>
      </c>
      <c r="K452" s="125">
        <f t="shared" si="971"/>
        <v>0</v>
      </c>
      <c r="L452" s="124">
        <f t="shared" si="968"/>
        <v>-3500</v>
      </c>
      <c r="M452" s="126"/>
    </row>
    <row r="453" spans="1:13" ht="18" customHeight="1">
      <c r="A453" s="120" t="s">
        <v>1012</v>
      </c>
      <c r="B453" s="138" t="s">
        <v>1013</v>
      </c>
      <c r="C453" s="122" t="s">
        <v>12</v>
      </c>
      <c r="D453" s="123">
        <v>1200</v>
      </c>
      <c r="E453" s="123">
        <v>20</v>
      </c>
      <c r="F453" s="122">
        <v>22</v>
      </c>
      <c r="G453" s="122">
        <v>0</v>
      </c>
      <c r="H453" s="122">
        <v>0</v>
      </c>
      <c r="I453" s="124">
        <f t="shared" si="969"/>
        <v>2400</v>
      </c>
      <c r="J453" s="125">
        <v>0</v>
      </c>
      <c r="K453" s="125">
        <f t="shared" si="971"/>
        <v>0</v>
      </c>
      <c r="L453" s="124">
        <f t="shared" si="968"/>
        <v>2400</v>
      </c>
      <c r="M453" s="126"/>
    </row>
    <row r="454" spans="1:13">
      <c r="A454" s="120" t="s">
        <v>1012</v>
      </c>
      <c r="B454" s="138" t="s">
        <v>1011</v>
      </c>
      <c r="C454" s="122" t="s">
        <v>12</v>
      </c>
      <c r="D454" s="123">
        <v>3500</v>
      </c>
      <c r="E454" s="123">
        <v>9</v>
      </c>
      <c r="F454" s="122">
        <v>9.6999999999999993</v>
      </c>
      <c r="G454" s="122">
        <v>11</v>
      </c>
      <c r="H454" s="122">
        <v>0</v>
      </c>
      <c r="I454" s="124">
        <f t="shared" si="969"/>
        <v>2449.9999999999977</v>
      </c>
      <c r="J454" s="125">
        <f t="shared" si="970"/>
        <v>4550.0000000000027</v>
      </c>
      <c r="K454" s="125">
        <v>0</v>
      </c>
      <c r="L454" s="124">
        <f t="shared" si="968"/>
        <v>7000</v>
      </c>
      <c r="M454" s="126"/>
    </row>
    <row r="455" spans="1:13" s="116" customFormat="1">
      <c r="A455" s="120" t="s">
        <v>1014</v>
      </c>
      <c r="B455" s="138" t="s">
        <v>1015</v>
      </c>
      <c r="C455" s="122" t="s">
        <v>12</v>
      </c>
      <c r="D455" s="123">
        <v>4000</v>
      </c>
      <c r="E455" s="123">
        <v>10</v>
      </c>
      <c r="F455" s="122">
        <v>10.5</v>
      </c>
      <c r="G455" s="122">
        <v>11</v>
      </c>
      <c r="H455" s="122">
        <v>11.5</v>
      </c>
      <c r="I455" s="124">
        <f t="shared" si="969"/>
        <v>2000</v>
      </c>
      <c r="J455" s="125">
        <f t="shared" si="970"/>
        <v>2000</v>
      </c>
      <c r="K455" s="125">
        <f t="shared" si="971"/>
        <v>2000</v>
      </c>
      <c r="L455" s="124">
        <f t="shared" si="968"/>
        <v>6000</v>
      </c>
      <c r="M455" s="137"/>
    </row>
    <row r="456" spans="1:13" s="116" customFormat="1">
      <c r="A456" s="120" t="s">
        <v>1014</v>
      </c>
      <c r="B456" s="138" t="s">
        <v>1016</v>
      </c>
      <c r="C456" s="122" t="s">
        <v>12</v>
      </c>
      <c r="D456" s="123">
        <v>2000</v>
      </c>
      <c r="E456" s="123">
        <v>11</v>
      </c>
      <c r="F456" s="122">
        <v>12</v>
      </c>
      <c r="G456" s="122">
        <v>0</v>
      </c>
      <c r="H456" s="122">
        <v>0</v>
      </c>
      <c r="I456" s="124">
        <f t="shared" si="969"/>
        <v>2000</v>
      </c>
      <c r="J456" s="125">
        <v>0</v>
      </c>
      <c r="K456" s="125">
        <f t="shared" si="971"/>
        <v>0</v>
      </c>
      <c r="L456" s="124">
        <f t="shared" si="968"/>
        <v>2000</v>
      </c>
      <c r="M456" s="137"/>
    </row>
    <row r="457" spans="1:13" s="116" customFormat="1">
      <c r="A457" s="120" t="s">
        <v>1014</v>
      </c>
      <c r="B457" s="138" t="s">
        <v>1017</v>
      </c>
      <c r="C457" s="122" t="s">
        <v>12</v>
      </c>
      <c r="D457" s="123">
        <v>500</v>
      </c>
      <c r="E457" s="123">
        <v>30</v>
      </c>
      <c r="F457" s="122">
        <v>24</v>
      </c>
      <c r="G457" s="122">
        <v>0</v>
      </c>
      <c r="H457" s="122">
        <v>0</v>
      </c>
      <c r="I457" s="124">
        <f t="shared" si="969"/>
        <v>-3000</v>
      </c>
      <c r="J457" s="125">
        <v>0</v>
      </c>
      <c r="K457" s="125">
        <f t="shared" si="971"/>
        <v>0</v>
      </c>
      <c r="L457" s="124">
        <f t="shared" si="968"/>
        <v>-3000</v>
      </c>
      <c r="M457" s="137"/>
    </row>
    <row r="458" spans="1:13" s="116" customFormat="1">
      <c r="A458" s="120" t="s">
        <v>1018</v>
      </c>
      <c r="B458" s="138" t="s">
        <v>1019</v>
      </c>
      <c r="C458" s="122" t="s">
        <v>12</v>
      </c>
      <c r="D458" s="123">
        <v>2000</v>
      </c>
      <c r="E458" s="123">
        <v>14</v>
      </c>
      <c r="F458" s="122">
        <v>15</v>
      </c>
      <c r="G458" s="122">
        <v>16</v>
      </c>
      <c r="H458" s="122">
        <v>17</v>
      </c>
      <c r="I458" s="124">
        <f t="shared" si="969"/>
        <v>2000</v>
      </c>
      <c r="J458" s="125">
        <f t="shared" si="970"/>
        <v>2000</v>
      </c>
      <c r="K458" s="125">
        <f t="shared" si="971"/>
        <v>2000</v>
      </c>
      <c r="L458" s="124">
        <f t="shared" si="968"/>
        <v>6000</v>
      </c>
      <c r="M458" s="137"/>
    </row>
    <row r="459" spans="1:13" s="116" customFormat="1">
      <c r="A459" s="120" t="s">
        <v>1018</v>
      </c>
      <c r="B459" s="138" t="s">
        <v>1020</v>
      </c>
      <c r="C459" s="122" t="s">
        <v>12</v>
      </c>
      <c r="D459" s="123">
        <v>1000</v>
      </c>
      <c r="E459" s="123">
        <v>29</v>
      </c>
      <c r="F459" s="122">
        <v>31</v>
      </c>
      <c r="G459" s="122">
        <v>33</v>
      </c>
      <c r="H459" s="122">
        <v>36</v>
      </c>
      <c r="I459" s="124">
        <f t="shared" si="969"/>
        <v>2000</v>
      </c>
      <c r="J459" s="125">
        <f t="shared" si="970"/>
        <v>2000</v>
      </c>
      <c r="K459" s="125">
        <f t="shared" si="971"/>
        <v>3000</v>
      </c>
      <c r="L459" s="124">
        <f t="shared" si="968"/>
        <v>7000</v>
      </c>
      <c r="M459" s="137"/>
    </row>
    <row r="460" spans="1:13" s="116" customFormat="1">
      <c r="A460" s="120" t="s">
        <v>1018</v>
      </c>
      <c r="B460" s="138" t="s">
        <v>1021</v>
      </c>
      <c r="C460" s="122" t="s">
        <v>12</v>
      </c>
      <c r="D460" s="123">
        <v>1000</v>
      </c>
      <c r="E460" s="123">
        <v>25.25</v>
      </c>
      <c r="F460" s="122">
        <v>27.25</v>
      </c>
      <c r="G460" s="122">
        <v>0</v>
      </c>
      <c r="H460" s="122">
        <v>0</v>
      </c>
      <c r="I460" s="124">
        <f t="shared" si="969"/>
        <v>2000</v>
      </c>
      <c r="J460" s="125">
        <v>0</v>
      </c>
      <c r="K460" s="125">
        <f t="shared" si="971"/>
        <v>0</v>
      </c>
      <c r="L460" s="124">
        <f t="shared" si="968"/>
        <v>2000</v>
      </c>
    </row>
    <row r="461" spans="1:13" s="116" customFormat="1">
      <c r="A461" s="120" t="s">
        <v>1022</v>
      </c>
      <c r="B461" s="138" t="s">
        <v>1023</v>
      </c>
      <c r="C461" s="122" t="s">
        <v>12</v>
      </c>
      <c r="D461" s="123">
        <v>1000</v>
      </c>
      <c r="E461" s="123">
        <v>26</v>
      </c>
      <c r="F461" s="122">
        <v>28</v>
      </c>
      <c r="G461" s="122">
        <v>30</v>
      </c>
      <c r="H461" s="122">
        <v>0</v>
      </c>
      <c r="I461" s="124">
        <f t="shared" si="969"/>
        <v>2000</v>
      </c>
      <c r="J461" s="125">
        <f t="shared" si="970"/>
        <v>2000</v>
      </c>
      <c r="K461" s="125">
        <v>0</v>
      </c>
      <c r="L461" s="124">
        <f t="shared" si="968"/>
        <v>4000</v>
      </c>
    </row>
    <row r="462" spans="1:13" s="116" customFormat="1">
      <c r="A462" s="120" t="s">
        <v>1022</v>
      </c>
      <c r="B462" s="138" t="s">
        <v>1007</v>
      </c>
      <c r="C462" s="122" t="s">
        <v>12</v>
      </c>
      <c r="D462" s="123">
        <v>2000</v>
      </c>
      <c r="E462" s="123">
        <v>14</v>
      </c>
      <c r="F462" s="122">
        <v>12.5</v>
      </c>
      <c r="G462" s="122">
        <v>0</v>
      </c>
      <c r="H462" s="122">
        <v>0</v>
      </c>
      <c r="I462" s="124">
        <f t="shared" si="969"/>
        <v>-3000</v>
      </c>
      <c r="J462" s="125">
        <v>0</v>
      </c>
      <c r="K462" s="125">
        <f t="shared" si="971"/>
        <v>0</v>
      </c>
      <c r="L462" s="124">
        <f t="shared" si="968"/>
        <v>-3000</v>
      </c>
    </row>
    <row r="463" spans="1:13" s="116" customFormat="1">
      <c r="A463" s="120" t="s">
        <v>1024</v>
      </c>
      <c r="B463" s="138" t="s">
        <v>1025</v>
      </c>
      <c r="C463" s="122" t="s">
        <v>12</v>
      </c>
      <c r="D463" s="123">
        <v>12000</v>
      </c>
      <c r="E463" s="123">
        <v>3.55</v>
      </c>
      <c r="F463" s="122">
        <v>3.8</v>
      </c>
      <c r="G463" s="122">
        <v>4</v>
      </c>
      <c r="H463" s="122">
        <v>4.5</v>
      </c>
      <c r="I463" s="124">
        <f t="shared" si="969"/>
        <v>3000</v>
      </c>
      <c r="J463" s="125">
        <f t="shared" si="970"/>
        <v>2400.0000000000023</v>
      </c>
      <c r="K463" s="125">
        <f t="shared" si="971"/>
        <v>6000</v>
      </c>
      <c r="L463" s="124">
        <f t="shared" si="968"/>
        <v>11400.000000000002</v>
      </c>
    </row>
    <row r="464" spans="1:13" s="116" customFormat="1">
      <c r="A464" s="120" t="s">
        <v>1024</v>
      </c>
      <c r="B464" s="138" t="s">
        <v>1026</v>
      </c>
      <c r="C464" s="122" t="s">
        <v>12</v>
      </c>
      <c r="D464" s="123">
        <v>12000</v>
      </c>
      <c r="E464" s="123">
        <v>2.5</v>
      </c>
      <c r="F464" s="122">
        <v>2.8</v>
      </c>
      <c r="G464" s="122">
        <v>0</v>
      </c>
      <c r="H464" s="122">
        <v>0</v>
      </c>
      <c r="I464" s="124">
        <f t="shared" si="969"/>
        <v>3599.9999999999977</v>
      </c>
      <c r="J464" s="125">
        <v>0</v>
      </c>
      <c r="K464" s="125">
        <f t="shared" si="971"/>
        <v>0</v>
      </c>
      <c r="L464" s="124">
        <f t="shared" si="968"/>
        <v>3599.9999999999977</v>
      </c>
    </row>
    <row r="465" spans="1:12" s="116" customFormat="1">
      <c r="A465" s="120" t="s">
        <v>1024</v>
      </c>
      <c r="B465" s="138" t="s">
        <v>1027</v>
      </c>
      <c r="C465" s="122" t="s">
        <v>12</v>
      </c>
      <c r="D465" s="123">
        <v>2000</v>
      </c>
      <c r="E465" s="123">
        <v>17</v>
      </c>
      <c r="F465" s="122">
        <v>18</v>
      </c>
      <c r="G465" s="122">
        <v>0</v>
      </c>
      <c r="H465" s="122">
        <v>0</v>
      </c>
      <c r="I465" s="124">
        <f t="shared" si="969"/>
        <v>2000</v>
      </c>
      <c r="J465" s="125">
        <v>0</v>
      </c>
      <c r="K465" s="125">
        <f t="shared" si="971"/>
        <v>0</v>
      </c>
      <c r="L465" s="124">
        <f t="shared" si="968"/>
        <v>2000</v>
      </c>
    </row>
    <row r="466" spans="1:12" s="116" customFormat="1">
      <c r="A466" s="120" t="s">
        <v>1028</v>
      </c>
      <c r="B466" s="138" t="s">
        <v>1027</v>
      </c>
      <c r="C466" s="122" t="s">
        <v>12</v>
      </c>
      <c r="D466" s="123">
        <v>2000</v>
      </c>
      <c r="E466" s="123">
        <v>15</v>
      </c>
      <c r="F466" s="122">
        <v>13.5</v>
      </c>
      <c r="G466" s="122">
        <v>0</v>
      </c>
      <c r="H466" s="122">
        <v>0</v>
      </c>
      <c r="I466" s="124">
        <f t="shared" si="969"/>
        <v>-3000</v>
      </c>
      <c r="J466" s="125">
        <v>0</v>
      </c>
      <c r="K466" s="125">
        <f t="shared" si="971"/>
        <v>0</v>
      </c>
      <c r="L466" s="124">
        <f t="shared" si="968"/>
        <v>-3000</v>
      </c>
    </row>
    <row r="467" spans="1:12" s="116" customFormat="1">
      <c r="A467" s="120" t="s">
        <v>1028</v>
      </c>
      <c r="B467" s="138" t="s">
        <v>1029</v>
      </c>
      <c r="C467" s="122" t="s">
        <v>12</v>
      </c>
      <c r="D467" s="123">
        <v>1000</v>
      </c>
      <c r="E467" s="123">
        <v>41</v>
      </c>
      <c r="F467" s="122">
        <v>36</v>
      </c>
      <c r="G467" s="122">
        <v>0</v>
      </c>
      <c r="H467" s="122">
        <v>0</v>
      </c>
      <c r="I467" s="124">
        <f t="shared" si="969"/>
        <v>-5000</v>
      </c>
      <c r="J467" s="125">
        <v>0</v>
      </c>
      <c r="K467" s="125">
        <f t="shared" si="971"/>
        <v>0</v>
      </c>
      <c r="L467" s="124">
        <f t="shared" si="968"/>
        <v>-5000</v>
      </c>
    </row>
    <row r="468" spans="1:12" s="116" customFormat="1">
      <c r="A468" s="139">
        <v>43511</v>
      </c>
      <c r="B468" s="140" t="s">
        <v>976</v>
      </c>
      <c r="C468" s="122" t="s">
        <v>12</v>
      </c>
      <c r="D468" s="140">
        <v>500</v>
      </c>
      <c r="E468" s="125">
        <v>29.95</v>
      </c>
      <c r="F468" s="125">
        <v>33.049999999999997</v>
      </c>
      <c r="G468" s="122">
        <v>0</v>
      </c>
      <c r="H468" s="122">
        <v>0</v>
      </c>
      <c r="I468" s="124">
        <f t="shared" si="969"/>
        <v>1549.9999999999989</v>
      </c>
      <c r="J468" s="122">
        <v>0</v>
      </c>
      <c r="K468" s="122">
        <v>0</v>
      </c>
      <c r="L468" s="124">
        <f t="shared" si="968"/>
        <v>1549.9999999999989</v>
      </c>
    </row>
    <row r="469" spans="1:12" s="116" customFormat="1">
      <c r="A469" s="139">
        <v>43511</v>
      </c>
      <c r="B469" s="140" t="s">
        <v>977</v>
      </c>
      <c r="C469" s="122" t="s">
        <v>12</v>
      </c>
      <c r="D469" s="140">
        <v>1000</v>
      </c>
      <c r="E469" s="125">
        <v>9.65</v>
      </c>
      <c r="F469" s="125">
        <v>11.3</v>
      </c>
      <c r="G469" s="125">
        <v>13.25</v>
      </c>
      <c r="H469" s="125">
        <v>15</v>
      </c>
      <c r="I469" s="124">
        <f t="shared" si="969"/>
        <v>1650.0000000000005</v>
      </c>
      <c r="J469" s="125">
        <f t="shared" ref="J469:J471" si="972">SUM(G469-F469)*D469</f>
        <v>1949.9999999999993</v>
      </c>
      <c r="K469" s="125">
        <f t="shared" si="971"/>
        <v>1750</v>
      </c>
      <c r="L469" s="124">
        <f t="shared" si="968"/>
        <v>5350</v>
      </c>
    </row>
    <row r="470" spans="1:12" s="116" customFormat="1">
      <c r="A470" s="139">
        <v>43510</v>
      </c>
      <c r="B470" s="140" t="s">
        <v>1000</v>
      </c>
      <c r="C470" s="122" t="s">
        <v>12</v>
      </c>
      <c r="D470" s="140">
        <v>1500</v>
      </c>
      <c r="E470" s="125">
        <v>10.199999999999999</v>
      </c>
      <c r="F470" s="125">
        <v>9</v>
      </c>
      <c r="G470" s="122">
        <v>0</v>
      </c>
      <c r="H470" s="122">
        <v>0</v>
      </c>
      <c r="I470" s="124">
        <f t="shared" si="969"/>
        <v>-1799.9999999999989</v>
      </c>
      <c r="J470" s="125">
        <f t="shared" si="972"/>
        <v>-13500</v>
      </c>
      <c r="K470" s="141">
        <f>(H470-G470)*D470</f>
        <v>0</v>
      </c>
      <c r="L470" s="124">
        <f t="shared" si="968"/>
        <v>-15299.999999999998</v>
      </c>
    </row>
    <row r="471" spans="1:12" s="116" customFormat="1">
      <c r="A471" s="139">
        <v>43509</v>
      </c>
      <c r="B471" s="140" t="s">
        <v>978</v>
      </c>
      <c r="C471" s="122" t="s">
        <v>12</v>
      </c>
      <c r="D471" s="140">
        <v>4000</v>
      </c>
      <c r="E471" s="125">
        <v>2</v>
      </c>
      <c r="F471" s="125">
        <v>2.4500000000000002</v>
      </c>
      <c r="G471" s="125">
        <v>3.1</v>
      </c>
      <c r="H471" s="125">
        <v>3.65</v>
      </c>
      <c r="I471" s="124">
        <f t="shared" si="969"/>
        <v>1800.0000000000007</v>
      </c>
      <c r="J471" s="125">
        <f t="shared" si="972"/>
        <v>2599.9999999999995</v>
      </c>
      <c r="K471" s="125">
        <f t="shared" si="971"/>
        <v>2199.9999999999991</v>
      </c>
      <c r="L471" s="124">
        <f t="shared" si="968"/>
        <v>6599.9999999999991</v>
      </c>
    </row>
    <row r="472" spans="1:12" s="116" customFormat="1">
      <c r="A472" s="139">
        <v>43509</v>
      </c>
      <c r="B472" s="140" t="s">
        <v>999</v>
      </c>
      <c r="C472" s="122" t="s">
        <v>12</v>
      </c>
      <c r="D472" s="140">
        <v>1200</v>
      </c>
      <c r="E472" s="125">
        <v>18</v>
      </c>
      <c r="F472" s="125">
        <v>19</v>
      </c>
      <c r="G472" s="122">
        <v>0</v>
      </c>
      <c r="H472" s="122">
        <v>0</v>
      </c>
      <c r="I472" s="124">
        <f t="shared" si="969"/>
        <v>1200</v>
      </c>
      <c r="J472" s="122">
        <v>0</v>
      </c>
      <c r="K472" s="122">
        <v>0</v>
      </c>
      <c r="L472" s="124">
        <f t="shared" si="968"/>
        <v>1200</v>
      </c>
    </row>
    <row r="473" spans="1:12" s="116" customFormat="1">
      <c r="A473" s="139">
        <v>43509</v>
      </c>
      <c r="B473" s="140" t="s">
        <v>987</v>
      </c>
      <c r="C473" s="122" t="s">
        <v>12</v>
      </c>
      <c r="D473" s="140">
        <v>500</v>
      </c>
      <c r="E473" s="125">
        <v>38</v>
      </c>
      <c r="F473" s="125">
        <v>34</v>
      </c>
      <c r="G473" s="122">
        <v>0</v>
      </c>
      <c r="H473" s="122">
        <v>0</v>
      </c>
      <c r="I473" s="124">
        <f t="shared" si="969"/>
        <v>-2000</v>
      </c>
      <c r="J473" s="122">
        <v>0</v>
      </c>
      <c r="K473" s="122">
        <v>0</v>
      </c>
      <c r="L473" s="124">
        <f t="shared" si="968"/>
        <v>-2000</v>
      </c>
    </row>
    <row r="474" spans="1:12" s="116" customFormat="1">
      <c r="A474" s="139">
        <v>43509</v>
      </c>
      <c r="B474" s="140" t="s">
        <v>998</v>
      </c>
      <c r="C474" s="122" t="s">
        <v>12</v>
      </c>
      <c r="D474" s="140">
        <v>2500</v>
      </c>
      <c r="E474" s="125">
        <v>9.5</v>
      </c>
      <c r="F474" s="125">
        <v>10</v>
      </c>
      <c r="G474" s="125">
        <v>10.5</v>
      </c>
      <c r="H474" s="125">
        <v>48.25</v>
      </c>
      <c r="I474" s="124">
        <f t="shared" si="969"/>
        <v>1250</v>
      </c>
      <c r="J474" s="125">
        <f t="shared" ref="J474:J475" si="973">SUM(G474-F474)*D474</f>
        <v>1250</v>
      </c>
      <c r="K474" s="125">
        <f t="shared" ref="K474:K475" si="974">SUM(H474-G474)*D474</f>
        <v>94375</v>
      </c>
      <c r="L474" s="124">
        <f t="shared" si="968"/>
        <v>96875</v>
      </c>
    </row>
    <row r="475" spans="1:12" s="116" customFormat="1">
      <c r="A475" s="139">
        <v>43509</v>
      </c>
      <c r="B475" s="140" t="s">
        <v>979</v>
      </c>
      <c r="C475" s="122" t="s">
        <v>12</v>
      </c>
      <c r="D475" s="140">
        <v>2250</v>
      </c>
      <c r="E475" s="125">
        <v>2.5499999999999998</v>
      </c>
      <c r="F475" s="125">
        <v>3.25</v>
      </c>
      <c r="G475" s="125">
        <v>14.6</v>
      </c>
      <c r="H475" s="125">
        <v>17.600000000000001</v>
      </c>
      <c r="I475" s="124">
        <f t="shared" si="969"/>
        <v>1575.0000000000005</v>
      </c>
      <c r="J475" s="125">
        <f t="shared" si="973"/>
        <v>25537.5</v>
      </c>
      <c r="K475" s="125">
        <f t="shared" si="974"/>
        <v>6750.0000000000036</v>
      </c>
      <c r="L475" s="124">
        <f t="shared" si="968"/>
        <v>33862.5</v>
      </c>
    </row>
    <row r="476" spans="1:12" s="116" customFormat="1">
      <c r="A476" s="139">
        <v>43508</v>
      </c>
      <c r="B476" s="140" t="s">
        <v>975</v>
      </c>
      <c r="C476" s="122" t="s">
        <v>12</v>
      </c>
      <c r="D476" s="140">
        <v>1100</v>
      </c>
      <c r="E476" s="125">
        <v>8.8000000000000007</v>
      </c>
      <c r="F476" s="125">
        <v>10.35</v>
      </c>
      <c r="G476" s="122">
        <v>0</v>
      </c>
      <c r="H476" s="122">
        <v>0</v>
      </c>
      <c r="I476" s="124">
        <f t="shared" si="969"/>
        <v>1704.9999999999989</v>
      </c>
      <c r="J476" s="122">
        <v>0</v>
      </c>
      <c r="K476" s="122">
        <v>0</v>
      </c>
      <c r="L476" s="124">
        <f t="shared" si="968"/>
        <v>1704.9999999999989</v>
      </c>
    </row>
    <row r="477" spans="1:12" s="116" customFormat="1">
      <c r="A477" s="139">
        <v>43508</v>
      </c>
      <c r="B477" s="140" t="s">
        <v>970</v>
      </c>
      <c r="C477" s="122" t="s">
        <v>12</v>
      </c>
      <c r="D477" s="140">
        <v>500</v>
      </c>
      <c r="E477" s="125">
        <v>12.65</v>
      </c>
      <c r="F477" s="125">
        <v>15.15</v>
      </c>
      <c r="G477" s="122">
        <v>0</v>
      </c>
      <c r="H477" s="122">
        <v>0</v>
      </c>
      <c r="I477" s="124">
        <f t="shared" si="969"/>
        <v>1250</v>
      </c>
      <c r="J477" s="122">
        <v>0</v>
      </c>
      <c r="K477" s="122">
        <v>0</v>
      </c>
      <c r="L477" s="124">
        <f t="shared" si="968"/>
        <v>1250</v>
      </c>
    </row>
    <row r="478" spans="1:12" s="116" customFormat="1">
      <c r="A478" s="139">
        <v>43507</v>
      </c>
      <c r="B478" s="140" t="s">
        <v>974</v>
      </c>
      <c r="C478" s="122" t="s">
        <v>12</v>
      </c>
      <c r="D478" s="140">
        <v>3000</v>
      </c>
      <c r="E478" s="125">
        <v>2.95</v>
      </c>
      <c r="F478" s="125">
        <v>3.2</v>
      </c>
      <c r="G478" s="122">
        <v>0</v>
      </c>
      <c r="H478" s="122">
        <v>0</v>
      </c>
      <c r="I478" s="124">
        <f t="shared" si="969"/>
        <v>750</v>
      </c>
      <c r="J478" s="122">
        <v>0</v>
      </c>
      <c r="K478" s="122">
        <v>0</v>
      </c>
      <c r="L478" s="124">
        <f t="shared" si="968"/>
        <v>750</v>
      </c>
    </row>
    <row r="479" spans="1:12" s="116" customFormat="1">
      <c r="A479" s="139">
        <v>43507</v>
      </c>
      <c r="B479" s="140" t="s">
        <v>997</v>
      </c>
      <c r="C479" s="122" t="s">
        <v>12</v>
      </c>
      <c r="D479" s="140">
        <v>1000</v>
      </c>
      <c r="E479" s="125">
        <v>26</v>
      </c>
      <c r="F479" s="125">
        <v>27</v>
      </c>
      <c r="G479" s="122">
        <v>0</v>
      </c>
      <c r="H479" s="122">
        <v>0</v>
      </c>
      <c r="I479" s="124">
        <f t="shared" si="969"/>
        <v>1000</v>
      </c>
      <c r="J479" s="122">
        <v>0</v>
      </c>
      <c r="K479" s="122">
        <v>0</v>
      </c>
      <c r="L479" s="124">
        <f t="shared" si="968"/>
        <v>1000</v>
      </c>
    </row>
    <row r="480" spans="1:12" s="116" customFormat="1">
      <c r="A480" s="139">
        <v>43507</v>
      </c>
      <c r="B480" s="140" t="s">
        <v>996</v>
      </c>
      <c r="C480" s="122" t="s">
        <v>12</v>
      </c>
      <c r="D480" s="140">
        <v>2000</v>
      </c>
      <c r="E480" s="125">
        <v>11</v>
      </c>
      <c r="F480" s="125">
        <v>11.5</v>
      </c>
      <c r="G480" s="122">
        <v>0</v>
      </c>
      <c r="H480" s="122">
        <v>0</v>
      </c>
      <c r="I480" s="124">
        <f t="shared" si="969"/>
        <v>1000</v>
      </c>
      <c r="J480" s="122">
        <v>0</v>
      </c>
      <c r="K480" s="122">
        <v>0</v>
      </c>
      <c r="L480" s="124">
        <f t="shared" si="968"/>
        <v>1000</v>
      </c>
    </row>
    <row r="481" spans="1:13" s="116" customFormat="1">
      <c r="A481" s="139">
        <v>43507</v>
      </c>
      <c r="B481" s="140" t="s">
        <v>995</v>
      </c>
      <c r="C481" s="122" t="s">
        <v>12</v>
      </c>
      <c r="D481" s="140">
        <v>500</v>
      </c>
      <c r="E481" s="125">
        <v>53.5</v>
      </c>
      <c r="F481" s="125">
        <v>55.5</v>
      </c>
      <c r="G481" s="122">
        <v>0</v>
      </c>
      <c r="H481" s="122">
        <v>0</v>
      </c>
      <c r="I481" s="124">
        <f t="shared" si="969"/>
        <v>1000</v>
      </c>
      <c r="J481" s="122">
        <v>0</v>
      </c>
      <c r="K481" s="122">
        <v>0</v>
      </c>
      <c r="L481" s="124">
        <f t="shared" si="968"/>
        <v>1000</v>
      </c>
    </row>
    <row r="482" spans="1:13" s="116" customFormat="1">
      <c r="A482" s="139">
        <v>43503</v>
      </c>
      <c r="B482" s="140" t="s">
        <v>994</v>
      </c>
      <c r="C482" s="122" t="s">
        <v>12</v>
      </c>
      <c r="D482" s="140">
        <v>1000</v>
      </c>
      <c r="E482" s="125">
        <v>19</v>
      </c>
      <c r="F482" s="125">
        <v>20.25</v>
      </c>
      <c r="G482" s="122">
        <v>0</v>
      </c>
      <c r="H482" s="122">
        <v>0</v>
      </c>
      <c r="I482" s="124">
        <f t="shared" si="969"/>
        <v>1250</v>
      </c>
      <c r="J482" s="122">
        <v>0</v>
      </c>
      <c r="K482" s="122">
        <v>0</v>
      </c>
      <c r="L482" s="124">
        <f t="shared" si="968"/>
        <v>1250</v>
      </c>
    </row>
    <row r="483" spans="1:13" s="116" customFormat="1">
      <c r="A483" s="139">
        <v>43503</v>
      </c>
      <c r="B483" s="140" t="s">
        <v>993</v>
      </c>
      <c r="C483" s="122" t="s">
        <v>12</v>
      </c>
      <c r="D483" s="140">
        <v>600</v>
      </c>
      <c r="E483" s="125">
        <v>50</v>
      </c>
      <c r="F483" s="125">
        <v>52.5</v>
      </c>
      <c r="G483" s="122">
        <v>0</v>
      </c>
      <c r="H483" s="122">
        <v>0</v>
      </c>
      <c r="I483" s="124">
        <f t="shared" si="969"/>
        <v>1500</v>
      </c>
      <c r="J483" s="122">
        <v>0</v>
      </c>
      <c r="K483" s="122">
        <v>0</v>
      </c>
      <c r="L483" s="124">
        <f t="shared" si="968"/>
        <v>1500</v>
      </c>
    </row>
    <row r="484" spans="1:13" s="116" customFormat="1">
      <c r="A484" s="139">
        <v>43502</v>
      </c>
      <c r="B484" s="140" t="s">
        <v>980</v>
      </c>
      <c r="C484" s="122" t="s">
        <v>12</v>
      </c>
      <c r="D484" s="140">
        <v>500</v>
      </c>
      <c r="E484" s="125">
        <v>37.75</v>
      </c>
      <c r="F484" s="125">
        <v>40.75</v>
      </c>
      <c r="G484" s="122">
        <v>0</v>
      </c>
      <c r="H484" s="122">
        <v>0</v>
      </c>
      <c r="I484" s="124">
        <f t="shared" si="969"/>
        <v>1500</v>
      </c>
      <c r="J484" s="122">
        <v>0</v>
      </c>
      <c r="K484" s="122">
        <v>0</v>
      </c>
      <c r="L484" s="124">
        <f t="shared" si="968"/>
        <v>1500</v>
      </c>
    </row>
    <row r="485" spans="1:13" s="116" customFormat="1">
      <c r="A485" s="139">
        <v>43502</v>
      </c>
      <c r="B485" s="140" t="s">
        <v>992</v>
      </c>
      <c r="C485" s="122" t="s">
        <v>12</v>
      </c>
      <c r="D485" s="140">
        <v>750</v>
      </c>
      <c r="E485" s="125">
        <v>30</v>
      </c>
      <c r="F485" s="125">
        <v>31.5</v>
      </c>
      <c r="G485" s="122">
        <v>0</v>
      </c>
      <c r="H485" s="122">
        <v>0</v>
      </c>
      <c r="I485" s="124">
        <f t="shared" si="969"/>
        <v>1125</v>
      </c>
      <c r="J485" s="122">
        <v>0</v>
      </c>
      <c r="K485" s="122">
        <v>0</v>
      </c>
      <c r="L485" s="124">
        <f t="shared" si="968"/>
        <v>1125</v>
      </c>
    </row>
    <row r="486" spans="1:13" s="116" customFormat="1">
      <c r="A486" s="139">
        <v>43502</v>
      </c>
      <c r="B486" s="140" t="s">
        <v>991</v>
      </c>
      <c r="C486" s="122" t="s">
        <v>12</v>
      </c>
      <c r="D486" s="140">
        <v>500</v>
      </c>
      <c r="E486" s="125">
        <v>45</v>
      </c>
      <c r="F486" s="125">
        <v>48</v>
      </c>
      <c r="G486" s="122">
        <v>0</v>
      </c>
      <c r="H486" s="122">
        <v>0</v>
      </c>
      <c r="I486" s="124">
        <f t="shared" si="969"/>
        <v>1500</v>
      </c>
      <c r="J486" s="122">
        <v>0</v>
      </c>
      <c r="K486" s="122">
        <v>0</v>
      </c>
      <c r="L486" s="124">
        <f t="shared" si="968"/>
        <v>1500</v>
      </c>
    </row>
    <row r="487" spans="1:13" s="116" customFormat="1">
      <c r="A487" s="139">
        <v>43502</v>
      </c>
      <c r="B487" s="140" t="s">
        <v>990</v>
      </c>
      <c r="C487" s="122" t="s">
        <v>12</v>
      </c>
      <c r="D487" s="140">
        <v>600</v>
      </c>
      <c r="E487" s="125">
        <v>40</v>
      </c>
      <c r="F487" s="125">
        <v>43</v>
      </c>
      <c r="G487" s="122">
        <v>0</v>
      </c>
      <c r="H487" s="122">
        <v>0</v>
      </c>
      <c r="I487" s="124">
        <f t="shared" si="969"/>
        <v>1800</v>
      </c>
      <c r="J487" s="122">
        <v>0</v>
      </c>
      <c r="K487" s="122">
        <v>0</v>
      </c>
      <c r="L487" s="124">
        <f t="shared" si="968"/>
        <v>1800</v>
      </c>
    </row>
    <row r="488" spans="1:13" s="116" customFormat="1">
      <c r="A488" s="139">
        <v>43500</v>
      </c>
      <c r="B488" s="140" t="s">
        <v>989</v>
      </c>
      <c r="C488" s="122" t="s">
        <v>12</v>
      </c>
      <c r="D488" s="140">
        <v>2500</v>
      </c>
      <c r="E488" s="125">
        <v>17</v>
      </c>
      <c r="F488" s="125">
        <v>17.5</v>
      </c>
      <c r="G488" s="122">
        <v>0</v>
      </c>
      <c r="H488" s="122">
        <v>0</v>
      </c>
      <c r="I488" s="124">
        <f t="shared" si="969"/>
        <v>1250</v>
      </c>
      <c r="J488" s="122">
        <v>0</v>
      </c>
      <c r="K488" s="122">
        <v>0</v>
      </c>
      <c r="L488" s="124">
        <f t="shared" si="968"/>
        <v>1250</v>
      </c>
      <c r="M488" s="164" t="s">
        <v>582</v>
      </c>
    </row>
    <row r="489" spans="1:13" s="116" customFormat="1">
      <c r="A489" s="139">
        <v>43500</v>
      </c>
      <c r="B489" s="140" t="s">
        <v>988</v>
      </c>
      <c r="C489" s="122" t="s">
        <v>12</v>
      </c>
      <c r="D489" s="140">
        <v>1200</v>
      </c>
      <c r="E489" s="125">
        <v>24</v>
      </c>
      <c r="F489" s="125">
        <v>25</v>
      </c>
      <c r="G489" s="125">
        <v>26</v>
      </c>
      <c r="H489" s="125">
        <v>27</v>
      </c>
      <c r="I489" s="124">
        <f t="shared" si="969"/>
        <v>1200</v>
      </c>
      <c r="J489" s="125">
        <f t="shared" ref="J489:J490" si="975">SUM(G489-F489)*D489</f>
        <v>1200</v>
      </c>
      <c r="K489" s="125">
        <f t="shared" ref="K489:K490" si="976">SUM(H489-G489)*D489</f>
        <v>1200</v>
      </c>
      <c r="L489" s="124">
        <f t="shared" si="968"/>
        <v>3600</v>
      </c>
      <c r="M489" s="164"/>
    </row>
    <row r="490" spans="1:13" s="116" customFormat="1">
      <c r="A490" s="139">
        <v>43500</v>
      </c>
      <c r="B490" s="140" t="s">
        <v>987</v>
      </c>
      <c r="C490" s="122" t="s">
        <v>12</v>
      </c>
      <c r="D490" s="140">
        <v>500</v>
      </c>
      <c r="E490" s="125">
        <v>38</v>
      </c>
      <c r="F490" s="125">
        <v>41</v>
      </c>
      <c r="G490" s="125">
        <v>46</v>
      </c>
      <c r="H490" s="125">
        <v>48.25</v>
      </c>
      <c r="I490" s="124">
        <f t="shared" si="969"/>
        <v>1500</v>
      </c>
      <c r="J490" s="125">
        <f t="shared" si="975"/>
        <v>2500</v>
      </c>
      <c r="K490" s="125">
        <f t="shared" si="976"/>
        <v>1125</v>
      </c>
      <c r="L490" s="124">
        <f t="shared" si="968"/>
        <v>5125</v>
      </c>
      <c r="M490" s="155"/>
    </row>
    <row r="491" spans="1:13" s="116" customFormat="1">
      <c r="A491" s="139">
        <v>43497</v>
      </c>
      <c r="B491" s="140" t="s">
        <v>986</v>
      </c>
      <c r="C491" s="122" t="s">
        <v>12</v>
      </c>
      <c r="D491" s="140">
        <v>250</v>
      </c>
      <c r="E491" s="125">
        <v>68</v>
      </c>
      <c r="F491" s="125">
        <v>74</v>
      </c>
      <c r="G491" s="122">
        <v>0</v>
      </c>
      <c r="H491" s="122">
        <v>0</v>
      </c>
      <c r="I491" s="124">
        <f t="shared" si="969"/>
        <v>1500</v>
      </c>
      <c r="J491" s="122">
        <v>0</v>
      </c>
      <c r="K491" s="122">
        <v>0</v>
      </c>
      <c r="L491" s="124">
        <f t="shared" si="968"/>
        <v>1500</v>
      </c>
      <c r="M491" s="155"/>
    </row>
    <row r="492" spans="1:13" s="116" customFormat="1">
      <c r="A492" s="139">
        <v>43497</v>
      </c>
      <c r="B492" s="140" t="s">
        <v>985</v>
      </c>
      <c r="C492" s="122" t="s">
        <v>12</v>
      </c>
      <c r="D492" s="140">
        <v>1000</v>
      </c>
      <c r="E492" s="125">
        <v>33</v>
      </c>
      <c r="F492" s="125">
        <v>34.5</v>
      </c>
      <c r="G492" s="125">
        <v>36</v>
      </c>
      <c r="H492" s="122">
        <v>0</v>
      </c>
      <c r="I492" s="124">
        <f t="shared" si="969"/>
        <v>1500</v>
      </c>
      <c r="J492" s="125">
        <f t="shared" ref="J492" si="977">SUM(G492-F492)*D492</f>
        <v>1500</v>
      </c>
      <c r="K492" s="122">
        <v>0</v>
      </c>
      <c r="L492" s="124">
        <f>SUM(I492:K492)</f>
        <v>3000</v>
      </c>
      <c r="M492" s="156">
        <v>0.78</v>
      </c>
    </row>
    <row r="493" spans="1:13" s="116" customFormat="1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42">
        <f t="shared" ref="M493:M531" si="978">SUM(I499:K499)</f>
        <v>5250</v>
      </c>
    </row>
    <row r="494" spans="1:13" s="116" customFormat="1">
      <c r="A494" s="127"/>
      <c r="B494" s="127"/>
      <c r="C494" s="127"/>
      <c r="D494" s="127"/>
      <c r="E494" s="127"/>
      <c r="F494" s="127"/>
      <c r="G494" s="127"/>
      <c r="H494" s="127" t="s">
        <v>1030</v>
      </c>
      <c r="I494" s="128">
        <f>SUM(I444:I492)</f>
        <v>53204.999999999993</v>
      </c>
      <c r="J494" s="127"/>
      <c r="K494" s="127"/>
      <c r="L494" s="128">
        <f>SUM(L444:L492)</f>
        <v>238492.5</v>
      </c>
      <c r="M494" s="143">
        <f t="shared" si="978"/>
        <v>1000</v>
      </c>
    </row>
    <row r="495" spans="1:13">
      <c r="A495" s="127"/>
      <c r="B495" s="127"/>
      <c r="C495" s="127"/>
      <c r="D495" s="127"/>
      <c r="E495" s="135">
        <v>43466</v>
      </c>
      <c r="F495" s="127"/>
      <c r="G495" s="127"/>
      <c r="H495" s="127"/>
      <c r="I495" s="127"/>
      <c r="J495" s="127"/>
      <c r="K495" s="127"/>
      <c r="L495" s="127"/>
      <c r="M495" s="143">
        <f t="shared" si="978"/>
        <v>1200</v>
      </c>
    </row>
    <row r="496" spans="1:13">
      <c r="A496" s="163" t="s">
        <v>0</v>
      </c>
      <c r="B496" s="164" t="s">
        <v>574</v>
      </c>
      <c r="C496" s="164" t="s">
        <v>575</v>
      </c>
      <c r="D496" s="164" t="s">
        <v>576</v>
      </c>
      <c r="E496" s="164" t="s">
        <v>545</v>
      </c>
      <c r="F496" s="164" t="s">
        <v>577</v>
      </c>
      <c r="G496" s="164" t="s">
        <v>578</v>
      </c>
      <c r="H496" s="164" t="s">
        <v>579</v>
      </c>
      <c r="I496" s="164" t="s">
        <v>580</v>
      </c>
      <c r="J496" s="164"/>
      <c r="K496" s="164"/>
      <c r="L496" s="164" t="s">
        <v>581</v>
      </c>
      <c r="M496" s="143">
        <f t="shared" si="978"/>
        <v>1400.0000000000005</v>
      </c>
    </row>
    <row r="497" spans="1:13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43">
        <f t="shared" si="978"/>
        <v>-1800</v>
      </c>
    </row>
    <row r="498" spans="1:13">
      <c r="A498" s="144"/>
      <c r="B498" s="145"/>
      <c r="C498" s="145"/>
      <c r="D498" s="145"/>
      <c r="E498" s="145"/>
      <c r="F498" s="145"/>
      <c r="G498" s="145"/>
      <c r="H498" s="145"/>
      <c r="I498" s="145"/>
      <c r="J498" s="145"/>
      <c r="K498" s="136" t="s">
        <v>1142</v>
      </c>
      <c r="L498" s="155"/>
      <c r="M498" s="142">
        <f t="shared" si="978"/>
        <v>3200</v>
      </c>
    </row>
    <row r="499" spans="1:13">
      <c r="A499" s="146">
        <v>43496</v>
      </c>
      <c r="B499" s="147" t="s">
        <v>980</v>
      </c>
      <c r="C499" s="147">
        <v>500</v>
      </c>
      <c r="D499" s="147" t="s">
        <v>12</v>
      </c>
      <c r="E499" s="148">
        <v>37.75</v>
      </c>
      <c r="F499" s="148">
        <v>40.75</v>
      </c>
      <c r="G499" s="148">
        <v>44.75</v>
      </c>
      <c r="H499" s="148">
        <v>48.25</v>
      </c>
      <c r="I499" s="149">
        <f t="shared" ref="I499:I500" si="979">(F499-E499)*C499</f>
        <v>1500</v>
      </c>
      <c r="J499" s="149">
        <f t="shared" ref="J499" si="980">(G499-F499)*C499</f>
        <v>2000</v>
      </c>
      <c r="K499" s="149">
        <f t="shared" ref="K499" si="981">(H499-G499)*C499</f>
        <v>1750</v>
      </c>
      <c r="L499" s="150">
        <f t="shared" ref="L499:L500" si="982">(I499+J499+K499)/C499</f>
        <v>10.5</v>
      </c>
      <c r="M499" s="143">
        <f t="shared" si="978"/>
        <v>799.99999999999977</v>
      </c>
    </row>
    <row r="500" spans="1:13">
      <c r="A500" s="139">
        <v>43496</v>
      </c>
      <c r="B500" s="140" t="s">
        <v>704</v>
      </c>
      <c r="C500" s="140">
        <v>4000</v>
      </c>
      <c r="D500" s="140" t="s">
        <v>12</v>
      </c>
      <c r="E500" s="125">
        <v>3.05</v>
      </c>
      <c r="F500" s="125">
        <v>3.3</v>
      </c>
      <c r="G500" s="125"/>
      <c r="H500" s="125"/>
      <c r="I500" s="141">
        <f t="shared" si="979"/>
        <v>1000</v>
      </c>
      <c r="J500" s="141"/>
      <c r="K500" s="141"/>
      <c r="L500" s="151">
        <f t="shared" si="982"/>
        <v>0.25</v>
      </c>
      <c r="M500" s="143">
        <f t="shared" si="978"/>
        <v>-1500</v>
      </c>
    </row>
    <row r="501" spans="1:13">
      <c r="A501" s="139">
        <v>43495</v>
      </c>
      <c r="B501" s="140" t="s">
        <v>984</v>
      </c>
      <c r="C501" s="140">
        <v>1200</v>
      </c>
      <c r="D501" s="140" t="s">
        <v>12</v>
      </c>
      <c r="E501" s="125">
        <v>19</v>
      </c>
      <c r="F501" s="125">
        <v>20</v>
      </c>
      <c r="G501" s="125"/>
      <c r="H501" s="125"/>
      <c r="I501" s="141">
        <f>(F501-E501)*C501</f>
        <v>1200</v>
      </c>
      <c r="J501" s="141"/>
      <c r="K501" s="141"/>
      <c r="L501" s="151">
        <f>(I501+J501+K501)/C501</f>
        <v>1</v>
      </c>
      <c r="M501" s="143">
        <f t="shared" si="978"/>
        <v>1594.9999999999998</v>
      </c>
    </row>
    <row r="502" spans="1:13">
      <c r="A502" s="139">
        <v>43495</v>
      </c>
      <c r="B502" s="140" t="s">
        <v>933</v>
      </c>
      <c r="C502" s="140">
        <v>2000</v>
      </c>
      <c r="D502" s="140" t="s">
        <v>12</v>
      </c>
      <c r="E502" s="125">
        <v>5.5</v>
      </c>
      <c r="F502" s="125">
        <v>6.2</v>
      </c>
      <c r="G502" s="125"/>
      <c r="H502" s="125"/>
      <c r="I502" s="141">
        <f>(F502-E502)*C502</f>
        <v>1400.0000000000005</v>
      </c>
      <c r="J502" s="141"/>
      <c r="K502" s="141"/>
      <c r="L502" s="151">
        <f>(I502+J502+K502)/C502</f>
        <v>0.70000000000000018</v>
      </c>
      <c r="M502" s="143">
        <f t="shared" si="978"/>
        <v>3600</v>
      </c>
    </row>
    <row r="503" spans="1:13">
      <c r="A503" s="139">
        <v>43495</v>
      </c>
      <c r="B503" s="140" t="s">
        <v>983</v>
      </c>
      <c r="C503" s="140">
        <v>1200</v>
      </c>
      <c r="D503" s="140" t="s">
        <v>12</v>
      </c>
      <c r="E503" s="125">
        <v>15</v>
      </c>
      <c r="F503" s="125">
        <v>13.5</v>
      </c>
      <c r="G503" s="125"/>
      <c r="H503" s="125"/>
      <c r="I503" s="141">
        <f>(F503-E503)*C503</f>
        <v>-1800</v>
      </c>
      <c r="J503" s="141"/>
      <c r="K503" s="141"/>
      <c r="L503" s="151">
        <f>(I503+J503+K503)/C503</f>
        <v>-1.5</v>
      </c>
      <c r="M503" s="143">
        <f t="shared" si="978"/>
        <v>-825</v>
      </c>
    </row>
    <row r="504" spans="1:13">
      <c r="A504" s="146">
        <v>43495</v>
      </c>
      <c r="B504" s="147" t="s">
        <v>982</v>
      </c>
      <c r="C504" s="147">
        <v>400</v>
      </c>
      <c r="D504" s="147" t="s">
        <v>12</v>
      </c>
      <c r="E504" s="148">
        <v>33</v>
      </c>
      <c r="F504" s="148">
        <v>36</v>
      </c>
      <c r="G504" s="148">
        <v>39</v>
      </c>
      <c r="H504" s="148">
        <v>41</v>
      </c>
      <c r="I504" s="149">
        <f>(F504-E504)*C504</f>
        <v>1200</v>
      </c>
      <c r="J504" s="149">
        <f>(G504-F504)*C504</f>
        <v>1200</v>
      </c>
      <c r="K504" s="149">
        <f>(H504-G504)*C504</f>
        <v>800</v>
      </c>
      <c r="L504" s="150">
        <f>(I504+J504+K504)/C504</f>
        <v>8</v>
      </c>
      <c r="M504" s="143">
        <f t="shared" si="978"/>
        <v>759.99999999999989</v>
      </c>
    </row>
    <row r="505" spans="1:13">
      <c r="A505" s="139">
        <v>43495</v>
      </c>
      <c r="B505" s="140" t="s">
        <v>981</v>
      </c>
      <c r="C505" s="140">
        <v>4000</v>
      </c>
      <c r="D505" s="140" t="s">
        <v>12</v>
      </c>
      <c r="E505" s="125">
        <v>1.6</v>
      </c>
      <c r="F505" s="125">
        <v>1.8</v>
      </c>
      <c r="G505" s="125"/>
      <c r="H505" s="125"/>
      <c r="I505" s="141">
        <f t="shared" ref="I505:I537" si="983">(F505-E505)*C505</f>
        <v>799.99999999999977</v>
      </c>
      <c r="J505" s="141"/>
      <c r="K505" s="141"/>
      <c r="L505" s="151">
        <f t="shared" ref="L505:L537" si="984">(I505+J505+K505)/C505</f>
        <v>0.19999999999999996</v>
      </c>
      <c r="M505" s="143">
        <f t="shared" si="978"/>
        <v>3625</v>
      </c>
    </row>
    <row r="506" spans="1:13">
      <c r="A506" s="139">
        <v>43489</v>
      </c>
      <c r="B506" s="140" t="s">
        <v>970</v>
      </c>
      <c r="C506" s="140">
        <v>500</v>
      </c>
      <c r="D506" s="140" t="s">
        <v>12</v>
      </c>
      <c r="E506" s="125">
        <v>16</v>
      </c>
      <c r="F506" s="125">
        <v>13</v>
      </c>
      <c r="G506" s="125"/>
      <c r="H506" s="125"/>
      <c r="I506" s="141">
        <f t="shared" si="983"/>
        <v>-1500</v>
      </c>
      <c r="J506" s="141"/>
      <c r="K506" s="141"/>
      <c r="L506" s="151">
        <f t="shared" si="984"/>
        <v>-3</v>
      </c>
      <c r="M506" s="143">
        <f t="shared" si="978"/>
        <v>1884.9999999999991</v>
      </c>
    </row>
    <row r="507" spans="1:13">
      <c r="A507" s="139">
        <v>43489</v>
      </c>
      <c r="B507" s="140" t="s">
        <v>969</v>
      </c>
      <c r="C507" s="140">
        <v>1100</v>
      </c>
      <c r="D507" s="140" t="s">
        <v>12</v>
      </c>
      <c r="E507" s="125">
        <v>2.4500000000000002</v>
      </c>
      <c r="F507" s="125">
        <v>3.9</v>
      </c>
      <c r="G507" s="125"/>
      <c r="H507" s="125"/>
      <c r="I507" s="141">
        <f t="shared" si="983"/>
        <v>1594.9999999999998</v>
      </c>
      <c r="J507" s="141"/>
      <c r="K507" s="141"/>
      <c r="L507" s="151">
        <f t="shared" si="984"/>
        <v>1.4499999999999997</v>
      </c>
      <c r="M507" s="143">
        <f t="shared" si="978"/>
        <v>-359.99999999999977</v>
      </c>
    </row>
    <row r="508" spans="1:13">
      <c r="A508" s="139">
        <v>43489</v>
      </c>
      <c r="B508" s="140" t="s">
        <v>968</v>
      </c>
      <c r="C508" s="140">
        <v>4000</v>
      </c>
      <c r="D508" s="140" t="s">
        <v>12</v>
      </c>
      <c r="E508" s="125">
        <v>0.6</v>
      </c>
      <c r="F508" s="125">
        <v>1</v>
      </c>
      <c r="G508" s="125">
        <v>1.5</v>
      </c>
      <c r="H508" s="125"/>
      <c r="I508" s="141">
        <f t="shared" si="983"/>
        <v>1600</v>
      </c>
      <c r="J508" s="141">
        <f t="shared" ref="J508" si="985">(G508-F508)*C508</f>
        <v>2000</v>
      </c>
      <c r="K508" s="141"/>
      <c r="L508" s="151">
        <f t="shared" si="984"/>
        <v>0.9</v>
      </c>
      <c r="M508" s="143">
        <f t="shared" si="978"/>
        <v>2100</v>
      </c>
    </row>
    <row r="509" spans="1:13">
      <c r="A509" s="139">
        <v>43488</v>
      </c>
      <c r="B509" s="140" t="s">
        <v>971</v>
      </c>
      <c r="C509" s="140">
        <v>300</v>
      </c>
      <c r="D509" s="140" t="s">
        <v>12</v>
      </c>
      <c r="E509" s="125">
        <v>8.4</v>
      </c>
      <c r="F509" s="125">
        <v>5.65</v>
      </c>
      <c r="G509" s="125"/>
      <c r="H509" s="125"/>
      <c r="I509" s="141">
        <f t="shared" si="983"/>
        <v>-825</v>
      </c>
      <c r="J509" s="141"/>
      <c r="K509" s="141"/>
      <c r="L509" s="151">
        <f t="shared" si="984"/>
        <v>-2.75</v>
      </c>
      <c r="M509" s="142">
        <f t="shared" si="978"/>
        <v>6937.5000000000018</v>
      </c>
    </row>
    <row r="510" spans="1:13">
      <c r="A510" s="139">
        <v>43487</v>
      </c>
      <c r="B510" s="140" t="s">
        <v>972</v>
      </c>
      <c r="C510" s="140">
        <v>3800</v>
      </c>
      <c r="D510" s="140" t="s">
        <v>12</v>
      </c>
      <c r="E510" s="125">
        <v>0.65</v>
      </c>
      <c r="F510" s="125">
        <v>0.85</v>
      </c>
      <c r="G510" s="125"/>
      <c r="H510" s="125"/>
      <c r="I510" s="141">
        <f t="shared" si="983"/>
        <v>759.99999999999989</v>
      </c>
      <c r="J510" s="141"/>
      <c r="K510" s="141"/>
      <c r="L510" s="151">
        <f t="shared" si="984"/>
        <v>0.19999999999999998</v>
      </c>
      <c r="M510" s="143">
        <f t="shared" si="978"/>
        <v>899.99999999999977</v>
      </c>
    </row>
    <row r="511" spans="1:13">
      <c r="A511" s="139">
        <v>43486</v>
      </c>
      <c r="B511" s="140" t="s">
        <v>973</v>
      </c>
      <c r="C511" s="140">
        <v>500</v>
      </c>
      <c r="D511" s="140" t="s">
        <v>12</v>
      </c>
      <c r="E511" s="125">
        <v>19</v>
      </c>
      <c r="F511" s="125">
        <v>22.25</v>
      </c>
      <c r="G511" s="125">
        <v>26.25</v>
      </c>
      <c r="H511" s="125"/>
      <c r="I511" s="141">
        <f t="shared" si="983"/>
        <v>1625</v>
      </c>
      <c r="J511" s="141">
        <f t="shared" ref="J511" si="986">(G511-F511)*C511</f>
        <v>2000</v>
      </c>
      <c r="K511" s="141"/>
      <c r="L511" s="151">
        <f t="shared" si="984"/>
        <v>7.25</v>
      </c>
      <c r="M511" s="142">
        <f t="shared" si="978"/>
        <v>5460.0000000000009</v>
      </c>
    </row>
    <row r="512" spans="1:13">
      <c r="A512" s="139">
        <v>43486</v>
      </c>
      <c r="B512" s="140" t="s">
        <v>967</v>
      </c>
      <c r="C512" s="140">
        <v>1300</v>
      </c>
      <c r="D512" s="140" t="s">
        <v>12</v>
      </c>
      <c r="E512" s="125">
        <v>10.65</v>
      </c>
      <c r="F512" s="125">
        <v>12.1</v>
      </c>
      <c r="G512" s="125"/>
      <c r="H512" s="125"/>
      <c r="I512" s="141">
        <f t="shared" si="983"/>
        <v>1884.9999999999991</v>
      </c>
      <c r="J512" s="141"/>
      <c r="K512" s="141"/>
      <c r="L512" s="151">
        <f t="shared" si="984"/>
        <v>1.4499999999999993</v>
      </c>
      <c r="M512" s="143">
        <f t="shared" si="978"/>
        <v>-1500</v>
      </c>
    </row>
    <row r="513" spans="1:13">
      <c r="A513" s="139">
        <v>43486</v>
      </c>
      <c r="B513" s="140" t="s">
        <v>966</v>
      </c>
      <c r="C513" s="140">
        <v>1200</v>
      </c>
      <c r="D513" s="140" t="s">
        <v>12</v>
      </c>
      <c r="E513" s="125">
        <v>5</v>
      </c>
      <c r="F513" s="125">
        <v>4.7</v>
      </c>
      <c r="G513" s="125"/>
      <c r="H513" s="125"/>
      <c r="I513" s="141">
        <f t="shared" si="983"/>
        <v>-359.99999999999977</v>
      </c>
      <c r="J513" s="141"/>
      <c r="K513" s="141"/>
      <c r="L513" s="151">
        <f t="shared" si="984"/>
        <v>-0.29999999999999982</v>
      </c>
      <c r="M513" s="143">
        <f t="shared" si="978"/>
        <v>720.00000000000011</v>
      </c>
    </row>
    <row r="514" spans="1:13">
      <c r="A514" s="139">
        <v>43483</v>
      </c>
      <c r="B514" s="140" t="s">
        <v>965</v>
      </c>
      <c r="C514" s="140">
        <v>1200</v>
      </c>
      <c r="D514" s="140" t="s">
        <v>12</v>
      </c>
      <c r="E514" s="125">
        <v>11.2</v>
      </c>
      <c r="F514" s="125">
        <v>12.95</v>
      </c>
      <c r="G514" s="125"/>
      <c r="H514" s="125"/>
      <c r="I514" s="141">
        <f t="shared" si="983"/>
        <v>2100</v>
      </c>
      <c r="J514" s="141"/>
      <c r="K514" s="141"/>
      <c r="L514" s="151">
        <f t="shared" si="984"/>
        <v>1.75</v>
      </c>
      <c r="M514" s="142">
        <f t="shared" si="978"/>
        <v>6000</v>
      </c>
    </row>
    <row r="515" spans="1:13">
      <c r="A515" s="146">
        <v>43483</v>
      </c>
      <c r="B515" s="147" t="s">
        <v>964</v>
      </c>
      <c r="C515" s="147">
        <v>750</v>
      </c>
      <c r="D515" s="147" t="s">
        <v>12</v>
      </c>
      <c r="E515" s="148">
        <v>8.35</v>
      </c>
      <c r="F515" s="148">
        <v>11.1</v>
      </c>
      <c r="G515" s="148">
        <v>14.6</v>
      </c>
      <c r="H515" s="148">
        <v>17.600000000000001</v>
      </c>
      <c r="I515" s="149">
        <f t="shared" si="983"/>
        <v>2062.5</v>
      </c>
      <c r="J515" s="149">
        <f t="shared" ref="J515" si="987">(G515-F515)*C515</f>
        <v>2625</v>
      </c>
      <c r="K515" s="149">
        <f t="shared" ref="K515" si="988">(H515-G515)*C515</f>
        <v>2250.0000000000014</v>
      </c>
      <c r="L515" s="150">
        <f t="shared" si="984"/>
        <v>9.2500000000000018</v>
      </c>
      <c r="M515" s="143">
        <f t="shared" si="978"/>
        <v>3750</v>
      </c>
    </row>
    <row r="516" spans="1:13">
      <c r="A516" s="139">
        <v>43482</v>
      </c>
      <c r="B516" s="140" t="s">
        <v>963</v>
      </c>
      <c r="C516" s="140">
        <v>4500</v>
      </c>
      <c r="D516" s="140" t="s">
        <v>12</v>
      </c>
      <c r="E516" s="125">
        <v>0.4</v>
      </c>
      <c r="F516" s="125">
        <v>0.6</v>
      </c>
      <c r="G516" s="125"/>
      <c r="H516" s="125"/>
      <c r="I516" s="141">
        <f t="shared" si="983"/>
        <v>899.99999999999977</v>
      </c>
      <c r="J516" s="141"/>
      <c r="K516" s="141"/>
      <c r="L516" s="151">
        <f t="shared" si="984"/>
        <v>0.19999999999999996</v>
      </c>
      <c r="M516" s="143">
        <f t="shared" si="978"/>
        <v>1350</v>
      </c>
    </row>
    <row r="517" spans="1:13">
      <c r="A517" s="146">
        <v>43482</v>
      </c>
      <c r="B517" s="147" t="s">
        <v>962</v>
      </c>
      <c r="C517" s="147">
        <v>600</v>
      </c>
      <c r="D517" s="147" t="s">
        <v>12</v>
      </c>
      <c r="E517" s="148">
        <v>20.399999999999999</v>
      </c>
      <c r="F517" s="148">
        <v>23.15</v>
      </c>
      <c r="G517" s="148">
        <v>26.4</v>
      </c>
      <c r="H517" s="148">
        <v>29.5</v>
      </c>
      <c r="I517" s="149">
        <f t="shared" si="983"/>
        <v>1650</v>
      </c>
      <c r="J517" s="149">
        <f t="shared" ref="J517" si="989">(G517-F517)*C517</f>
        <v>1950</v>
      </c>
      <c r="K517" s="149">
        <f t="shared" ref="K517" si="990">(H517-G517)*C517</f>
        <v>1860.0000000000009</v>
      </c>
      <c r="L517" s="150">
        <f t="shared" si="984"/>
        <v>9.1000000000000014</v>
      </c>
      <c r="M517" s="142">
        <f t="shared" si="978"/>
        <v>5039.9999999999991</v>
      </c>
    </row>
    <row r="518" spans="1:13">
      <c r="A518" s="139">
        <v>43481</v>
      </c>
      <c r="B518" s="140" t="s">
        <v>961</v>
      </c>
      <c r="C518" s="140">
        <v>1000</v>
      </c>
      <c r="D518" s="140" t="s">
        <v>12</v>
      </c>
      <c r="E518" s="125">
        <v>7.1</v>
      </c>
      <c r="F518" s="125">
        <v>5.6</v>
      </c>
      <c r="G518" s="125"/>
      <c r="H518" s="125"/>
      <c r="I518" s="141">
        <f t="shared" si="983"/>
        <v>-1500</v>
      </c>
      <c r="J518" s="141"/>
      <c r="K518" s="141"/>
      <c r="L518" s="151">
        <f t="shared" si="984"/>
        <v>-1.5</v>
      </c>
      <c r="M518" s="143">
        <f t="shared" si="978"/>
        <v>1856.75</v>
      </c>
    </row>
    <row r="519" spans="1:13">
      <c r="A519" s="139">
        <v>43480</v>
      </c>
      <c r="B519" s="140" t="s">
        <v>960</v>
      </c>
      <c r="C519" s="140">
        <v>2400</v>
      </c>
      <c r="D519" s="140" t="s">
        <v>12</v>
      </c>
      <c r="E519" s="125">
        <v>1.8</v>
      </c>
      <c r="F519" s="125">
        <v>2.1</v>
      </c>
      <c r="G519" s="125"/>
      <c r="H519" s="125"/>
      <c r="I519" s="141">
        <f t="shared" si="983"/>
        <v>720.00000000000011</v>
      </c>
      <c r="J519" s="141"/>
      <c r="K519" s="141"/>
      <c r="L519" s="151">
        <f t="shared" si="984"/>
        <v>0.30000000000000004</v>
      </c>
      <c r="M519" s="143">
        <f t="shared" si="978"/>
        <v>-1699.9999999999993</v>
      </c>
    </row>
    <row r="520" spans="1:13">
      <c r="A520" s="146">
        <v>43480</v>
      </c>
      <c r="B520" s="147" t="s">
        <v>855</v>
      </c>
      <c r="C520" s="147">
        <v>2400</v>
      </c>
      <c r="D520" s="147" t="s">
        <v>12</v>
      </c>
      <c r="E520" s="148">
        <v>5.35</v>
      </c>
      <c r="F520" s="148">
        <v>6.05</v>
      </c>
      <c r="G520" s="148">
        <v>6.95</v>
      </c>
      <c r="H520" s="148">
        <v>7.85</v>
      </c>
      <c r="I520" s="149">
        <f t="shared" si="983"/>
        <v>1680.0000000000005</v>
      </c>
      <c r="J520" s="149">
        <f t="shared" ref="J520:J521" si="991">(G520-F520)*C520</f>
        <v>2160.0000000000009</v>
      </c>
      <c r="K520" s="149">
        <f t="shared" ref="K520" si="992">(H520-G520)*C520</f>
        <v>2159.9999999999986</v>
      </c>
      <c r="L520" s="150">
        <f t="shared" si="984"/>
        <v>2.5</v>
      </c>
      <c r="M520" s="143">
        <f t="shared" si="978"/>
        <v>2024.9999999999989</v>
      </c>
    </row>
    <row r="521" spans="1:13">
      <c r="A521" s="139">
        <v>43480</v>
      </c>
      <c r="B521" s="140" t="s">
        <v>959</v>
      </c>
      <c r="C521" s="140">
        <v>250</v>
      </c>
      <c r="D521" s="140" t="s">
        <v>12</v>
      </c>
      <c r="E521" s="125">
        <v>25.5</v>
      </c>
      <c r="F521" s="125">
        <v>32.5</v>
      </c>
      <c r="G521" s="125">
        <v>40.5</v>
      </c>
      <c r="H521" s="125"/>
      <c r="I521" s="141">
        <f t="shared" si="983"/>
        <v>1750</v>
      </c>
      <c r="J521" s="141">
        <f t="shared" si="991"/>
        <v>2000</v>
      </c>
      <c r="K521" s="141"/>
      <c r="L521" s="151">
        <f t="shared" si="984"/>
        <v>15</v>
      </c>
      <c r="M521" s="143">
        <f t="shared" si="978"/>
        <v>1799.9999999999989</v>
      </c>
    </row>
    <row r="522" spans="1:13">
      <c r="A522" s="139">
        <v>43479</v>
      </c>
      <c r="B522" s="140" t="s">
        <v>958</v>
      </c>
      <c r="C522" s="140">
        <v>900</v>
      </c>
      <c r="D522" s="140" t="s">
        <v>12</v>
      </c>
      <c r="E522" s="125">
        <v>12.5</v>
      </c>
      <c r="F522" s="125">
        <v>14</v>
      </c>
      <c r="G522" s="125"/>
      <c r="H522" s="125"/>
      <c r="I522" s="141">
        <f t="shared" si="983"/>
        <v>1350</v>
      </c>
      <c r="J522" s="141"/>
      <c r="K522" s="141"/>
      <c r="L522" s="151">
        <f t="shared" si="984"/>
        <v>1.5</v>
      </c>
      <c r="M522" s="142">
        <f t="shared" si="978"/>
        <v>6369.9999999999982</v>
      </c>
    </row>
    <row r="523" spans="1:13">
      <c r="A523" s="146">
        <v>43479</v>
      </c>
      <c r="B523" s="147" t="s">
        <v>957</v>
      </c>
      <c r="C523" s="147">
        <v>2400</v>
      </c>
      <c r="D523" s="147" t="s">
        <v>12</v>
      </c>
      <c r="E523" s="148">
        <v>3.75</v>
      </c>
      <c r="F523" s="148">
        <v>4.4000000000000004</v>
      </c>
      <c r="G523" s="148">
        <v>5.15</v>
      </c>
      <c r="H523" s="148">
        <v>5.85</v>
      </c>
      <c r="I523" s="149">
        <f t="shared" si="983"/>
        <v>1560.0000000000009</v>
      </c>
      <c r="J523" s="149">
        <f t="shared" ref="J523" si="993">(G523-F523)*C523</f>
        <v>1800</v>
      </c>
      <c r="K523" s="149">
        <f t="shared" ref="K523" si="994">(H523-G523)*C523</f>
        <v>1679.9999999999982</v>
      </c>
      <c r="L523" s="150">
        <f t="shared" si="984"/>
        <v>2.0999999999999996</v>
      </c>
      <c r="M523" s="143">
        <f t="shared" si="978"/>
        <v>1880.0000000000016</v>
      </c>
    </row>
    <row r="524" spans="1:13">
      <c r="A524" s="139">
        <v>43476</v>
      </c>
      <c r="B524" s="140" t="s">
        <v>956</v>
      </c>
      <c r="C524" s="140">
        <v>1061</v>
      </c>
      <c r="D524" s="140" t="s">
        <v>12</v>
      </c>
      <c r="E524" s="125">
        <v>8.5500000000000007</v>
      </c>
      <c r="F524" s="125">
        <v>10.3</v>
      </c>
      <c r="G524" s="125"/>
      <c r="H524" s="125"/>
      <c r="I524" s="141">
        <f t="shared" si="983"/>
        <v>1856.75</v>
      </c>
      <c r="J524" s="141"/>
      <c r="K524" s="141"/>
      <c r="L524" s="151">
        <f t="shared" si="984"/>
        <v>1.75</v>
      </c>
      <c r="M524" s="143">
        <f t="shared" si="978"/>
        <v>1000</v>
      </c>
    </row>
    <row r="525" spans="1:13">
      <c r="A525" s="139">
        <v>43476</v>
      </c>
      <c r="B525" s="140" t="s">
        <v>955</v>
      </c>
      <c r="C525" s="140">
        <v>1000</v>
      </c>
      <c r="D525" s="140" t="s">
        <v>12</v>
      </c>
      <c r="E525" s="125">
        <v>15.2</v>
      </c>
      <c r="F525" s="125">
        <v>13.5</v>
      </c>
      <c r="G525" s="125"/>
      <c r="H525" s="125"/>
      <c r="I525" s="141">
        <f t="shared" si="983"/>
        <v>-1699.9999999999993</v>
      </c>
      <c r="J525" s="141"/>
      <c r="K525" s="141"/>
      <c r="L525" s="151">
        <f t="shared" si="984"/>
        <v>-1.6999999999999993</v>
      </c>
      <c r="M525" s="143">
        <f t="shared" si="978"/>
        <v>2100</v>
      </c>
    </row>
    <row r="526" spans="1:13">
      <c r="A526" s="139">
        <v>43475</v>
      </c>
      <c r="B526" s="140" t="s">
        <v>902</v>
      </c>
      <c r="C526" s="140">
        <v>4500</v>
      </c>
      <c r="D526" s="140" t="s">
        <v>12</v>
      </c>
      <c r="E526" s="125">
        <v>3.35</v>
      </c>
      <c r="F526" s="125">
        <v>3.8</v>
      </c>
      <c r="G526" s="125"/>
      <c r="H526" s="125"/>
      <c r="I526" s="141">
        <f t="shared" si="983"/>
        <v>2024.9999999999989</v>
      </c>
      <c r="J526" s="141"/>
      <c r="K526" s="141"/>
      <c r="L526" s="151">
        <f t="shared" si="984"/>
        <v>0.44999999999999973</v>
      </c>
      <c r="M526" s="143">
        <f t="shared" si="978"/>
        <v>-1560.0000000000014</v>
      </c>
    </row>
    <row r="527" spans="1:13">
      <c r="A527" s="139">
        <v>43474</v>
      </c>
      <c r="B527" s="140" t="s">
        <v>954</v>
      </c>
      <c r="C527" s="140">
        <v>3000</v>
      </c>
      <c r="D527" s="140" t="s">
        <v>12</v>
      </c>
      <c r="E527" s="125">
        <v>6.15</v>
      </c>
      <c r="F527" s="125">
        <v>6.75</v>
      </c>
      <c r="G527" s="125"/>
      <c r="H527" s="125"/>
      <c r="I527" s="141">
        <f t="shared" si="983"/>
        <v>1799.9999999999989</v>
      </c>
      <c r="J527" s="141"/>
      <c r="K527" s="141"/>
      <c r="L527" s="151">
        <f t="shared" si="984"/>
        <v>0.59999999999999964</v>
      </c>
      <c r="M527" s="143">
        <f t="shared" si="978"/>
        <v>1600.0000000000014</v>
      </c>
    </row>
    <row r="528" spans="1:13">
      <c r="A528" s="146">
        <v>43474</v>
      </c>
      <c r="B528" s="147" t="s">
        <v>878</v>
      </c>
      <c r="C528" s="147">
        <v>1300</v>
      </c>
      <c r="D528" s="147" t="s">
        <v>12</v>
      </c>
      <c r="E528" s="148">
        <v>14</v>
      </c>
      <c r="F528" s="148">
        <v>15.5</v>
      </c>
      <c r="G528" s="148">
        <v>17.25</v>
      </c>
      <c r="H528" s="148">
        <v>18.899999999999999</v>
      </c>
      <c r="I528" s="149">
        <f t="shared" si="983"/>
        <v>1950</v>
      </c>
      <c r="J528" s="149">
        <f t="shared" ref="J528" si="995">(G528-F528)*C528</f>
        <v>2275</v>
      </c>
      <c r="K528" s="149">
        <f t="shared" ref="K528" si="996">(H528-G528)*C528</f>
        <v>2144.9999999999982</v>
      </c>
      <c r="L528" s="150">
        <f t="shared" si="984"/>
        <v>4.8999999999999986</v>
      </c>
      <c r="M528" s="142">
        <f t="shared" si="978"/>
        <v>6982.4999999999982</v>
      </c>
    </row>
    <row r="529" spans="1:13">
      <c r="A529" s="139">
        <v>43473</v>
      </c>
      <c r="B529" s="140" t="s">
        <v>731</v>
      </c>
      <c r="C529" s="140">
        <v>4700</v>
      </c>
      <c r="D529" s="140" t="s">
        <v>12</v>
      </c>
      <c r="E529" s="125">
        <v>3.05</v>
      </c>
      <c r="F529" s="125">
        <v>3.45</v>
      </c>
      <c r="G529" s="125"/>
      <c r="H529" s="125"/>
      <c r="I529" s="141">
        <f t="shared" si="983"/>
        <v>1880.0000000000016</v>
      </c>
      <c r="J529" s="141"/>
      <c r="K529" s="141"/>
      <c r="L529" s="151">
        <f t="shared" si="984"/>
        <v>0.40000000000000036</v>
      </c>
      <c r="M529" s="143">
        <f t="shared" si="978"/>
        <v>2000</v>
      </c>
    </row>
    <row r="530" spans="1:13">
      <c r="A530" s="139">
        <v>43472</v>
      </c>
      <c r="B530" s="140" t="s">
        <v>953</v>
      </c>
      <c r="C530" s="140">
        <v>4000</v>
      </c>
      <c r="D530" s="140" t="s">
        <v>12</v>
      </c>
      <c r="E530" s="125">
        <v>3</v>
      </c>
      <c r="F530" s="125">
        <v>3.25</v>
      </c>
      <c r="G530" s="125"/>
      <c r="H530" s="125"/>
      <c r="I530" s="141">
        <f t="shared" si="983"/>
        <v>1000</v>
      </c>
      <c r="J530" s="141"/>
      <c r="K530" s="141"/>
      <c r="L530" s="151">
        <f t="shared" si="984"/>
        <v>0.25</v>
      </c>
      <c r="M530" s="143">
        <f t="shared" si="978"/>
        <v>-2625</v>
      </c>
    </row>
    <row r="531" spans="1:13">
      <c r="A531" s="139">
        <v>43472</v>
      </c>
      <c r="B531" s="140" t="s">
        <v>952</v>
      </c>
      <c r="C531" s="140">
        <v>1200</v>
      </c>
      <c r="D531" s="140" t="s">
        <v>12</v>
      </c>
      <c r="E531" s="125">
        <v>20.2</v>
      </c>
      <c r="F531" s="125">
        <v>21.95</v>
      </c>
      <c r="G531" s="125"/>
      <c r="H531" s="125"/>
      <c r="I531" s="141">
        <f t="shared" si="983"/>
        <v>2100</v>
      </c>
      <c r="J531" s="141"/>
      <c r="K531" s="141"/>
      <c r="L531" s="151">
        <f t="shared" si="984"/>
        <v>1.75</v>
      </c>
      <c r="M531" s="143">
        <f t="shared" si="978"/>
        <v>279.99999999999898</v>
      </c>
    </row>
    <row r="532" spans="1:13">
      <c r="A532" s="139">
        <v>43468</v>
      </c>
      <c r="B532" s="140" t="s">
        <v>951</v>
      </c>
      <c r="C532" s="140">
        <v>2600</v>
      </c>
      <c r="D532" s="140" t="s">
        <v>12</v>
      </c>
      <c r="E532" s="125">
        <v>7.9</v>
      </c>
      <c r="F532" s="125">
        <v>7.3</v>
      </c>
      <c r="G532" s="125"/>
      <c r="H532" s="125"/>
      <c r="I532" s="141">
        <f t="shared" si="983"/>
        <v>-1560.0000000000014</v>
      </c>
      <c r="J532" s="141"/>
      <c r="K532" s="141"/>
      <c r="L532" s="151">
        <f t="shared" si="984"/>
        <v>-0.60000000000000053</v>
      </c>
    </row>
    <row r="533" spans="1:13">
      <c r="A533" s="139">
        <v>43468</v>
      </c>
      <c r="B533" s="140" t="s">
        <v>950</v>
      </c>
      <c r="C533" s="140">
        <v>4000</v>
      </c>
      <c r="D533" s="140" t="s">
        <v>12</v>
      </c>
      <c r="E533" s="125">
        <v>6.5</v>
      </c>
      <c r="F533" s="125">
        <v>6.9</v>
      </c>
      <c r="G533" s="125"/>
      <c r="H533" s="125"/>
      <c r="I533" s="141">
        <f t="shared" si="983"/>
        <v>1600.0000000000014</v>
      </c>
      <c r="J533" s="141"/>
      <c r="K533" s="141"/>
      <c r="L533" s="151">
        <f t="shared" si="984"/>
        <v>0.40000000000000036</v>
      </c>
    </row>
    <row r="534" spans="1:13">
      <c r="A534" s="146">
        <v>43468</v>
      </c>
      <c r="B534" s="147" t="s">
        <v>949</v>
      </c>
      <c r="C534" s="147">
        <v>2850</v>
      </c>
      <c r="D534" s="147" t="s">
        <v>12</v>
      </c>
      <c r="E534" s="148">
        <v>4.9000000000000004</v>
      </c>
      <c r="F534" s="148">
        <v>5.6</v>
      </c>
      <c r="G534" s="148">
        <v>6.5</v>
      </c>
      <c r="H534" s="148">
        <v>7.35</v>
      </c>
      <c r="I534" s="149">
        <f t="shared" si="983"/>
        <v>1994.999999999998</v>
      </c>
      <c r="J534" s="149">
        <f t="shared" ref="J534" si="997">(G534-F534)*C534</f>
        <v>2565.0000000000009</v>
      </c>
      <c r="K534" s="149">
        <f t="shared" ref="K534" si="998">(H534-G534)*C534</f>
        <v>2422.4999999999991</v>
      </c>
      <c r="L534" s="150">
        <f t="shared" si="984"/>
        <v>2.4499999999999993</v>
      </c>
    </row>
    <row r="535" spans="1:13">
      <c r="A535" s="139">
        <v>43467</v>
      </c>
      <c r="B535" s="140" t="s">
        <v>752</v>
      </c>
      <c r="C535" s="140">
        <v>500</v>
      </c>
      <c r="D535" s="140" t="s">
        <v>12</v>
      </c>
      <c r="E535" s="125">
        <v>50</v>
      </c>
      <c r="F535" s="125">
        <v>54</v>
      </c>
      <c r="G535" s="125"/>
      <c r="H535" s="125"/>
      <c r="I535" s="141">
        <f t="shared" si="983"/>
        <v>2000</v>
      </c>
      <c r="J535" s="141"/>
      <c r="K535" s="141"/>
      <c r="L535" s="151">
        <f t="shared" si="984"/>
        <v>4</v>
      </c>
    </row>
    <row r="536" spans="1:13">
      <c r="A536" s="139">
        <v>43467</v>
      </c>
      <c r="B536" s="140" t="s">
        <v>948</v>
      </c>
      <c r="C536" s="140">
        <v>750</v>
      </c>
      <c r="D536" s="140" t="s">
        <v>12</v>
      </c>
      <c r="E536" s="125">
        <v>33.85</v>
      </c>
      <c r="F536" s="125">
        <v>30.35</v>
      </c>
      <c r="G536" s="125"/>
      <c r="H536" s="125"/>
      <c r="I536" s="141">
        <f t="shared" si="983"/>
        <v>-2625</v>
      </c>
      <c r="J536" s="141"/>
      <c r="K536" s="141"/>
      <c r="L536" s="151">
        <f t="shared" si="984"/>
        <v>-3.5</v>
      </c>
    </row>
    <row r="537" spans="1:13">
      <c r="A537" s="139">
        <v>43466</v>
      </c>
      <c r="B537" s="140" t="s">
        <v>947</v>
      </c>
      <c r="C537" s="140">
        <v>700</v>
      </c>
      <c r="D537" s="140" t="s">
        <v>12</v>
      </c>
      <c r="E537" s="125">
        <v>17</v>
      </c>
      <c r="F537" s="125">
        <v>17.399999999999999</v>
      </c>
      <c r="G537" s="125"/>
      <c r="H537" s="125"/>
      <c r="I537" s="141">
        <f t="shared" si="983"/>
        <v>279.99999999999898</v>
      </c>
      <c r="J537" s="141"/>
      <c r="K537" s="141"/>
      <c r="L537" s="151">
        <f t="shared" si="984"/>
        <v>0.39999999999999852</v>
      </c>
    </row>
    <row r="538" spans="1:13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</row>
    <row r="539" spans="1:13">
      <c r="A539" s="127"/>
      <c r="B539" s="127"/>
      <c r="C539" s="127"/>
      <c r="D539" s="127"/>
      <c r="E539" s="127"/>
      <c r="F539" s="127"/>
      <c r="G539" s="127"/>
      <c r="H539" s="127" t="s">
        <v>1030</v>
      </c>
      <c r="I539" s="128">
        <f>SUM(I499:I537)</f>
        <v>34954.25</v>
      </c>
      <c r="J539" s="127"/>
      <c r="K539" s="127"/>
      <c r="L539" s="128"/>
    </row>
  </sheetData>
  <mergeCells count="20">
    <mergeCell ref="M488:M489"/>
    <mergeCell ref="F496:F497"/>
    <mergeCell ref="G496:G497"/>
    <mergeCell ref="H496:H497"/>
    <mergeCell ref="I496:K497"/>
    <mergeCell ref="L496:L497"/>
    <mergeCell ref="A496:A497"/>
    <mergeCell ref="B496:B497"/>
    <mergeCell ref="C496:C497"/>
    <mergeCell ref="D496:D497"/>
    <mergeCell ref="E496:E497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33" sqref="A3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>
      <c r="A1" s="165" t="s">
        <v>773</v>
      </c>
      <c r="B1" s="166"/>
      <c r="C1" s="166"/>
    </row>
    <row r="2" spans="1:6" ht="15.7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>
      <c r="A30" s="165" t="s">
        <v>1143</v>
      </c>
      <c r="B30" s="167"/>
      <c r="C30" s="167"/>
      <c r="D30" s="167"/>
    </row>
    <row r="31" spans="1:4">
      <c r="A31" s="32"/>
      <c r="B31" s="32"/>
      <c r="C31" s="32"/>
      <c r="D31" s="32"/>
    </row>
    <row r="32" spans="1:4" ht="15.7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1"/>
  <sheetViews>
    <sheetView workbookViewId="0">
      <selection activeCell="A8" sqref="A8:XFD8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30" customHeight="1">
      <c r="A2" s="171" t="s">
        <v>572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6.25">
      <c r="A3" s="173" t="s">
        <v>573</v>
      </c>
      <c r="B3" s="173"/>
      <c r="C3" s="174" t="s">
        <v>772</v>
      </c>
      <c r="D3" s="170"/>
      <c r="E3" s="42"/>
      <c r="F3" s="42"/>
      <c r="G3" s="42"/>
      <c r="H3" s="43"/>
      <c r="I3" s="175"/>
      <c r="J3" s="175"/>
      <c r="K3" s="175"/>
      <c r="L3" s="43"/>
      <c r="M3" s="43"/>
    </row>
    <row r="4" spans="1:13">
      <c r="A4" s="176" t="s">
        <v>0</v>
      </c>
      <c r="B4" s="168" t="s">
        <v>574</v>
      </c>
      <c r="C4" s="168" t="s">
        <v>575</v>
      </c>
      <c r="D4" s="168" t="s">
        <v>576</v>
      </c>
      <c r="E4" s="168" t="s">
        <v>545</v>
      </c>
      <c r="F4" s="168" t="s">
        <v>577</v>
      </c>
      <c r="G4" s="168" t="s">
        <v>578</v>
      </c>
      <c r="H4" s="168" t="s">
        <v>579</v>
      </c>
      <c r="I4" s="177" t="s">
        <v>580</v>
      </c>
      <c r="J4" s="177"/>
      <c r="K4" s="177"/>
      <c r="L4" s="178" t="s">
        <v>581</v>
      </c>
      <c r="M4" s="168" t="s">
        <v>582</v>
      </c>
    </row>
    <row r="5" spans="1:13">
      <c r="A5" s="176"/>
      <c r="B5" s="168"/>
      <c r="C5" s="168"/>
      <c r="D5" s="168"/>
      <c r="E5" s="168"/>
      <c r="F5" s="168"/>
      <c r="G5" s="168"/>
      <c r="H5" s="168"/>
      <c r="I5" s="177"/>
      <c r="J5" s="177"/>
      <c r="K5" s="177"/>
      <c r="L5" s="178"/>
      <c r="M5" s="168"/>
    </row>
    <row r="6" spans="1:13" s="87" customFormat="1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2"/>
  <sheetViews>
    <sheetView topLeftCell="A304"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7" customFormat="1" ht="18" customHeight="1">
      <c r="A1" s="180" t="s">
        <v>543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167" customFormat="1" ht="50.25" customHeight="1" thickBot="1">
      <c r="A2" s="182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2" customFormat="1">
      <c r="A3" s="183" t="s">
        <v>0</v>
      </c>
      <c r="B3" s="185" t="s">
        <v>1</v>
      </c>
      <c r="C3" s="185" t="s">
        <v>542</v>
      </c>
      <c r="D3" s="187" t="s">
        <v>544</v>
      </c>
      <c r="E3" s="187" t="s">
        <v>545</v>
      </c>
      <c r="F3" s="179" t="s">
        <v>2</v>
      </c>
      <c r="G3" s="179"/>
      <c r="H3" s="179"/>
      <c r="I3" s="179" t="s">
        <v>3</v>
      </c>
      <c r="J3" s="179"/>
      <c r="K3" s="179"/>
      <c r="L3" s="1" t="s">
        <v>4</v>
      </c>
    </row>
    <row r="4" spans="1:12" s="2" customFormat="1" ht="15.75" thickBot="1">
      <c r="A4" s="184"/>
      <c r="B4" s="186"/>
      <c r="C4" s="186"/>
      <c r="D4" s="188"/>
      <c r="E4" s="188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2" priority="446" stopIfTrue="1" operator="lessThan">
      <formula>0</formula>
    </cfRule>
  </conditionalFormatting>
  <conditionalFormatting sqref="L1515:L1522 M1529:M1622">
    <cfRule type="cellIs" dxfId="1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2019-10-18T10:57:27Z</dcterms:modified>
</cp:coreProperties>
</file>