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L53" i="5"/>
  <c r="I53"/>
  <c r="D13"/>
  <c r="I13" s="1"/>
  <c r="D12"/>
  <c r="J12" s="1"/>
  <c r="D11"/>
  <c r="K11" s="1"/>
  <c r="D10"/>
  <c r="J10" s="1"/>
  <c r="D18"/>
  <c r="I18" s="1"/>
  <c r="L18" s="1"/>
  <c r="D17"/>
  <c r="I17" s="1"/>
  <c r="L17" s="1"/>
  <c r="D16"/>
  <c r="I16" s="1"/>
  <c r="L16" s="1"/>
  <c r="D15"/>
  <c r="D14"/>
  <c r="J14" s="1"/>
  <c r="D22"/>
  <c r="K22" s="1"/>
  <c r="D19"/>
  <c r="I19" s="1"/>
  <c r="D20"/>
  <c r="K20" s="1"/>
  <c r="D21"/>
  <c r="I21" s="1"/>
  <c r="D23"/>
  <c r="D24"/>
  <c r="D25"/>
  <c r="J25" s="1"/>
  <c r="D26"/>
  <c r="I26" s="1"/>
  <c r="D27"/>
  <c r="I27" s="1"/>
  <c r="D28"/>
  <c r="D29"/>
  <c r="I29" s="1"/>
  <c r="D30"/>
  <c r="D31"/>
  <c r="D37"/>
  <c r="I37" s="1"/>
  <c r="L37" s="1"/>
  <c r="D36"/>
  <c r="D35"/>
  <c r="D34"/>
  <c r="J34" s="1"/>
  <c r="D33"/>
  <c r="K33" s="1"/>
  <c r="D32"/>
  <c r="K32" s="1"/>
  <c r="D42"/>
  <c r="K42" s="1"/>
  <c r="D41"/>
  <c r="K41" s="1"/>
  <c r="D40"/>
  <c r="K40" s="1"/>
  <c r="D38"/>
  <c r="K38" s="1"/>
  <c r="D39"/>
  <c r="J39" s="1"/>
  <c r="D44"/>
  <c r="K44" s="1"/>
  <c r="D43"/>
  <c r="J43" s="1"/>
  <c r="D45"/>
  <c r="K45" s="1"/>
  <c r="D46"/>
  <c r="K46" s="1"/>
  <c r="C56"/>
  <c r="E56" s="1"/>
  <c r="F56" s="1"/>
  <c r="D51"/>
  <c r="K51" s="1"/>
  <c r="D50"/>
  <c r="K50" s="1"/>
  <c r="D49"/>
  <c r="K49" s="1"/>
  <c r="D48"/>
  <c r="J48" s="1"/>
  <c r="D47"/>
  <c r="K47" s="1"/>
  <c r="D59"/>
  <c r="K59" s="1"/>
  <c r="D60"/>
  <c r="K60" s="1"/>
  <c r="D61"/>
  <c r="I61" s="1"/>
  <c r="L61" s="1"/>
  <c r="D65"/>
  <c r="D62"/>
  <c r="I62" s="1"/>
  <c r="D63"/>
  <c r="D64"/>
  <c r="I64" s="1"/>
  <c r="D66"/>
  <c r="I66" s="1"/>
  <c r="D67"/>
  <c r="K67" s="1"/>
  <c r="D71"/>
  <c r="I71" s="1"/>
  <c r="L71" s="1"/>
  <c r="D70"/>
  <c r="D69"/>
  <c r="K69" s="1"/>
  <c r="D68"/>
  <c r="K68" s="1"/>
  <c r="D74"/>
  <c r="D73"/>
  <c r="D72"/>
  <c r="K72" s="1"/>
  <c r="D78"/>
  <c r="K78" s="1"/>
  <c r="D77"/>
  <c r="K77" s="1"/>
  <c r="D76"/>
  <c r="I76" s="1"/>
  <c r="D75"/>
  <c r="K75" s="1"/>
  <c r="D82"/>
  <c r="K82" s="1"/>
  <c r="D83"/>
  <c r="I83" s="1"/>
  <c r="D79"/>
  <c r="K79" s="1"/>
  <c r="D81"/>
  <c r="K81" s="1"/>
  <c r="D80"/>
  <c r="K80" s="1"/>
  <c r="D85"/>
  <c r="K85" s="1"/>
  <c r="D84"/>
  <c r="I84" s="1"/>
  <c r="L84" s="1"/>
  <c r="D86"/>
  <c r="I86" s="1"/>
  <c r="D87"/>
  <c r="K87" s="1"/>
  <c r="D88"/>
  <c r="I88" s="1"/>
  <c r="D89"/>
  <c r="I89" s="1"/>
  <c r="D90"/>
  <c r="I90" s="1"/>
  <c r="D91"/>
  <c r="I91" s="1"/>
  <c r="D92"/>
  <c r="I92" s="1"/>
  <c r="D93"/>
  <c r="I93" s="1"/>
  <c r="L93" s="1"/>
  <c r="D94"/>
  <c r="I94" s="1"/>
  <c r="D99"/>
  <c r="I99" s="1"/>
  <c r="L99" s="1"/>
  <c r="D95"/>
  <c r="D98"/>
  <c r="D96"/>
  <c r="J96" s="1"/>
  <c r="D97"/>
  <c r="J97" s="1"/>
  <c r="D102"/>
  <c r="K102" s="1"/>
  <c r="D101"/>
  <c r="K101" s="1"/>
  <c r="D100"/>
  <c r="K100" s="1"/>
  <c r="D107"/>
  <c r="J107" s="1"/>
  <c r="D106"/>
  <c r="D103"/>
  <c r="K103" s="1"/>
  <c r="D104"/>
  <c r="K104" s="1"/>
  <c r="D105"/>
  <c r="K105" s="1"/>
  <c r="D111"/>
  <c r="K111" s="1"/>
  <c r="D110"/>
  <c r="K110" s="1"/>
  <c r="D108"/>
  <c r="K108" s="1"/>
  <c r="D109"/>
  <c r="K109" s="1"/>
  <c r="C123"/>
  <c r="E123" s="1"/>
  <c r="F123" s="1"/>
  <c r="D119"/>
  <c r="K119" s="1"/>
  <c r="D126"/>
  <c r="I126" s="1"/>
  <c r="D118"/>
  <c r="K118" s="1"/>
  <c r="L13" l="1"/>
  <c r="K10"/>
  <c r="I12"/>
  <c r="J11"/>
  <c r="I11"/>
  <c r="I10"/>
  <c r="K14"/>
  <c r="I14"/>
  <c r="I41"/>
  <c r="L41" s="1"/>
  <c r="I15"/>
  <c r="J32"/>
  <c r="I34"/>
  <c r="K34"/>
  <c r="L34" s="1"/>
  <c r="K25"/>
  <c r="J21"/>
  <c r="J20"/>
  <c r="I32"/>
  <c r="J29"/>
  <c r="L29" s="1"/>
  <c r="J26"/>
  <c r="I25"/>
  <c r="L25" s="1"/>
  <c r="K21"/>
  <c r="L21" s="1"/>
  <c r="I20"/>
  <c r="L20" s="1"/>
  <c r="I22"/>
  <c r="I23"/>
  <c r="L23" s="1"/>
  <c r="J24"/>
  <c r="I24"/>
  <c r="L26"/>
  <c r="L27"/>
  <c r="I28"/>
  <c r="L28" s="1"/>
  <c r="I30"/>
  <c r="L30" s="1"/>
  <c r="J31"/>
  <c r="I31"/>
  <c r="I36"/>
  <c r="L36" s="1"/>
  <c r="J35"/>
  <c r="I35"/>
  <c r="J33"/>
  <c r="I33"/>
  <c r="I42"/>
  <c r="L42" s="1"/>
  <c r="I39"/>
  <c r="K39"/>
  <c r="I40"/>
  <c r="J38"/>
  <c r="I38"/>
  <c r="I43"/>
  <c r="K43"/>
  <c r="I44"/>
  <c r="J45"/>
  <c r="I45"/>
  <c r="J46"/>
  <c r="I46"/>
  <c r="J47"/>
  <c r="I59"/>
  <c r="I47"/>
  <c r="L47" s="1"/>
  <c r="J51"/>
  <c r="I51"/>
  <c r="J50"/>
  <c r="I50"/>
  <c r="J49"/>
  <c r="I49"/>
  <c r="K48"/>
  <c r="I48"/>
  <c r="K83"/>
  <c r="J63"/>
  <c r="J60"/>
  <c r="I60"/>
  <c r="I63"/>
  <c r="L62"/>
  <c r="J66"/>
  <c r="J83"/>
  <c r="L66"/>
  <c r="I67"/>
  <c r="I70"/>
  <c r="J69"/>
  <c r="I69"/>
  <c r="J68"/>
  <c r="I68"/>
  <c r="I74"/>
  <c r="L74" s="1"/>
  <c r="J73"/>
  <c r="I73"/>
  <c r="J72"/>
  <c r="I72"/>
  <c r="J75"/>
  <c r="I82"/>
  <c r="I75"/>
  <c r="I77"/>
  <c r="L77" s="1"/>
  <c r="I78"/>
  <c r="L78" s="1"/>
  <c r="K76"/>
  <c r="L76" s="1"/>
  <c r="J79"/>
  <c r="L82"/>
  <c r="I79"/>
  <c r="L79" s="1"/>
  <c r="I81"/>
  <c r="J80"/>
  <c r="I80"/>
  <c r="I85"/>
  <c r="J91"/>
  <c r="K88"/>
  <c r="J86"/>
  <c r="J88"/>
  <c r="L88" s="1"/>
  <c r="J87"/>
  <c r="I87"/>
  <c r="L89"/>
  <c r="L90"/>
  <c r="L91"/>
  <c r="L92"/>
  <c r="L94"/>
  <c r="I95"/>
  <c r="L95" s="1"/>
  <c r="I107"/>
  <c r="I110"/>
  <c r="L110" s="1"/>
  <c r="I98"/>
  <c r="L98" s="1"/>
  <c r="I96"/>
  <c r="L96" s="1"/>
  <c r="I97"/>
  <c r="L97" s="1"/>
  <c r="I102"/>
  <c r="L102" s="1"/>
  <c r="I101"/>
  <c r="L101" s="1"/>
  <c r="I100"/>
  <c r="L107"/>
  <c r="I105"/>
  <c r="J105"/>
  <c r="J106"/>
  <c r="I106"/>
  <c r="J103"/>
  <c r="I103"/>
  <c r="J104"/>
  <c r="I104"/>
  <c r="I111"/>
  <c r="L111" s="1"/>
  <c r="I108"/>
  <c r="I109"/>
  <c r="J126"/>
  <c r="I119"/>
  <c r="L119" s="1"/>
  <c r="K126"/>
  <c r="I118"/>
  <c r="L118" s="1"/>
  <c r="D112"/>
  <c r="D113"/>
  <c r="I113" s="1"/>
  <c r="D114"/>
  <c r="I114" s="1"/>
  <c r="L83" l="1"/>
  <c r="L12"/>
  <c r="L11"/>
  <c r="L10"/>
  <c r="L14"/>
  <c r="L15"/>
  <c r="L22"/>
  <c r="L19"/>
  <c r="L24"/>
  <c r="L31"/>
  <c r="L35"/>
  <c r="L33"/>
  <c r="L32"/>
  <c r="L40"/>
  <c r="L38"/>
  <c r="L39"/>
  <c r="L44"/>
  <c r="L43"/>
  <c r="L45"/>
  <c r="L46"/>
  <c r="L63"/>
  <c r="L60"/>
  <c r="L51"/>
  <c r="L50"/>
  <c r="L49"/>
  <c r="L48"/>
  <c r="L59"/>
  <c r="L64"/>
  <c r="L67"/>
  <c r="L70"/>
  <c r="L69"/>
  <c r="L68"/>
  <c r="L73"/>
  <c r="L72"/>
  <c r="L75"/>
  <c r="L81"/>
  <c r="L80"/>
  <c r="L85"/>
  <c r="L86"/>
  <c r="L87"/>
  <c r="L105"/>
  <c r="L100"/>
  <c r="I112"/>
  <c r="K112"/>
  <c r="L108"/>
  <c r="L126"/>
  <c r="L106"/>
  <c r="L103"/>
  <c r="L104"/>
  <c r="L109"/>
  <c r="J112"/>
  <c r="K113"/>
  <c r="L113" s="1"/>
  <c r="K114"/>
  <c r="L112" l="1"/>
  <c r="L114"/>
  <c r="D115" l="1"/>
  <c r="K115" s="1"/>
  <c r="D116"/>
  <c r="I116" s="1"/>
  <c r="D117"/>
  <c r="I115" l="1"/>
  <c r="J115"/>
  <c r="K116"/>
  <c r="L116" s="1"/>
  <c r="I117"/>
  <c r="K117"/>
  <c r="D128"/>
  <c r="D129"/>
  <c r="D127"/>
  <c r="K127" s="1"/>
  <c r="I120" l="1"/>
  <c r="L115"/>
  <c r="L117"/>
  <c r="I128"/>
  <c r="K128"/>
  <c r="I127"/>
  <c r="J127"/>
  <c r="I129"/>
  <c r="K129"/>
  <c r="D130"/>
  <c r="D131"/>
  <c r="I131" s="1"/>
  <c r="D132"/>
  <c r="I132" s="1"/>
  <c r="L132" s="1"/>
  <c r="D134"/>
  <c r="I134" s="1"/>
  <c r="L134" s="1"/>
  <c r="D133"/>
  <c r="I133" s="1"/>
  <c r="L133" s="1"/>
  <c r="L120" l="1"/>
  <c r="I130"/>
  <c r="L130" s="1"/>
  <c r="L127"/>
  <c r="L128"/>
  <c r="L129"/>
  <c r="L131"/>
  <c r="D135"/>
  <c r="I135" s="1"/>
  <c r="D136"/>
  <c r="I136" s="1"/>
  <c r="L136" s="1"/>
  <c r="D137"/>
  <c r="I137" s="1"/>
  <c r="L137" s="1"/>
  <c r="D138"/>
  <c r="I138" s="1"/>
  <c r="L138" s="1"/>
  <c r="D139"/>
  <c r="I139" s="1"/>
  <c r="L139" s="1"/>
  <c r="D142"/>
  <c r="I142" s="1"/>
  <c r="D140"/>
  <c r="I140" s="1"/>
  <c r="D141"/>
  <c r="I141" s="1"/>
  <c r="J141" l="1"/>
  <c r="L135"/>
  <c r="L142"/>
  <c r="L140"/>
  <c r="L141"/>
  <c r="D147"/>
  <c r="I147" s="1"/>
  <c r="D143"/>
  <c r="I143" s="1"/>
  <c r="D144"/>
  <c r="I144" s="1"/>
  <c r="D145"/>
  <c r="J145" s="1"/>
  <c r="D146"/>
  <c r="J146" s="1"/>
  <c r="I146" l="1"/>
  <c r="K146"/>
  <c r="J144"/>
  <c r="L143"/>
  <c r="I145"/>
  <c r="K145"/>
  <c r="D148"/>
  <c r="I148" s="1"/>
  <c r="D149"/>
  <c r="I149" s="1"/>
  <c r="D150"/>
  <c r="I150" s="1"/>
  <c r="D151"/>
  <c r="K151" s="1"/>
  <c r="D154"/>
  <c r="D155"/>
  <c r="D152"/>
  <c r="I152" s="1"/>
  <c r="D153"/>
  <c r="I153" s="1"/>
  <c r="L146" l="1"/>
  <c r="L144"/>
  <c r="L145"/>
  <c r="L148"/>
  <c r="L149"/>
  <c r="J151"/>
  <c r="I151"/>
  <c r="I154"/>
  <c r="K154"/>
  <c r="K152"/>
  <c r="J152"/>
  <c r="I155"/>
  <c r="K155"/>
  <c r="L153"/>
  <c r="D158"/>
  <c r="I158" s="1"/>
  <c r="L158" s="1"/>
  <c r="D156"/>
  <c r="I156" s="1"/>
  <c r="D157"/>
  <c r="I157" s="1"/>
  <c r="L152" l="1"/>
  <c r="L150"/>
  <c r="L151"/>
  <c r="L154"/>
  <c r="L155"/>
  <c r="L156"/>
  <c r="L157"/>
  <c r="D160"/>
  <c r="I160" s="1"/>
  <c r="L160" s="1"/>
  <c r="D159"/>
  <c r="I159" s="1"/>
  <c r="L159" s="1"/>
  <c r="D161" l="1"/>
  <c r="I161" s="1"/>
  <c r="L161" s="1"/>
  <c r="D162"/>
  <c r="I162" s="1"/>
  <c r="D163"/>
  <c r="J163" s="1"/>
  <c r="L162" l="1"/>
  <c r="I163"/>
  <c r="D166"/>
  <c r="I166" s="1"/>
  <c r="D164"/>
  <c r="J164" s="1"/>
  <c r="D165"/>
  <c r="J165" s="1"/>
  <c r="I165" l="1"/>
  <c r="K165"/>
  <c r="I164"/>
  <c r="K164"/>
  <c r="L163"/>
  <c r="D171"/>
  <c r="I171" s="1"/>
  <c r="D170"/>
  <c r="I170" s="1"/>
  <c r="D169"/>
  <c r="I169" s="1"/>
  <c r="D168"/>
  <c r="K168" s="1"/>
  <c r="D167"/>
  <c r="I167" s="1"/>
  <c r="I168" l="1"/>
  <c r="J170"/>
  <c r="L170" s="1"/>
  <c r="L166"/>
  <c r="L164"/>
  <c r="L165"/>
  <c r="L171"/>
  <c r="J168"/>
  <c r="K169"/>
  <c r="K167"/>
  <c r="J167"/>
  <c r="D174"/>
  <c r="I174" s="1"/>
  <c r="L174" s="1"/>
  <c r="D173"/>
  <c r="I173" s="1"/>
  <c r="L173" s="1"/>
  <c r="D172"/>
  <c r="I172" s="1"/>
  <c r="L167" l="1"/>
  <c r="L169"/>
  <c r="L168"/>
  <c r="L172"/>
  <c r="D175"/>
  <c r="I175" s="1"/>
  <c r="D176"/>
  <c r="I176" s="1"/>
  <c r="D177"/>
  <c r="I177" s="1"/>
  <c r="D178"/>
  <c r="K177" l="1"/>
  <c r="J175"/>
  <c r="L177"/>
  <c r="L175"/>
  <c r="K176"/>
  <c r="L176" s="1"/>
  <c r="I178"/>
  <c r="K178"/>
  <c r="D182"/>
  <c r="I182" s="1"/>
  <c r="L182" s="1"/>
  <c r="D180"/>
  <c r="I180" s="1"/>
  <c r="D181"/>
  <c r="D179"/>
  <c r="I179" s="1"/>
  <c r="L178" l="1"/>
  <c r="K179"/>
  <c r="J179"/>
  <c r="J180"/>
  <c r="L180" s="1"/>
  <c r="I181"/>
  <c r="D185"/>
  <c r="I185" s="1"/>
  <c r="D183"/>
  <c r="I183" s="1"/>
  <c r="D184"/>
  <c r="J184" s="1"/>
  <c r="L179" l="1"/>
  <c r="I184"/>
  <c r="L181"/>
  <c r="L185"/>
  <c r="L183"/>
  <c r="D189"/>
  <c r="I189" s="1"/>
  <c r="D187"/>
  <c r="I187" s="1"/>
  <c r="D188"/>
  <c r="I188" s="1"/>
  <c r="D186"/>
  <c r="K186" s="1"/>
  <c r="L184" l="1"/>
  <c r="J186"/>
  <c r="I186"/>
  <c r="K189"/>
  <c r="L189" s="1"/>
  <c r="K187"/>
  <c r="L187" s="1"/>
  <c r="K188"/>
  <c r="C202"/>
  <c r="E202" s="1"/>
  <c r="F202" s="1"/>
  <c r="D195"/>
  <c r="K195" s="1"/>
  <c r="D194"/>
  <c r="I194" s="1"/>
  <c r="D193"/>
  <c r="I193" s="1"/>
  <c r="D192"/>
  <c r="K192" s="1"/>
  <c r="D191"/>
  <c r="I191" s="1"/>
  <c r="D190"/>
  <c r="I190" s="1"/>
  <c r="L190" s="1"/>
  <c r="D196"/>
  <c r="J196" s="1"/>
  <c r="D197"/>
  <c r="I197" s="1"/>
  <c r="D198"/>
  <c r="I198" s="1"/>
  <c r="L198" l="1"/>
  <c r="L186"/>
  <c r="L188"/>
  <c r="I196"/>
  <c r="L196" s="1"/>
  <c r="I195"/>
  <c r="L195" s="1"/>
  <c r="I192"/>
  <c r="J192"/>
  <c r="K194"/>
  <c r="L194" s="1"/>
  <c r="K193"/>
  <c r="L191"/>
  <c r="L197"/>
  <c r="D204"/>
  <c r="I204" s="1"/>
  <c r="D205"/>
  <c r="J205" s="1"/>
  <c r="D206"/>
  <c r="J206" s="1"/>
  <c r="D207"/>
  <c r="K207" s="1"/>
  <c r="D208"/>
  <c r="I208" s="1"/>
  <c r="D209"/>
  <c r="J209" s="1"/>
  <c r="I199" l="1"/>
  <c r="L192"/>
  <c r="I207"/>
  <c r="I206"/>
  <c r="I209"/>
  <c r="J207"/>
  <c r="I205"/>
  <c r="L205" s="1"/>
  <c r="L193"/>
  <c r="L204"/>
  <c r="L208"/>
  <c r="D213"/>
  <c r="I213" s="1"/>
  <c r="L213" s="1"/>
  <c r="D212"/>
  <c r="I212" s="1"/>
  <c r="D211"/>
  <c r="I211" s="1"/>
  <c r="D210"/>
  <c r="J210" s="1"/>
  <c r="L199" l="1"/>
  <c r="L207"/>
  <c r="L206"/>
  <c r="L209"/>
  <c r="L212"/>
  <c r="L211"/>
  <c r="I210"/>
  <c r="L210" s="1"/>
  <c r="D217"/>
  <c r="I217" s="1"/>
  <c r="D214"/>
  <c r="I214" s="1"/>
  <c r="D215"/>
  <c r="D216"/>
  <c r="J216" s="1"/>
  <c r="K217" l="1"/>
  <c r="L217" s="1"/>
  <c r="K214"/>
  <c r="L214" s="1"/>
  <c r="I215"/>
  <c r="K215"/>
  <c r="I216"/>
  <c r="K216"/>
  <c r="D222"/>
  <c r="K222" s="1"/>
  <c r="D221"/>
  <c r="I221" s="1"/>
  <c r="D219"/>
  <c r="J219" s="1"/>
  <c r="D220"/>
  <c r="D218"/>
  <c r="J218" s="1"/>
  <c r="L215" l="1"/>
  <c r="L216"/>
  <c r="I222"/>
  <c r="L222" s="1"/>
  <c r="K221"/>
  <c r="L221" s="1"/>
  <c r="I218"/>
  <c r="K218"/>
  <c r="I219"/>
  <c r="L219" s="1"/>
  <c r="I220"/>
  <c r="K220"/>
  <c r="D223"/>
  <c r="K223" s="1"/>
  <c r="L220" l="1"/>
  <c r="J223"/>
  <c r="I223"/>
  <c r="L218"/>
  <c r="D226"/>
  <c r="J226" s="1"/>
  <c r="D224"/>
  <c r="J224" s="1"/>
  <c r="D225"/>
  <c r="J225" s="1"/>
  <c r="L223" l="1"/>
  <c r="I225"/>
  <c r="K225"/>
  <c r="I224"/>
  <c r="K224"/>
  <c r="I226"/>
  <c r="D229"/>
  <c r="J229" s="1"/>
  <c r="D228"/>
  <c r="I228" s="1"/>
  <c r="D227"/>
  <c r="I227" s="1"/>
  <c r="L227" s="1"/>
  <c r="L224" l="1"/>
  <c r="L225"/>
  <c r="L226"/>
  <c r="J228"/>
  <c r="L228" s="1"/>
  <c r="I229"/>
  <c r="L229" s="1"/>
  <c r="D231"/>
  <c r="D233"/>
  <c r="I233" s="1"/>
  <c r="D232"/>
  <c r="I232" s="1"/>
  <c r="D230"/>
  <c r="I230" s="1"/>
  <c r="I231"/>
  <c r="J230" l="1"/>
  <c r="K233"/>
  <c r="L233" s="1"/>
  <c r="K232"/>
  <c r="L232" s="1"/>
  <c r="K231"/>
  <c r="K230"/>
  <c r="L230" s="1"/>
  <c r="D234"/>
  <c r="D235"/>
  <c r="I234"/>
  <c r="L231" l="1"/>
  <c r="K234"/>
  <c r="L234" s="1"/>
  <c r="I235"/>
  <c r="K235"/>
  <c r="D238"/>
  <c r="D273"/>
  <c r="D272"/>
  <c r="I272" s="1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7"/>
  <c r="I237" s="1"/>
  <c r="D236"/>
  <c r="J236" s="1"/>
  <c r="K237"/>
  <c r="L235" l="1"/>
  <c r="I238"/>
  <c r="K238"/>
  <c r="I236"/>
  <c r="K236"/>
  <c r="L237"/>
  <c r="I242"/>
  <c r="L242" s="1"/>
  <c r="I240"/>
  <c r="I241"/>
  <c r="J239"/>
  <c r="I239"/>
  <c r="L238" l="1"/>
  <c r="L236"/>
  <c r="L241"/>
  <c r="J240"/>
  <c r="L240" s="1"/>
  <c r="L239"/>
  <c r="C97" i="2"/>
  <c r="I243" i="5"/>
  <c r="L243" s="1"/>
  <c r="I244"/>
  <c r="C7" i="2"/>
  <c r="C6"/>
  <c r="C5"/>
  <c r="J244" i="5"/>
  <c r="L244" l="1"/>
  <c r="K248"/>
  <c r="I248"/>
  <c r="K247"/>
  <c r="I247"/>
  <c r="K249"/>
  <c r="I249"/>
  <c r="K246"/>
  <c r="J246"/>
  <c r="I246"/>
  <c r="K245"/>
  <c r="J245"/>
  <c r="I245"/>
  <c r="L246" l="1"/>
  <c r="L249"/>
  <c r="L247"/>
  <c r="L248"/>
  <c r="L245"/>
  <c r="I250"/>
  <c r="L250" s="1"/>
  <c r="I254"/>
  <c r="L254" s="1"/>
  <c r="I251"/>
  <c r="L251" s="1"/>
  <c r="I252"/>
  <c r="L252" s="1"/>
  <c r="I253"/>
  <c r="L253" l="1"/>
  <c r="I255"/>
  <c r="J255"/>
  <c r="I256"/>
  <c r="K256"/>
  <c r="L255" l="1"/>
  <c r="L256"/>
  <c r="I260"/>
  <c r="I258"/>
  <c r="I257"/>
  <c r="K257"/>
  <c r="I259"/>
  <c r="K259"/>
  <c r="K258"/>
  <c r="K260"/>
  <c r="L258" l="1"/>
  <c r="L259"/>
  <c r="L257"/>
  <c r="L260"/>
  <c r="K261"/>
  <c r="I261"/>
  <c r="K262"/>
  <c r="I262"/>
  <c r="L262" l="1"/>
  <c r="L261"/>
  <c r="I264"/>
  <c r="J264"/>
  <c r="K264"/>
  <c r="I265"/>
  <c r="K265"/>
  <c r="I263"/>
  <c r="J263"/>
  <c r="K263"/>
  <c r="L265" l="1"/>
  <c r="L263"/>
  <c r="L264"/>
  <c r="K266"/>
  <c r="J266"/>
  <c r="I266"/>
  <c r="I267"/>
  <c r="L266" l="1"/>
  <c r="L267"/>
  <c r="J268"/>
  <c r="I268"/>
  <c r="I269"/>
  <c r="L269" s="1"/>
  <c r="L268" l="1"/>
  <c r="I270"/>
  <c r="L270" s="1"/>
  <c r="I271"/>
  <c r="L271" s="1"/>
  <c r="C277" l="1"/>
  <c r="E277" s="1"/>
  <c r="F277" s="1"/>
  <c r="I279"/>
  <c r="L279" s="1"/>
  <c r="L272"/>
  <c r="I273"/>
  <c r="L273" l="1"/>
  <c r="L274" s="1"/>
  <c r="I280"/>
  <c r="L280" s="1"/>
  <c r="I281"/>
  <c r="L281" s="1"/>
  <c r="I282"/>
  <c r="L282" s="1"/>
  <c r="I285" l="1"/>
  <c r="J283"/>
  <c r="I283"/>
  <c r="J284"/>
  <c r="I284"/>
  <c r="L285" l="1"/>
  <c r="L283"/>
  <c r="L284"/>
  <c r="I290"/>
  <c r="L290" s="1"/>
  <c r="I289"/>
  <c r="L289" s="1"/>
  <c r="J288"/>
  <c r="I288"/>
  <c r="J287"/>
  <c r="I287"/>
  <c r="J286"/>
  <c r="I286"/>
  <c r="L288" l="1"/>
  <c r="L287"/>
  <c r="L286"/>
  <c r="K292"/>
  <c r="I292"/>
  <c r="J291"/>
  <c r="K293"/>
  <c r="I293"/>
  <c r="K291"/>
  <c r="I291"/>
  <c r="L292" l="1"/>
  <c r="L293"/>
  <c r="L291"/>
  <c r="K295"/>
  <c r="I297"/>
  <c r="L297" s="1"/>
  <c r="K294"/>
  <c r="K298"/>
  <c r="J294"/>
  <c r="I294"/>
  <c r="I296"/>
  <c r="L296" s="1"/>
  <c r="J295"/>
  <c r="I295"/>
  <c r="I298"/>
  <c r="I303"/>
  <c r="L303" s="1"/>
  <c r="I302"/>
  <c r="J301"/>
  <c r="I301"/>
  <c r="K300"/>
  <c r="J300"/>
  <c r="I300"/>
  <c r="K299"/>
  <c r="J299"/>
  <c r="I299"/>
  <c r="K304"/>
  <c r="J304"/>
  <c r="I304"/>
  <c r="K305"/>
  <c r="I305"/>
  <c r="K309"/>
  <c r="I309"/>
  <c r="K308"/>
  <c r="I308"/>
  <c r="K306"/>
  <c r="J306"/>
  <c r="I306"/>
  <c r="I307"/>
  <c r="J307"/>
  <c r="I310"/>
  <c r="J311"/>
  <c r="I311"/>
  <c r="K312"/>
  <c r="I312"/>
  <c r="D15" i="3"/>
  <c r="C339" i="5"/>
  <c r="E339" s="1"/>
  <c r="F339" s="1"/>
  <c r="I314"/>
  <c r="K314"/>
  <c r="I313"/>
  <c r="K313"/>
  <c r="I317"/>
  <c r="L317" s="1"/>
  <c r="K315"/>
  <c r="J315"/>
  <c r="I315"/>
  <c r="I316"/>
  <c r="I320"/>
  <c r="J318"/>
  <c r="I318"/>
  <c r="J319"/>
  <c r="I319"/>
  <c r="J322"/>
  <c r="I324"/>
  <c r="L324" s="1"/>
  <c r="I321"/>
  <c r="I322"/>
  <c r="K323"/>
  <c r="I323"/>
  <c r="J321"/>
  <c r="K321"/>
  <c r="K325"/>
  <c r="I325"/>
  <c r="I326"/>
  <c r="K326"/>
  <c r="I329"/>
  <c r="K329"/>
  <c r="K327"/>
  <c r="I327"/>
  <c r="K328"/>
  <c r="J328"/>
  <c r="I328"/>
  <c r="I330"/>
  <c r="J330"/>
  <c r="I331"/>
  <c r="J331"/>
  <c r="I332"/>
  <c r="L332" s="1"/>
  <c r="L308" l="1"/>
  <c r="L309"/>
  <c r="L305"/>
  <c r="L294"/>
  <c r="L295"/>
  <c r="L298"/>
  <c r="L301"/>
  <c r="L302"/>
  <c r="L300"/>
  <c r="L299"/>
  <c r="L304"/>
  <c r="L312"/>
  <c r="L306"/>
  <c r="L307"/>
  <c r="L310"/>
  <c r="L311"/>
  <c r="L330"/>
  <c r="L331"/>
  <c r="L327"/>
  <c r="L325"/>
  <c r="L313"/>
  <c r="L314"/>
  <c r="L323"/>
  <c r="L315"/>
  <c r="L316"/>
  <c r="L320"/>
  <c r="L318"/>
  <c r="L319"/>
  <c r="L322"/>
  <c r="L321"/>
  <c r="L326"/>
  <c r="L329"/>
  <c r="L328"/>
  <c r="I333"/>
  <c r="K334"/>
  <c r="J334"/>
  <c r="I334"/>
  <c r="J335"/>
  <c r="I335"/>
  <c r="I344"/>
  <c r="L344" s="1"/>
  <c r="K343"/>
  <c r="J343"/>
  <c r="I343"/>
  <c r="I345"/>
  <c r="J345"/>
  <c r="I346"/>
  <c r="J346"/>
  <c r="I347"/>
  <c r="L347" s="1"/>
  <c r="I336" l="1"/>
  <c r="L333"/>
  <c r="L345"/>
  <c r="L346"/>
  <c r="L334"/>
  <c r="L335"/>
  <c r="L343"/>
  <c r="K348"/>
  <c r="J348"/>
  <c r="I348"/>
  <c r="K349"/>
  <c r="I349"/>
  <c r="K350"/>
  <c r="I350"/>
  <c r="I351"/>
  <c r="J351"/>
  <c r="K351"/>
  <c r="I352"/>
  <c r="K352"/>
  <c r="K353"/>
  <c r="J353"/>
  <c r="I353"/>
  <c r="K354"/>
  <c r="I354"/>
  <c r="J355"/>
  <c r="I355"/>
  <c r="I359"/>
  <c r="L359" s="1"/>
  <c r="I358"/>
  <c r="L358" s="1"/>
  <c r="J357"/>
  <c r="I357"/>
  <c r="K356"/>
  <c r="J356"/>
  <c r="I356"/>
  <c r="L336" l="1"/>
  <c r="L353"/>
  <c r="L349"/>
  <c r="L348"/>
  <c r="L350"/>
  <c r="L351"/>
  <c r="L352"/>
  <c r="L354"/>
  <c r="L355"/>
  <c r="L357"/>
  <c r="L356"/>
  <c r="K360" l="1"/>
  <c r="J360"/>
  <c r="I360"/>
  <c r="K361"/>
  <c r="J361"/>
  <c r="I361"/>
  <c r="I362"/>
  <c r="K363"/>
  <c r="I363"/>
  <c r="K364"/>
  <c r="I364"/>
  <c r="I365"/>
  <c r="K365"/>
  <c r="I366"/>
  <c r="K366"/>
  <c r="K372"/>
  <c r="I372"/>
  <c r="K371"/>
  <c r="I371"/>
  <c r="K370"/>
  <c r="I370"/>
  <c r="K369"/>
  <c r="I369"/>
  <c r="K367"/>
  <c r="J367"/>
  <c r="I367"/>
  <c r="K368"/>
  <c r="J368"/>
  <c r="I368"/>
  <c r="L365" l="1"/>
  <c r="L368"/>
  <c r="L369"/>
  <c r="L370"/>
  <c r="L371"/>
  <c r="L372"/>
  <c r="L366"/>
  <c r="L360"/>
  <c r="L361"/>
  <c r="L362"/>
  <c r="L364"/>
  <c r="L363"/>
  <c r="L367"/>
  <c r="K373" l="1"/>
  <c r="K374"/>
  <c r="J373"/>
  <c r="I373"/>
  <c r="J374"/>
  <c r="I374"/>
  <c r="K375"/>
  <c r="J375"/>
  <c r="I375"/>
  <c r="K377"/>
  <c r="J377"/>
  <c r="I377"/>
  <c r="K376"/>
  <c r="J376"/>
  <c r="I376"/>
  <c r="I380"/>
  <c r="J379"/>
  <c r="I379"/>
  <c r="J378"/>
  <c r="I378"/>
  <c r="I385"/>
  <c r="J385"/>
  <c r="K385"/>
  <c r="K384"/>
  <c r="I384"/>
  <c r="K383"/>
  <c r="I383"/>
  <c r="I382"/>
  <c r="K382"/>
  <c r="K381"/>
  <c r="J381"/>
  <c r="I381"/>
  <c r="I387"/>
  <c r="J386"/>
  <c r="I386"/>
  <c r="I390"/>
  <c r="J388"/>
  <c r="I391"/>
  <c r="K388"/>
  <c r="I388"/>
  <c r="I389"/>
  <c r="K389"/>
  <c r="K390"/>
  <c r="K391"/>
  <c r="K395"/>
  <c r="I395"/>
  <c r="K397"/>
  <c r="I397"/>
  <c r="K396"/>
  <c r="I396"/>
  <c r="J393"/>
  <c r="I393"/>
  <c r="J392"/>
  <c r="K392"/>
  <c r="I392"/>
  <c r="K394"/>
  <c r="I394"/>
  <c r="K399"/>
  <c r="J399"/>
  <c r="K400"/>
  <c r="I400"/>
  <c r="K398"/>
  <c r="J398"/>
  <c r="I398"/>
  <c r="I399"/>
  <c r="K401"/>
  <c r="J401"/>
  <c r="I401"/>
  <c r="K402"/>
  <c r="I402"/>
  <c r="K403"/>
  <c r="J403"/>
  <c r="I403"/>
  <c r="J404"/>
  <c r="I404"/>
  <c r="D36" i="3"/>
  <c r="D14"/>
  <c r="I407" i="5"/>
  <c r="L407" s="1"/>
  <c r="I406"/>
  <c r="J405"/>
  <c r="I405"/>
  <c r="L378" l="1"/>
  <c r="L374"/>
  <c r="L373"/>
  <c r="L375"/>
  <c r="L377"/>
  <c r="L376"/>
  <c r="L380"/>
  <c r="L379"/>
  <c r="L385"/>
  <c r="L381"/>
  <c r="L390"/>
  <c r="L383"/>
  <c r="L384"/>
  <c r="L382"/>
  <c r="L391"/>
  <c r="L387"/>
  <c r="L386"/>
  <c r="L389"/>
  <c r="L388"/>
  <c r="L396"/>
  <c r="L397"/>
  <c r="L395"/>
  <c r="L398"/>
  <c r="L393"/>
  <c r="L392"/>
  <c r="L394"/>
  <c r="L400"/>
  <c r="L399"/>
  <c r="L401"/>
  <c r="L402"/>
  <c r="L403"/>
  <c r="L404"/>
  <c r="L406"/>
  <c r="L405"/>
  <c r="K412" l="1"/>
  <c r="I412"/>
  <c r="K411"/>
  <c r="I411"/>
  <c r="K410"/>
  <c r="I410"/>
  <c r="K409"/>
  <c r="I409"/>
  <c r="K408"/>
  <c r="J408"/>
  <c r="I408"/>
  <c r="I413" l="1"/>
  <c r="L410"/>
  <c r="L411"/>
  <c r="L412"/>
  <c r="L409"/>
  <c r="L408"/>
  <c r="L413" l="1"/>
  <c r="I420"/>
  <c r="J419"/>
  <c r="I419"/>
  <c r="C416"/>
  <c r="E416" s="1"/>
  <c r="K421"/>
  <c r="J421"/>
  <c r="I421"/>
  <c r="K422"/>
  <c r="I422"/>
  <c r="I423"/>
  <c r="J423"/>
  <c r="K423"/>
  <c r="I424"/>
  <c r="J424"/>
  <c r="K424"/>
  <c r="I425"/>
  <c r="J425"/>
  <c r="K425"/>
  <c r="I426"/>
  <c r="K426"/>
  <c r="I427"/>
  <c r="L427" s="1"/>
  <c r="I428"/>
  <c r="J428"/>
  <c r="I429"/>
  <c r="J429"/>
  <c r="K429"/>
  <c r="I430"/>
  <c r="J430"/>
  <c r="K430"/>
  <c r="I431"/>
  <c r="L431" s="1"/>
  <c r="I432"/>
  <c r="L432" s="1"/>
  <c r="I434"/>
  <c r="L434" s="1"/>
  <c r="I433"/>
  <c r="L433" s="1"/>
  <c r="I435"/>
  <c r="J436"/>
  <c r="I436"/>
  <c r="J437"/>
  <c r="I437"/>
  <c r="K440"/>
  <c r="I440"/>
  <c r="K439"/>
  <c r="I439"/>
  <c r="K438"/>
  <c r="I438"/>
  <c r="K441"/>
  <c r="J441"/>
  <c r="I441"/>
  <c r="I442"/>
  <c r="J443"/>
  <c r="I443"/>
  <c r="K444"/>
  <c r="I444"/>
  <c r="K445"/>
  <c r="I445"/>
  <c r="K446"/>
  <c r="I446"/>
  <c r="K447"/>
  <c r="I447"/>
  <c r="K451"/>
  <c r="I451"/>
  <c r="K450"/>
  <c r="I450"/>
  <c r="K448"/>
  <c r="J448"/>
  <c r="I448"/>
  <c r="J449"/>
  <c r="K449"/>
  <c r="I449"/>
  <c r="K452"/>
  <c r="I452"/>
  <c r="I453"/>
  <c r="K453"/>
  <c r="K456"/>
  <c r="I456"/>
  <c r="K454"/>
  <c r="J454"/>
  <c r="I454"/>
  <c r="K455"/>
  <c r="J455"/>
  <c r="I455"/>
  <c r="K459"/>
  <c r="I459"/>
  <c r="J457"/>
  <c r="I457"/>
  <c r="K458"/>
  <c r="I458"/>
  <c r="I462"/>
  <c r="D35" i="3"/>
  <c r="D34"/>
  <c r="D33"/>
  <c r="K462" i="5"/>
  <c r="K461"/>
  <c r="I461"/>
  <c r="K460"/>
  <c r="I460"/>
  <c r="K463"/>
  <c r="J463"/>
  <c r="I463"/>
  <c r="I466"/>
  <c r="J464"/>
  <c r="I464"/>
  <c r="K465"/>
  <c r="I465"/>
  <c r="L426" l="1"/>
  <c r="F416"/>
  <c r="L420"/>
  <c r="L419"/>
  <c r="L423"/>
  <c r="L425"/>
  <c r="L422"/>
  <c r="L428"/>
  <c r="L424"/>
  <c r="L421"/>
  <c r="L430"/>
  <c r="L429"/>
  <c r="L439"/>
  <c r="L440"/>
  <c r="L465"/>
  <c r="L460"/>
  <c r="L461"/>
  <c r="L454"/>
  <c r="L448"/>
  <c r="L435"/>
  <c r="L436"/>
  <c r="L437"/>
  <c r="L438"/>
  <c r="L441"/>
  <c r="L442"/>
  <c r="L443"/>
  <c r="L444"/>
  <c r="L450"/>
  <c r="L451"/>
  <c r="L447"/>
  <c r="L446"/>
  <c r="L445"/>
  <c r="L449"/>
  <c r="L458"/>
  <c r="L459"/>
  <c r="L456"/>
  <c r="L452"/>
  <c r="L453"/>
  <c r="L455"/>
  <c r="L462"/>
  <c r="L457"/>
  <c r="L463"/>
  <c r="L466"/>
  <c r="L464"/>
  <c r="K468" l="1"/>
  <c r="I468"/>
  <c r="K467"/>
  <c r="I467"/>
  <c r="L467" l="1"/>
  <c r="L468"/>
  <c r="K469" l="1"/>
  <c r="I469"/>
  <c r="K470"/>
  <c r="I470"/>
  <c r="I475"/>
  <c r="K471"/>
  <c r="I471"/>
  <c r="K472"/>
  <c r="I472"/>
  <c r="D13" i="3"/>
  <c r="D12"/>
  <c r="D11"/>
  <c r="K476" i="5"/>
  <c r="I476"/>
  <c r="K475"/>
  <c r="K474"/>
  <c r="I474"/>
  <c r="K473"/>
  <c r="I473"/>
  <c r="I478" l="1"/>
  <c r="L475"/>
  <c r="L474"/>
  <c r="L472"/>
  <c r="L471"/>
  <c r="L470"/>
  <c r="L469"/>
  <c r="L476"/>
  <c r="L473"/>
  <c r="L478" l="1"/>
  <c r="K484"/>
  <c r="I484"/>
  <c r="K482"/>
  <c r="J482"/>
  <c r="I482"/>
  <c r="K483"/>
  <c r="J483"/>
  <c r="I483"/>
  <c r="L483" l="1"/>
  <c r="L484"/>
  <c r="L482"/>
  <c r="K490"/>
  <c r="I490"/>
  <c r="K489"/>
  <c r="I489"/>
  <c r="K488"/>
  <c r="I488"/>
  <c r="K487"/>
  <c r="I487"/>
  <c r="K486"/>
  <c r="I486"/>
  <c r="K485"/>
  <c r="J485"/>
  <c r="I485"/>
  <c r="K493"/>
  <c r="I493"/>
  <c r="K492"/>
  <c r="I492"/>
  <c r="K491"/>
  <c r="J491"/>
  <c r="I491"/>
  <c r="K495"/>
  <c r="J495"/>
  <c r="I495"/>
  <c r="K494"/>
  <c r="J494"/>
  <c r="I496"/>
  <c r="L496" s="1"/>
  <c r="I494"/>
  <c r="L486" l="1"/>
  <c r="L487"/>
  <c r="L488"/>
  <c r="L489"/>
  <c r="L490"/>
  <c r="L485"/>
  <c r="L493"/>
  <c r="L492"/>
  <c r="L491"/>
  <c r="L495"/>
  <c r="L494"/>
  <c r="K497" l="1"/>
  <c r="J497"/>
  <c r="I497"/>
  <c r="I499"/>
  <c r="L499" s="1"/>
  <c r="I498"/>
  <c r="I503"/>
  <c r="L503" s="1"/>
  <c r="L497" l="1"/>
  <c r="L498"/>
  <c r="I501" l="1"/>
  <c r="J500"/>
  <c r="I502"/>
  <c r="L502" s="1"/>
  <c r="I500"/>
  <c r="I507"/>
  <c r="L507" s="1"/>
  <c r="I506"/>
  <c r="L506" s="1"/>
  <c r="I504"/>
  <c r="J505"/>
  <c r="I505"/>
  <c r="L501" l="1"/>
  <c r="L500"/>
  <c r="L504"/>
  <c r="L505"/>
  <c r="J509" l="1"/>
  <c r="I509"/>
  <c r="J508"/>
  <c r="I508"/>
  <c r="K513"/>
  <c r="I513"/>
  <c r="K512"/>
  <c r="I512"/>
  <c r="K511"/>
  <c r="I511"/>
  <c r="K510"/>
  <c r="I510"/>
  <c r="L511" l="1"/>
  <c r="L512"/>
  <c r="L513"/>
  <c r="L509"/>
  <c r="L508"/>
  <c r="L510"/>
  <c r="K515"/>
  <c r="J515"/>
  <c r="I515"/>
  <c r="K514"/>
  <c r="J514"/>
  <c r="I514"/>
  <c r="K518"/>
  <c r="I518"/>
  <c r="J516"/>
  <c r="I516"/>
  <c r="K517"/>
  <c r="I517"/>
  <c r="L515" l="1"/>
  <c r="L514"/>
  <c r="L518"/>
  <c r="L516"/>
  <c r="L517"/>
  <c r="I519" l="1"/>
  <c r="J519"/>
  <c r="K519"/>
  <c r="I520"/>
  <c r="J520"/>
  <c r="K520"/>
  <c r="I521"/>
  <c r="J521"/>
  <c r="K521"/>
  <c r="I522"/>
  <c r="K522"/>
  <c r="I523"/>
  <c r="K523"/>
  <c r="I529"/>
  <c r="I524"/>
  <c r="K529"/>
  <c r="K528"/>
  <c r="L528" s="1"/>
  <c r="K527"/>
  <c r="L527" s="1"/>
  <c r="J524"/>
  <c r="K524"/>
  <c r="K526"/>
  <c r="I526"/>
  <c r="K525"/>
  <c r="I525"/>
  <c r="J530"/>
  <c r="I530"/>
  <c r="K530"/>
  <c r="K533"/>
  <c r="I533"/>
  <c r="K531"/>
  <c r="I531"/>
  <c r="K532"/>
  <c r="I532"/>
  <c r="J534"/>
  <c r="K535"/>
  <c r="I535"/>
  <c r="K534"/>
  <c r="I534"/>
  <c r="K537"/>
  <c r="I537"/>
  <c r="K536"/>
  <c r="I536"/>
  <c r="L531" l="1"/>
  <c r="L533"/>
  <c r="L523"/>
  <c r="L522"/>
  <c r="L521"/>
  <c r="L519"/>
  <c r="L520"/>
  <c r="L529"/>
  <c r="L524"/>
  <c r="L526"/>
  <c r="L525"/>
  <c r="L530"/>
  <c r="L532"/>
  <c r="L534"/>
  <c r="L535"/>
  <c r="L537"/>
  <c r="L536"/>
  <c r="I548" l="1"/>
  <c r="L548" s="1"/>
  <c r="I544"/>
  <c r="I543"/>
  <c r="L543" s="1"/>
  <c r="I542"/>
  <c r="L542" s="1"/>
  <c r="I541"/>
  <c r="J540"/>
  <c r="I540"/>
  <c r="J539"/>
  <c r="I539"/>
  <c r="K538"/>
  <c r="J538"/>
  <c r="I538"/>
  <c r="K622"/>
  <c r="K592"/>
  <c r="K599"/>
  <c r="K604"/>
  <c r="K605"/>
  <c r="J605"/>
  <c r="J603"/>
  <c r="J596"/>
  <c r="J595"/>
  <c r="J592"/>
  <c r="J599"/>
  <c r="J604"/>
  <c r="I589"/>
  <c r="L589" s="1"/>
  <c r="I590"/>
  <c r="L590" s="1"/>
  <c r="I592"/>
  <c r="I595"/>
  <c r="I596"/>
  <c r="I599"/>
  <c r="I602"/>
  <c r="L602" s="1"/>
  <c r="I603"/>
  <c r="I604"/>
  <c r="I605"/>
  <c r="K614"/>
  <c r="K601"/>
  <c r="K587"/>
  <c r="J622"/>
  <c r="J614"/>
  <c r="J612"/>
  <c r="J601"/>
  <c r="J594"/>
  <c r="J593"/>
  <c r="J587"/>
  <c r="I622"/>
  <c r="I621"/>
  <c r="L621" s="1"/>
  <c r="I620"/>
  <c r="L620" s="1"/>
  <c r="I619"/>
  <c r="L619" s="1"/>
  <c r="I618"/>
  <c r="L618" s="1"/>
  <c r="I617"/>
  <c r="L617" s="1"/>
  <c r="I616"/>
  <c r="L616" s="1"/>
  <c r="I615"/>
  <c r="L615" s="1"/>
  <c r="I614"/>
  <c r="L614" s="1"/>
  <c r="I613"/>
  <c r="L613" s="1"/>
  <c r="I612"/>
  <c r="I611"/>
  <c r="L611" s="1"/>
  <c r="I610"/>
  <c r="L610" s="1"/>
  <c r="I609"/>
  <c r="L609" s="1"/>
  <c r="I608"/>
  <c r="L608" s="1"/>
  <c r="I607"/>
  <c r="I606"/>
  <c r="L606" s="1"/>
  <c r="I601"/>
  <c r="I600"/>
  <c r="L600" s="1"/>
  <c r="I598"/>
  <c r="L598" s="1"/>
  <c r="I597"/>
  <c r="L597" s="1"/>
  <c r="I594"/>
  <c r="L594" s="1"/>
  <c r="I593"/>
  <c r="I591"/>
  <c r="L591" s="1"/>
  <c r="I588"/>
  <c r="L588" s="1"/>
  <c r="I587"/>
  <c r="I571"/>
  <c r="L571" s="1"/>
  <c r="I572"/>
  <c r="L572" s="1"/>
  <c r="I573"/>
  <c r="L573" s="1"/>
  <c r="I574"/>
  <c r="L574" s="1"/>
  <c r="I575"/>
  <c r="L575" s="1"/>
  <c r="I576"/>
  <c r="L576" s="1"/>
  <c r="I577"/>
  <c r="L577" s="1"/>
  <c r="I578"/>
  <c r="L578" s="1"/>
  <c r="I579"/>
  <c r="L579" s="1"/>
  <c r="I580"/>
  <c r="L580" s="1"/>
  <c r="I581"/>
  <c r="L581" s="1"/>
  <c r="I582"/>
  <c r="L582" s="1"/>
  <c r="I583"/>
  <c r="L583" s="1"/>
  <c r="I584"/>
  <c r="L584" s="1"/>
  <c r="I585"/>
  <c r="L585" s="1"/>
  <c r="I586"/>
  <c r="L586" s="1"/>
  <c r="L593"/>
  <c r="L607"/>
  <c r="C627"/>
  <c r="I627" s="1"/>
  <c r="C628"/>
  <c r="I628" s="1"/>
  <c r="L628" s="1"/>
  <c r="M580" s="1"/>
  <c r="C629"/>
  <c r="I629" s="1"/>
  <c r="L629" s="1"/>
  <c r="M581" s="1"/>
  <c r="C630"/>
  <c r="I630" s="1"/>
  <c r="C631"/>
  <c r="I631" s="1"/>
  <c r="L631" s="1"/>
  <c r="M583" s="1"/>
  <c r="C632"/>
  <c r="I632" s="1"/>
  <c r="L632" s="1"/>
  <c r="M584" s="1"/>
  <c r="C633"/>
  <c r="I633" s="1"/>
  <c r="L633" s="1"/>
  <c r="M585" s="1"/>
  <c r="C634"/>
  <c r="I634" s="1"/>
  <c r="L634" s="1"/>
  <c r="M586" s="1"/>
  <c r="C635"/>
  <c r="I635" s="1"/>
  <c r="L635" s="1"/>
  <c r="M587" s="1"/>
  <c r="C636"/>
  <c r="I636" s="1"/>
  <c r="L636" s="1"/>
  <c r="M588" s="1"/>
  <c r="C637"/>
  <c r="I637" s="1"/>
  <c r="L637" s="1"/>
  <c r="M589" s="1"/>
  <c r="C638"/>
  <c r="I638" s="1"/>
  <c r="L638" s="1"/>
  <c r="M590" s="1"/>
  <c r="C639"/>
  <c r="I639" s="1"/>
  <c r="L639" s="1"/>
  <c r="M591" s="1"/>
  <c r="C640"/>
  <c r="I640" s="1"/>
  <c r="L640" s="1"/>
  <c r="M592" s="1"/>
  <c r="C641"/>
  <c r="I641" s="1"/>
  <c r="L641" s="1"/>
  <c r="M593" s="1"/>
  <c r="C642"/>
  <c r="I642" s="1"/>
  <c r="L642" s="1"/>
  <c r="M594" s="1"/>
  <c r="C643"/>
  <c r="I643" s="1"/>
  <c r="L643" s="1"/>
  <c r="M595" s="1"/>
  <c r="C644"/>
  <c r="I644" s="1"/>
  <c r="L644" s="1"/>
  <c r="M596" s="1"/>
  <c r="C645"/>
  <c r="I645" s="1"/>
  <c r="C646"/>
  <c r="I646" s="1"/>
  <c r="L646" s="1"/>
  <c r="M598" s="1"/>
  <c r="C647"/>
  <c r="I647" s="1"/>
  <c r="L647" s="1"/>
  <c r="M599" s="1"/>
  <c r="C648"/>
  <c r="I648" s="1"/>
  <c r="L648" s="1"/>
  <c r="M600" s="1"/>
  <c r="C649"/>
  <c r="I649" s="1"/>
  <c r="L649" s="1"/>
  <c r="M601" s="1"/>
  <c r="C650"/>
  <c r="I650" s="1"/>
  <c r="L650" s="1"/>
  <c r="M602" s="1"/>
  <c r="C651"/>
  <c r="I651" s="1"/>
  <c r="L651" s="1"/>
  <c r="M603" s="1"/>
  <c r="C652"/>
  <c r="I652" s="1"/>
  <c r="C653"/>
  <c r="I653" s="1"/>
  <c r="C654"/>
  <c r="I654" s="1"/>
  <c r="L654" s="1"/>
  <c r="M606" s="1"/>
  <c r="C655"/>
  <c r="I655" s="1"/>
  <c r="C656"/>
  <c r="I656" s="1"/>
  <c r="L656" s="1"/>
  <c r="M608" s="1"/>
  <c r="C657"/>
  <c r="I657" s="1"/>
  <c r="L657" s="1"/>
  <c r="M609" s="1"/>
  <c r="C658"/>
  <c r="I658" s="1"/>
  <c r="C659"/>
  <c r="I659" s="1"/>
  <c r="L659" s="1"/>
  <c r="M611" s="1"/>
  <c r="C660"/>
  <c r="I660" s="1"/>
  <c r="C661"/>
  <c r="I661" s="1"/>
  <c r="L661" s="1"/>
  <c r="M613" s="1"/>
  <c r="C662"/>
  <c r="I662" s="1"/>
  <c r="C663"/>
  <c r="I663" s="1"/>
  <c r="L663" s="1"/>
  <c r="M615" s="1"/>
  <c r="C664"/>
  <c r="I664" s="1"/>
  <c r="L664" s="1"/>
  <c r="M616" s="1"/>
  <c r="C665"/>
  <c r="I665" s="1"/>
  <c r="L665" s="1"/>
  <c r="M617" s="1"/>
  <c r="C666"/>
  <c r="I666" s="1"/>
  <c r="L666" s="1"/>
  <c r="M618" s="1"/>
  <c r="C667"/>
  <c r="I667" s="1"/>
  <c r="C668"/>
  <c r="I668" s="1"/>
  <c r="L668" s="1"/>
  <c r="M620" s="1"/>
  <c r="C669"/>
  <c r="I669" s="1"/>
  <c r="L669" s="1"/>
  <c r="M621" s="1"/>
  <c r="C670"/>
  <c r="I670" s="1"/>
  <c r="L670" s="1"/>
  <c r="M622" s="1"/>
  <c r="C671"/>
  <c r="I671" s="1"/>
  <c r="L671" s="1"/>
  <c r="M623" s="1"/>
  <c r="C672"/>
  <c r="I672" s="1"/>
  <c r="L672" s="1"/>
  <c r="M624" s="1"/>
  <c r="C673"/>
  <c r="I673" s="1"/>
  <c r="L673" s="1"/>
  <c r="M625" s="1"/>
  <c r="C674"/>
  <c r="I674" s="1"/>
  <c r="L674" s="1"/>
  <c r="M626" s="1"/>
  <c r="C675"/>
  <c r="I675" s="1"/>
  <c r="L675" s="1"/>
  <c r="M627" s="1"/>
  <c r="C676"/>
  <c r="I676" s="1"/>
  <c r="L676" s="1"/>
  <c r="M628" s="1"/>
  <c r="C677"/>
  <c r="I677" s="1"/>
  <c r="C678"/>
  <c r="I678" s="1"/>
  <c r="L678" s="1"/>
  <c r="M630" s="1"/>
  <c r="C679"/>
  <c r="I679" s="1"/>
  <c r="L679" s="1"/>
  <c r="M631" s="1"/>
  <c r="C680"/>
  <c r="I680" s="1"/>
  <c r="L680" s="1"/>
  <c r="M632" s="1"/>
  <c r="C681"/>
  <c r="I681" s="1"/>
  <c r="C682"/>
  <c r="I682" s="1"/>
  <c r="L682" s="1"/>
  <c r="M634" s="1"/>
  <c r="C683"/>
  <c r="I683" s="1"/>
  <c r="L683" s="1"/>
  <c r="M635" s="1"/>
  <c r="C684"/>
  <c r="I684" s="1"/>
  <c r="L684" s="1"/>
  <c r="M636" s="1"/>
  <c r="C685"/>
  <c r="I685" s="1"/>
  <c r="L685" s="1"/>
  <c r="M637" s="1"/>
  <c r="C686"/>
  <c r="I686" s="1"/>
  <c r="L686" s="1"/>
  <c r="M638" s="1"/>
  <c r="C687"/>
  <c r="I687" s="1"/>
  <c r="L687" s="1"/>
  <c r="M639" s="1"/>
  <c r="C688"/>
  <c r="I688" s="1"/>
  <c r="L688" s="1"/>
  <c r="M640" s="1"/>
  <c r="C689"/>
  <c r="I689" s="1"/>
  <c r="L689" s="1"/>
  <c r="M641" s="1"/>
  <c r="C690"/>
  <c r="I690" s="1"/>
  <c r="L690" s="1"/>
  <c r="M642" s="1"/>
  <c r="C691"/>
  <c r="I691" s="1"/>
  <c r="C692"/>
  <c r="I692" s="1"/>
  <c r="L692" s="1"/>
  <c r="M644" s="1"/>
  <c r="C693"/>
  <c r="I693" s="1"/>
  <c r="L693" s="1"/>
  <c r="M645" s="1"/>
  <c r="C694"/>
  <c r="I694" s="1"/>
  <c r="L694" s="1"/>
  <c r="M646" s="1"/>
  <c r="C695"/>
  <c r="I695" s="1"/>
  <c r="L695" s="1"/>
  <c r="M647" s="1"/>
  <c r="C696"/>
  <c r="I696" s="1"/>
  <c r="L696" s="1"/>
  <c r="M648" s="1"/>
  <c r="C697"/>
  <c r="I697" s="1"/>
  <c r="L697" s="1"/>
  <c r="M649" s="1"/>
  <c r="C698"/>
  <c r="I698" s="1"/>
  <c r="L698" s="1"/>
  <c r="M650" s="1"/>
  <c r="C699"/>
  <c r="I699" s="1"/>
  <c r="L699" s="1"/>
  <c r="M651" s="1"/>
  <c r="C700"/>
  <c r="I700" s="1"/>
  <c r="L700" s="1"/>
  <c r="M652" s="1"/>
  <c r="C701"/>
  <c r="I701" s="1"/>
  <c r="L701" s="1"/>
  <c r="M653" s="1"/>
  <c r="C702"/>
  <c r="I702" s="1"/>
  <c r="L702" s="1"/>
  <c r="M654" s="1"/>
  <c r="C703"/>
  <c r="I703" s="1"/>
  <c r="L703" s="1"/>
  <c r="M655" s="1"/>
  <c r="C704"/>
  <c r="I704" s="1"/>
  <c r="L704" s="1"/>
  <c r="M656" s="1"/>
  <c r="C705"/>
  <c r="I705" s="1"/>
  <c r="L705" s="1"/>
  <c r="M657" s="1"/>
  <c r="C706"/>
  <c r="I706" s="1"/>
  <c r="L706" s="1"/>
  <c r="M658" s="1"/>
  <c r="C707"/>
  <c r="I707" s="1"/>
  <c r="L707" s="1"/>
  <c r="M659" s="1"/>
  <c r="C708"/>
  <c r="I708" s="1"/>
  <c r="C709"/>
  <c r="I709" s="1"/>
  <c r="C710"/>
  <c r="I710" s="1"/>
  <c r="L710" s="1"/>
  <c r="M662" s="1"/>
  <c r="C711"/>
  <c r="I711" s="1"/>
  <c r="C712"/>
  <c r="I712" s="1"/>
  <c r="L712" s="1"/>
  <c r="M664" s="1"/>
  <c r="C713"/>
  <c r="I713" s="1"/>
  <c r="L713" s="1"/>
  <c r="M665" s="1"/>
  <c r="C714"/>
  <c r="I714" s="1"/>
  <c r="L714" s="1"/>
  <c r="M666" s="1"/>
  <c r="C715"/>
  <c r="I715" s="1"/>
  <c r="L715" s="1"/>
  <c r="M667" s="1"/>
  <c r="C716"/>
  <c r="I716" s="1"/>
  <c r="L716" s="1"/>
  <c r="M668" s="1"/>
  <c r="C717"/>
  <c r="I717" s="1"/>
  <c r="L717" s="1"/>
  <c r="M669" s="1"/>
  <c r="I549"/>
  <c r="I547"/>
  <c r="L547" s="1"/>
  <c r="J546"/>
  <c r="I546"/>
  <c r="I545"/>
  <c r="J545"/>
  <c r="K545"/>
  <c r="I557"/>
  <c r="L557" s="1"/>
  <c r="I556"/>
  <c r="L556" s="1"/>
  <c r="I558"/>
  <c r="L558" s="1"/>
  <c r="I559"/>
  <c r="L559" s="1"/>
  <c r="I560"/>
  <c r="L560" s="1"/>
  <c r="I561"/>
  <c r="L561" s="1"/>
  <c r="I562"/>
  <c r="L562" s="1"/>
  <c r="I563"/>
  <c r="L563" s="1"/>
  <c r="I564"/>
  <c r="L564" s="1"/>
  <c r="I565"/>
  <c r="L565" s="1"/>
  <c r="I566"/>
  <c r="L566" s="1"/>
  <c r="I567"/>
  <c r="L567" s="1"/>
  <c r="I568"/>
  <c r="L568" s="1"/>
  <c r="I569"/>
  <c r="L569" s="1"/>
  <c r="I570"/>
  <c r="L570" s="1"/>
  <c r="I555"/>
  <c r="I551" l="1"/>
  <c r="I719"/>
  <c r="L627"/>
  <c r="M579" s="1"/>
  <c r="L612"/>
  <c r="L604"/>
  <c r="L596"/>
  <c r="L549"/>
  <c r="J708"/>
  <c r="L592"/>
  <c r="L539"/>
  <c r="J709"/>
  <c r="L709" s="1"/>
  <c r="M661" s="1"/>
  <c r="L544"/>
  <c r="L541"/>
  <c r="L540"/>
  <c r="L538"/>
  <c r="L587"/>
  <c r="L595"/>
  <c r="L603"/>
  <c r="K708"/>
  <c r="J691"/>
  <c r="L691" s="1"/>
  <c r="M643" s="1"/>
  <c r="J658"/>
  <c r="L658" s="1"/>
  <c r="M610" s="1"/>
  <c r="J645"/>
  <c r="L645" s="1"/>
  <c r="M597" s="1"/>
  <c r="J630"/>
  <c r="I623"/>
  <c r="L545"/>
  <c r="L546"/>
  <c r="L601"/>
  <c r="L555"/>
  <c r="J677"/>
  <c r="J655"/>
  <c r="L655" s="1"/>
  <c r="M607" s="1"/>
  <c r="L622"/>
  <c r="L599"/>
  <c r="L605"/>
  <c r="J681"/>
  <c r="L681" s="1"/>
  <c r="M633" s="1"/>
  <c r="J667"/>
  <c r="J662"/>
  <c r="J653"/>
  <c r="L653" s="1"/>
  <c r="M605" s="1"/>
  <c r="J711"/>
  <c r="L711" s="1"/>
  <c r="M663" s="1"/>
  <c r="K677"/>
  <c r="K667"/>
  <c r="K662"/>
  <c r="J660"/>
  <c r="L660" s="1"/>
  <c r="M612" s="1"/>
  <c r="J652"/>
  <c r="L652" s="1"/>
  <c r="M604" s="1"/>
  <c r="K630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551" i="5"/>
  <c r="L708"/>
  <c r="M660" s="1"/>
  <c r="L630"/>
  <c r="M582" s="1"/>
  <c r="L677"/>
  <c r="M629" s="1"/>
  <c r="L667"/>
  <c r="M619" s="1"/>
  <c r="L623"/>
  <c r="L662"/>
  <c r="M614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<sst xmlns="http://schemas.openxmlformats.org/spreadsheetml/2006/main" count="5484" uniqueCount="936">
  <si>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</si>
  <si>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</si>
  <si>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</si>
  <si>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</si>
  <si>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</si>
  <si>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</si>
  <si>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</si>
  <si>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</si>
  <si>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</si>
  <si>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</si>
  <si>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</si>
  <si>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</si>
  <si>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</si>
  <si>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</si>
  <si>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</si>
  <si>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</si>
  <si>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</si>
  <si>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</si>
  <si>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</si>
  <si>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</si>
  <si>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</si>
  <si>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</si>
  <si>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</si>
  <si>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</si>
  <si>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</si>
  <si>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</si>
  <si>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</si>
  <si>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</si>
  <si>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</si>
  <si>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</si>
  <si>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</si>
  <si>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</si>
  <si>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</si>
  <si>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</si>
  <si>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</si>
  <si>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</si>
  <si>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</si>
  <si>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</si>
  <si>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</si>
  <si>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</si>
  <si>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</si>
  <si>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</si>
  <si>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</si>
  <si>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</si>
  <si>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</si>
  <si>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</si>
  <si>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</si>
  <si>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</si>
  <si>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</si>
  <si>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</si>
  <si>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</si>
  <si>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</si>
  <si>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</si>
  <si>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</si>
  <si>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</si>
  <si>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</si>
  <si>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</si>
  <si>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</si>
  <si>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</si>
  <si>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</si>
  <si>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</si>
  <si>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</si>
  <si>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</si>
  <si>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</si>
  <si>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</si>
  <si>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</si>
  <si>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</si>
  <si>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</si>
  <si>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</si>
  <si>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</si>
  <si>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</si>
  <si>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</si>
  <si>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</si>
  <si>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</si>
  <si>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</si>
  <si>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</si>
  <si>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</si>
  <si>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</si>
  <si>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</si>
  <si>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</si>
  <si>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</si>
  <si>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</si>
  <si>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</si>
  <si>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</si>
  <si>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</si>
  <si>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</si>
  <si>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</si>
  <si>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</si>
  <si>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</si>
  <si>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</si>
  <si>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</si>
  <si>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</si>
  <si>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</si>
  <si>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</si>
  <si>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</si>
  <si>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</si>
  <si>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</si>
  <si>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</si>
  <si>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</si>
  <si>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</si>
  <si>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</si>
  <si>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</si>
  <si>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</si>
  <si>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</si>
  <si>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</si>
  <si>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</si>
  <si>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</si>
  <si>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</si>
  <si>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</si>
  <si>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</si>
  <si>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</si>
  <si>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</si>
  <si>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</si>
  <si>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</si>
  <si>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</si>
  <si>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</si>
  <si>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</si>
  <si>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</si>
  <si>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</si>
  <si>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</si>
  <si>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</si>
  <si>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</si>
  <si>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</si>
  <si>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</si>
  <si>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</si>
  <si>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</si>
  <si>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</si>
  <si>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</si>
  <si>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</si>
  <si>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</si>
  <si>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</si>
  <si>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</si>
  <si>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</si>
  <si>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</si>
  <si>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</si>
  <si>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</si>
  <si>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</si>
  <si>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</si>
  <si>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</si>
  <si>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</si>
  <si>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</si>
  <si>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</si>
  <si>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</si>
  <si>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</si>
  <si>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</si>
  <si>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</si>
  <si>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</si>
  <si>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</si>
  <si>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</si>
  <si>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</si>
  <si>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</si>
  <si>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</si>
  <si>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</si>
  <si>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</si>
  <si>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</si>
  <si>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</si>
  <si>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</si>
  <si>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</si>
  <si>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</si>
  <si>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</si>
  <si>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</si>
  <si>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</si>
  <si>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</si>
  <si>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</si>
  <si>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</si>
  <si>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</si>
  <si>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</si>
  <si>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</si>
  <si>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</si>
  <si>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</si>
  <si>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</si>
  <si>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</si>
  <si>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</si>
  <si>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</si>
  <si>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</si>
  <si>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</si>
  <si>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</si>
  <si>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</si>
  <si>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</si>
  <si>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</si>
  <si>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</si>
  <si>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</si>
  <si>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</si>
  <si>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</si>
  <si>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</si>
  <si>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</si>
  <si>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</si>
  <si>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</si>
  <si>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</si>
  <si>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</si>
  <si>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</si>
  <si>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</si>
  <si>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</si>
  <si>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</si>
  <si>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</si>
  <si>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</si>
  <si>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</si>
  <si>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</si>
  <si>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</si>
  <si>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</si>
  <si>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</si>
  <si>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</si>
  <si>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</si>
  <si>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</si>
  <si>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</si>
  <si>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</si>
  <si>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</si>
  <si>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</si>
  <si>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</si>
  <si>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</si>
  <si>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</si>
  <si>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</si>
  <si>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</si>
  <si>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</si>
  <si>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</si>
  <si>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</si>
  <si>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</si>
  <si>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</si>
  <si>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</si>
  <si>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</si>
  <si>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</si>
  <si>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</si>
  <si>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</si>
  <si>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</si>
  <si>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</si>
  <si>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</si>
  <si>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</si>
  <si>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</si>
  <si>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</si>
  <si>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</si>
  <si>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</si>
  <si>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</si>
  <si>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</si>
  <si>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</si>
  <si>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</si>
  <si>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</si>
  <si>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</si>
  <si>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</si>
  <si>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</si>
  <si>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</si>
  <si>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</si>
  <si>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</si>
  <si>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</si>
  <si>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</si>
  <si>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</si>
  <si>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</si>
  <si>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</si>
  <si>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</si>
  <si>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</si>
  <si>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</si>
  <si>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</si>
  <si>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</si>
  <si>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</si>
  <si>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</si>
  <si>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</si>
  <si>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</si>
  <si>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</si>
  <si>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</si>
  <si>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</si>
  <si>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</si>
  <si>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</si>
  <si>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</si>
  <si>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</si>
  <si>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</si>
  <si>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</si>
  <si>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</si>
  <si>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</si>
  <si>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</si>
  <si>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</si>
  <si>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</si>
  <si>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</si>
  <si>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</si>
  <si>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</si>
  <si>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</si>
  <si>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</si>
  <si>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</si>
  <si>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</si>
  <si>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</si>
  <si>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</si>
  <si>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</si>
  <si>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</si>
  <si>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</si>
  <si>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</si>
  <si>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</si>
  <si>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</si>
  <si>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</si>
  <si>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</si>
  <si>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</si>
  <si>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</si>
  <si>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</si>
  <si>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</si>
  <si>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</si>
  <si>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</si>
  <si>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</si>
  <si>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</si>
  <si>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</si>
  <si>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</si>
  <si>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</si>
  <si>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</si>
  <si>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</si>
  <si>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</si>
  <si>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</si>
  <si>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</si>
  <si>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</si>
  <si>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</si>
  <si>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</si>
  <si>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</si>
  <si>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</si>
  <si>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</si>
  <si>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</si>
  <si>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</si>
  <si>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</si>
  <si>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</si>
  <si>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</si>
  <si>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</si>
  <si>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</si>
  <si>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</si>
  <si>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</si>
  <si>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</si>
  <si>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</si>
  <si>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</si>
  <si>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</si>
  <si>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</si>
  <si>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</si>
  <si>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</si>
  <si>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</si>
  <si>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</si>
  <si>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</si>
  <si>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</si>
  <si>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</si>
  <si>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</si>
  <si>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</si>
  <si>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</si>
  <si>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</si>
  <si>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</si>
  <si>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</si>
  <si>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</si>
  <si>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</si>
  <si>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</si>
  <si>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</si>
  <si>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</si>
  <si>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</si>
  <si>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</si>
  <si>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</si>
  <si>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</si>
  <si>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</si>
  <si>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</si>
  <si>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</si>
  <si>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</si>
  <si>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</si>
  <si>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</si>
  <si>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</si>
  <si>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</si>
  <si>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</si>
  <si>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</si>
  <si>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</si>
  <si>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</si>
  <si>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</si>
  <si>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</si>
  <si>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</si>
  <si>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</si>
  <si>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</si>
  <si>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</si>
  <si>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</si>
  <si>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</si>
  <si>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</si>
  <si>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</si>
  <si>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</si>
  <si>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</si>
  <si>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</si>
  <si>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</si>
  <si>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</si>
  <si>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</si>
  <si>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</si>
  <si>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</si>
  <si>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</si>
  <si>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</si>
  <si>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</si>
  <si>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</si>
  <si>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</si>
  <si>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</si>
  <si>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</si>
  <si>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</si>
  <si>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</si>
  <si>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</si>
  <si>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</si>
  <si>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</si>
  <si>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</si>
  <si>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</si>
  <si>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</si>
  <si>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</si>
  <si>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</si>
  <si>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</si>
  <si>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</si>
  <si>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</si>
  <si>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</si>
  <si>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</si>
  <si>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</si>
  <si>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</si>
  <si>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</si>
  <si>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</si>
  <si>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</si>
  <si>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</si>
  <si>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</si>
  <si>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</si>
  <si>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</si>
  <si>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</si>
  <si>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</si>
  <si>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</si>
  <si>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</si>
  <si>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</si>
  <si>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</si>
  <si>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</si>
  <si>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</si>
  <si>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</si>
  <si>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</si>
  <si>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</si>
  <si>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</si>
  <si>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</si>
  <si>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</si>
  <si>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</si>
  <si>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</si>
  <si>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</si>
  <si>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</si>
  <si>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</si>
  <si>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</si>
  <si>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</si>
  <si>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</si>
  <si>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</si>
  <si>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</si>
  <si>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</si>
  <si>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</si>
  <si>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</si>
  <si>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</si>
  <si>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</si>
  <si>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</si>
  <si>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</si>
  <si>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</si>
  <si>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</si>
  <si>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</si>
  <si>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</si>
  <si>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</si>
  <si>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</si>
  <si>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</si>
  <si>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</si>
  <si>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</si>
  <si>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</si>
  <si>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</si>
  <si>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</si>
  <si>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</si>
  <si>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</si>
  <si>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</si>
  <si>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</si>
  <si>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</si>
  <si>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</si>
  <si>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</si>
  <si>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</si>
  <si>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</si>
  <si>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</si>
  <si>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</si>
  <si>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</si>
  <si>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</si>
  <si>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</si>
  <si>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</si>
  <si>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</si>
  <si>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</si>
  <si>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</si>
  <si>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</si>
  <si>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</si>
  <si>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</si>
  <si>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</si>
  <si>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</si>
  <si>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</si>
  <si>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</si>
  <si>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</si>
  <si>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</si>
  <si>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</si>
  <si>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</si>
  <si>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</si>
  <si>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</si>
  <si>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</si>
  <si>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</si>
  <si>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</si>
  <si>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</si>
  <si>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</si>
  <si>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</si>
  <si>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</si>
  <si>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</si>
  <si>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</si>
  <si>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</si>
  <si>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</si>
  <si>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</si>
  <si>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</si>
  <si>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</si>
  <si>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</si>
  <si>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</si>
  <si>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</si>
  <si>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</si>
  <si>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</si>
  <si>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</si>
  <si>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</si>
  <si>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</si>
  <si>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</si>
  <si>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</si>
  <si>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</si>
  <si>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</si>
  <si>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</si>
  <si>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</si>
  <si>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</si>
  <si>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</si>
  <si>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</si>
  <si>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</si>
  <si>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</si>
  <si>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</si>
  <si>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</si>
  <si>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</si>
  <si>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</si>
  <si>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</si>
  <si>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</si>
  <si>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</si>
  <si>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</si>
  <si>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</si>
  <si>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</si>
  <si>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</si>
  <si>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</si>
  <si>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</si>
  <si>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</si>
  <si>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</si>
  <si>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</si>
  <si>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</si>
  <si>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</si>
  <si>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</si>
  <si>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</si>
  <si>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</si>
  <si>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</si>
  <si>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</si>
  <si>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</si>
  <si>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</si>
  <si>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</si>
  <si>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</si>
  <si>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</si>
  <si>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</si>
  <si>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</si>
  <si>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</si>
  <si>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</si>
  <si>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</si>
  <si>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</si>
  <si>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</si>
  <si>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</si>
  <si>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</si>
  <si>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</si>
  <si>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</si>
  <si>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</si>
  <si>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</si>
  <si>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</si>
  <si>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</si>
  <si>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</si>
  <si>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</si>
  <si>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</si>
  <si>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</si>
  <si>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</si>
  <si>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</si>
  <si>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</si>
  <si>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</si>
  <si>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</si>
  <si>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</si>
  <si>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</si>
  <si>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</si>
  <si>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</si>
  <si>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</si>
  <si>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</si>
  <si>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</si>
  <si>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</si>
  <si>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</si>
  <si>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</si>
  <si>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</si>
  <si>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</si>
  <si>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</si>
  <si>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</si>
  <si>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</si>
  <si>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</si>
  <si>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</si>
  <si>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</si>
  <si>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</si>
  <si>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</si>
  <si>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</si>
  <si>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</si>
  <si>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</si>
  <si>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</si>
  <si>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</si>
  <si>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</si>
  <si>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</si>
  <si>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</si>
  <si>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</si>
  <si>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</si>
  <si>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</si>
  <si>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</si>
  <si>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</si>
  <si>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</si>
  <si>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</si>
  <si>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</si>
  <si>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</si>
  <si>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</si>
  <si>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</si>
  <si>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</si>
  <si>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</si>
  <si>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</si>
  <si>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</si>
  <si>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</si>
  <si>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</si>
  <si>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</si>
  <si>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</si>
  <si>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</si>
  <si>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</si>
  <si>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</si>
  <si>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</si>
  <si>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</si>
  <si>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</si>
  <si>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</si>
  <si>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</si>
  <si>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</si>
  <si>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</si>
  <si>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</si>
  <si>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</si>
  <si>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</si>
  <si>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</si>
  <si>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</si>
  <si>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</si>
  <si>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</si>
  <si>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</si>
  <si>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</si>
  <si>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</si>
  <si>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</si>
  <si>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</si>
  <si>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</si>
  <si>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</si>
  <si>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</si>
  <si>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</si>
  <si>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</si>
  <si>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</si>
  <si>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</si>
  <si>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</si>
  <si>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</si>
  <si>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</si>
  <si>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</si>
  <si>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</si>
  <si>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</si>
  <si>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</si>
  <si>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</si>
  <si>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</si>
  <si>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</si>
  <si>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</si>
  <si>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</si>
  <si>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</si>
  <si>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</si>
  <si>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</si>
  <si>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</si>
  <si>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</si>
  <si>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</si>
  <si>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</si>
  <si>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</si>
  <si>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</si>
  <si>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</si>
  <si>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</si>
  <si>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</si>
  <si>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</si>
  <si>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</si>
  <si>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</si>
  <si>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</si>
  <si>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</si>
  <si>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</si>
  <si>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</si>
  <si>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</si>
  <si>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</si>
  <si>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</si>
  <si>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</si>
  <si>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</si>
  <si>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</si>
  <si>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</si>
  <si>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</si>
  <si>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</si>
  <si>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</si>
  <si>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</si>
  <si>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</si>
  <si>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</si>
  <si>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</si>
  <si>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</si>
  <si>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</si>
  <si>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</si>
  <si>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</si>
  <si>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</si>
  <si>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</si>
  <si>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</si>
  <si>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</si>
  <si>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</si>
  <si>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</si>
  <si>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</si>
  <si>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</si>
  <si>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</si>
  <si>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</si>
  <si>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</si>
  <si>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</si>
  <si>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</si>
  <si>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</si>
  <si>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</si>
  <si>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</si>
  <si>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</si>
  <si>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</si>
  <si>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</si>
  <si>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</si>
  <si>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</si>
  <si>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</si>
  <si>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</si>
  <si>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</si>
  <si>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</si>
  <si>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</si>
  <si>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</si>
  <si>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</si>
  <si>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</si>
  <si>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</si>
  <si>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</si>
  <si>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</si>
  <si>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</si>
  <si>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</si>
  <si>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</si>
  <si>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</si>
  <si>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</si>
  <si>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</si>
  <si>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</si>
  <si>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</si>
  <si>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</si>
  <si>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</si>
  <si>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</si>
  <si>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</si>
  <si>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</si>
  <si>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</si>
  <si>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</si>
  <si>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</si>
  <si>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</si>
  <si>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</si>
  <si>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</si>
  <si>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</si>
  <si>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</si>
  <si>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</si>
  <si>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</si>
  <si>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</si>
  <si>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</si>
  <si>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</si>
  <si>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</si>
  <si>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</si>
  <si>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</si>
  <si>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</si>
  <si>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</si>
  <si>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</si>
  <si>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</si>
  <si>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</si>
  <si>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</si>
  <si>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</si>
  <si>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</si>
  <si>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</si>
  <si>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</si>
  <si>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</si>
  <si>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</si>
  <si>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</si>
  <si>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</si>
  <si>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</si>
  <si>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</si>
  <si>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</si>
  <si>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</si>
  <si>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</si>
  <si>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</si>
  <si>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</si>
  <si>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</si>
  <si>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</si>
  <si>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</si>
  <si>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</si>
  <si>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</si>
  <si>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</si>
  <si>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</si>
  <si>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</si>
  <si>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</si>
  <si>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</si>
  <si>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</si>
  <si>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</si>
  <si>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</si>
  <si>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</si>
  <si>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</si>
  <si>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</si>
  <si>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</si>
  <si>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</si>
  <si>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</si>
  <si>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</si>
  <si>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</si>
  <si>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</si>
  <si>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</si>
  <si>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</si>
  <si>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</si>
  <si>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</si>
  <si>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</si>
  <si>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</si>
  <si>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</si>
  <si>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</si>
  <si>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</si>
  <si>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</si>
  <si>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</si>
  <si>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</si>
  <si>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</si>
  <si>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</si>
  <si>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</si>
  <si>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</si>
  <si>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</si>
  <si>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</si>
  <si>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</si>
  <si>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</si>
  <si>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</si>
  <si>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</si>
  <si>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</si>
  <si>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</si>
  <si>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</si>
  <si>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</si>
  <si>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</si>
  <si>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</si>
  <si>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</si>
  <si>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</si>
  <si>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</si>
  <si>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</si>
  <si>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</si>
  <si>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</si>
  <si>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</si>
  <si>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</si>
  <si>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</si>
  <si>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</si>
  <si>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</si>
  <si>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</si>
  <si>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</si>
  <si>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</si>
  <si>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</si>
  <si>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</si>
  <si>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</si>
  <si>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</si>
  <si>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</si>
  <si>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 xml:space="preserve">Shares quatity as per scripts - Below 300 : 2000, Between 301 to 500 : 1000, Above 500 : 500 till jun-19 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</si>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</sst>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613"/>
          <c:y val="0.21009431458204159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84250624"/>
        <c:axId val="84252160"/>
      </c:barChart>
      <c:catAx>
        <c:axId val="84250624"/>
        <c:scaling>
          <c:orientation val="minMax"/>
        </c:scaling>
        <c:axPos val="b"/>
        <c:majorTickMark val="none"/>
        <c:tickLblPos val="nextTo"/>
        <c:crossAx val="84252160"/>
        <c:crosses val="autoZero"/>
        <c:auto val="1"/>
        <c:lblAlgn val="ctr"/>
        <c:lblOffset val="100"/>
      </c:catAx>
      <c:valAx>
        <c:axId val="842521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250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84280832"/>
        <c:axId val="84282368"/>
      </c:lineChart>
      <c:catAx>
        <c:axId val="84280832"/>
        <c:scaling>
          <c:orientation val="minMax"/>
        </c:scaling>
        <c:axPos val="b"/>
        <c:tickLblPos val="nextTo"/>
        <c:crossAx val="84282368"/>
        <c:crosses val="autoZero"/>
        <c:auto val="1"/>
        <c:lblAlgn val="ctr"/>
        <c:lblOffset val="100"/>
      </c:catAx>
      <c:valAx>
        <c:axId val="84282368"/>
        <c:scaling>
          <c:orientation val="minMax"/>
        </c:scaling>
        <c:axPos val="l"/>
        <c:majorGridlines/>
        <c:numFmt formatCode="0%" sourceLinked="1"/>
        <c:tickLblPos val="nextTo"/>
        <c:crossAx val="84280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9754053416113401"/>
          <c:y val="0.35738591818337589"/>
          <c:w val="0.75149420867591465"/>
          <c:h val="0.3954717135319992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84322560"/>
        <c:axId val="84328448"/>
      </c:barChart>
      <c:catAx>
        <c:axId val="84322560"/>
        <c:scaling>
          <c:orientation val="minMax"/>
        </c:scaling>
        <c:axPos val="b"/>
        <c:tickLblPos val="nextTo"/>
        <c:crossAx val="84328448"/>
        <c:crosses val="autoZero"/>
        <c:auto val="1"/>
        <c:lblAlgn val="ctr"/>
        <c:lblOffset val="100"/>
      </c:catAx>
      <c:valAx>
        <c:axId val="84328448"/>
        <c:scaling>
          <c:orientation val="minMax"/>
        </c:scaling>
        <c:axPos val="l"/>
        <c:majorGridlines/>
        <c:numFmt formatCode="0%" sourceLinked="1"/>
        <c:tickLblPos val="nextTo"/>
        <c:crossAx val="84322560"/>
        <c:crosses val="autoZero"/>
        <c:crossBetween val="between"/>
      </c:valAx>
    </c:plotArea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84357504"/>
        <c:axId val="84359040"/>
        <c:axId val="0"/>
      </c:bar3DChart>
      <c:catAx>
        <c:axId val="84357504"/>
        <c:scaling>
          <c:orientation val="minMax"/>
        </c:scaling>
        <c:axPos val="b"/>
        <c:tickLblPos val="nextTo"/>
        <c:crossAx val="84359040"/>
        <c:crosses val="autoZero"/>
        <c:auto val="1"/>
        <c:lblAlgn val="ctr"/>
        <c:lblOffset val="100"/>
      </c:catAx>
      <c:valAx>
        <c:axId val="84359040"/>
        <c:scaling>
          <c:orientation val="minMax"/>
        </c:scaling>
        <c:axPos val="l"/>
        <c:majorGridlines/>
        <c:numFmt formatCode="#,##0" sourceLinked="1"/>
        <c:tickLblPos val="nextTo"/>
        <c:crossAx val="84357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84375040"/>
        <c:axId val="84376576"/>
      </c:lineChart>
      <c:catAx>
        <c:axId val="84375040"/>
        <c:scaling>
          <c:orientation val="minMax"/>
        </c:scaling>
        <c:axPos val="b"/>
        <c:majorTickMark val="none"/>
        <c:tickLblPos val="nextTo"/>
        <c:crossAx val="84376576"/>
        <c:crosses val="autoZero"/>
        <c:auto val="1"/>
        <c:lblAlgn val="ctr"/>
        <c:lblOffset val="100"/>
      </c:catAx>
      <c:valAx>
        <c:axId val="84376576"/>
        <c:scaling>
          <c:orientation val="minMax"/>
        </c:scaling>
        <c:delete val="1"/>
        <c:axPos val="l"/>
        <c:numFmt formatCode="0%" sourceLinked="1"/>
        <c:tickLblPos val="nextTo"/>
        <c:crossAx val="84375040"/>
        <c:crosses val="autoZero"/>
        <c:crossBetween val="between"/>
      </c:valAx>
    </c:plotArea>
    <c:plotVisOnly val="1"/>
    <c:dispBlanksAs val="zero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4563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9"/>
  <sheetViews>
    <sheetView tabSelected="1" topLeftCell="A10" zoomScale="85" zoomScaleNormal="85" workbookViewId="0">
      <selection activeCell="A10" sqref="A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2.140625" bestFit="1" customWidth="1"/>
    <col min="6" max="6" width="11.140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4.140625" customWidth="1"/>
    <col min="12" max="12" width="15" bestFit="1" customWidth="1"/>
    <col min="13" max="13" width="12.28515625" bestFit="1" customWidth="1"/>
  </cols>
  <sheetData>
    <row r="1" spans="1:12">
      <c r="A1" s="140" t="s">
        <v>681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73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1" t="s">
        <v>1</v>
      </c>
      <c r="B3" s="141" t="s">
        <v>2</v>
      </c>
      <c r="C3" s="141" t="s">
        <v>3</v>
      </c>
      <c r="D3" s="142" t="s">
        <v>4</v>
      </c>
      <c r="E3" s="142" t="s">
        <v>674</v>
      </c>
      <c r="F3" s="143" t="s">
        <v>5</v>
      </c>
      <c r="G3" s="143"/>
      <c r="H3" s="143"/>
      <c r="I3" s="143" t="s">
        <v>6</v>
      </c>
      <c r="J3" s="143"/>
      <c r="K3" s="143"/>
      <c r="L3" s="90" t="s">
        <v>7</v>
      </c>
    </row>
    <row r="4" spans="1:12">
      <c r="A4" s="141"/>
      <c r="B4" s="141"/>
      <c r="C4" s="141"/>
      <c r="D4" s="142"/>
      <c r="E4" s="142"/>
      <c r="F4" s="90" t="s">
        <v>8</v>
      </c>
      <c r="G4" s="90" t="s">
        <v>9</v>
      </c>
      <c r="H4" s="90" t="s">
        <v>10</v>
      </c>
      <c r="I4" s="90" t="s">
        <v>11</v>
      </c>
      <c r="J4" s="90" t="s">
        <v>12</v>
      </c>
      <c r="K4" s="90" t="s">
        <v>13</v>
      </c>
      <c r="L4" s="90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>
      <c r="A6" s="139" t="s">
        <v>841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s="100" customFormat="1" ht="14.25">
      <c r="A8" s="102"/>
      <c r="B8" s="103"/>
      <c r="C8" s="103"/>
      <c r="D8" s="104"/>
      <c r="E8" s="104"/>
      <c r="F8" s="130">
        <v>43739</v>
      </c>
      <c r="G8" s="103"/>
      <c r="H8" s="103"/>
      <c r="I8" s="105"/>
      <c r="J8" s="105"/>
      <c r="K8" s="105"/>
      <c r="L8" s="105"/>
    </row>
    <row r="9" spans="1:12" s="100" customFormat="1" ht="14.25"/>
    <row r="10" spans="1:12" s="100" customFormat="1">
      <c r="A10" s="95" t="s">
        <v>935</v>
      </c>
      <c r="B10" s="96" t="s">
        <v>26</v>
      </c>
      <c r="C10" s="97" t="s">
        <v>14</v>
      </c>
      <c r="D10" s="137">
        <f t="shared" ref="D10" si="0">200000/E10</f>
        <v>934.57943925233644</v>
      </c>
      <c r="E10" s="98">
        <v>214</v>
      </c>
      <c r="F10" s="97">
        <v>215.5</v>
      </c>
      <c r="G10" s="97">
        <v>218</v>
      </c>
      <c r="H10" s="97">
        <v>221</v>
      </c>
      <c r="I10" s="99">
        <f t="shared" ref="I10" si="1">SUM(F10-E10)*D10</f>
        <v>1401.8691588785045</v>
      </c>
      <c r="J10" s="97">
        <f>SUM(G10-F10)*D10</f>
        <v>2336.4485981308412</v>
      </c>
      <c r="K10" s="97">
        <f t="shared" ref="K10" si="2">SUM(H10-G10)*D10</f>
        <v>2803.7383177570091</v>
      </c>
      <c r="L10" s="99">
        <f t="shared" ref="L10" si="3">SUM(I10:K10)</f>
        <v>6542.0560747663549</v>
      </c>
    </row>
    <row r="11" spans="1:12" s="100" customFormat="1">
      <c r="A11" s="95" t="s">
        <v>935</v>
      </c>
      <c r="B11" s="96" t="s">
        <v>88</v>
      </c>
      <c r="C11" s="97" t="s">
        <v>14</v>
      </c>
      <c r="D11" s="137">
        <f t="shared" ref="D11" si="4">200000/E11</f>
        <v>117.096018735363</v>
      </c>
      <c r="E11" s="98">
        <v>1708</v>
      </c>
      <c r="F11" s="97">
        <v>1718</v>
      </c>
      <c r="G11" s="97">
        <v>1728</v>
      </c>
      <c r="H11" s="97">
        <v>1738</v>
      </c>
      <c r="I11" s="99">
        <f t="shared" ref="I11" si="5">SUM(F11-E11)*D11</f>
        <v>1170.9601873536301</v>
      </c>
      <c r="J11" s="97">
        <f>SUM(G11-F11)*D11</f>
        <v>1170.9601873536301</v>
      </c>
      <c r="K11" s="97">
        <f t="shared" ref="K11" si="6">SUM(H11-G11)*D11</f>
        <v>1170.9601873536301</v>
      </c>
      <c r="L11" s="99">
        <f t="shared" ref="L11" si="7">SUM(I11:K11)</f>
        <v>3512.88056206089</v>
      </c>
    </row>
    <row r="12" spans="1:12" s="100" customFormat="1">
      <c r="A12" s="95" t="s">
        <v>935</v>
      </c>
      <c r="B12" s="96" t="s">
        <v>28</v>
      </c>
      <c r="C12" s="97" t="s">
        <v>14</v>
      </c>
      <c r="D12" s="137">
        <f t="shared" ref="D12" si="8">200000/E12</f>
        <v>406.5040650406504</v>
      </c>
      <c r="E12" s="98">
        <v>492</v>
      </c>
      <c r="F12" s="97">
        <v>496</v>
      </c>
      <c r="G12" s="97">
        <v>500</v>
      </c>
      <c r="H12" s="97">
        <v>0</v>
      </c>
      <c r="I12" s="99">
        <f t="shared" ref="I12" si="9">SUM(F12-E12)*D12</f>
        <v>1626.0162601626016</v>
      </c>
      <c r="J12" s="97">
        <f>SUM(G12-F12)*D12</f>
        <v>1626.0162601626016</v>
      </c>
      <c r="K12" s="97">
        <v>0</v>
      </c>
      <c r="L12" s="99">
        <f t="shared" ref="L12" si="10">SUM(I12:K12)</f>
        <v>3252.0325203252032</v>
      </c>
    </row>
    <row r="13" spans="1:12" s="100" customFormat="1">
      <c r="A13" s="95" t="s">
        <v>935</v>
      </c>
      <c r="B13" s="96" t="s">
        <v>101</v>
      </c>
      <c r="C13" s="97" t="s">
        <v>14</v>
      </c>
      <c r="D13" s="137">
        <f t="shared" ref="D13" si="11">200000/E13</f>
        <v>102.82776349614396</v>
      </c>
      <c r="E13" s="98">
        <v>1945</v>
      </c>
      <c r="F13" s="97">
        <v>1960</v>
      </c>
      <c r="G13" s="97">
        <v>0</v>
      </c>
      <c r="H13" s="97">
        <v>0</v>
      </c>
      <c r="I13" s="99">
        <f t="shared" ref="I13" si="12">SUM(F13-E13)*D13</f>
        <v>1542.4164524421594</v>
      </c>
      <c r="J13" s="97">
        <v>0</v>
      </c>
      <c r="K13" s="97">
        <v>0</v>
      </c>
      <c r="L13" s="99">
        <f t="shared" ref="L13" si="13">SUM(I13:K13)</f>
        <v>1542.4164524421594</v>
      </c>
    </row>
    <row r="14" spans="1:12" s="100" customFormat="1">
      <c r="A14" s="95" t="s">
        <v>934</v>
      </c>
      <c r="B14" s="96" t="s">
        <v>90</v>
      </c>
      <c r="C14" s="97" t="s">
        <v>14</v>
      </c>
      <c r="D14" s="137">
        <f t="shared" ref="D14" si="14">200000/E14</f>
        <v>1226.9938650306749</v>
      </c>
      <c r="E14" s="98">
        <v>163</v>
      </c>
      <c r="F14" s="97">
        <v>164.25</v>
      </c>
      <c r="G14" s="97">
        <v>166</v>
      </c>
      <c r="H14" s="97">
        <v>168</v>
      </c>
      <c r="I14" s="99">
        <f t="shared" ref="I14" si="15">SUM(F14-E14)*D14</f>
        <v>1533.7423312883436</v>
      </c>
      <c r="J14" s="97">
        <f>SUM(G14-F14)*D14</f>
        <v>2147.2392638036808</v>
      </c>
      <c r="K14" s="97">
        <f t="shared" ref="K14" si="16">SUM(H14-G14)*D14</f>
        <v>2453.9877300613498</v>
      </c>
      <c r="L14" s="99">
        <f t="shared" ref="L14" si="17">SUM(I14:K14)</f>
        <v>6134.9693251533745</v>
      </c>
    </row>
    <row r="15" spans="1:12" s="100" customFormat="1">
      <c r="A15" s="95" t="s">
        <v>934</v>
      </c>
      <c r="B15" s="96" t="s">
        <v>670</v>
      </c>
      <c r="C15" s="97" t="s">
        <v>14</v>
      </c>
      <c r="D15" s="137">
        <f t="shared" ref="D15" si="18">200000/E15</f>
        <v>1923.0769230769231</v>
      </c>
      <c r="E15" s="98">
        <v>104</v>
      </c>
      <c r="F15" s="97">
        <v>105</v>
      </c>
      <c r="G15" s="97">
        <v>0</v>
      </c>
      <c r="H15" s="97">
        <v>0</v>
      </c>
      <c r="I15" s="99">
        <f t="shared" ref="I15" si="19">SUM(F15-E15)*D15</f>
        <v>1923.0769230769231</v>
      </c>
      <c r="J15" s="97">
        <v>0</v>
      </c>
      <c r="K15" s="97">
        <v>0</v>
      </c>
      <c r="L15" s="99">
        <f t="shared" ref="L15" si="20">SUM(I15:K15)</f>
        <v>1923.0769230769231</v>
      </c>
    </row>
    <row r="16" spans="1:12" s="100" customFormat="1">
      <c r="A16" s="95" t="s">
        <v>934</v>
      </c>
      <c r="B16" s="96" t="s">
        <v>83</v>
      </c>
      <c r="C16" s="97" t="s">
        <v>14</v>
      </c>
      <c r="D16" s="137">
        <f t="shared" ref="D16" si="21">200000/E16</f>
        <v>4761.9047619047615</v>
      </c>
      <c r="E16" s="98">
        <v>42</v>
      </c>
      <c r="F16" s="97">
        <v>42</v>
      </c>
      <c r="G16" s="97">
        <v>0</v>
      </c>
      <c r="H16" s="97">
        <v>0</v>
      </c>
      <c r="I16" s="99">
        <f t="shared" ref="I16" si="22">SUM(F16-E16)*D16</f>
        <v>0</v>
      </c>
      <c r="J16" s="97">
        <v>0</v>
      </c>
      <c r="K16" s="97">
        <v>0</v>
      </c>
      <c r="L16" s="99">
        <f t="shared" ref="L16" si="23">SUM(I16:K16)</f>
        <v>0</v>
      </c>
    </row>
    <row r="17" spans="1:12" s="100" customFormat="1">
      <c r="A17" s="95" t="s">
        <v>934</v>
      </c>
      <c r="B17" s="96" t="s">
        <v>673</v>
      </c>
      <c r="C17" s="97" t="s">
        <v>14</v>
      </c>
      <c r="D17" s="137">
        <f t="shared" ref="D17" si="24">200000/E17</f>
        <v>386.84719535783364</v>
      </c>
      <c r="E17" s="98">
        <v>517</v>
      </c>
      <c r="F17" s="97">
        <v>517</v>
      </c>
      <c r="G17" s="97">
        <v>0</v>
      </c>
      <c r="H17" s="97">
        <v>0</v>
      </c>
      <c r="I17" s="99">
        <f t="shared" ref="I17" si="25">SUM(F17-E17)*D17</f>
        <v>0</v>
      </c>
      <c r="J17" s="97">
        <v>0</v>
      </c>
      <c r="K17" s="97">
        <v>0</v>
      </c>
      <c r="L17" s="99">
        <f t="shared" ref="L17" si="26">SUM(I17:K17)</f>
        <v>0</v>
      </c>
    </row>
    <row r="18" spans="1:12" s="100" customFormat="1">
      <c r="A18" s="95" t="s">
        <v>934</v>
      </c>
      <c r="B18" s="96" t="s">
        <v>23</v>
      </c>
      <c r="C18" s="97" t="s">
        <v>14</v>
      </c>
      <c r="D18" s="137">
        <f t="shared" ref="D18" si="27">200000/E18</f>
        <v>854.70085470085473</v>
      </c>
      <c r="E18" s="98">
        <v>234</v>
      </c>
      <c r="F18" s="97">
        <v>231</v>
      </c>
      <c r="G18" s="97">
        <v>0</v>
      </c>
      <c r="H18" s="97">
        <v>0</v>
      </c>
      <c r="I18" s="99">
        <f t="shared" ref="I18" si="28">SUM(F18-E18)*D18</f>
        <v>-2564.1025641025644</v>
      </c>
      <c r="J18" s="97">
        <v>0</v>
      </c>
      <c r="K18" s="97">
        <v>0</v>
      </c>
      <c r="L18" s="99">
        <f t="shared" ref="L18" si="29">SUM(I18:K18)</f>
        <v>-2564.1025641025644</v>
      </c>
    </row>
    <row r="19" spans="1:12" s="100" customFormat="1">
      <c r="A19" s="95" t="s">
        <v>933</v>
      </c>
      <c r="B19" s="96" t="s">
        <v>83</v>
      </c>
      <c r="C19" s="97" t="s">
        <v>14</v>
      </c>
      <c r="D19" s="137">
        <f t="shared" ref="D19" si="30">200000/E19</f>
        <v>4819.2771084337346</v>
      </c>
      <c r="E19" s="98">
        <v>41.5</v>
      </c>
      <c r="F19" s="97">
        <v>42</v>
      </c>
      <c r="G19" s="97">
        <v>0</v>
      </c>
      <c r="H19" s="97">
        <v>177</v>
      </c>
      <c r="I19" s="99">
        <f t="shared" ref="I19:I21" si="31">SUM(F19-E19)*D19</f>
        <v>2409.6385542168673</v>
      </c>
      <c r="J19" s="97">
        <v>0</v>
      </c>
      <c r="K19" s="97">
        <v>0</v>
      </c>
      <c r="L19" s="99">
        <f t="shared" ref="L19" si="32">SUM(I19:K19)</f>
        <v>2409.6385542168673</v>
      </c>
    </row>
    <row r="20" spans="1:12" s="100" customFormat="1">
      <c r="A20" s="95" t="s">
        <v>933</v>
      </c>
      <c r="B20" s="96" t="s">
        <v>26</v>
      </c>
      <c r="C20" s="97" t="s">
        <v>18</v>
      </c>
      <c r="D20" s="137">
        <f t="shared" ref="D20" si="33">200000/E20</f>
        <v>1098.901098901099</v>
      </c>
      <c r="E20" s="98">
        <v>182</v>
      </c>
      <c r="F20" s="97">
        <v>180.5</v>
      </c>
      <c r="G20" s="97">
        <v>178</v>
      </c>
      <c r="H20" s="97">
        <v>177</v>
      </c>
      <c r="I20" s="99">
        <f t="shared" ref="I20" si="34">SUM(E20-F20)*D20</f>
        <v>1648.3516483516485</v>
      </c>
      <c r="J20" s="97">
        <f>SUM(F20-G20)*D20</f>
        <v>2747.2527472527472</v>
      </c>
      <c r="K20" s="97">
        <f t="shared" ref="K20" si="35">SUM(G20-H20)*D20</f>
        <v>1098.901098901099</v>
      </c>
      <c r="L20" s="99">
        <f t="shared" ref="L20" si="36">SUM(I20:K20)</f>
        <v>5494.5054945054944</v>
      </c>
    </row>
    <row r="21" spans="1:12" s="100" customFormat="1">
      <c r="A21" s="95" t="s">
        <v>933</v>
      </c>
      <c r="B21" s="96" t="s">
        <v>693</v>
      </c>
      <c r="C21" s="97" t="s">
        <v>14</v>
      </c>
      <c r="D21" s="137">
        <f t="shared" ref="D21" si="37">200000/E21</f>
        <v>510.8556832694764</v>
      </c>
      <c r="E21" s="98">
        <v>391.5</v>
      </c>
      <c r="F21" s="97">
        <v>394</v>
      </c>
      <c r="G21" s="97">
        <v>398</v>
      </c>
      <c r="H21" s="97">
        <v>402</v>
      </c>
      <c r="I21" s="99">
        <f t="shared" si="31"/>
        <v>1277.139208173691</v>
      </c>
      <c r="J21" s="97">
        <f>SUM(G21-F21)*D21</f>
        <v>2043.4227330779056</v>
      </c>
      <c r="K21" s="97">
        <f t="shared" ref="K21" si="38">SUM(H21-G21)*D21</f>
        <v>2043.4227330779056</v>
      </c>
      <c r="L21" s="99">
        <f t="shared" ref="L21" si="39">SUM(I21:K21)</f>
        <v>5363.984674329502</v>
      </c>
    </row>
    <row r="22" spans="1:12" s="100" customFormat="1">
      <c r="A22" s="95" t="s">
        <v>933</v>
      </c>
      <c r="B22" s="96" t="s">
        <v>835</v>
      </c>
      <c r="C22" s="97" t="s">
        <v>14</v>
      </c>
      <c r="D22" s="137">
        <f t="shared" ref="D22" si="40">200000/E22</f>
        <v>1111.1111111111111</v>
      </c>
      <c r="E22" s="98">
        <v>180</v>
      </c>
      <c r="F22" s="97">
        <v>180</v>
      </c>
      <c r="G22" s="97">
        <v>0</v>
      </c>
      <c r="H22" s="97">
        <v>0</v>
      </c>
      <c r="I22" s="99">
        <f t="shared" ref="I22" si="41">SUM(F22-E22)*D22</f>
        <v>0</v>
      </c>
      <c r="J22" s="97">
        <v>0</v>
      </c>
      <c r="K22" s="97">
        <f t="shared" ref="K22" si="42">SUM(H22-G22)*D22</f>
        <v>0</v>
      </c>
      <c r="L22" s="99">
        <f t="shared" ref="L22" si="43">SUM(I22:K22)</f>
        <v>0</v>
      </c>
    </row>
    <row r="23" spans="1:12" s="100" customFormat="1">
      <c r="A23" s="95" t="s">
        <v>931</v>
      </c>
      <c r="B23" s="96" t="s">
        <v>101</v>
      </c>
      <c r="C23" s="97" t="s">
        <v>14</v>
      </c>
      <c r="D23" s="137">
        <f t="shared" ref="D23" si="44">200000/E23</f>
        <v>106.95187165775401</v>
      </c>
      <c r="E23" s="98">
        <v>1870</v>
      </c>
      <c r="F23" s="97">
        <v>1858</v>
      </c>
      <c r="G23" s="97">
        <v>0</v>
      </c>
      <c r="H23" s="97">
        <v>0</v>
      </c>
      <c r="I23" s="99">
        <f t="shared" ref="I23" si="45">SUM(F23-E23)*D23</f>
        <v>-1283.4224598930482</v>
      </c>
      <c r="J23" s="97">
        <v>0</v>
      </c>
      <c r="K23" s="97">
        <v>0</v>
      </c>
      <c r="L23" s="99">
        <f t="shared" ref="L23" si="46">SUM(I23:K23)</f>
        <v>-1283.4224598930482</v>
      </c>
    </row>
    <row r="24" spans="1:12" s="100" customFormat="1">
      <c r="A24" s="95" t="s">
        <v>931</v>
      </c>
      <c r="B24" s="96" t="s">
        <v>932</v>
      </c>
      <c r="C24" s="97" t="s">
        <v>14</v>
      </c>
      <c r="D24" s="137">
        <f t="shared" ref="D24" si="47">200000/E24</f>
        <v>498.75311720698255</v>
      </c>
      <c r="E24" s="98">
        <v>401</v>
      </c>
      <c r="F24" s="97">
        <v>404</v>
      </c>
      <c r="G24" s="97">
        <v>408</v>
      </c>
      <c r="H24" s="97">
        <v>0</v>
      </c>
      <c r="I24" s="99">
        <f t="shared" ref="I24" si="48">SUM(F24-E24)*D24</f>
        <v>1496.2593516209477</v>
      </c>
      <c r="J24" s="97">
        <f>SUM(G24-F24)*D24</f>
        <v>1995.0124688279302</v>
      </c>
      <c r="K24" s="97">
        <v>0</v>
      </c>
      <c r="L24" s="99">
        <f t="shared" ref="L24" si="49">SUM(I24:K24)</f>
        <v>3491.2718204488779</v>
      </c>
    </row>
    <row r="25" spans="1:12" s="100" customFormat="1">
      <c r="A25" s="95" t="s">
        <v>930</v>
      </c>
      <c r="B25" s="96" t="s">
        <v>29</v>
      </c>
      <c r="C25" s="97" t="s">
        <v>14</v>
      </c>
      <c r="D25" s="137">
        <f t="shared" ref="D25" si="50">200000/E25</f>
        <v>175.43859649122808</v>
      </c>
      <c r="E25" s="98">
        <v>1140</v>
      </c>
      <c r="F25" s="97">
        <v>1150</v>
      </c>
      <c r="G25" s="97">
        <v>1160</v>
      </c>
      <c r="H25" s="97">
        <v>1170</v>
      </c>
      <c r="I25" s="99">
        <f t="shared" ref="I25" si="51">SUM(F25-E25)*D25</f>
        <v>1754.3859649122808</v>
      </c>
      <c r="J25" s="97">
        <f>SUM(G25-F25)*D25</f>
        <v>1754.3859649122808</v>
      </c>
      <c r="K25" s="97">
        <f t="shared" ref="K25" si="52">SUM(H25-G25)*D25</f>
        <v>1754.3859649122808</v>
      </c>
      <c r="L25" s="99">
        <f t="shared" ref="L25" si="53">SUM(I25:K25)</f>
        <v>5263.1578947368425</v>
      </c>
    </row>
    <row r="26" spans="1:12" s="100" customFormat="1">
      <c r="A26" s="95" t="s">
        <v>930</v>
      </c>
      <c r="B26" s="96" t="s">
        <v>693</v>
      </c>
      <c r="C26" s="97" t="s">
        <v>14</v>
      </c>
      <c r="D26" s="137">
        <f t="shared" ref="D26" si="54">200000/E26</f>
        <v>544.21768707482988</v>
      </c>
      <c r="E26" s="98">
        <v>367.5</v>
      </c>
      <c r="F26" s="97">
        <v>370.5</v>
      </c>
      <c r="G26" s="97">
        <v>374</v>
      </c>
      <c r="H26" s="97">
        <v>0</v>
      </c>
      <c r="I26" s="99">
        <f t="shared" ref="I26" si="55">SUM(F26-E26)*D26</f>
        <v>1632.6530612244896</v>
      </c>
      <c r="J26" s="97">
        <f>SUM(G26-F26)*D26</f>
        <v>1904.7619047619046</v>
      </c>
      <c r="K26" s="97">
        <v>0</v>
      </c>
      <c r="L26" s="99">
        <f t="shared" ref="L26" si="56">SUM(I26:K26)</f>
        <v>3537.4149659863942</v>
      </c>
    </row>
    <row r="27" spans="1:12" s="100" customFormat="1">
      <c r="A27" s="95" t="s">
        <v>930</v>
      </c>
      <c r="B27" s="96" t="s">
        <v>511</v>
      </c>
      <c r="C27" s="97" t="s">
        <v>14</v>
      </c>
      <c r="D27" s="137">
        <f t="shared" ref="D27" si="57">200000/E27</f>
        <v>276.24309392265195</v>
      </c>
      <c r="E27" s="98">
        <v>724</v>
      </c>
      <c r="F27" s="97">
        <v>724</v>
      </c>
      <c r="G27" s="97">
        <v>0</v>
      </c>
      <c r="H27" s="97">
        <v>0</v>
      </c>
      <c r="I27" s="99">
        <f t="shared" ref="I27" si="58">SUM(F27-E27)*D27</f>
        <v>0</v>
      </c>
      <c r="J27" s="97">
        <v>0</v>
      </c>
      <c r="K27" s="97">
        <v>0</v>
      </c>
      <c r="L27" s="99">
        <f t="shared" ref="L27" si="59">SUM(I27:K27)</f>
        <v>0</v>
      </c>
    </row>
    <row r="28" spans="1:12" s="100" customFormat="1">
      <c r="A28" s="95" t="s">
        <v>928</v>
      </c>
      <c r="B28" s="96" t="s">
        <v>929</v>
      </c>
      <c r="C28" s="97" t="s">
        <v>14</v>
      </c>
      <c r="D28" s="137">
        <f t="shared" ref="D28" si="60">200000/E28</f>
        <v>272.10884353741494</v>
      </c>
      <c r="E28" s="98">
        <v>735</v>
      </c>
      <c r="F28" s="97">
        <v>742</v>
      </c>
      <c r="G28" s="97">
        <v>0</v>
      </c>
      <c r="H28" s="97">
        <v>0</v>
      </c>
      <c r="I28" s="99">
        <f t="shared" ref="I28" si="61">SUM(F28-E28)*D28</f>
        <v>1904.7619047619046</v>
      </c>
      <c r="J28" s="97">
        <v>0</v>
      </c>
      <c r="K28" s="97">
        <v>0</v>
      </c>
      <c r="L28" s="99">
        <f t="shared" ref="L28" si="62">SUM(I28:K28)</f>
        <v>1904.7619047619046</v>
      </c>
    </row>
    <row r="29" spans="1:12" s="100" customFormat="1">
      <c r="A29" s="95" t="s">
        <v>928</v>
      </c>
      <c r="B29" s="96" t="s">
        <v>29</v>
      </c>
      <c r="C29" s="97" t="s">
        <v>14</v>
      </c>
      <c r="D29" s="137">
        <f t="shared" ref="D29" si="63">200000/E29</f>
        <v>178.57142857142858</v>
      </c>
      <c r="E29" s="98">
        <v>1120</v>
      </c>
      <c r="F29" s="97">
        <v>1130</v>
      </c>
      <c r="G29" s="97">
        <v>1137</v>
      </c>
      <c r="H29" s="97">
        <v>0</v>
      </c>
      <c r="I29" s="99">
        <f t="shared" ref="I29" si="64">SUM(F29-E29)*D29</f>
        <v>1785.7142857142858</v>
      </c>
      <c r="J29" s="97">
        <f>SUM(G29-F29)*D29</f>
        <v>1250</v>
      </c>
      <c r="K29" s="97">
        <v>0</v>
      </c>
      <c r="L29" s="99">
        <f t="shared" ref="L29" si="65">SUM(I29:K29)</f>
        <v>3035.7142857142858</v>
      </c>
    </row>
    <row r="30" spans="1:12" s="100" customFormat="1">
      <c r="A30" s="95" t="s">
        <v>926</v>
      </c>
      <c r="B30" s="96" t="s">
        <v>927</v>
      </c>
      <c r="C30" s="97" t="s">
        <v>14</v>
      </c>
      <c r="D30" s="137">
        <f t="shared" ref="D30" si="66">200000/E30</f>
        <v>666.66666666666663</v>
      </c>
      <c r="E30" s="98">
        <v>300</v>
      </c>
      <c r="F30" s="97">
        <v>302.5</v>
      </c>
      <c r="G30" s="97">
        <v>0</v>
      </c>
      <c r="H30" s="97">
        <v>0</v>
      </c>
      <c r="I30" s="99">
        <f t="shared" ref="I30" si="67">SUM(F30-E30)*D30</f>
        <v>1666.6666666666665</v>
      </c>
      <c r="J30" s="97">
        <v>0</v>
      </c>
      <c r="K30" s="97">
        <v>0</v>
      </c>
      <c r="L30" s="99">
        <f t="shared" ref="L30" si="68">SUM(I30:K30)</f>
        <v>1666.6666666666665</v>
      </c>
    </row>
    <row r="31" spans="1:12" s="100" customFormat="1">
      <c r="A31" s="95" t="s">
        <v>926</v>
      </c>
      <c r="B31" s="96" t="s">
        <v>161</v>
      </c>
      <c r="C31" s="97" t="s">
        <v>14</v>
      </c>
      <c r="D31" s="137">
        <f t="shared" ref="D31" si="69">200000/E31</f>
        <v>1384.083044982699</v>
      </c>
      <c r="E31" s="98">
        <v>144.5</v>
      </c>
      <c r="F31" s="97">
        <v>145.5</v>
      </c>
      <c r="G31" s="97">
        <v>146.5</v>
      </c>
      <c r="H31" s="97">
        <v>0</v>
      </c>
      <c r="I31" s="99">
        <f t="shared" ref="I31" si="70">SUM(F31-E31)*D31</f>
        <v>1384.083044982699</v>
      </c>
      <c r="J31" s="97">
        <f>SUM(G31-F31)*D31</f>
        <v>1384.083044982699</v>
      </c>
      <c r="K31" s="97">
        <v>0</v>
      </c>
      <c r="L31" s="99">
        <f t="shared" ref="L31" si="71">SUM(I31:K31)</f>
        <v>2768.166089965398</v>
      </c>
    </row>
    <row r="32" spans="1:12" s="100" customFormat="1">
      <c r="A32" s="95" t="s">
        <v>924</v>
      </c>
      <c r="B32" s="96" t="s">
        <v>874</v>
      </c>
      <c r="C32" s="97" t="s">
        <v>14</v>
      </c>
      <c r="D32" s="137">
        <f t="shared" ref="D32" si="72">200000/E32</f>
        <v>117.64705882352941</v>
      </c>
      <c r="E32" s="98">
        <v>1700</v>
      </c>
      <c r="F32" s="97">
        <v>1710</v>
      </c>
      <c r="G32" s="97">
        <v>1720</v>
      </c>
      <c r="H32" s="97">
        <v>1730</v>
      </c>
      <c r="I32" s="99">
        <f t="shared" ref="I32" si="73">SUM(F32-E32)*D32</f>
        <v>1176.4705882352941</v>
      </c>
      <c r="J32" s="97">
        <f>SUM(G32-F32)*D32</f>
        <v>1176.4705882352941</v>
      </c>
      <c r="K32" s="97">
        <f t="shared" ref="K32" si="74">SUM(H32-G32)*D32</f>
        <v>1176.4705882352941</v>
      </c>
      <c r="L32" s="99">
        <f t="shared" ref="L32" si="75">SUM(I32:K32)</f>
        <v>3529.4117647058824</v>
      </c>
    </row>
    <row r="33" spans="1:12" s="100" customFormat="1">
      <c r="A33" s="95" t="s">
        <v>924</v>
      </c>
      <c r="B33" s="96" t="s">
        <v>72</v>
      </c>
      <c r="C33" s="97" t="s">
        <v>14</v>
      </c>
      <c r="D33" s="137">
        <f t="shared" ref="D33" si="76">200000/E33</f>
        <v>1204.8192771084337</v>
      </c>
      <c r="E33" s="98">
        <v>166</v>
      </c>
      <c r="F33" s="97">
        <v>167</v>
      </c>
      <c r="G33" s="97">
        <v>168</v>
      </c>
      <c r="H33" s="97">
        <v>169</v>
      </c>
      <c r="I33" s="99">
        <f t="shared" ref="I33" si="77">SUM(F33-E33)*D33</f>
        <v>1204.8192771084337</v>
      </c>
      <c r="J33" s="97">
        <f>SUM(G33-F33)*D33</f>
        <v>1204.8192771084337</v>
      </c>
      <c r="K33" s="97">
        <f t="shared" ref="K33" si="78">SUM(H33-G33)*D33</f>
        <v>1204.8192771084337</v>
      </c>
      <c r="L33" s="99">
        <f t="shared" ref="L33" si="79">SUM(I33:K33)</f>
        <v>3614.457831325301</v>
      </c>
    </row>
    <row r="34" spans="1:12" s="100" customFormat="1">
      <c r="A34" s="95" t="s">
        <v>924</v>
      </c>
      <c r="B34" s="96" t="s">
        <v>160</v>
      </c>
      <c r="C34" s="97" t="s">
        <v>18</v>
      </c>
      <c r="D34" s="137">
        <f t="shared" ref="D34" si="80">200000/E34</f>
        <v>760.45627376425853</v>
      </c>
      <c r="E34" s="98">
        <v>263</v>
      </c>
      <c r="F34" s="97">
        <v>261</v>
      </c>
      <c r="G34" s="97">
        <v>258</v>
      </c>
      <c r="H34" s="97">
        <v>255</v>
      </c>
      <c r="I34" s="99">
        <f t="shared" ref="I34:I40" si="81">SUM(E34-F34)*D34</f>
        <v>1520.9125475285171</v>
      </c>
      <c r="J34" s="97">
        <f>SUM(F34-G34)*D34</f>
        <v>2281.3688212927755</v>
      </c>
      <c r="K34" s="97">
        <f t="shared" ref="K34" si="82">SUM(G34-H34)*D34</f>
        <v>2281.3688212927755</v>
      </c>
      <c r="L34" s="99">
        <f t="shared" ref="L34" si="83">SUM(I34:K34)</f>
        <v>6083.6501901140682</v>
      </c>
    </row>
    <row r="35" spans="1:12" s="100" customFormat="1">
      <c r="A35" s="95" t="s">
        <v>924</v>
      </c>
      <c r="B35" s="96" t="s">
        <v>164</v>
      </c>
      <c r="C35" s="97" t="s">
        <v>18</v>
      </c>
      <c r="D35" s="137">
        <f t="shared" ref="D35" si="84">200000/E35</f>
        <v>228.31050228310502</v>
      </c>
      <c r="E35" s="98">
        <v>876</v>
      </c>
      <c r="F35" s="97">
        <v>866</v>
      </c>
      <c r="G35" s="97">
        <v>858</v>
      </c>
      <c r="H35" s="97">
        <v>0</v>
      </c>
      <c r="I35" s="99">
        <f t="shared" si="81"/>
        <v>2283.1050228310501</v>
      </c>
      <c r="J35" s="97">
        <f>SUM(F35-G35)*D35</f>
        <v>1826.4840182648402</v>
      </c>
      <c r="K35" s="97">
        <v>0</v>
      </c>
      <c r="L35" s="99">
        <f t="shared" ref="L35" si="85">SUM(I35:K35)</f>
        <v>4109.58904109589</v>
      </c>
    </row>
    <row r="36" spans="1:12" s="100" customFormat="1">
      <c r="A36" s="95" t="s">
        <v>924</v>
      </c>
      <c r="B36" s="96" t="s">
        <v>925</v>
      </c>
      <c r="C36" s="97" t="s">
        <v>14</v>
      </c>
      <c r="D36" s="137">
        <f t="shared" ref="D36" si="86">200000/E36</f>
        <v>128.2051282051282</v>
      </c>
      <c r="E36" s="98">
        <v>1560</v>
      </c>
      <c r="F36" s="97">
        <v>1560</v>
      </c>
      <c r="G36" s="97">
        <v>0</v>
      </c>
      <c r="H36" s="97">
        <v>0</v>
      </c>
      <c r="I36" s="99">
        <f t="shared" si="81"/>
        <v>0</v>
      </c>
      <c r="J36" s="97">
        <v>0</v>
      </c>
      <c r="K36" s="97">
        <v>0</v>
      </c>
      <c r="L36" s="99">
        <f t="shared" ref="L36" si="87">SUM(I36:K36)</f>
        <v>0</v>
      </c>
    </row>
    <row r="37" spans="1:12" s="100" customFormat="1">
      <c r="A37" s="95" t="s">
        <v>924</v>
      </c>
      <c r="B37" s="96" t="s">
        <v>71</v>
      </c>
      <c r="C37" s="97" t="s">
        <v>14</v>
      </c>
      <c r="D37" s="137">
        <f t="shared" ref="D37" si="88">200000/E37</f>
        <v>140.54813773717498</v>
      </c>
      <c r="E37" s="98">
        <v>1423</v>
      </c>
      <c r="F37" s="97">
        <v>1435</v>
      </c>
      <c r="G37" s="97">
        <v>0</v>
      </c>
      <c r="H37" s="97">
        <v>0</v>
      </c>
      <c r="I37" s="99">
        <f t="shared" si="81"/>
        <v>-1686.5776528460997</v>
      </c>
      <c r="J37" s="97">
        <v>0</v>
      </c>
      <c r="K37" s="97">
        <v>0</v>
      </c>
      <c r="L37" s="99">
        <f t="shared" ref="L37" si="89">SUM(I37:K37)</f>
        <v>-1686.5776528460997</v>
      </c>
    </row>
    <row r="38" spans="1:12" s="100" customFormat="1">
      <c r="A38" s="95" t="s">
        <v>922</v>
      </c>
      <c r="B38" s="96" t="s">
        <v>26</v>
      </c>
      <c r="C38" s="97" t="s">
        <v>18</v>
      </c>
      <c r="D38" s="137">
        <f t="shared" ref="D38" si="90">200000/E38</f>
        <v>877.19298245614038</v>
      </c>
      <c r="E38" s="98">
        <v>228</v>
      </c>
      <c r="F38" s="97">
        <v>226</v>
      </c>
      <c r="G38" s="97">
        <v>224</v>
      </c>
      <c r="H38" s="97">
        <v>222</v>
      </c>
      <c r="I38" s="99">
        <f t="shared" si="81"/>
        <v>1754.3859649122808</v>
      </c>
      <c r="J38" s="97">
        <f>SUM(F38-G38)*D38</f>
        <v>1754.3859649122808</v>
      </c>
      <c r="K38" s="97">
        <f t="shared" ref="K38" si="91">SUM(G38-H38)*D38</f>
        <v>1754.3859649122808</v>
      </c>
      <c r="L38" s="99">
        <f t="shared" ref="L38" si="92">SUM(I38:K38)</f>
        <v>5263.1578947368425</v>
      </c>
    </row>
    <row r="39" spans="1:12" s="100" customFormat="1">
      <c r="A39" s="95" t="s">
        <v>922</v>
      </c>
      <c r="B39" s="96" t="s">
        <v>379</v>
      </c>
      <c r="C39" s="97" t="s">
        <v>18</v>
      </c>
      <c r="D39" s="137">
        <f t="shared" ref="D39" si="93">200000/E39</f>
        <v>2919.7080291970801</v>
      </c>
      <c r="E39" s="98">
        <v>68.5</v>
      </c>
      <c r="F39" s="97">
        <v>67.8</v>
      </c>
      <c r="G39" s="97">
        <v>67</v>
      </c>
      <c r="H39" s="97">
        <v>66</v>
      </c>
      <c r="I39" s="99">
        <f t="shared" si="81"/>
        <v>2043.7956204379643</v>
      </c>
      <c r="J39" s="97">
        <f>SUM(F39-G39)*D39</f>
        <v>2335.7664233576556</v>
      </c>
      <c r="K39" s="97">
        <f t="shared" ref="K39" si="94">SUM(G39-H39)*D39</f>
        <v>2919.7080291970801</v>
      </c>
      <c r="L39" s="99">
        <f t="shared" ref="L39" si="95">SUM(I39:K39)</f>
        <v>7299.2700729927001</v>
      </c>
    </row>
    <row r="40" spans="1:12" s="100" customFormat="1">
      <c r="A40" s="95" t="s">
        <v>922</v>
      </c>
      <c r="B40" s="96" t="s">
        <v>923</v>
      </c>
      <c r="C40" s="97" t="s">
        <v>14</v>
      </c>
      <c r="D40" s="137">
        <f t="shared" ref="D40:D43" si="96">200000/E40</f>
        <v>904.97737556561083</v>
      </c>
      <c r="E40" s="98">
        <v>221</v>
      </c>
      <c r="F40" s="97">
        <v>221</v>
      </c>
      <c r="G40" s="97">
        <v>0</v>
      </c>
      <c r="H40" s="97">
        <v>0</v>
      </c>
      <c r="I40" s="99">
        <f t="shared" si="81"/>
        <v>0</v>
      </c>
      <c r="J40" s="97">
        <v>0</v>
      </c>
      <c r="K40" s="97">
        <f t="shared" ref="K40" si="97">SUM(G40-H40)*D40</f>
        <v>0</v>
      </c>
      <c r="L40" s="99">
        <f t="shared" ref="L40" si="98">SUM(I40:K40)</f>
        <v>0</v>
      </c>
    </row>
    <row r="41" spans="1:12" s="100" customFormat="1">
      <c r="A41" s="95" t="s">
        <v>922</v>
      </c>
      <c r="B41" s="96" t="s">
        <v>83</v>
      </c>
      <c r="C41" s="97" t="s">
        <v>14</v>
      </c>
      <c r="D41" s="137">
        <f t="shared" si="96"/>
        <v>4347.826086956522</v>
      </c>
      <c r="E41" s="98">
        <v>46</v>
      </c>
      <c r="F41" s="97">
        <v>45.4</v>
      </c>
      <c r="G41" s="97">
        <v>0</v>
      </c>
      <c r="H41" s="97">
        <v>0</v>
      </c>
      <c r="I41" s="99">
        <f t="shared" ref="I41:I43" si="99">SUM(F41-E41)*D41</f>
        <v>-2608.6956521739194</v>
      </c>
      <c r="J41" s="97">
        <v>0</v>
      </c>
      <c r="K41" s="97">
        <f t="shared" ref="K41" si="100">SUM(G41-H41)*D41</f>
        <v>0</v>
      </c>
      <c r="L41" s="99">
        <f t="shared" ref="L41" si="101">SUM(I41:K41)</f>
        <v>-2608.6956521739194</v>
      </c>
    </row>
    <row r="42" spans="1:12" s="100" customFormat="1">
      <c r="A42" s="95" t="s">
        <v>922</v>
      </c>
      <c r="B42" s="96" t="s">
        <v>696</v>
      </c>
      <c r="C42" s="97" t="s">
        <v>14</v>
      </c>
      <c r="D42" s="137">
        <f t="shared" ref="D42" si="102">200000/E42</f>
        <v>140.25245441795232</v>
      </c>
      <c r="E42" s="98">
        <v>1426</v>
      </c>
      <c r="F42" s="97">
        <v>1410</v>
      </c>
      <c r="G42" s="97">
        <v>0</v>
      </c>
      <c r="H42" s="97">
        <v>0</v>
      </c>
      <c r="I42" s="99">
        <f t="shared" ref="I42" si="103">SUM(F42-E42)*D42</f>
        <v>-2244.0392706872371</v>
      </c>
      <c r="J42" s="97">
        <v>0</v>
      </c>
      <c r="K42" s="97">
        <f t="shared" ref="K42" si="104">SUM(G42-H42)*D42</f>
        <v>0</v>
      </c>
      <c r="L42" s="99">
        <f t="shared" ref="L42" si="105">SUM(I42:K42)</f>
        <v>-2244.0392706872371</v>
      </c>
    </row>
    <row r="43" spans="1:12" s="100" customFormat="1">
      <c r="A43" s="95" t="s">
        <v>921</v>
      </c>
      <c r="B43" s="96" t="s">
        <v>767</v>
      </c>
      <c r="C43" s="97" t="s">
        <v>14</v>
      </c>
      <c r="D43" s="137">
        <f t="shared" si="96"/>
        <v>92.592592592592595</v>
      </c>
      <c r="E43" s="98">
        <v>2160</v>
      </c>
      <c r="F43" s="97">
        <v>2180</v>
      </c>
      <c r="G43" s="97">
        <v>2200</v>
      </c>
      <c r="H43" s="97">
        <v>2220</v>
      </c>
      <c r="I43" s="99">
        <f t="shared" si="99"/>
        <v>1851.851851851852</v>
      </c>
      <c r="J43" s="97">
        <f>SUM(G43-F43)*D43</f>
        <v>1851.851851851852</v>
      </c>
      <c r="K43" s="97">
        <f t="shared" ref="K43" si="106">SUM(H43-G43)*D43</f>
        <v>1851.851851851852</v>
      </c>
      <c r="L43" s="99">
        <f t="shared" ref="L43" si="107">SUM(I43:K43)</f>
        <v>5555.5555555555557</v>
      </c>
    </row>
    <row r="44" spans="1:12" s="100" customFormat="1">
      <c r="A44" s="95" t="s">
        <v>921</v>
      </c>
      <c r="B44" s="96" t="s">
        <v>24</v>
      </c>
      <c r="C44" s="97" t="s">
        <v>14</v>
      </c>
      <c r="D44" s="137">
        <f t="shared" ref="D44" si="108">200000/E44</f>
        <v>205.12820512820514</v>
      </c>
      <c r="E44" s="98">
        <v>975</v>
      </c>
      <c r="F44" s="97">
        <v>983</v>
      </c>
      <c r="G44" s="97">
        <v>0</v>
      </c>
      <c r="H44" s="97">
        <v>0</v>
      </c>
      <c r="I44" s="99">
        <f t="shared" ref="I44" si="109">SUM(F44-E44)*D44</f>
        <v>1641.0256410256411</v>
      </c>
      <c r="J44" s="97">
        <v>0</v>
      </c>
      <c r="K44" s="97">
        <f t="shared" ref="K44" si="110">SUM(H44-G44)*D44</f>
        <v>0</v>
      </c>
      <c r="L44" s="99">
        <f t="shared" ref="L44" si="111">SUM(I44:K44)</f>
        <v>1641.0256410256411</v>
      </c>
    </row>
    <row r="45" spans="1:12" s="100" customFormat="1">
      <c r="A45" s="95" t="s">
        <v>919</v>
      </c>
      <c r="B45" s="96" t="s">
        <v>920</v>
      </c>
      <c r="C45" s="97" t="s">
        <v>18</v>
      </c>
      <c r="D45" s="137">
        <f t="shared" ref="D45" si="112">200000/E45</f>
        <v>125</v>
      </c>
      <c r="E45" s="98">
        <v>1600</v>
      </c>
      <c r="F45" s="97">
        <v>1590</v>
      </c>
      <c r="G45" s="97">
        <v>1580</v>
      </c>
      <c r="H45" s="97">
        <v>1570</v>
      </c>
      <c r="I45" s="99">
        <f>SUM(E45-F45)*D45</f>
        <v>1250</v>
      </c>
      <c r="J45" s="97">
        <f>SUM(F45-G45)*D45</f>
        <v>1250</v>
      </c>
      <c r="K45" s="97">
        <f t="shared" ref="K45" si="113">SUM(G45-H45)*D45</f>
        <v>1250</v>
      </c>
      <c r="L45" s="99">
        <f t="shared" ref="L45" si="114">SUM(I45:K45)</f>
        <v>3750</v>
      </c>
    </row>
    <row r="46" spans="1:12" s="100" customFormat="1">
      <c r="A46" s="95" t="s">
        <v>919</v>
      </c>
      <c r="B46" s="96" t="s">
        <v>83</v>
      </c>
      <c r="C46" s="97" t="s">
        <v>14</v>
      </c>
      <c r="D46" s="137">
        <f t="shared" ref="D46" si="115">200000/E46</f>
        <v>5000</v>
      </c>
      <c r="E46" s="98">
        <v>40</v>
      </c>
      <c r="F46" s="97">
        <v>40.5</v>
      </c>
      <c r="G46" s="97">
        <v>41</v>
      </c>
      <c r="H46" s="97">
        <v>41.5</v>
      </c>
      <c r="I46" s="99">
        <f t="shared" ref="I46" si="116">SUM(F46-E46)*D46</f>
        <v>2500</v>
      </c>
      <c r="J46" s="97">
        <f>SUM(G46-F46)*D46</f>
        <v>2500</v>
      </c>
      <c r="K46" s="97">
        <f t="shared" ref="K46" si="117">SUM(H46-G46)*D46</f>
        <v>2500</v>
      </c>
      <c r="L46" s="99">
        <f t="shared" ref="L46" si="118">SUM(I46:K46)</f>
        <v>7500</v>
      </c>
    </row>
    <row r="47" spans="1:12" s="100" customFormat="1">
      <c r="A47" s="95" t="s">
        <v>915</v>
      </c>
      <c r="B47" s="96" t="s">
        <v>672</v>
      </c>
      <c r="C47" s="97" t="s">
        <v>18</v>
      </c>
      <c r="D47" s="137">
        <f t="shared" ref="D47" si="119">200000/E47</f>
        <v>1600</v>
      </c>
      <c r="E47" s="98">
        <v>125</v>
      </c>
      <c r="F47" s="97">
        <v>124</v>
      </c>
      <c r="G47" s="97">
        <v>123</v>
      </c>
      <c r="H47" s="97">
        <v>122</v>
      </c>
      <c r="I47" s="99">
        <f>SUM(E47-F47)*D47</f>
        <v>1600</v>
      </c>
      <c r="J47" s="97">
        <f>SUM(F47-G47)*D47</f>
        <v>1600</v>
      </c>
      <c r="K47" s="97">
        <f t="shared" ref="K47" si="120">SUM(G47-H47)*D47</f>
        <v>1600</v>
      </c>
      <c r="L47" s="99">
        <f t="shared" ref="L47" si="121">SUM(I47:K47)</f>
        <v>4800</v>
      </c>
    </row>
    <row r="48" spans="1:12" s="100" customFormat="1">
      <c r="A48" s="95" t="s">
        <v>915</v>
      </c>
      <c r="B48" s="96" t="s">
        <v>695</v>
      </c>
      <c r="C48" s="97" t="s">
        <v>18</v>
      </c>
      <c r="D48" s="137">
        <f t="shared" ref="D48" si="122">200000/E48</f>
        <v>1324.5033112582782</v>
      </c>
      <c r="E48" s="98">
        <v>151</v>
      </c>
      <c r="F48" s="97">
        <v>150</v>
      </c>
      <c r="G48" s="97">
        <v>149</v>
      </c>
      <c r="H48" s="97">
        <v>148</v>
      </c>
      <c r="I48" s="99">
        <f>SUM(E48-F48)*D48</f>
        <v>1324.5033112582782</v>
      </c>
      <c r="J48" s="97">
        <f>SUM(F48-G48)*D48</f>
        <v>1324.5033112582782</v>
      </c>
      <c r="K48" s="97">
        <f t="shared" ref="K48" si="123">SUM(G48-H48)*D48</f>
        <v>1324.5033112582782</v>
      </c>
      <c r="L48" s="99">
        <f t="shared" ref="L48" si="124">SUM(I48:K48)</f>
        <v>3973.5099337748347</v>
      </c>
    </row>
    <row r="49" spans="1:12" s="100" customFormat="1">
      <c r="A49" s="95" t="s">
        <v>915</v>
      </c>
      <c r="B49" s="96" t="s">
        <v>916</v>
      </c>
      <c r="C49" s="97" t="s">
        <v>18</v>
      </c>
      <c r="D49" s="137">
        <f t="shared" ref="D49" si="125">200000/E49</f>
        <v>3252.0325203252032</v>
      </c>
      <c r="E49" s="98">
        <v>61.5</v>
      </c>
      <c r="F49" s="97">
        <v>61</v>
      </c>
      <c r="G49" s="97">
        <v>60.5</v>
      </c>
      <c r="H49" s="97">
        <v>60</v>
      </c>
      <c r="I49" s="99">
        <f>SUM(E49-F49)*D49</f>
        <v>1626.0162601626016</v>
      </c>
      <c r="J49" s="97">
        <f>SUM(F49-G49)*D49</f>
        <v>1626.0162601626016</v>
      </c>
      <c r="K49" s="97">
        <f t="shared" ref="K49" si="126">SUM(G49-H49)*D49</f>
        <v>1626.0162601626016</v>
      </c>
      <c r="L49" s="99">
        <f t="shared" ref="L49" si="127">SUM(I49:K49)</f>
        <v>4878.0487804878048</v>
      </c>
    </row>
    <row r="50" spans="1:12" s="100" customFormat="1">
      <c r="A50" s="95" t="s">
        <v>915</v>
      </c>
      <c r="B50" s="96" t="s">
        <v>26</v>
      </c>
      <c r="C50" s="97" t="s">
        <v>18</v>
      </c>
      <c r="D50" s="137">
        <f t="shared" ref="D50" si="128">200000/E50</f>
        <v>833.33333333333337</v>
      </c>
      <c r="E50" s="98">
        <v>240</v>
      </c>
      <c r="F50" s="97">
        <v>238</v>
      </c>
      <c r="G50" s="97">
        <v>236</v>
      </c>
      <c r="H50" s="97">
        <v>232</v>
      </c>
      <c r="I50" s="99">
        <f>SUM(E50-F50)*D50</f>
        <v>1666.6666666666667</v>
      </c>
      <c r="J50" s="97">
        <f>SUM(F50-G50)*D50</f>
        <v>1666.6666666666667</v>
      </c>
      <c r="K50" s="97">
        <f t="shared" ref="K50" si="129">SUM(G50-H50)*D50</f>
        <v>3333.3333333333335</v>
      </c>
      <c r="L50" s="99">
        <f t="shared" ref="L50" si="130">SUM(I50:K50)</f>
        <v>6666.666666666667</v>
      </c>
    </row>
    <row r="51" spans="1:12" s="100" customFormat="1">
      <c r="A51" s="95" t="s">
        <v>915</v>
      </c>
      <c r="B51" s="96" t="s">
        <v>72</v>
      </c>
      <c r="C51" s="97" t="s">
        <v>18</v>
      </c>
      <c r="D51" s="137">
        <f t="shared" ref="D51" si="131">200000/E51</f>
        <v>1190.4761904761904</v>
      </c>
      <c r="E51" s="98">
        <v>168</v>
      </c>
      <c r="F51" s="97">
        <v>167</v>
      </c>
      <c r="G51" s="97">
        <v>166</v>
      </c>
      <c r="H51" s="97">
        <v>165</v>
      </c>
      <c r="I51" s="99">
        <f>SUM(E51-F51)*D51</f>
        <v>1190.4761904761904</v>
      </c>
      <c r="J51" s="97">
        <f>SUM(F51-G51)*D51</f>
        <v>1190.4761904761904</v>
      </c>
      <c r="K51" s="97">
        <f t="shared" ref="K51" si="132">SUM(G51-H51)*D51</f>
        <v>1190.4761904761904</v>
      </c>
      <c r="L51" s="99">
        <f t="shared" ref="L51" si="133">SUM(I51:K51)</f>
        <v>3571.4285714285711</v>
      </c>
    </row>
    <row r="52" spans="1:12" s="100" customFormat="1">
      <c r="A52" s="95"/>
      <c r="B52" s="96"/>
      <c r="C52" s="97"/>
      <c r="D52" s="137"/>
      <c r="E52" s="98"/>
      <c r="F52" s="97"/>
      <c r="G52" s="97"/>
      <c r="H52" s="97"/>
      <c r="I52" s="99"/>
      <c r="J52" s="97"/>
      <c r="K52" s="97"/>
      <c r="L52" s="99"/>
    </row>
    <row r="53" spans="1:12" s="100" customFormat="1" ht="14.25">
      <c r="A53" s="124"/>
      <c r="B53" s="125"/>
      <c r="C53" s="125"/>
      <c r="D53" s="125"/>
      <c r="E53" s="125"/>
      <c r="F53" s="125"/>
      <c r="G53" s="126"/>
      <c r="H53" s="125"/>
      <c r="I53" s="127">
        <f>SUM(I9:I51)</f>
        <v>40404.926346619533</v>
      </c>
      <c r="J53" s="128"/>
      <c r="K53" s="127" t="s">
        <v>677</v>
      </c>
      <c r="L53" s="127">
        <f>SUM(L9:L51)</f>
        <v>119691.64855336404</v>
      </c>
    </row>
    <row r="54" spans="1:12" s="100" customFormat="1" ht="14.25">
      <c r="A54" s="101" t="s">
        <v>918</v>
      </c>
      <c r="B54" s="96"/>
      <c r="C54" s="97"/>
      <c r="D54" s="98"/>
      <c r="E54" s="98"/>
      <c r="F54" s="97"/>
      <c r="G54" s="97"/>
      <c r="H54" s="97"/>
      <c r="I54" s="99"/>
      <c r="J54" s="97"/>
      <c r="K54" s="97"/>
      <c r="L54" s="99"/>
    </row>
    <row r="55" spans="1:12" s="100" customFormat="1" ht="14.25">
      <c r="A55" s="101" t="s">
        <v>759</v>
      </c>
      <c r="B55" s="126" t="s">
        <v>760</v>
      </c>
      <c r="C55" s="106" t="s">
        <v>761</v>
      </c>
      <c r="D55" s="129" t="s">
        <v>762</v>
      </c>
      <c r="E55" s="129" t="s">
        <v>763</v>
      </c>
      <c r="F55" s="106" t="s">
        <v>732</v>
      </c>
      <c r="G55" s="97"/>
      <c r="H55" s="97"/>
      <c r="I55" s="99"/>
      <c r="J55" s="97"/>
      <c r="K55" s="97"/>
      <c r="L55" s="99"/>
    </row>
    <row r="56" spans="1:12" s="100" customFormat="1" ht="14.25">
      <c r="A56" s="95" t="s">
        <v>917</v>
      </c>
      <c r="B56" s="96">
        <v>3</v>
      </c>
      <c r="C56" s="97">
        <f>SUM(A56-B56)</f>
        <v>58</v>
      </c>
      <c r="D56" s="98">
        <v>12</v>
      </c>
      <c r="E56" s="97">
        <f>SUM(C56-D56)</f>
        <v>46</v>
      </c>
      <c r="F56" s="97">
        <f>E56*100/C56</f>
        <v>79.310344827586206</v>
      </c>
      <c r="G56" s="97"/>
      <c r="H56" s="97"/>
      <c r="I56" s="99"/>
      <c r="J56" s="97"/>
      <c r="K56" s="97"/>
      <c r="L56" s="99"/>
    </row>
    <row r="57" spans="1:12" s="100" customFormat="1" ht="14.25">
      <c r="A57" s="102"/>
      <c r="B57" s="103"/>
      <c r="C57" s="103"/>
      <c r="D57" s="104"/>
      <c r="E57" s="104"/>
      <c r="F57" s="130">
        <v>43709</v>
      </c>
      <c r="G57" s="103"/>
      <c r="H57" s="103"/>
      <c r="I57" s="105"/>
      <c r="J57" s="105"/>
      <c r="K57" s="105"/>
      <c r="L57" s="105"/>
    </row>
    <row r="58" spans="1:12" s="100" customFormat="1">
      <c r="A58" s="95"/>
      <c r="B58" s="96"/>
      <c r="C58" s="97"/>
      <c r="D58" s="137"/>
      <c r="E58" s="98"/>
      <c r="F58" s="97"/>
      <c r="G58" s="97"/>
      <c r="H58" s="97"/>
      <c r="I58" s="99"/>
      <c r="J58" s="97"/>
      <c r="K58" s="97"/>
      <c r="L58" s="99"/>
    </row>
    <row r="59" spans="1:12" s="100" customFormat="1">
      <c r="A59" s="95" t="s">
        <v>914</v>
      </c>
      <c r="B59" s="96" t="s">
        <v>679</v>
      </c>
      <c r="C59" s="97" t="s">
        <v>14</v>
      </c>
      <c r="D59" s="137">
        <f t="shared" ref="D59" si="134">200000/E59</f>
        <v>1941.7475728155339</v>
      </c>
      <c r="E59" s="98">
        <v>103</v>
      </c>
      <c r="F59" s="97">
        <v>103.75</v>
      </c>
      <c r="G59" s="97">
        <v>0</v>
      </c>
      <c r="H59" s="97">
        <v>0</v>
      </c>
      <c r="I59" s="99">
        <f t="shared" ref="I59:I61" si="135">SUM(F59-E59)*D59</f>
        <v>1456.3106796116504</v>
      </c>
      <c r="J59" s="97">
        <v>0</v>
      </c>
      <c r="K59" s="97">
        <f t="shared" ref="K59" si="136">SUM(G59-H59)*D59</f>
        <v>0</v>
      </c>
      <c r="L59" s="99">
        <f t="shared" ref="L59" si="137">SUM(I59:K59)</f>
        <v>1456.3106796116504</v>
      </c>
    </row>
    <row r="60" spans="1:12" s="100" customFormat="1">
      <c r="A60" s="95" t="s">
        <v>913</v>
      </c>
      <c r="B60" s="96" t="s">
        <v>160</v>
      </c>
      <c r="C60" s="97" t="s">
        <v>18</v>
      </c>
      <c r="D60" s="137">
        <f t="shared" ref="D60" si="138">200000/E60</f>
        <v>606.06060606060601</v>
      </c>
      <c r="E60" s="98">
        <v>330</v>
      </c>
      <c r="F60" s="97">
        <v>327</v>
      </c>
      <c r="G60" s="97">
        <v>324</v>
      </c>
      <c r="H60" s="97">
        <v>320</v>
      </c>
      <c r="I60" s="99">
        <f>SUM(E60-F60)*D60</f>
        <v>1818.181818181818</v>
      </c>
      <c r="J60" s="97">
        <f>SUM(F60-G60)*D60</f>
        <v>1818.181818181818</v>
      </c>
      <c r="K60" s="97">
        <f t="shared" ref="K60" si="139">SUM(G60-H60)*D60</f>
        <v>2424.242424242424</v>
      </c>
      <c r="L60" s="99">
        <f t="shared" ref="L60" si="140">SUM(I60:K60)</f>
        <v>6060.6060606060601</v>
      </c>
    </row>
    <row r="61" spans="1:12" s="100" customFormat="1">
      <c r="A61" s="95" t="s">
        <v>913</v>
      </c>
      <c r="B61" s="96" t="s">
        <v>834</v>
      </c>
      <c r="C61" s="97" t="s">
        <v>14</v>
      </c>
      <c r="D61" s="137">
        <f t="shared" ref="D61" si="141">200000/E61</f>
        <v>242.27740763173833</v>
      </c>
      <c r="E61" s="98">
        <v>825.5</v>
      </c>
      <c r="F61" s="97">
        <v>832</v>
      </c>
      <c r="G61" s="97">
        <v>0</v>
      </c>
      <c r="H61" s="97">
        <v>0</v>
      </c>
      <c r="I61" s="99">
        <f t="shared" si="135"/>
        <v>1574.803149606299</v>
      </c>
      <c r="J61" s="97">
        <v>0</v>
      </c>
      <c r="K61" s="97">
        <v>0</v>
      </c>
      <c r="L61" s="99">
        <f t="shared" ref="L61" si="142">SUM(I61:K61)</f>
        <v>1574.803149606299</v>
      </c>
    </row>
    <row r="62" spans="1:12" s="100" customFormat="1">
      <c r="A62" s="95" t="s">
        <v>912</v>
      </c>
      <c r="B62" s="96" t="s">
        <v>49</v>
      </c>
      <c r="C62" s="97" t="s">
        <v>14</v>
      </c>
      <c r="D62" s="137">
        <f t="shared" ref="D62" si="143">200000/E62</f>
        <v>50</v>
      </c>
      <c r="E62" s="98">
        <v>4000</v>
      </c>
      <c r="F62" s="97">
        <v>3978</v>
      </c>
      <c r="G62" s="97">
        <v>0</v>
      </c>
      <c r="H62" s="97">
        <v>0</v>
      </c>
      <c r="I62" s="99">
        <f t="shared" ref="I62" si="144">SUM(F62-E62)*D62</f>
        <v>-1100</v>
      </c>
      <c r="J62" s="97">
        <v>0</v>
      </c>
      <c r="K62" s="97">
        <v>0</v>
      </c>
      <c r="L62" s="99">
        <f t="shared" ref="L62" si="145">SUM(I62:K62)</f>
        <v>-1100</v>
      </c>
    </row>
    <row r="63" spans="1:12" s="100" customFormat="1">
      <c r="A63" s="95" t="s">
        <v>912</v>
      </c>
      <c r="B63" s="96" t="s">
        <v>25</v>
      </c>
      <c r="C63" s="97" t="s">
        <v>18</v>
      </c>
      <c r="D63" s="137">
        <f t="shared" ref="D63" si="146">200000/E63</f>
        <v>1393.7282229965156</v>
      </c>
      <c r="E63" s="98">
        <v>143.5</v>
      </c>
      <c r="F63" s="97">
        <v>142.5</v>
      </c>
      <c r="G63" s="97">
        <v>141.5</v>
      </c>
      <c r="H63" s="97">
        <v>0</v>
      </c>
      <c r="I63" s="99">
        <f>SUM(E63-F63)*D63</f>
        <v>1393.7282229965156</v>
      </c>
      <c r="J63" s="97">
        <f>SUM(F63-G63)*D63</f>
        <v>1393.7282229965156</v>
      </c>
      <c r="K63" s="97">
        <v>0</v>
      </c>
      <c r="L63" s="99">
        <f t="shared" ref="L63" si="147">SUM(I63:K63)</f>
        <v>2787.4564459930311</v>
      </c>
    </row>
    <row r="64" spans="1:12" s="100" customFormat="1">
      <c r="A64" s="95" t="s">
        <v>912</v>
      </c>
      <c r="B64" s="96" t="s">
        <v>68</v>
      </c>
      <c r="C64" s="97" t="s">
        <v>14</v>
      </c>
      <c r="D64" s="137">
        <f t="shared" ref="D64" si="148">200000/E64</f>
        <v>23.829381627546766</v>
      </c>
      <c r="E64" s="98">
        <v>8393</v>
      </c>
      <c r="F64" s="97">
        <v>8420</v>
      </c>
      <c r="G64" s="97">
        <v>0</v>
      </c>
      <c r="H64" s="97">
        <v>0</v>
      </c>
      <c r="I64" s="99">
        <f t="shared" ref="I64:I67" si="149">SUM(F64-E64)*D64</f>
        <v>643.3933039437627</v>
      </c>
      <c r="J64" s="97">
        <v>0</v>
      </c>
      <c r="K64" s="97">
        <v>0</v>
      </c>
      <c r="L64" s="99">
        <f t="shared" ref="L64" si="150">SUM(I64:K64)</f>
        <v>643.3933039437627</v>
      </c>
    </row>
    <row r="65" spans="1:12" s="100" customFormat="1">
      <c r="A65" s="95" t="s">
        <v>912</v>
      </c>
      <c r="B65" s="96" t="s">
        <v>268</v>
      </c>
      <c r="C65" s="97" t="s">
        <v>14</v>
      </c>
      <c r="D65" s="137">
        <f t="shared" ref="D65" si="151">200000/E65</f>
        <v>214.13276231263384</v>
      </c>
      <c r="E65" s="98">
        <v>934</v>
      </c>
      <c r="F65" s="97">
        <v>942</v>
      </c>
      <c r="G65" s="97">
        <v>0</v>
      </c>
      <c r="H65" s="97">
        <v>0</v>
      </c>
      <c r="I65" s="99">
        <v>0</v>
      </c>
      <c r="J65" s="97">
        <v>0</v>
      </c>
      <c r="K65" s="97">
        <v>0</v>
      </c>
      <c r="L65" s="99">
        <v>0</v>
      </c>
    </row>
    <row r="66" spans="1:12" s="100" customFormat="1">
      <c r="A66" s="95" t="s">
        <v>911</v>
      </c>
      <c r="B66" s="96" t="s">
        <v>89</v>
      </c>
      <c r="C66" s="97" t="s">
        <v>18</v>
      </c>
      <c r="D66" s="137">
        <f t="shared" ref="D66" si="152">200000/E66</f>
        <v>716.84587813620067</v>
      </c>
      <c r="E66" s="98">
        <v>279</v>
      </c>
      <c r="F66" s="97">
        <v>277</v>
      </c>
      <c r="G66" s="97">
        <v>275</v>
      </c>
      <c r="H66" s="97">
        <v>0</v>
      </c>
      <c r="I66" s="99">
        <f>SUM(E66-F66)*D66</f>
        <v>1433.6917562724013</v>
      </c>
      <c r="J66" s="97">
        <f>SUM(F66-G66)*D66</f>
        <v>1433.6917562724013</v>
      </c>
      <c r="K66" s="97">
        <v>0</v>
      </c>
      <c r="L66" s="99">
        <f t="shared" ref="L66" si="153">SUM(I66:K66)</f>
        <v>2867.3835125448027</v>
      </c>
    </row>
    <row r="67" spans="1:12" s="100" customFormat="1">
      <c r="A67" s="95" t="s">
        <v>911</v>
      </c>
      <c r="B67" s="96" t="s">
        <v>77</v>
      </c>
      <c r="C67" s="97" t="s">
        <v>14</v>
      </c>
      <c r="D67" s="137">
        <f t="shared" ref="D67" si="154">200000/E67</f>
        <v>336.1344537815126</v>
      </c>
      <c r="E67" s="98">
        <v>595</v>
      </c>
      <c r="F67" s="97">
        <v>599</v>
      </c>
      <c r="G67" s="97">
        <v>0</v>
      </c>
      <c r="H67" s="97">
        <v>0</v>
      </c>
      <c r="I67" s="99">
        <f t="shared" si="149"/>
        <v>1344.5378151260504</v>
      </c>
      <c r="J67" s="97">
        <v>0</v>
      </c>
      <c r="K67" s="97">
        <f t="shared" ref="K67" si="155">SUM(H67-G67)*D67</f>
        <v>0</v>
      </c>
      <c r="L67" s="99">
        <f t="shared" ref="L67" si="156">SUM(I67:K67)</f>
        <v>1344.5378151260504</v>
      </c>
    </row>
    <row r="68" spans="1:12" s="100" customFormat="1">
      <c r="A68" s="95" t="s">
        <v>910</v>
      </c>
      <c r="B68" s="96" t="s">
        <v>72</v>
      </c>
      <c r="C68" s="97" t="s">
        <v>14</v>
      </c>
      <c r="D68" s="137">
        <f t="shared" ref="D68" si="157">200000/E68</f>
        <v>1036.2694300518135</v>
      </c>
      <c r="E68" s="98">
        <v>193</v>
      </c>
      <c r="F68" s="97">
        <v>194.25</v>
      </c>
      <c r="G68" s="97">
        <v>196</v>
      </c>
      <c r="H68" s="97">
        <v>198</v>
      </c>
      <c r="I68" s="99">
        <f t="shared" ref="I68" si="158">SUM(F68-E68)*D68</f>
        <v>1295.3367875647668</v>
      </c>
      <c r="J68" s="97">
        <f>SUM(G68-F68)*D68</f>
        <v>1813.4715025906737</v>
      </c>
      <c r="K68" s="97">
        <f t="shared" ref="K68" si="159">SUM(H68-G68)*D68</f>
        <v>2072.538860103627</v>
      </c>
      <c r="L68" s="99">
        <f t="shared" ref="L68" si="160">SUM(I68:K68)</f>
        <v>5181.3471502590673</v>
      </c>
    </row>
    <row r="69" spans="1:12" s="100" customFormat="1">
      <c r="A69" s="95" t="s">
        <v>910</v>
      </c>
      <c r="B69" s="96" t="s">
        <v>90</v>
      </c>
      <c r="C69" s="97" t="s">
        <v>14</v>
      </c>
      <c r="D69" s="137">
        <f t="shared" ref="D69" si="161">200000/E69</f>
        <v>1298.7012987012988</v>
      </c>
      <c r="E69" s="98">
        <v>154</v>
      </c>
      <c r="F69" s="97">
        <v>155</v>
      </c>
      <c r="G69" s="97">
        <v>156</v>
      </c>
      <c r="H69" s="97">
        <v>157</v>
      </c>
      <c r="I69" s="99">
        <f t="shared" ref="I69" si="162">SUM(F69-E69)*D69</f>
        <v>1298.7012987012988</v>
      </c>
      <c r="J69" s="97">
        <f>SUM(G69-F69)*D69</f>
        <v>1298.7012987012988</v>
      </c>
      <c r="K69" s="97">
        <f t="shared" ref="K69" si="163">SUM(H69-G69)*D69</f>
        <v>1298.7012987012988</v>
      </c>
      <c r="L69" s="99">
        <f t="shared" ref="L69" si="164">SUM(I69:K69)</f>
        <v>3896.1038961038967</v>
      </c>
    </row>
    <row r="70" spans="1:12" s="100" customFormat="1">
      <c r="A70" s="95" t="s">
        <v>910</v>
      </c>
      <c r="B70" s="96" t="s">
        <v>368</v>
      </c>
      <c r="C70" s="97" t="s">
        <v>14</v>
      </c>
      <c r="D70" s="137">
        <f t="shared" ref="D70" si="165">200000/E70</f>
        <v>1851.851851851852</v>
      </c>
      <c r="E70" s="98">
        <v>108</v>
      </c>
      <c r="F70" s="97">
        <v>109</v>
      </c>
      <c r="G70" s="97">
        <v>0</v>
      </c>
      <c r="H70" s="97">
        <v>0</v>
      </c>
      <c r="I70" s="99">
        <f t="shared" ref="I70" si="166">SUM(F70-E70)*D70</f>
        <v>1851.851851851852</v>
      </c>
      <c r="J70" s="97">
        <v>0</v>
      </c>
      <c r="K70" s="97">
        <v>0</v>
      </c>
      <c r="L70" s="99">
        <f t="shared" ref="L70" si="167">SUM(I70:K70)</f>
        <v>1851.851851851852</v>
      </c>
    </row>
    <row r="71" spans="1:12" s="100" customFormat="1">
      <c r="A71" s="95" t="s">
        <v>910</v>
      </c>
      <c r="B71" s="96" t="s">
        <v>736</v>
      </c>
      <c r="C71" s="97" t="s">
        <v>14</v>
      </c>
      <c r="D71" s="137">
        <f t="shared" ref="D71" si="168">200000/E71</f>
        <v>478.46889952153111</v>
      </c>
      <c r="E71" s="98">
        <v>418</v>
      </c>
      <c r="F71" s="97">
        <v>414</v>
      </c>
      <c r="G71" s="97">
        <v>0</v>
      </c>
      <c r="H71" s="97">
        <v>0</v>
      </c>
      <c r="I71" s="99">
        <f t="shared" ref="I71" si="169">SUM(F71-E71)*D71</f>
        <v>-1913.8755980861245</v>
      </c>
      <c r="J71" s="97">
        <v>0</v>
      </c>
      <c r="K71" s="97">
        <v>0</v>
      </c>
      <c r="L71" s="99">
        <f t="shared" ref="L71" si="170">SUM(I71:K71)</f>
        <v>-1913.8755980861245</v>
      </c>
    </row>
    <row r="72" spans="1:12" s="100" customFormat="1">
      <c r="A72" s="95" t="s">
        <v>908</v>
      </c>
      <c r="B72" s="96" t="s">
        <v>74</v>
      </c>
      <c r="C72" s="97" t="s">
        <v>14</v>
      </c>
      <c r="D72" s="137">
        <f t="shared" ref="D72" si="171">200000/E72</f>
        <v>109.89010989010988</v>
      </c>
      <c r="E72" s="98">
        <v>1820</v>
      </c>
      <c r="F72" s="97">
        <v>1830</v>
      </c>
      <c r="G72" s="97">
        <v>1840</v>
      </c>
      <c r="H72" s="97">
        <v>1850</v>
      </c>
      <c r="I72" s="99">
        <f t="shared" ref="I72" si="172">SUM(F72-E72)*D72</f>
        <v>1098.9010989010987</v>
      </c>
      <c r="J72" s="97">
        <f>SUM(G72-F72)*D72</f>
        <v>1098.9010989010987</v>
      </c>
      <c r="K72" s="97">
        <f t="shared" ref="K72" si="173">SUM(H72-G72)*D72</f>
        <v>1098.9010989010987</v>
      </c>
      <c r="L72" s="99">
        <f t="shared" ref="L72" si="174">SUM(I72:K72)</f>
        <v>3296.7032967032965</v>
      </c>
    </row>
    <row r="73" spans="1:12" s="100" customFormat="1">
      <c r="A73" s="95" t="s">
        <v>908</v>
      </c>
      <c r="B73" s="96" t="s">
        <v>909</v>
      </c>
      <c r="C73" s="97" t="s">
        <v>14</v>
      </c>
      <c r="D73" s="137">
        <f t="shared" ref="D73" si="175">200000/E73</f>
        <v>341.88034188034186</v>
      </c>
      <c r="E73" s="98">
        <v>585</v>
      </c>
      <c r="F73" s="97">
        <v>589</v>
      </c>
      <c r="G73" s="97">
        <v>593</v>
      </c>
      <c r="H73" s="97">
        <v>0</v>
      </c>
      <c r="I73" s="99">
        <f t="shared" ref="I73" si="176">SUM(F73-E73)*D73</f>
        <v>1367.5213675213674</v>
      </c>
      <c r="J73" s="97">
        <f>SUM(G73-F73)*D73</f>
        <v>1367.5213675213674</v>
      </c>
      <c r="K73" s="97">
        <v>0</v>
      </c>
      <c r="L73" s="99">
        <f t="shared" ref="L73" si="177">SUM(I73:K73)</f>
        <v>2735.0427350427349</v>
      </c>
    </row>
    <row r="74" spans="1:12" s="100" customFormat="1">
      <c r="A74" s="95" t="s">
        <v>908</v>
      </c>
      <c r="B74" s="96" t="s">
        <v>751</v>
      </c>
      <c r="C74" s="97" t="s">
        <v>14</v>
      </c>
      <c r="D74" s="137">
        <f t="shared" ref="D74" si="178">200000/E74</f>
        <v>129.36610608020698</v>
      </c>
      <c r="E74" s="98">
        <v>1546</v>
      </c>
      <c r="F74" s="97">
        <v>1535</v>
      </c>
      <c r="G74" s="97">
        <v>0</v>
      </c>
      <c r="H74" s="97">
        <v>0</v>
      </c>
      <c r="I74" s="99">
        <f t="shared" ref="I74" si="179">SUM(F74-E74)*D74</f>
        <v>-1423.0271668822768</v>
      </c>
      <c r="J74" s="97">
        <v>0</v>
      </c>
      <c r="K74" s="97">
        <v>0</v>
      </c>
      <c r="L74" s="99">
        <f t="shared" ref="L74" si="180">SUM(I74:K74)</f>
        <v>-1423.0271668822768</v>
      </c>
    </row>
    <row r="75" spans="1:12" s="100" customFormat="1">
      <c r="A75" s="95" t="s">
        <v>907</v>
      </c>
      <c r="B75" s="96" t="s">
        <v>695</v>
      </c>
      <c r="C75" s="97" t="s">
        <v>14</v>
      </c>
      <c r="D75" s="137">
        <f t="shared" ref="D75" si="181">200000/E75</f>
        <v>1182.0330969267141</v>
      </c>
      <c r="E75" s="98">
        <v>169.2</v>
      </c>
      <c r="F75" s="97">
        <v>170.2</v>
      </c>
      <c r="G75" s="97">
        <v>171</v>
      </c>
      <c r="H75" s="97">
        <v>173</v>
      </c>
      <c r="I75" s="99">
        <f t="shared" ref="I75:I77" si="182">SUM(F75-E75)*D75</f>
        <v>1182.0330969267141</v>
      </c>
      <c r="J75" s="97">
        <f>SUM(G75-F75)*D75</f>
        <v>945.6264775413847</v>
      </c>
      <c r="K75" s="97">
        <f t="shared" ref="K75" si="183">SUM(H75-G75)*D75</f>
        <v>2364.0661938534281</v>
      </c>
      <c r="L75" s="99">
        <f t="shared" ref="L75" si="184">SUM(I75:K75)</f>
        <v>4491.7257683215266</v>
      </c>
    </row>
    <row r="76" spans="1:12" s="100" customFormat="1">
      <c r="A76" s="95" t="s">
        <v>907</v>
      </c>
      <c r="B76" s="96" t="s">
        <v>77</v>
      </c>
      <c r="C76" s="97" t="s">
        <v>18</v>
      </c>
      <c r="D76" s="137">
        <f t="shared" ref="D76" si="185">200000/E76</f>
        <v>366.30036630036631</v>
      </c>
      <c r="E76" s="98">
        <v>546</v>
      </c>
      <c r="F76" s="97">
        <v>540.04999999999995</v>
      </c>
      <c r="G76" s="97">
        <v>0</v>
      </c>
      <c r="H76" s="97">
        <v>0</v>
      </c>
      <c r="I76" s="99">
        <f>SUM(E76-F76)*D76</f>
        <v>2179.487179487196</v>
      </c>
      <c r="J76" s="97">
        <v>0</v>
      </c>
      <c r="K76" s="97">
        <f t="shared" ref="K76" si="186">SUM(H76-G76)*D76</f>
        <v>0</v>
      </c>
      <c r="L76" s="99">
        <f t="shared" ref="L76" si="187">SUM(I76:K76)</f>
        <v>2179.487179487196</v>
      </c>
    </row>
    <row r="77" spans="1:12" s="100" customFormat="1">
      <c r="A77" s="95" t="s">
        <v>907</v>
      </c>
      <c r="B77" s="96" t="s">
        <v>46</v>
      </c>
      <c r="C77" s="97" t="s">
        <v>14</v>
      </c>
      <c r="D77" s="137">
        <f t="shared" ref="D77" si="188">200000/E77</f>
        <v>1550.3875968992247</v>
      </c>
      <c r="E77" s="98">
        <v>129</v>
      </c>
      <c r="F77" s="97">
        <v>130</v>
      </c>
      <c r="G77" s="97">
        <v>0</v>
      </c>
      <c r="H77" s="97">
        <v>0</v>
      </c>
      <c r="I77" s="99">
        <f t="shared" si="182"/>
        <v>1550.3875968992247</v>
      </c>
      <c r="J77" s="97">
        <v>0</v>
      </c>
      <c r="K77" s="97">
        <f t="shared" ref="K77" si="189">SUM(H77-G77)*D77</f>
        <v>0</v>
      </c>
      <c r="L77" s="99">
        <f t="shared" ref="L77" si="190">SUM(I77:K77)</f>
        <v>1550.3875968992247</v>
      </c>
    </row>
    <row r="78" spans="1:12" s="100" customFormat="1">
      <c r="A78" s="95" t="s">
        <v>907</v>
      </c>
      <c r="B78" s="96" t="s">
        <v>379</v>
      </c>
      <c r="C78" s="97" t="s">
        <v>14</v>
      </c>
      <c r="D78" s="137">
        <f t="shared" ref="D78" si="191">200000/E78</f>
        <v>2312.1387283236995</v>
      </c>
      <c r="E78" s="98">
        <v>86.5</v>
      </c>
      <c r="F78" s="97">
        <v>86.5</v>
      </c>
      <c r="G78" s="97">
        <v>0</v>
      </c>
      <c r="H78" s="97">
        <v>0</v>
      </c>
      <c r="I78" s="99">
        <f t="shared" ref="I78" si="192">SUM(F78-E78)*D78</f>
        <v>0</v>
      </c>
      <c r="J78" s="97">
        <v>0</v>
      </c>
      <c r="K78" s="97">
        <f t="shared" ref="K78" si="193">SUM(H78-G78)*D78</f>
        <v>0</v>
      </c>
      <c r="L78" s="99">
        <f t="shared" ref="L78" si="194">SUM(I78:K78)</f>
        <v>0</v>
      </c>
    </row>
    <row r="79" spans="1:12" s="100" customFormat="1">
      <c r="A79" s="95" t="s">
        <v>906</v>
      </c>
      <c r="B79" s="96" t="s">
        <v>25</v>
      </c>
      <c r="C79" s="97" t="s">
        <v>18</v>
      </c>
      <c r="D79" s="137">
        <f t="shared" ref="D79" si="195">200000/E79</f>
        <v>1290.3225806451612</v>
      </c>
      <c r="E79" s="98">
        <v>155</v>
      </c>
      <c r="F79" s="97">
        <v>154</v>
      </c>
      <c r="G79" s="97">
        <v>153</v>
      </c>
      <c r="H79" s="97">
        <v>152</v>
      </c>
      <c r="I79" s="99">
        <f>SUM(E79-F79)*D79</f>
        <v>1290.3225806451612</v>
      </c>
      <c r="J79" s="97">
        <f>SUM(F79-G79)*D79</f>
        <v>1290.3225806451612</v>
      </c>
      <c r="K79" s="97">
        <f t="shared" ref="K79" si="196">SUM(G79-H79)*D79</f>
        <v>1290.3225806451612</v>
      </c>
      <c r="L79" s="99">
        <f t="shared" ref="L79" si="197">SUM(I79:K79)</f>
        <v>3870.9677419354839</v>
      </c>
    </row>
    <row r="80" spans="1:12" s="100" customFormat="1">
      <c r="A80" s="95" t="s">
        <v>906</v>
      </c>
      <c r="B80" s="96" t="s">
        <v>75</v>
      </c>
      <c r="C80" s="97" t="s">
        <v>18</v>
      </c>
      <c r="D80" s="137">
        <f t="shared" ref="D80" si="198">200000/E80</f>
        <v>1290.3225806451612</v>
      </c>
      <c r="E80" s="98">
        <v>155</v>
      </c>
      <c r="F80" s="97">
        <v>154</v>
      </c>
      <c r="G80" s="97">
        <v>153</v>
      </c>
      <c r="H80" s="97">
        <v>152</v>
      </c>
      <c r="I80" s="99">
        <f>SUM(E80-F80)*D80</f>
        <v>1290.3225806451612</v>
      </c>
      <c r="J80" s="97">
        <f>SUM(F80-G80)*D80</f>
        <v>1290.3225806451612</v>
      </c>
      <c r="K80" s="97">
        <f t="shared" ref="K80" si="199">SUM(G80-H80)*D80</f>
        <v>1290.3225806451612</v>
      </c>
      <c r="L80" s="99">
        <f t="shared" ref="L80" si="200">SUM(I80:K80)</f>
        <v>3870.9677419354839</v>
      </c>
    </row>
    <row r="81" spans="1:12" s="100" customFormat="1">
      <c r="A81" s="95" t="s">
        <v>906</v>
      </c>
      <c r="B81" s="96" t="s">
        <v>193</v>
      </c>
      <c r="C81" s="97" t="s">
        <v>18</v>
      </c>
      <c r="D81" s="137">
        <f t="shared" ref="D81" si="201">200000/E81</f>
        <v>3508.7719298245615</v>
      </c>
      <c r="E81" s="98">
        <v>57</v>
      </c>
      <c r="F81" s="97">
        <v>56.5</v>
      </c>
      <c r="G81" s="97">
        <v>0</v>
      </c>
      <c r="H81" s="97">
        <v>0</v>
      </c>
      <c r="I81" s="99">
        <f>SUM(E81-F81)*D81</f>
        <v>1754.3859649122808</v>
      </c>
      <c r="J81" s="97">
        <v>0</v>
      </c>
      <c r="K81" s="97">
        <f t="shared" ref="K81" si="202">SUM(G81-H81)*D81</f>
        <v>0</v>
      </c>
      <c r="L81" s="99">
        <f t="shared" ref="L81" si="203">SUM(I81:K81)</f>
        <v>1754.3859649122808</v>
      </c>
    </row>
    <row r="82" spans="1:12" s="100" customFormat="1">
      <c r="A82" s="95" t="s">
        <v>906</v>
      </c>
      <c r="B82" s="96" t="s">
        <v>101</v>
      </c>
      <c r="C82" s="97" t="s">
        <v>14</v>
      </c>
      <c r="D82" s="137">
        <f t="shared" ref="D82" si="204">200000/E82</f>
        <v>120.84592145015105</v>
      </c>
      <c r="E82" s="98">
        <v>1655</v>
      </c>
      <c r="F82" s="97">
        <v>1645</v>
      </c>
      <c r="G82" s="97">
        <v>0</v>
      </c>
      <c r="H82" s="97">
        <v>0</v>
      </c>
      <c r="I82" s="99">
        <f t="shared" ref="I82" si="205">SUM(F82-E82)*D82</f>
        <v>-1208.4592145015106</v>
      </c>
      <c r="J82" s="97">
        <v>0</v>
      </c>
      <c r="K82" s="97">
        <f t="shared" ref="K82" si="206">SUM(G82-H82)*D82</f>
        <v>0</v>
      </c>
      <c r="L82" s="99">
        <f t="shared" ref="L82" si="207">SUM(I82:K82)</f>
        <v>-1208.4592145015106</v>
      </c>
    </row>
    <row r="83" spans="1:12" s="100" customFormat="1">
      <c r="A83" s="95" t="s">
        <v>904</v>
      </c>
      <c r="B83" s="96" t="s">
        <v>164</v>
      </c>
      <c r="C83" s="97" t="s">
        <v>18</v>
      </c>
      <c r="D83" s="137">
        <f t="shared" ref="D83" si="208">200000/E83</f>
        <v>162.60162601626016</v>
      </c>
      <c r="E83" s="98">
        <v>1230</v>
      </c>
      <c r="F83" s="97">
        <v>1220</v>
      </c>
      <c r="G83" s="97">
        <v>1210</v>
      </c>
      <c r="H83" s="97">
        <v>1200</v>
      </c>
      <c r="I83" s="99">
        <f>SUM(E83-F83)*D83</f>
        <v>1626.0162601626016</v>
      </c>
      <c r="J83" s="97">
        <f>SUM(F83-G83)*D83</f>
        <v>1626.0162601626016</v>
      </c>
      <c r="K83" s="97">
        <f t="shared" ref="K83" si="209">SUM(G83-H83)*D83</f>
        <v>1626.0162601626016</v>
      </c>
      <c r="L83" s="99">
        <f t="shared" ref="L83" si="210">SUM(I83:K83)</f>
        <v>4878.0487804878048</v>
      </c>
    </row>
    <row r="84" spans="1:12" s="100" customFormat="1">
      <c r="A84" s="95" t="s">
        <v>904</v>
      </c>
      <c r="B84" s="96" t="s">
        <v>737</v>
      </c>
      <c r="C84" s="97" t="s">
        <v>14</v>
      </c>
      <c r="D84" s="137">
        <f t="shared" ref="D84" si="211">200000/E84</f>
        <v>1307.18954248366</v>
      </c>
      <c r="E84" s="98">
        <v>153</v>
      </c>
      <c r="F84" s="97">
        <v>154</v>
      </c>
      <c r="G84" s="97">
        <v>0</v>
      </c>
      <c r="H84" s="97">
        <v>0</v>
      </c>
      <c r="I84" s="99">
        <f t="shared" ref="I84:I87" si="212">SUM(F84-E84)*D84</f>
        <v>1307.18954248366</v>
      </c>
      <c r="J84" s="97">
        <v>0</v>
      </c>
      <c r="K84" s="97">
        <v>0</v>
      </c>
      <c r="L84" s="99">
        <f t="shared" ref="L84" si="213">SUM(I84:K84)</f>
        <v>1307.18954248366</v>
      </c>
    </row>
    <row r="85" spans="1:12" s="100" customFormat="1">
      <c r="A85" s="95" t="s">
        <v>904</v>
      </c>
      <c r="B85" s="96" t="s">
        <v>905</v>
      </c>
      <c r="C85" s="97" t="s">
        <v>18</v>
      </c>
      <c r="D85" s="137">
        <f t="shared" ref="D85" si="214">200000/E85</f>
        <v>515.99587203302372</v>
      </c>
      <c r="E85" s="98">
        <v>387.6</v>
      </c>
      <c r="F85" s="97">
        <v>390</v>
      </c>
      <c r="G85" s="97">
        <v>0</v>
      </c>
      <c r="H85" s="97">
        <v>0</v>
      </c>
      <c r="I85" s="99">
        <f>SUM(E85-F85)*D85</f>
        <v>-1238.3900928792452</v>
      </c>
      <c r="J85" s="97">
        <v>0</v>
      </c>
      <c r="K85" s="97">
        <f t="shared" ref="K85" si="215">SUM(G85-H85)*D85</f>
        <v>0</v>
      </c>
      <c r="L85" s="99">
        <f t="shared" ref="L85" si="216">SUM(I85:K85)</f>
        <v>-1238.3900928792452</v>
      </c>
    </row>
    <row r="86" spans="1:12" s="100" customFormat="1">
      <c r="A86" s="95" t="s">
        <v>903</v>
      </c>
      <c r="B86" s="96" t="s">
        <v>68</v>
      </c>
      <c r="C86" s="97" t="s">
        <v>14</v>
      </c>
      <c r="D86" s="137">
        <f t="shared" ref="D86" si="217">200000/E86</f>
        <v>27.586206896551722</v>
      </c>
      <c r="E86" s="98">
        <v>7250</v>
      </c>
      <c r="F86" s="97">
        <v>7220</v>
      </c>
      <c r="G86" s="97">
        <v>7180</v>
      </c>
      <c r="H86" s="97">
        <v>0</v>
      </c>
      <c r="I86" s="99">
        <f>SUM(E86-F86)*D86</f>
        <v>827.58620689655163</v>
      </c>
      <c r="J86" s="97">
        <f>SUM(F86-G86)*D86</f>
        <v>1103.4482758620688</v>
      </c>
      <c r="K86" s="97">
        <v>0</v>
      </c>
      <c r="L86" s="99">
        <f t="shared" ref="L86" si="218">SUM(I86:K86)</f>
        <v>1931.0344827586205</v>
      </c>
    </row>
    <row r="87" spans="1:12" s="100" customFormat="1">
      <c r="A87" s="95" t="s">
        <v>903</v>
      </c>
      <c r="B87" s="96" t="s">
        <v>164</v>
      </c>
      <c r="C87" s="97" t="s">
        <v>14</v>
      </c>
      <c r="D87" s="137">
        <f t="shared" ref="D87" si="219">200000/E87</f>
        <v>140.8450704225352</v>
      </c>
      <c r="E87" s="98">
        <v>1420</v>
      </c>
      <c r="F87" s="97">
        <v>1430</v>
      </c>
      <c r="G87" s="97">
        <v>1440</v>
      </c>
      <c r="H87" s="97">
        <v>1450</v>
      </c>
      <c r="I87" s="99">
        <f t="shared" si="212"/>
        <v>1408.450704225352</v>
      </c>
      <c r="J87" s="97">
        <f>SUM(G87-F87)*D87</f>
        <v>1408.450704225352</v>
      </c>
      <c r="K87" s="97">
        <f t="shared" ref="K87" si="220">SUM(H87-G87)*D87</f>
        <v>1408.450704225352</v>
      </c>
      <c r="L87" s="99">
        <f t="shared" ref="L87" si="221">SUM(I87:K87)</f>
        <v>4225.3521126760561</v>
      </c>
    </row>
    <row r="88" spans="1:12" s="100" customFormat="1">
      <c r="A88" s="95" t="s">
        <v>903</v>
      </c>
      <c r="B88" s="96" t="s">
        <v>160</v>
      </c>
      <c r="C88" s="97" t="s">
        <v>14</v>
      </c>
      <c r="D88" s="137">
        <f t="shared" ref="D88" si="222">200000/E88</f>
        <v>535.47523427041494</v>
      </c>
      <c r="E88" s="98">
        <v>373.5</v>
      </c>
      <c r="F88" s="97">
        <v>376.5</v>
      </c>
      <c r="G88" s="97">
        <v>380</v>
      </c>
      <c r="H88" s="97">
        <v>384</v>
      </c>
      <c r="I88" s="99">
        <f t="shared" ref="I88" si="223">SUM(F88-E88)*D88</f>
        <v>1606.4257028112447</v>
      </c>
      <c r="J88" s="97">
        <f>SUM(G88-F88)*D88</f>
        <v>1874.1633199464522</v>
      </c>
      <c r="K88" s="97">
        <f t="shared" ref="K88" si="224">SUM(H88-G88)*D88</f>
        <v>2141.9009370816598</v>
      </c>
      <c r="L88" s="99">
        <f t="shared" ref="L88" si="225">SUM(I88:K88)</f>
        <v>5622.4899598393567</v>
      </c>
    </row>
    <row r="89" spans="1:12" s="100" customFormat="1">
      <c r="A89" s="95" t="s">
        <v>903</v>
      </c>
      <c r="B89" s="96" t="s">
        <v>37</v>
      </c>
      <c r="C89" s="97" t="s">
        <v>14</v>
      </c>
      <c r="D89" s="137">
        <f t="shared" ref="D89" si="226">200000/E89</f>
        <v>493.82716049382714</v>
      </c>
      <c r="E89" s="98">
        <v>405</v>
      </c>
      <c r="F89" s="97">
        <v>401</v>
      </c>
      <c r="G89" s="97">
        <v>0</v>
      </c>
      <c r="H89" s="97">
        <v>0</v>
      </c>
      <c r="I89" s="99">
        <f t="shared" ref="I89" si="227">SUM(F89-E89)*D89</f>
        <v>-1975.3086419753085</v>
      </c>
      <c r="J89" s="97">
        <v>0</v>
      </c>
      <c r="K89" s="97">
        <v>0</v>
      </c>
      <c r="L89" s="99">
        <f t="shared" ref="L89" si="228">SUM(I89:K89)</f>
        <v>-1975.3086419753085</v>
      </c>
    </row>
    <row r="90" spans="1:12" s="100" customFormat="1">
      <c r="A90" s="95" t="s">
        <v>902</v>
      </c>
      <c r="B90" s="96" t="s">
        <v>78</v>
      </c>
      <c r="C90" s="97" t="s">
        <v>18</v>
      </c>
      <c r="D90" s="137">
        <f t="shared" ref="D90" si="229">200000/E90</f>
        <v>1941.7475728155339</v>
      </c>
      <c r="E90" s="98">
        <v>103</v>
      </c>
      <c r="F90" s="97">
        <v>102</v>
      </c>
      <c r="G90" s="97">
        <v>0</v>
      </c>
      <c r="H90" s="97">
        <v>0</v>
      </c>
      <c r="I90" s="99">
        <f>SUM(E90-F90)*D90</f>
        <v>1941.7475728155339</v>
      </c>
      <c r="J90" s="97">
        <v>0</v>
      </c>
      <c r="K90" s="97">
        <v>0</v>
      </c>
      <c r="L90" s="99">
        <f t="shared" ref="L90" si="230">SUM(I90:K90)</f>
        <v>1941.7475728155339</v>
      </c>
    </row>
    <row r="91" spans="1:12" s="100" customFormat="1">
      <c r="A91" s="95" t="s">
        <v>902</v>
      </c>
      <c r="B91" s="96" t="s">
        <v>379</v>
      </c>
      <c r="C91" s="97" t="s">
        <v>14</v>
      </c>
      <c r="D91" s="137">
        <f t="shared" ref="D91" si="231">200000/E91</f>
        <v>2380.9523809523807</v>
      </c>
      <c r="E91" s="98">
        <v>84</v>
      </c>
      <c r="F91" s="97">
        <v>84.75</v>
      </c>
      <c r="G91" s="97">
        <v>85.5</v>
      </c>
      <c r="H91" s="97">
        <v>0</v>
      </c>
      <c r="I91" s="99">
        <f t="shared" ref="I91" si="232">SUM(F91-E91)*D91</f>
        <v>1785.7142857142856</v>
      </c>
      <c r="J91" s="97">
        <f>SUM(G91-F91)*D91</f>
        <v>1785.7142857142856</v>
      </c>
      <c r="K91" s="97">
        <v>0</v>
      </c>
      <c r="L91" s="99">
        <f t="shared" ref="L91" si="233">SUM(I91:K91)</f>
        <v>3571.4285714285711</v>
      </c>
    </row>
    <row r="92" spans="1:12" s="100" customFormat="1">
      <c r="A92" s="95" t="s">
        <v>902</v>
      </c>
      <c r="B92" s="96" t="s">
        <v>901</v>
      </c>
      <c r="C92" s="97" t="s">
        <v>14</v>
      </c>
      <c r="D92" s="137">
        <f t="shared" ref="D92" si="234">200000/E92</f>
        <v>386.10038610038612</v>
      </c>
      <c r="E92" s="98">
        <v>518</v>
      </c>
      <c r="F92" s="97">
        <v>522</v>
      </c>
      <c r="G92" s="97">
        <v>0</v>
      </c>
      <c r="H92" s="97">
        <v>0</v>
      </c>
      <c r="I92" s="99">
        <f t="shared" ref="I92" si="235">SUM(F92-E92)*D92</f>
        <v>1544.4015444015445</v>
      </c>
      <c r="J92" s="97">
        <v>0</v>
      </c>
      <c r="K92" s="97">
        <v>0</v>
      </c>
      <c r="L92" s="99">
        <f t="shared" ref="L92" si="236">SUM(I92:K92)</f>
        <v>1544.4015444015445</v>
      </c>
    </row>
    <row r="93" spans="1:12" s="100" customFormat="1">
      <c r="A93" s="95" t="s">
        <v>900</v>
      </c>
      <c r="B93" s="96" t="s">
        <v>723</v>
      </c>
      <c r="C93" s="97" t="s">
        <v>14</v>
      </c>
      <c r="D93" s="137">
        <f t="shared" ref="D93" si="237">200000/E93</f>
        <v>390.625</v>
      </c>
      <c r="E93" s="98">
        <v>512</v>
      </c>
      <c r="F93" s="97">
        <v>516</v>
      </c>
      <c r="G93" s="97">
        <v>0</v>
      </c>
      <c r="H93" s="97">
        <v>0</v>
      </c>
      <c r="I93" s="99">
        <f t="shared" ref="I93" si="238">SUM(F93-E93)*D93</f>
        <v>1562.5</v>
      </c>
      <c r="J93" s="97">
        <v>0</v>
      </c>
      <c r="K93" s="97">
        <v>0</v>
      </c>
      <c r="L93" s="99">
        <f t="shared" ref="L93" si="239">SUM(I93:K93)</f>
        <v>1562.5</v>
      </c>
    </row>
    <row r="94" spans="1:12" s="100" customFormat="1">
      <c r="A94" s="95" t="s">
        <v>900</v>
      </c>
      <c r="B94" s="96" t="s">
        <v>49</v>
      </c>
      <c r="C94" s="97" t="s">
        <v>14</v>
      </c>
      <c r="D94" s="137">
        <f t="shared" ref="D94:D95" si="240">200000/E94</f>
        <v>58.565153733528554</v>
      </c>
      <c r="E94" s="98">
        <v>3415</v>
      </c>
      <c r="F94" s="97">
        <v>3430</v>
      </c>
      <c r="G94" s="97">
        <v>0</v>
      </c>
      <c r="H94" s="97">
        <v>0</v>
      </c>
      <c r="I94" s="99">
        <f t="shared" ref="I94" si="241">SUM(F94-E94)*D94</f>
        <v>878.47730600292834</v>
      </c>
      <c r="J94" s="97">
        <v>0</v>
      </c>
      <c r="K94" s="97">
        <v>0</v>
      </c>
      <c r="L94" s="99">
        <f t="shared" ref="L94" si="242">SUM(I94:K94)</f>
        <v>878.47730600292834</v>
      </c>
    </row>
    <row r="95" spans="1:12" s="100" customFormat="1">
      <c r="A95" s="95" t="s">
        <v>899</v>
      </c>
      <c r="B95" s="96" t="s">
        <v>171</v>
      </c>
      <c r="C95" s="97" t="s">
        <v>14</v>
      </c>
      <c r="D95" s="137">
        <f t="shared" si="240"/>
        <v>87.912087912087912</v>
      </c>
      <c r="E95" s="98">
        <v>2275</v>
      </c>
      <c r="F95" s="97">
        <v>2285</v>
      </c>
      <c r="G95" s="97">
        <v>0</v>
      </c>
      <c r="H95" s="97">
        <v>0</v>
      </c>
      <c r="I95" s="99">
        <f t="shared" ref="I95" si="243">SUM(F95-E95)*D95</f>
        <v>879.12087912087918</v>
      </c>
      <c r="J95" s="97">
        <v>0</v>
      </c>
      <c r="K95" s="97">
        <v>0</v>
      </c>
      <c r="L95" s="99">
        <f t="shared" ref="L95" si="244">SUM(I95:K95)</f>
        <v>879.12087912087918</v>
      </c>
    </row>
    <row r="96" spans="1:12" s="100" customFormat="1">
      <c r="A96" s="95" t="s">
        <v>899</v>
      </c>
      <c r="B96" s="96" t="s">
        <v>379</v>
      </c>
      <c r="C96" s="97" t="s">
        <v>14</v>
      </c>
      <c r="D96" s="137">
        <f t="shared" ref="D96" si="245">200000/E96</f>
        <v>2375.296912114014</v>
      </c>
      <c r="E96" s="98">
        <v>84.2</v>
      </c>
      <c r="F96" s="97">
        <v>85</v>
      </c>
      <c r="G96" s="97">
        <v>86</v>
      </c>
      <c r="H96" s="97">
        <v>0</v>
      </c>
      <c r="I96" s="99">
        <f t="shared" ref="I96" si="246">SUM(F96-E96)*D96</f>
        <v>1900.2375296912046</v>
      </c>
      <c r="J96" s="97">
        <f>SUM(G96-F96)*D96</f>
        <v>2375.296912114014</v>
      </c>
      <c r="K96" s="97">
        <v>0</v>
      </c>
      <c r="L96" s="99">
        <f t="shared" ref="L96" si="247">SUM(I96:K96)</f>
        <v>4275.5344418052191</v>
      </c>
    </row>
    <row r="97" spans="1:12" s="100" customFormat="1">
      <c r="A97" s="95" t="s">
        <v>899</v>
      </c>
      <c r="B97" s="96" t="s">
        <v>693</v>
      </c>
      <c r="C97" s="97" t="s">
        <v>14</v>
      </c>
      <c r="D97" s="137">
        <f t="shared" ref="D97" si="248">200000/E97</f>
        <v>552.4861878453039</v>
      </c>
      <c r="E97" s="98">
        <v>362</v>
      </c>
      <c r="F97" s="97">
        <v>365</v>
      </c>
      <c r="G97" s="97">
        <v>368</v>
      </c>
      <c r="H97" s="97">
        <v>0</v>
      </c>
      <c r="I97" s="99">
        <f t="shared" ref="I97" si="249">SUM(F97-E97)*D97</f>
        <v>1657.4585635359117</v>
      </c>
      <c r="J97" s="97">
        <f>SUM(G97-F97)*D97</f>
        <v>1657.4585635359117</v>
      </c>
      <c r="K97" s="97">
        <v>0</v>
      </c>
      <c r="L97" s="99">
        <f t="shared" ref="L97" si="250">SUM(I97:K97)</f>
        <v>3314.9171270718234</v>
      </c>
    </row>
    <row r="98" spans="1:12" s="100" customFormat="1">
      <c r="A98" s="95" t="s">
        <v>899</v>
      </c>
      <c r="B98" s="96" t="s">
        <v>92</v>
      </c>
      <c r="C98" s="97" t="s">
        <v>14</v>
      </c>
      <c r="D98" s="137">
        <f t="shared" ref="D98" si="251">200000/E98</f>
        <v>588.23529411764707</v>
      </c>
      <c r="E98" s="98">
        <v>340</v>
      </c>
      <c r="F98" s="97">
        <v>342.5</v>
      </c>
      <c r="G98" s="97">
        <v>0</v>
      </c>
      <c r="H98" s="97">
        <v>0</v>
      </c>
      <c r="I98" s="99">
        <f t="shared" ref="I98" si="252">SUM(F98-E98)*D98</f>
        <v>1470.5882352941176</v>
      </c>
      <c r="J98" s="97">
        <v>0</v>
      </c>
      <c r="K98" s="97">
        <v>0</v>
      </c>
      <c r="L98" s="99">
        <f t="shared" ref="L98" si="253">SUM(I98:K98)</f>
        <v>1470.5882352941176</v>
      </c>
    </row>
    <row r="99" spans="1:12" s="100" customFormat="1">
      <c r="A99" s="95" t="s">
        <v>899</v>
      </c>
      <c r="B99" s="96" t="s">
        <v>193</v>
      </c>
      <c r="C99" s="97" t="s">
        <v>14</v>
      </c>
      <c r="D99" s="137">
        <f t="shared" ref="D99" si="254">200000/E99</f>
        <v>3007.5187969924814</v>
      </c>
      <c r="E99" s="98">
        <v>66.5</v>
      </c>
      <c r="F99" s="97">
        <v>66.5</v>
      </c>
      <c r="G99" s="97">
        <v>0</v>
      </c>
      <c r="H99" s="97">
        <v>0</v>
      </c>
      <c r="I99" s="99">
        <f t="shared" ref="I99" si="255">SUM(F99-E99)*D99</f>
        <v>0</v>
      </c>
      <c r="J99" s="97">
        <v>0</v>
      </c>
      <c r="K99" s="97">
        <v>0</v>
      </c>
      <c r="L99" s="99">
        <f t="shared" ref="L99" si="256">SUM(I99:K99)</f>
        <v>0</v>
      </c>
    </row>
    <row r="100" spans="1:12" s="100" customFormat="1">
      <c r="A100" s="95" t="s">
        <v>898</v>
      </c>
      <c r="B100" s="96" t="s">
        <v>368</v>
      </c>
      <c r="C100" s="97" t="s">
        <v>14</v>
      </c>
      <c r="D100" s="137">
        <f t="shared" ref="D100" si="257">200000/E100</f>
        <v>1851.851851851852</v>
      </c>
      <c r="E100" s="98">
        <v>108</v>
      </c>
      <c r="F100" s="97">
        <v>106.9</v>
      </c>
      <c r="G100" s="97">
        <v>0</v>
      </c>
      <c r="H100" s="97">
        <v>0</v>
      </c>
      <c r="I100" s="99">
        <f t="shared" ref="I100" si="258">SUM(F100-E100)*D100</f>
        <v>-2037.0370370370267</v>
      </c>
      <c r="J100" s="97">
        <v>0</v>
      </c>
      <c r="K100" s="97">
        <f t="shared" ref="K100" si="259">SUM(H100-G100)*D100</f>
        <v>0</v>
      </c>
      <c r="L100" s="99">
        <f t="shared" ref="L100" si="260">SUM(I100:K100)</f>
        <v>-2037.0370370370267</v>
      </c>
    </row>
    <row r="101" spans="1:12" s="100" customFormat="1">
      <c r="A101" s="95" t="s">
        <v>898</v>
      </c>
      <c r="B101" s="96" t="s">
        <v>38</v>
      </c>
      <c r="C101" s="97" t="s">
        <v>14</v>
      </c>
      <c r="D101" s="137">
        <f t="shared" ref="D101:D102" si="261">200000/E101</f>
        <v>826.44628099173553</v>
      </c>
      <c r="E101" s="98">
        <v>242</v>
      </c>
      <c r="F101" s="97">
        <v>239</v>
      </c>
      <c r="G101" s="97">
        <v>0</v>
      </c>
      <c r="H101" s="97">
        <v>0</v>
      </c>
      <c r="I101" s="99">
        <f t="shared" ref="I101" si="262">SUM(F101-E101)*D101</f>
        <v>-2479.3388429752067</v>
      </c>
      <c r="J101" s="97">
        <v>0</v>
      </c>
      <c r="K101" s="97">
        <f t="shared" ref="K101" si="263">SUM(H101-G101)*D101</f>
        <v>0</v>
      </c>
      <c r="L101" s="99">
        <f t="shared" ref="L101" si="264">SUM(I101:K101)</f>
        <v>-2479.3388429752067</v>
      </c>
    </row>
    <row r="102" spans="1:12" s="100" customFormat="1">
      <c r="A102" s="95" t="s">
        <v>898</v>
      </c>
      <c r="B102" s="96" t="s">
        <v>101</v>
      </c>
      <c r="C102" s="97" t="s">
        <v>14</v>
      </c>
      <c r="D102" s="137">
        <f t="shared" si="261"/>
        <v>126.58227848101266</v>
      </c>
      <c r="E102" s="98">
        <v>1580</v>
      </c>
      <c r="F102" s="97">
        <v>1568</v>
      </c>
      <c r="G102" s="97">
        <v>0</v>
      </c>
      <c r="H102" s="97">
        <v>0</v>
      </c>
      <c r="I102" s="99">
        <f t="shared" ref="I102" si="265">SUM(F102-E102)*D102</f>
        <v>-1518.9873417721519</v>
      </c>
      <c r="J102" s="97">
        <v>0</v>
      </c>
      <c r="K102" s="97">
        <f t="shared" ref="K102" si="266">SUM(H102-G102)*D102</f>
        <v>0</v>
      </c>
      <c r="L102" s="99">
        <f t="shared" ref="L102" si="267">SUM(I102:K102)</f>
        <v>-1518.9873417721519</v>
      </c>
    </row>
    <row r="103" spans="1:12" s="100" customFormat="1">
      <c r="A103" s="95" t="s">
        <v>897</v>
      </c>
      <c r="B103" s="96" t="s">
        <v>23</v>
      </c>
      <c r="C103" s="97" t="s">
        <v>14</v>
      </c>
      <c r="D103" s="137">
        <f t="shared" ref="D103" si="268">200000/E103</f>
        <v>1212.121212121212</v>
      </c>
      <c r="E103" s="98">
        <v>165</v>
      </c>
      <c r="F103" s="97">
        <v>166</v>
      </c>
      <c r="G103" s="97">
        <v>167</v>
      </c>
      <c r="H103" s="97">
        <v>168</v>
      </c>
      <c r="I103" s="99">
        <f t="shared" ref="I103" si="269">SUM(F103-E103)*D103</f>
        <v>1212.121212121212</v>
      </c>
      <c r="J103" s="97">
        <f>SUM(G103-F103)*D103</f>
        <v>1212.121212121212</v>
      </c>
      <c r="K103" s="97">
        <f t="shared" ref="K103" si="270">SUM(H103-G103)*D103</f>
        <v>1212.121212121212</v>
      </c>
      <c r="L103" s="99">
        <f t="shared" ref="L103" si="271">SUM(I103:K103)</f>
        <v>3636.363636363636</v>
      </c>
    </row>
    <row r="104" spans="1:12" s="100" customFormat="1">
      <c r="A104" s="95" t="s">
        <v>897</v>
      </c>
      <c r="B104" s="96" t="s">
        <v>368</v>
      </c>
      <c r="C104" s="97" t="s">
        <v>14</v>
      </c>
      <c r="D104" s="137">
        <f t="shared" ref="D104" si="272">200000/E104</f>
        <v>2016.1290322580644</v>
      </c>
      <c r="E104" s="98">
        <v>99.2</v>
      </c>
      <c r="F104" s="97">
        <v>100</v>
      </c>
      <c r="G104" s="97">
        <v>101</v>
      </c>
      <c r="H104" s="97">
        <v>102</v>
      </c>
      <c r="I104" s="99">
        <f t="shared" ref="I104" si="273">SUM(F104-E104)*D104</f>
        <v>1612.9032258064458</v>
      </c>
      <c r="J104" s="97">
        <f>SUM(G104-F104)*D104</f>
        <v>2016.1290322580644</v>
      </c>
      <c r="K104" s="97">
        <f t="shared" ref="K104" si="274">SUM(H104-G104)*D104</f>
        <v>2016.1290322580644</v>
      </c>
      <c r="L104" s="99">
        <f t="shared" ref="L104" si="275">SUM(I104:K104)</f>
        <v>5645.1612903225741</v>
      </c>
    </row>
    <row r="105" spans="1:12" s="100" customFormat="1">
      <c r="A105" s="95" t="s">
        <v>897</v>
      </c>
      <c r="B105" s="96" t="s">
        <v>160</v>
      </c>
      <c r="C105" s="97" t="s">
        <v>14</v>
      </c>
      <c r="D105" s="137">
        <f t="shared" ref="D105" si="276">200000/E105</f>
        <v>718.13285457809695</v>
      </c>
      <c r="E105" s="98">
        <v>278.5</v>
      </c>
      <c r="F105" s="97">
        <v>280</v>
      </c>
      <c r="G105" s="97">
        <v>283</v>
      </c>
      <c r="H105" s="97">
        <v>285</v>
      </c>
      <c r="I105" s="99">
        <f t="shared" ref="I105" si="277">SUM(F105-E105)*D105</f>
        <v>1077.1992818671454</v>
      </c>
      <c r="J105" s="97">
        <f>SUM(G105-F105)*D105</f>
        <v>2154.3985637342907</v>
      </c>
      <c r="K105" s="97">
        <f t="shared" ref="K105" si="278">SUM(H105-G105)*D105</f>
        <v>1436.2657091561939</v>
      </c>
      <c r="L105" s="99">
        <f t="shared" ref="L105" si="279">SUM(I105:K105)</f>
        <v>4667.8635547576305</v>
      </c>
    </row>
    <row r="106" spans="1:12" s="100" customFormat="1">
      <c r="A106" s="95" t="s">
        <v>897</v>
      </c>
      <c r="B106" s="96" t="s">
        <v>337</v>
      </c>
      <c r="C106" s="97" t="s">
        <v>14</v>
      </c>
      <c r="D106" s="137">
        <f t="shared" ref="D106" si="280">200000/E106</f>
        <v>149.14243102162564</v>
      </c>
      <c r="E106" s="98">
        <v>1341</v>
      </c>
      <c r="F106" s="97">
        <v>1352</v>
      </c>
      <c r="G106" s="97">
        <v>1362</v>
      </c>
      <c r="H106" s="97">
        <v>0</v>
      </c>
      <c r="I106" s="99">
        <f t="shared" ref="I106" si="281">SUM(F106-E106)*D106</f>
        <v>1640.5667412378821</v>
      </c>
      <c r="J106" s="97">
        <f>SUM(G106-F106)*D106</f>
        <v>1491.4243102162563</v>
      </c>
      <c r="K106" s="97">
        <v>0</v>
      </c>
      <c r="L106" s="99">
        <f t="shared" ref="L106" si="282">SUM(I106:K106)</f>
        <v>3131.9910514541384</v>
      </c>
    </row>
    <row r="107" spans="1:12" s="100" customFormat="1">
      <c r="A107" s="95" t="s">
        <v>897</v>
      </c>
      <c r="B107" s="96" t="s">
        <v>811</v>
      </c>
      <c r="C107" s="97" t="s">
        <v>14</v>
      </c>
      <c r="D107" s="137">
        <f t="shared" ref="D107" si="283">200000/E107</f>
        <v>162.60162601626016</v>
      </c>
      <c r="E107" s="98">
        <v>1230</v>
      </c>
      <c r="F107" s="97">
        <v>1238</v>
      </c>
      <c r="G107" s="97">
        <v>1250</v>
      </c>
      <c r="H107" s="97">
        <v>0</v>
      </c>
      <c r="I107" s="99">
        <f t="shared" ref="I107" si="284">SUM(F107-E107)*D107</f>
        <v>1300.8130081300812</v>
      </c>
      <c r="J107" s="97">
        <f>SUM(G107-F107)*D107</f>
        <v>1951.2195121951218</v>
      </c>
      <c r="K107" s="97">
        <v>0</v>
      </c>
      <c r="L107" s="99">
        <f t="shared" ref="L107" si="285">SUM(I107:K107)</f>
        <v>3252.0325203252032</v>
      </c>
    </row>
    <row r="108" spans="1:12" s="100" customFormat="1">
      <c r="A108" s="95" t="s">
        <v>896</v>
      </c>
      <c r="B108" s="96" t="s">
        <v>171</v>
      </c>
      <c r="C108" s="97" t="s">
        <v>14</v>
      </c>
      <c r="D108" s="137">
        <f t="shared" ref="D108" si="286">200000/E108</f>
        <v>89.086859688195986</v>
      </c>
      <c r="E108" s="98">
        <v>2245</v>
      </c>
      <c r="F108" s="97">
        <v>2255</v>
      </c>
      <c r="G108" s="97">
        <v>0</v>
      </c>
      <c r="H108" s="97">
        <v>0</v>
      </c>
      <c r="I108" s="99">
        <f t="shared" ref="I108" si="287">SUM(F108-E108)*D108</f>
        <v>890.86859688195989</v>
      </c>
      <c r="J108" s="97">
        <v>0</v>
      </c>
      <c r="K108" s="97">
        <f t="shared" ref="K108:K115" si="288">SUM(G108-H108)*D108</f>
        <v>0</v>
      </c>
      <c r="L108" s="99">
        <f t="shared" ref="L108" si="289">SUM(I108:K108)</f>
        <v>890.86859688195989</v>
      </c>
    </row>
    <row r="109" spans="1:12" s="100" customFormat="1">
      <c r="A109" s="95" t="s">
        <v>896</v>
      </c>
      <c r="B109" s="96" t="s">
        <v>161</v>
      </c>
      <c r="C109" s="97" t="s">
        <v>14</v>
      </c>
      <c r="D109" s="137">
        <f t="shared" ref="D109" si="290">200000/E109</f>
        <v>1673.6401673640166</v>
      </c>
      <c r="E109" s="98">
        <v>119.5</v>
      </c>
      <c r="F109" s="97">
        <v>120.5</v>
      </c>
      <c r="G109" s="97">
        <v>0</v>
      </c>
      <c r="H109" s="97">
        <v>0</v>
      </c>
      <c r="I109" s="99">
        <f t="shared" ref="I109:I110" si="291">SUM(F109-E109)*D109</f>
        <v>1673.6401673640166</v>
      </c>
      <c r="J109" s="97">
        <v>0</v>
      </c>
      <c r="K109" s="97">
        <f t="shared" si="288"/>
        <v>0</v>
      </c>
      <c r="L109" s="99">
        <f t="shared" ref="L109:L110" si="292">SUM(I109:K109)</f>
        <v>1673.6401673640166</v>
      </c>
    </row>
    <row r="110" spans="1:12" s="100" customFormat="1">
      <c r="A110" s="95" t="s">
        <v>896</v>
      </c>
      <c r="B110" s="96" t="s">
        <v>63</v>
      </c>
      <c r="C110" s="97" t="s">
        <v>14</v>
      </c>
      <c r="D110" s="137">
        <f t="shared" ref="D110:D111" si="293">200000/E110</f>
        <v>163.9344262295082</v>
      </c>
      <c r="E110" s="98">
        <v>1220</v>
      </c>
      <c r="F110" s="97">
        <v>1208</v>
      </c>
      <c r="G110" s="97">
        <v>0</v>
      </c>
      <c r="H110" s="97">
        <v>0</v>
      </c>
      <c r="I110" s="99">
        <f t="shared" si="291"/>
        <v>-1967.2131147540986</v>
      </c>
      <c r="J110" s="97">
        <v>0</v>
      </c>
      <c r="K110" s="97">
        <f t="shared" si="288"/>
        <v>0</v>
      </c>
      <c r="L110" s="99">
        <f t="shared" si="292"/>
        <v>-1967.2131147540986</v>
      </c>
    </row>
    <row r="111" spans="1:12" s="100" customFormat="1">
      <c r="A111" s="95" t="s">
        <v>896</v>
      </c>
      <c r="B111" s="96" t="s">
        <v>164</v>
      </c>
      <c r="C111" s="97" t="s">
        <v>14</v>
      </c>
      <c r="D111" s="137">
        <f t="shared" si="293"/>
        <v>193.23671497584542</v>
      </c>
      <c r="E111" s="98">
        <v>1035</v>
      </c>
      <c r="F111" s="97">
        <v>1030</v>
      </c>
      <c r="G111" s="97">
        <v>0</v>
      </c>
      <c r="H111" s="97">
        <v>0</v>
      </c>
      <c r="I111" s="99">
        <f t="shared" ref="I111" si="294">SUM(F111-E111)*D111</f>
        <v>-966.18357487922708</v>
      </c>
      <c r="J111" s="97">
        <v>0</v>
      </c>
      <c r="K111" s="97">
        <f t="shared" si="288"/>
        <v>0</v>
      </c>
      <c r="L111" s="99">
        <f t="shared" ref="L111" si="295">SUM(I111:K111)</f>
        <v>-966.18357487922708</v>
      </c>
    </row>
    <row r="112" spans="1:12" s="100" customFormat="1">
      <c r="A112" s="95" t="s">
        <v>891</v>
      </c>
      <c r="B112" s="96" t="s">
        <v>693</v>
      </c>
      <c r="C112" s="97" t="s">
        <v>14</v>
      </c>
      <c r="D112" s="137">
        <f t="shared" ref="D112" si="296">200000/E112</f>
        <v>609.7560975609756</v>
      </c>
      <c r="E112" s="98">
        <v>328</v>
      </c>
      <c r="F112" s="97">
        <v>331</v>
      </c>
      <c r="G112" s="97">
        <v>336</v>
      </c>
      <c r="H112" s="97">
        <v>339</v>
      </c>
      <c r="I112" s="99">
        <f t="shared" ref="I112" si="297">SUM(F112-E112)*D112</f>
        <v>1829.2682926829268</v>
      </c>
      <c r="J112" s="97">
        <f>SUM(G112-F112)*D112</f>
        <v>3048.7804878048782</v>
      </c>
      <c r="K112" s="97">
        <f t="shared" ref="K112" si="298">SUM(H112-G112)*D112</f>
        <v>1829.2682926829268</v>
      </c>
      <c r="L112" s="99">
        <f t="shared" ref="L112" si="299">SUM(I112:K112)</f>
        <v>6707.3170731707314</v>
      </c>
    </row>
    <row r="113" spans="1:12" s="100" customFormat="1">
      <c r="A113" s="95" t="s">
        <v>891</v>
      </c>
      <c r="B113" s="96" t="s">
        <v>98</v>
      </c>
      <c r="C113" s="97" t="s">
        <v>14</v>
      </c>
      <c r="D113" s="137">
        <f t="shared" ref="D113" si="300">200000/E113</f>
        <v>2317.4971031286213</v>
      </c>
      <c r="E113" s="98">
        <v>86.3</v>
      </c>
      <c r="F113" s="97">
        <v>87.1</v>
      </c>
      <c r="G113" s="97">
        <v>0</v>
      </c>
      <c r="H113" s="97">
        <v>0</v>
      </c>
      <c r="I113" s="99">
        <f t="shared" ref="I113" si="301">SUM(F113-E113)*D113</f>
        <v>1853.9976825028905</v>
      </c>
      <c r="J113" s="97">
        <v>0</v>
      </c>
      <c r="K113" s="97">
        <f t="shared" si="288"/>
        <v>0</v>
      </c>
      <c r="L113" s="99">
        <f t="shared" ref="L113" si="302">SUM(I113:K113)</f>
        <v>1853.9976825028905</v>
      </c>
    </row>
    <row r="114" spans="1:12" s="100" customFormat="1">
      <c r="A114" s="95" t="s">
        <v>891</v>
      </c>
      <c r="B114" s="96" t="s">
        <v>28</v>
      </c>
      <c r="C114" s="97" t="s">
        <v>14</v>
      </c>
      <c r="D114" s="137">
        <f t="shared" ref="D114" si="303">200000/E114</f>
        <v>443.45898004434588</v>
      </c>
      <c r="E114" s="98">
        <v>451</v>
      </c>
      <c r="F114" s="97">
        <v>450.5</v>
      </c>
      <c r="G114" s="97">
        <v>0</v>
      </c>
      <c r="H114" s="97">
        <v>0</v>
      </c>
      <c r="I114" s="99">
        <f t="shared" ref="I114" si="304">SUM(F114-E114)*D114</f>
        <v>-221.72949002217294</v>
      </c>
      <c r="J114" s="97">
        <v>0</v>
      </c>
      <c r="K114" s="97">
        <f t="shared" si="288"/>
        <v>0</v>
      </c>
      <c r="L114" s="99">
        <f t="shared" ref="L114" si="305">SUM(I114:K114)</f>
        <v>-221.72949002217294</v>
      </c>
    </row>
    <row r="115" spans="1:12" s="100" customFormat="1">
      <c r="A115" s="95" t="s">
        <v>890</v>
      </c>
      <c r="B115" s="96" t="s">
        <v>25</v>
      </c>
      <c r="C115" s="97" t="s">
        <v>18</v>
      </c>
      <c r="D115" s="137">
        <f t="shared" ref="D115" si="306">200000/E115</f>
        <v>1342.2818791946308</v>
      </c>
      <c r="E115" s="98">
        <v>149</v>
      </c>
      <c r="F115" s="97">
        <v>148</v>
      </c>
      <c r="G115" s="97">
        <v>147</v>
      </c>
      <c r="H115" s="97">
        <v>146</v>
      </c>
      <c r="I115" s="99">
        <f>SUM(E115-F115)*D115</f>
        <v>1342.2818791946308</v>
      </c>
      <c r="J115" s="97">
        <f>SUM(F115-G115)*D115</f>
        <v>1342.2818791946308</v>
      </c>
      <c r="K115" s="97">
        <f t="shared" si="288"/>
        <v>1342.2818791946308</v>
      </c>
      <c r="L115" s="99">
        <f t="shared" ref="L115" si="307">SUM(I115:K115)</f>
        <v>4026.8456375838923</v>
      </c>
    </row>
    <row r="116" spans="1:12" s="100" customFormat="1">
      <c r="A116" s="95" t="s">
        <v>890</v>
      </c>
      <c r="B116" s="96" t="s">
        <v>268</v>
      </c>
      <c r="C116" s="97" t="s">
        <v>14</v>
      </c>
      <c r="D116" s="137">
        <f t="shared" ref="D116" si="308">200000/E116</f>
        <v>239.23444976076556</v>
      </c>
      <c r="E116" s="98">
        <v>836</v>
      </c>
      <c r="F116" s="97">
        <v>844</v>
      </c>
      <c r="G116" s="97">
        <v>0</v>
      </c>
      <c r="H116" s="97">
        <v>0</v>
      </c>
      <c r="I116" s="99">
        <f t="shared" ref="I116" si="309">SUM(F116-E116)*D116</f>
        <v>1913.8755980861245</v>
      </c>
      <c r="J116" s="97">
        <v>0</v>
      </c>
      <c r="K116" s="97">
        <f t="shared" ref="K116:K129" si="310">SUM(H116-G116)*D116</f>
        <v>0</v>
      </c>
      <c r="L116" s="99">
        <f t="shared" ref="L116" si="311">SUM(I116:K116)</f>
        <v>1913.8755980861245</v>
      </c>
    </row>
    <row r="117" spans="1:12" s="100" customFormat="1">
      <c r="A117" s="95" t="s">
        <v>890</v>
      </c>
      <c r="B117" s="96" t="s">
        <v>51</v>
      </c>
      <c r="C117" s="97" t="s">
        <v>14</v>
      </c>
      <c r="D117" s="137">
        <f t="shared" ref="D117" si="312">200000/E117</f>
        <v>666.66666666666663</v>
      </c>
      <c r="E117" s="98">
        <v>300</v>
      </c>
      <c r="F117" s="97">
        <v>302.95</v>
      </c>
      <c r="G117" s="97">
        <v>0</v>
      </c>
      <c r="H117" s="97">
        <v>0</v>
      </c>
      <c r="I117" s="99">
        <f t="shared" ref="I117" si="313">SUM(F117-E117)*D117</f>
        <v>1966.666666666659</v>
      </c>
      <c r="J117" s="97">
        <v>0</v>
      </c>
      <c r="K117" s="97">
        <f t="shared" si="310"/>
        <v>0</v>
      </c>
      <c r="L117" s="99">
        <f t="shared" ref="L117" si="314">SUM(I117:K117)</f>
        <v>1966.666666666659</v>
      </c>
    </row>
    <row r="118" spans="1:12" s="100" customFormat="1">
      <c r="A118" s="95" t="s">
        <v>890</v>
      </c>
      <c r="B118" s="96" t="s">
        <v>26</v>
      </c>
      <c r="C118" s="97" t="s">
        <v>14</v>
      </c>
      <c r="D118" s="137">
        <f t="shared" ref="D118" si="315">200000/E118</f>
        <v>433.36944745395448</v>
      </c>
      <c r="E118" s="98">
        <v>461.5</v>
      </c>
      <c r="F118" s="97">
        <v>455</v>
      </c>
      <c r="G118" s="97">
        <v>0</v>
      </c>
      <c r="H118" s="97">
        <v>0</v>
      </c>
      <c r="I118" s="99">
        <f t="shared" ref="I118" si="316">SUM(F118-E118)*D118</f>
        <v>-2816.9014084507039</v>
      </c>
      <c r="J118" s="97">
        <v>0</v>
      </c>
      <c r="K118" s="97">
        <f t="shared" ref="K118" si="317">SUM(H118-G118)*D118</f>
        <v>0</v>
      </c>
      <c r="L118" s="99">
        <f t="shared" ref="L118" si="318">SUM(I118:K118)</f>
        <v>-2816.9014084507039</v>
      </c>
    </row>
    <row r="119" spans="1:12" s="100" customFormat="1">
      <c r="A119" s="95" t="s">
        <v>890</v>
      </c>
      <c r="B119" s="96" t="s">
        <v>892</v>
      </c>
      <c r="C119" s="97" t="s">
        <v>18</v>
      </c>
      <c r="D119" s="137">
        <f t="shared" ref="D119" si="319">200000/E119</f>
        <v>1030.9278350515465</v>
      </c>
      <c r="E119" s="98">
        <v>194</v>
      </c>
      <c r="F119" s="97">
        <v>193</v>
      </c>
      <c r="G119" s="97">
        <v>0</v>
      </c>
      <c r="H119" s="97">
        <v>0</v>
      </c>
      <c r="I119" s="99">
        <f>SUM(E119-F119)*D119</f>
        <v>1030.9278350515465</v>
      </c>
      <c r="J119" s="97">
        <v>0</v>
      </c>
      <c r="K119" s="97">
        <f t="shared" ref="K119" si="320">SUM(H119-G119)*D119</f>
        <v>0</v>
      </c>
      <c r="L119" s="99">
        <f t="shared" ref="L119" si="321">SUM(I119:K119)</f>
        <v>1030.9278350515465</v>
      </c>
    </row>
    <row r="120" spans="1:12" s="100" customFormat="1" ht="14.25">
      <c r="A120" s="124"/>
      <c r="B120" s="125"/>
      <c r="C120" s="125"/>
      <c r="D120" s="125"/>
      <c r="E120" s="125"/>
      <c r="F120" s="125"/>
      <c r="G120" s="126"/>
      <c r="H120" s="125"/>
      <c r="I120" s="127">
        <f>SUM(I9:I119)</f>
        <v>125508.34383956801</v>
      </c>
      <c r="J120" s="128"/>
      <c r="K120" s="127" t="s">
        <v>677</v>
      </c>
      <c r="L120" s="127">
        <f>SUM(L9:L119)</f>
        <v>347730.6893401139</v>
      </c>
    </row>
    <row r="121" spans="1:12" s="100" customFormat="1" ht="14.25">
      <c r="A121" s="101" t="s">
        <v>895</v>
      </c>
      <c r="B121" s="96"/>
      <c r="C121" s="97"/>
      <c r="D121" s="98"/>
      <c r="E121" s="98"/>
      <c r="F121" s="97"/>
      <c r="G121" s="97"/>
      <c r="H121" s="97"/>
      <c r="I121" s="99"/>
      <c r="J121" s="97"/>
      <c r="K121" s="97"/>
      <c r="L121" s="99"/>
    </row>
    <row r="122" spans="1:12" s="100" customFormat="1" ht="14.25">
      <c r="A122" s="101" t="s">
        <v>759</v>
      </c>
      <c r="B122" s="126" t="s">
        <v>760</v>
      </c>
      <c r="C122" s="106" t="s">
        <v>761</v>
      </c>
      <c r="D122" s="129" t="s">
        <v>762</v>
      </c>
      <c r="E122" s="129" t="s">
        <v>763</v>
      </c>
      <c r="F122" s="106" t="s">
        <v>732</v>
      </c>
      <c r="G122" s="97"/>
      <c r="H122" s="97"/>
      <c r="I122" s="99"/>
      <c r="J122" s="97"/>
      <c r="K122" s="97"/>
      <c r="L122" s="99"/>
    </row>
    <row r="123" spans="1:12" s="100" customFormat="1" ht="14.25">
      <c r="A123" s="95" t="s">
        <v>893</v>
      </c>
      <c r="B123" s="96">
        <v>10</v>
      </c>
      <c r="C123" s="97">
        <f>SUM(A123-B123)</f>
        <v>63</v>
      </c>
      <c r="D123" s="98">
        <v>15</v>
      </c>
      <c r="E123" s="97">
        <f>SUM(C123-D123)</f>
        <v>48</v>
      </c>
      <c r="F123" s="97">
        <f>E123*100/C123</f>
        <v>76.19047619047619</v>
      </c>
      <c r="G123" s="97"/>
      <c r="H123" s="97"/>
      <c r="I123" s="99"/>
      <c r="J123" s="97"/>
      <c r="K123" s="97"/>
      <c r="L123" s="99"/>
    </row>
    <row r="124" spans="1:12" s="100" customFormat="1" ht="14.25">
      <c r="A124" s="102"/>
      <c r="B124" s="103"/>
      <c r="C124" s="103"/>
      <c r="D124" s="104"/>
      <c r="E124" s="104"/>
      <c r="F124" s="130">
        <v>43678</v>
      </c>
      <c r="G124" s="103"/>
      <c r="H124" s="103"/>
      <c r="I124" s="105"/>
      <c r="J124" s="105"/>
      <c r="K124" s="105"/>
      <c r="L124" s="105"/>
    </row>
    <row r="125" spans="1:12" s="100" customFormat="1">
      <c r="A125" s="95"/>
      <c r="B125" s="96"/>
      <c r="C125" s="97"/>
      <c r="D125" s="137"/>
      <c r="E125" s="98"/>
      <c r="F125" s="97"/>
      <c r="G125" s="97"/>
      <c r="H125" s="97"/>
      <c r="I125" s="99"/>
      <c r="J125" s="97"/>
      <c r="K125" s="97"/>
      <c r="L125" s="99"/>
    </row>
    <row r="126" spans="1:12" s="100" customFormat="1">
      <c r="A126" s="95" t="s">
        <v>889</v>
      </c>
      <c r="B126" s="96" t="s">
        <v>72</v>
      </c>
      <c r="C126" s="97" t="s">
        <v>14</v>
      </c>
      <c r="D126" s="137">
        <f t="shared" ref="D126" si="322">200000/E126</f>
        <v>1152.7377521613832</v>
      </c>
      <c r="E126" s="98">
        <v>173.5</v>
      </c>
      <c r="F126" s="97">
        <v>175</v>
      </c>
      <c r="G126" s="97">
        <v>177</v>
      </c>
      <c r="H126" s="97">
        <v>178</v>
      </c>
      <c r="I126" s="99">
        <f t="shared" ref="I126" si="323">SUM(F126-E126)*D126</f>
        <v>1729.1066282420747</v>
      </c>
      <c r="J126" s="97">
        <f>SUM(G126-F126)*D126</f>
        <v>2305.4755043227665</v>
      </c>
      <c r="K126" s="97">
        <f t="shared" si="310"/>
        <v>1152.7377521613832</v>
      </c>
      <c r="L126" s="99">
        <f t="shared" ref="L126" si="324">SUM(I126:K126)</f>
        <v>5187.3198847262247</v>
      </c>
    </row>
    <row r="127" spans="1:12" s="100" customFormat="1">
      <c r="A127" s="95" t="s">
        <v>889</v>
      </c>
      <c r="B127" s="96" t="s">
        <v>98</v>
      </c>
      <c r="C127" s="97" t="s">
        <v>14</v>
      </c>
      <c r="D127" s="137">
        <f t="shared" ref="D127" si="325">200000/E127</f>
        <v>2439.0243902439024</v>
      </c>
      <c r="E127" s="98">
        <v>82</v>
      </c>
      <c r="F127" s="97">
        <v>83</v>
      </c>
      <c r="G127" s="97">
        <v>84</v>
      </c>
      <c r="H127" s="97">
        <v>85</v>
      </c>
      <c r="I127" s="99">
        <f t="shared" ref="I127" si="326">SUM(F127-E127)*D127</f>
        <v>2439.0243902439024</v>
      </c>
      <c r="J127" s="97">
        <f>SUM(G127-F127)*D127</f>
        <v>2439.0243902439024</v>
      </c>
      <c r="K127" s="97">
        <f t="shared" si="310"/>
        <v>2439.0243902439024</v>
      </c>
      <c r="L127" s="99">
        <f t="shared" ref="L127" si="327">SUM(I127:K127)</f>
        <v>7317.0731707317073</v>
      </c>
    </row>
    <row r="128" spans="1:12" s="100" customFormat="1">
      <c r="A128" s="95" t="s">
        <v>889</v>
      </c>
      <c r="B128" s="96" t="s">
        <v>305</v>
      </c>
      <c r="C128" s="97" t="s">
        <v>14</v>
      </c>
      <c r="D128" s="137">
        <f t="shared" ref="D128" si="328">200000/E128</f>
        <v>197.04433497536945</v>
      </c>
      <c r="E128" s="98">
        <v>1015</v>
      </c>
      <c r="F128" s="97">
        <v>1022</v>
      </c>
      <c r="G128" s="97">
        <v>0</v>
      </c>
      <c r="H128" s="97">
        <v>0</v>
      </c>
      <c r="I128" s="99">
        <f t="shared" ref="I128" si="329">SUM(F128-E128)*D128</f>
        <v>1379.3103448275861</v>
      </c>
      <c r="J128" s="97">
        <v>0</v>
      </c>
      <c r="K128" s="97">
        <f t="shared" si="310"/>
        <v>0</v>
      </c>
      <c r="L128" s="99">
        <f t="shared" ref="L128" si="330">SUM(I128:K128)</f>
        <v>1379.3103448275861</v>
      </c>
    </row>
    <row r="129" spans="1:12" s="100" customFormat="1">
      <c r="A129" s="95" t="s">
        <v>889</v>
      </c>
      <c r="B129" s="96" t="s">
        <v>98</v>
      </c>
      <c r="C129" s="97" t="s">
        <v>14</v>
      </c>
      <c r="D129" s="137">
        <f t="shared" ref="D129" si="331">200000/E129</f>
        <v>2339.1812865497077</v>
      </c>
      <c r="E129" s="98">
        <v>85.5</v>
      </c>
      <c r="F129" s="97">
        <v>84.5</v>
      </c>
      <c r="G129" s="97">
        <v>0</v>
      </c>
      <c r="H129" s="97">
        <v>0</v>
      </c>
      <c r="I129" s="99">
        <f t="shared" ref="I129" si="332">SUM(F129-E129)*D129</f>
        <v>-2339.1812865497077</v>
      </c>
      <c r="J129" s="97">
        <v>0</v>
      </c>
      <c r="K129" s="97">
        <f t="shared" si="310"/>
        <v>0</v>
      </c>
      <c r="L129" s="99">
        <f t="shared" ref="L129" si="333">SUM(I129:K129)</f>
        <v>-2339.1812865497077</v>
      </c>
    </row>
    <row r="130" spans="1:12" s="100" customFormat="1">
      <c r="A130" s="95" t="s">
        <v>886</v>
      </c>
      <c r="B130" s="96" t="s">
        <v>888</v>
      </c>
      <c r="C130" s="97" t="s">
        <v>18</v>
      </c>
      <c r="D130" s="137">
        <f t="shared" ref="D130" si="334">200000/E130</f>
        <v>148.14814814814815</v>
      </c>
      <c r="E130" s="98">
        <v>1350</v>
      </c>
      <c r="F130" s="97">
        <v>1338</v>
      </c>
      <c r="G130" s="97">
        <v>0</v>
      </c>
      <c r="H130" s="97">
        <v>0</v>
      </c>
      <c r="I130" s="99">
        <f>SUM(E130-F130)*D130</f>
        <v>1777.7777777777778</v>
      </c>
      <c r="J130" s="97">
        <v>0</v>
      </c>
      <c r="K130" s="97">
        <v>0</v>
      </c>
      <c r="L130" s="99">
        <f t="shared" ref="L130" si="335">SUM(I130:K130)</f>
        <v>1777.7777777777778</v>
      </c>
    </row>
    <row r="131" spans="1:12" s="100" customFormat="1">
      <c r="A131" s="95" t="s">
        <v>886</v>
      </c>
      <c r="B131" s="96" t="s">
        <v>887</v>
      </c>
      <c r="C131" s="97" t="s">
        <v>18</v>
      </c>
      <c r="D131" s="137">
        <f t="shared" ref="D131:D132" si="336">200000/E131</f>
        <v>460.82949308755758</v>
      </c>
      <c r="E131" s="98">
        <v>434</v>
      </c>
      <c r="F131" s="97">
        <v>438</v>
      </c>
      <c r="G131" s="97">
        <v>0</v>
      </c>
      <c r="H131" s="97">
        <v>0</v>
      </c>
      <c r="I131" s="99">
        <f>SUM(E131-F131)*D131</f>
        <v>-1843.3179723502303</v>
      </c>
      <c r="J131" s="97">
        <v>0</v>
      </c>
      <c r="K131" s="97">
        <v>0</v>
      </c>
      <c r="L131" s="99">
        <f t="shared" ref="L131" si="337">SUM(I131:K131)</f>
        <v>-1843.3179723502303</v>
      </c>
    </row>
    <row r="132" spans="1:12" s="100" customFormat="1">
      <c r="A132" s="95" t="s">
        <v>885</v>
      </c>
      <c r="B132" s="96" t="s">
        <v>243</v>
      </c>
      <c r="C132" s="97" t="s">
        <v>14</v>
      </c>
      <c r="D132" s="137">
        <f t="shared" si="336"/>
        <v>134.68013468013467</v>
      </c>
      <c r="E132" s="98">
        <v>1485</v>
      </c>
      <c r="F132" s="97">
        <v>1485</v>
      </c>
      <c r="G132" s="97">
        <v>0</v>
      </c>
      <c r="H132" s="97">
        <v>0</v>
      </c>
      <c r="I132" s="99">
        <f t="shared" ref="I132" si="338">SUM(F132-E132)*D132</f>
        <v>0</v>
      </c>
      <c r="J132" s="97">
        <v>0</v>
      </c>
      <c r="K132" s="97">
        <v>0</v>
      </c>
      <c r="L132" s="99">
        <f t="shared" ref="L132" si="339">SUM(I132:K132)</f>
        <v>0</v>
      </c>
    </row>
    <row r="133" spans="1:12" s="100" customFormat="1">
      <c r="A133" s="95" t="s">
        <v>885</v>
      </c>
      <c r="B133" s="96" t="s">
        <v>71</v>
      </c>
      <c r="C133" s="97" t="s">
        <v>14</v>
      </c>
      <c r="D133" s="137">
        <f>200000/E133</f>
        <v>129.28248222365869</v>
      </c>
      <c r="E133" s="98">
        <v>1547</v>
      </c>
      <c r="F133" s="97">
        <v>1535</v>
      </c>
      <c r="G133" s="97">
        <v>0</v>
      </c>
      <c r="H133" s="97">
        <v>0</v>
      </c>
      <c r="I133" s="99">
        <f t="shared" ref="I133" si="340">SUM(F133-E133)*D133</f>
        <v>-1551.3897866839043</v>
      </c>
      <c r="J133" s="97">
        <v>0</v>
      </c>
      <c r="K133" s="97">
        <v>0</v>
      </c>
      <c r="L133" s="99">
        <f t="shared" ref="L133" si="341">SUM(I133:K133)</f>
        <v>-1551.3897866839043</v>
      </c>
    </row>
    <row r="134" spans="1:12" s="100" customFormat="1">
      <c r="A134" s="95" t="s">
        <v>885</v>
      </c>
      <c r="B134" s="96" t="s">
        <v>30</v>
      </c>
      <c r="C134" s="97" t="s">
        <v>14</v>
      </c>
      <c r="D134" s="137">
        <f t="shared" ref="D134" si="342">200000/E134</f>
        <v>5633.8028169014087</v>
      </c>
      <c r="E134" s="98">
        <v>35.5</v>
      </c>
      <c r="F134" s="97">
        <v>36</v>
      </c>
      <c r="G134" s="97">
        <v>0</v>
      </c>
      <c r="H134" s="97">
        <v>0</v>
      </c>
      <c r="I134" s="99">
        <f t="shared" ref="I134" si="343">SUM(F134-E134)*D134</f>
        <v>2816.9014084507044</v>
      </c>
      <c r="J134" s="97">
        <v>0</v>
      </c>
      <c r="K134" s="97">
        <v>0</v>
      </c>
      <c r="L134" s="99">
        <f t="shared" ref="L134" si="344">SUM(I134:K134)</f>
        <v>2816.9014084507044</v>
      </c>
    </row>
    <row r="135" spans="1:12" s="100" customFormat="1">
      <c r="A135" s="95" t="s">
        <v>884</v>
      </c>
      <c r="B135" s="96" t="s">
        <v>339</v>
      </c>
      <c r="C135" s="97" t="s">
        <v>14</v>
      </c>
      <c r="D135" s="137">
        <f t="shared" ref="D135:D151" si="345">200000/E135</f>
        <v>1459.8540145985401</v>
      </c>
      <c r="E135" s="98">
        <v>137</v>
      </c>
      <c r="F135" s="97">
        <v>136</v>
      </c>
      <c r="G135" s="97">
        <v>0</v>
      </c>
      <c r="H135" s="97">
        <v>0</v>
      </c>
      <c r="I135" s="99">
        <f t="shared" ref="I135" si="346">SUM(F135-E135)*D135</f>
        <v>-1459.8540145985401</v>
      </c>
      <c r="J135" s="97">
        <v>0</v>
      </c>
      <c r="K135" s="97">
        <v>0</v>
      </c>
      <c r="L135" s="99">
        <f t="shared" ref="L135" si="347">SUM(I135:K135)</f>
        <v>-1459.8540145985401</v>
      </c>
    </row>
    <row r="136" spans="1:12" s="100" customFormat="1">
      <c r="A136" s="95" t="s">
        <v>884</v>
      </c>
      <c r="B136" s="96" t="s">
        <v>20</v>
      </c>
      <c r="C136" s="97" t="s">
        <v>14</v>
      </c>
      <c r="D136" s="137">
        <f t="shared" si="345"/>
        <v>301.65912518853696</v>
      </c>
      <c r="E136" s="98">
        <v>663</v>
      </c>
      <c r="F136" s="97">
        <v>656</v>
      </c>
      <c r="G136" s="97">
        <v>0</v>
      </c>
      <c r="H136" s="97">
        <v>0</v>
      </c>
      <c r="I136" s="99">
        <f t="shared" ref="I136" si="348">SUM(F136-E136)*D136</f>
        <v>-2111.6138763197587</v>
      </c>
      <c r="J136" s="97">
        <v>0</v>
      </c>
      <c r="K136" s="97">
        <v>0</v>
      </c>
      <c r="L136" s="99">
        <f t="shared" ref="L136" si="349">SUM(I136:K136)</f>
        <v>-2111.6138763197587</v>
      </c>
    </row>
    <row r="137" spans="1:12" s="100" customFormat="1">
      <c r="A137" s="95" t="s">
        <v>884</v>
      </c>
      <c r="B137" s="96" t="s">
        <v>27</v>
      </c>
      <c r="C137" s="97" t="s">
        <v>14</v>
      </c>
      <c r="D137" s="137">
        <f t="shared" si="345"/>
        <v>217.86492374727669</v>
      </c>
      <c r="E137" s="98">
        <v>918</v>
      </c>
      <c r="F137" s="97">
        <v>908</v>
      </c>
      <c r="G137" s="97">
        <v>0</v>
      </c>
      <c r="H137" s="97">
        <v>0</v>
      </c>
      <c r="I137" s="99">
        <f t="shared" ref="I137" si="350">SUM(F137-E137)*D137</f>
        <v>-2178.6492374727668</v>
      </c>
      <c r="J137" s="97">
        <v>0</v>
      </c>
      <c r="K137" s="97">
        <v>0</v>
      </c>
      <c r="L137" s="99">
        <f t="shared" ref="L137" si="351">SUM(I137:K137)</f>
        <v>-2178.6492374727668</v>
      </c>
    </row>
    <row r="138" spans="1:12" s="100" customFormat="1">
      <c r="A138" s="95" t="s">
        <v>884</v>
      </c>
      <c r="B138" s="96" t="s">
        <v>456</v>
      </c>
      <c r="C138" s="97" t="s">
        <v>14</v>
      </c>
      <c r="D138" s="137">
        <f t="shared" si="345"/>
        <v>285.71428571428572</v>
      </c>
      <c r="E138" s="98">
        <v>700</v>
      </c>
      <c r="F138" s="97">
        <v>704</v>
      </c>
      <c r="G138" s="97">
        <v>0</v>
      </c>
      <c r="H138" s="97">
        <v>0</v>
      </c>
      <c r="I138" s="99">
        <f t="shared" ref="I138" si="352">SUM(F138-E138)*D138</f>
        <v>1142.8571428571429</v>
      </c>
      <c r="J138" s="97">
        <v>0</v>
      </c>
      <c r="K138" s="97">
        <v>0</v>
      </c>
      <c r="L138" s="99">
        <f t="shared" ref="L138" si="353">SUM(I138:K138)</f>
        <v>1142.8571428571429</v>
      </c>
    </row>
    <row r="139" spans="1:12" s="100" customFormat="1">
      <c r="A139" s="95" t="s">
        <v>884</v>
      </c>
      <c r="B139" s="96" t="s">
        <v>63</v>
      </c>
      <c r="C139" s="97" t="s">
        <v>14</v>
      </c>
      <c r="D139" s="137">
        <f t="shared" si="345"/>
        <v>167.64459346186086</v>
      </c>
      <c r="E139" s="98">
        <v>1193</v>
      </c>
      <c r="F139" s="97">
        <v>1203</v>
      </c>
      <c r="G139" s="97">
        <v>0</v>
      </c>
      <c r="H139" s="97">
        <v>0</v>
      </c>
      <c r="I139" s="99">
        <f t="shared" ref="I139" si="354">SUM(F139-E139)*D139</f>
        <v>1676.4459346186086</v>
      </c>
      <c r="J139" s="97">
        <v>0</v>
      </c>
      <c r="K139" s="97">
        <v>0</v>
      </c>
      <c r="L139" s="99">
        <f t="shared" ref="L139" si="355">SUM(I139:K139)</f>
        <v>1676.4459346186086</v>
      </c>
    </row>
    <row r="140" spans="1:12" s="100" customFormat="1">
      <c r="A140" s="95" t="s">
        <v>883</v>
      </c>
      <c r="B140" s="96" t="s">
        <v>33</v>
      </c>
      <c r="C140" s="97" t="s">
        <v>14</v>
      </c>
      <c r="D140" s="137">
        <f t="shared" si="345"/>
        <v>223.96416573348264</v>
      </c>
      <c r="E140" s="98">
        <v>893</v>
      </c>
      <c r="F140" s="97">
        <v>900</v>
      </c>
      <c r="G140" s="97">
        <v>0</v>
      </c>
      <c r="H140" s="97">
        <v>0</v>
      </c>
      <c r="I140" s="99">
        <f t="shared" ref="I140" si="356">SUM(F140-E140)*D140</f>
        <v>1567.7491601343786</v>
      </c>
      <c r="J140" s="97">
        <v>0</v>
      </c>
      <c r="K140" s="97">
        <v>0</v>
      </c>
      <c r="L140" s="99">
        <f t="shared" ref="L140" si="357">SUM(I140:K140)</f>
        <v>1567.7491601343786</v>
      </c>
    </row>
    <row r="141" spans="1:12" s="100" customFormat="1">
      <c r="A141" s="95" t="s">
        <v>883</v>
      </c>
      <c r="B141" s="96" t="s">
        <v>193</v>
      </c>
      <c r="C141" s="97" t="s">
        <v>14</v>
      </c>
      <c r="D141" s="137">
        <f t="shared" si="345"/>
        <v>2777.7777777777778</v>
      </c>
      <c r="E141" s="98">
        <v>72</v>
      </c>
      <c r="F141" s="97">
        <v>72.7</v>
      </c>
      <c r="G141" s="97">
        <v>73.5</v>
      </c>
      <c r="H141" s="97">
        <v>0</v>
      </c>
      <c r="I141" s="99">
        <f t="shared" ref="I141" si="358">SUM(F141-E141)*D141</f>
        <v>1944.4444444444523</v>
      </c>
      <c r="J141" s="97">
        <f>SUM(G141-F141)*D141</f>
        <v>2222.2222222222144</v>
      </c>
      <c r="K141" s="97">
        <v>0</v>
      </c>
      <c r="L141" s="99">
        <f t="shared" ref="L141" si="359">SUM(I141:K141)</f>
        <v>4166.666666666667</v>
      </c>
    </row>
    <row r="142" spans="1:12" s="100" customFormat="1">
      <c r="A142" s="95" t="s">
        <v>883</v>
      </c>
      <c r="B142" s="96" t="s">
        <v>869</v>
      </c>
      <c r="C142" s="97" t="s">
        <v>14</v>
      </c>
      <c r="D142" s="137">
        <f t="shared" si="345"/>
        <v>165.97510373443984</v>
      </c>
      <c r="E142" s="98">
        <v>1205</v>
      </c>
      <c r="F142" s="97">
        <v>1205</v>
      </c>
      <c r="G142" s="97">
        <v>0</v>
      </c>
      <c r="H142" s="97">
        <v>0</v>
      </c>
      <c r="I142" s="99">
        <f t="shared" ref="I142" si="360">SUM(F142-E142)*D142</f>
        <v>0</v>
      </c>
      <c r="J142" s="97">
        <v>0</v>
      </c>
      <c r="K142" s="97">
        <v>0</v>
      </c>
      <c r="L142" s="99">
        <f t="shared" ref="L142" si="361">SUM(I142:K142)</f>
        <v>0</v>
      </c>
    </row>
    <row r="143" spans="1:12" s="100" customFormat="1">
      <c r="A143" s="95" t="s">
        <v>882</v>
      </c>
      <c r="B143" s="96" t="s">
        <v>20</v>
      </c>
      <c r="C143" s="97" t="s">
        <v>14</v>
      </c>
      <c r="D143" s="137">
        <f t="shared" si="345"/>
        <v>310.07751937984494</v>
      </c>
      <c r="E143" s="98">
        <v>645</v>
      </c>
      <c r="F143" s="97">
        <v>651</v>
      </c>
      <c r="G143" s="97">
        <v>0</v>
      </c>
      <c r="H143" s="97">
        <v>0</v>
      </c>
      <c r="I143" s="99">
        <f t="shared" ref="I143:I145" si="362">SUM(F143-E143)*D143</f>
        <v>1860.4651162790697</v>
      </c>
      <c r="J143" s="97">
        <v>0</v>
      </c>
      <c r="K143" s="97">
        <v>0</v>
      </c>
      <c r="L143" s="99">
        <f t="shared" ref="L143" si="363">SUM(I143:K143)</f>
        <v>1860.4651162790697</v>
      </c>
    </row>
    <row r="144" spans="1:12" s="100" customFormat="1">
      <c r="A144" s="95" t="s">
        <v>882</v>
      </c>
      <c r="B144" s="96" t="s">
        <v>23</v>
      </c>
      <c r="C144" s="97" t="s">
        <v>18</v>
      </c>
      <c r="D144" s="137">
        <f t="shared" si="345"/>
        <v>1351.3513513513512</v>
      </c>
      <c r="E144" s="98">
        <v>148</v>
      </c>
      <c r="F144" s="97">
        <v>147</v>
      </c>
      <c r="G144" s="97">
        <v>146</v>
      </c>
      <c r="H144" s="97">
        <v>0</v>
      </c>
      <c r="I144" s="99">
        <f t="shared" ref="I144" si="364">SUM(E144-F144)*D144</f>
        <v>1351.3513513513512</v>
      </c>
      <c r="J144" s="97">
        <f>SUM(F144-G144)*D144</f>
        <v>1351.3513513513512</v>
      </c>
      <c r="K144" s="97">
        <v>0</v>
      </c>
      <c r="L144" s="99">
        <f t="shared" ref="L144" si="365">SUM(I144:K144)</f>
        <v>2702.7027027027025</v>
      </c>
    </row>
    <row r="145" spans="1:12" s="100" customFormat="1">
      <c r="A145" s="95" t="s">
        <v>882</v>
      </c>
      <c r="B145" s="96" t="s">
        <v>747</v>
      </c>
      <c r="C145" s="97" t="s">
        <v>14</v>
      </c>
      <c r="D145" s="137">
        <f t="shared" si="345"/>
        <v>571.42857142857144</v>
      </c>
      <c r="E145" s="98">
        <v>350</v>
      </c>
      <c r="F145" s="97">
        <v>353</v>
      </c>
      <c r="G145" s="97">
        <v>356</v>
      </c>
      <c r="H145" s="97">
        <v>360</v>
      </c>
      <c r="I145" s="99">
        <f t="shared" si="362"/>
        <v>1714.2857142857142</v>
      </c>
      <c r="J145" s="97">
        <f>SUM(G145-F145)*D145</f>
        <v>1714.2857142857142</v>
      </c>
      <c r="K145" s="97">
        <f>SUM(H145-G145)*D145</f>
        <v>2285.7142857142858</v>
      </c>
      <c r="L145" s="99">
        <f t="shared" ref="L145" si="366">SUM(I145:K145)</f>
        <v>5714.2857142857138</v>
      </c>
    </row>
    <row r="146" spans="1:12" s="100" customFormat="1">
      <c r="A146" s="95" t="s">
        <v>882</v>
      </c>
      <c r="B146" s="96" t="s">
        <v>77</v>
      </c>
      <c r="C146" s="97" t="s">
        <v>14</v>
      </c>
      <c r="D146" s="137">
        <f t="shared" si="345"/>
        <v>362.31884057971013</v>
      </c>
      <c r="E146" s="98">
        <v>552</v>
      </c>
      <c r="F146" s="97">
        <v>556</v>
      </c>
      <c r="G146" s="97">
        <v>560</v>
      </c>
      <c r="H146" s="97">
        <v>564</v>
      </c>
      <c r="I146" s="99">
        <f t="shared" ref="I146" si="367">SUM(F146-E146)*D146</f>
        <v>1449.2753623188405</v>
      </c>
      <c r="J146" s="97">
        <f>SUM(G146-F146)*D146</f>
        <v>1449.2753623188405</v>
      </c>
      <c r="K146" s="97">
        <f>SUM(H146-G146)*D146</f>
        <v>1449.2753623188405</v>
      </c>
      <c r="L146" s="99">
        <f t="shared" ref="L146" si="368">SUM(I146:K146)</f>
        <v>4347.826086956522</v>
      </c>
    </row>
    <row r="147" spans="1:12" s="100" customFormat="1">
      <c r="A147" s="95" t="s">
        <v>882</v>
      </c>
      <c r="B147" s="96" t="s">
        <v>71</v>
      </c>
      <c r="C147" s="97" t="s">
        <v>14</v>
      </c>
      <c r="D147" s="137">
        <f t="shared" si="345"/>
        <v>135.68521031207598</v>
      </c>
      <c r="E147" s="98">
        <v>1474</v>
      </c>
      <c r="F147" s="97">
        <v>1474</v>
      </c>
      <c r="G147" s="97">
        <v>0</v>
      </c>
      <c r="H147" s="97">
        <v>0</v>
      </c>
      <c r="I147" s="99">
        <f t="shared" ref="I147" si="369">SUM(F147-E147)*D147</f>
        <v>0</v>
      </c>
      <c r="J147" s="97">
        <v>0</v>
      </c>
      <c r="K147" s="97">
        <v>0</v>
      </c>
      <c r="L147" s="99">
        <v>0</v>
      </c>
    </row>
    <row r="148" spans="1:12" s="100" customFormat="1">
      <c r="A148" s="95" t="s">
        <v>881</v>
      </c>
      <c r="B148" s="96" t="s">
        <v>858</v>
      </c>
      <c r="C148" s="97" t="s">
        <v>18</v>
      </c>
      <c r="D148" s="137">
        <f t="shared" si="345"/>
        <v>1156.0693641618498</v>
      </c>
      <c r="E148" s="98">
        <v>173</v>
      </c>
      <c r="F148" s="97">
        <v>174.5</v>
      </c>
      <c r="G148" s="97">
        <v>0</v>
      </c>
      <c r="H148" s="97">
        <v>0</v>
      </c>
      <c r="I148" s="99">
        <f>SUM(E148-F148)*D148</f>
        <v>-1734.1040462427745</v>
      </c>
      <c r="J148" s="97">
        <v>0</v>
      </c>
      <c r="K148" s="97">
        <v>0</v>
      </c>
      <c r="L148" s="99">
        <f t="shared" ref="L148" si="370">SUM(I148:K148)</f>
        <v>-1734.1040462427745</v>
      </c>
    </row>
    <row r="149" spans="1:12" s="100" customFormat="1">
      <c r="A149" s="95" t="s">
        <v>881</v>
      </c>
      <c r="B149" s="96" t="s">
        <v>864</v>
      </c>
      <c r="C149" s="97" t="s">
        <v>14</v>
      </c>
      <c r="D149" s="137">
        <f t="shared" si="345"/>
        <v>107.23860589812332</v>
      </c>
      <c r="E149" s="98">
        <v>1865</v>
      </c>
      <c r="F149" s="97">
        <v>1875</v>
      </c>
      <c r="G149" s="97">
        <v>0</v>
      </c>
      <c r="H149" s="97">
        <v>0</v>
      </c>
      <c r="I149" s="99">
        <f t="shared" ref="I149" si="371">SUM(F149-E149)*D149</f>
        <v>1072.3860589812332</v>
      </c>
      <c r="J149" s="97">
        <v>0</v>
      </c>
      <c r="K149" s="97">
        <v>0</v>
      </c>
      <c r="L149" s="99">
        <f t="shared" ref="L149" si="372">SUM(I149:K149)</f>
        <v>1072.3860589812332</v>
      </c>
    </row>
    <row r="150" spans="1:12" s="100" customFormat="1">
      <c r="A150" s="95" t="s">
        <v>881</v>
      </c>
      <c r="B150" s="96" t="s">
        <v>193</v>
      </c>
      <c r="C150" s="97" t="s">
        <v>18</v>
      </c>
      <c r="D150" s="137">
        <f t="shared" si="345"/>
        <v>2941.1764705882351</v>
      </c>
      <c r="E150" s="98">
        <v>68</v>
      </c>
      <c r="F150" s="97">
        <v>67.400000000000006</v>
      </c>
      <c r="G150" s="97">
        <v>0</v>
      </c>
      <c r="H150" s="97">
        <v>0</v>
      </c>
      <c r="I150" s="99">
        <f t="shared" ref="I150:I155" si="373">SUM(E150-F150)*D150</f>
        <v>1764.7058823529244</v>
      </c>
      <c r="J150" s="97">
        <v>0</v>
      </c>
      <c r="K150" s="97">
        <v>0</v>
      </c>
      <c r="L150" s="99">
        <f t="shared" ref="L150" si="374">SUM(I150:K150)</f>
        <v>1764.7058823529244</v>
      </c>
    </row>
    <row r="151" spans="1:12" s="100" customFormat="1">
      <c r="A151" s="95" t="s">
        <v>879</v>
      </c>
      <c r="B151" s="96" t="s">
        <v>853</v>
      </c>
      <c r="C151" s="97" t="s">
        <v>18</v>
      </c>
      <c r="D151" s="137">
        <f t="shared" si="345"/>
        <v>154.5595054095827</v>
      </c>
      <c r="E151" s="98">
        <v>1294</v>
      </c>
      <c r="F151" s="97">
        <v>1284</v>
      </c>
      <c r="G151" s="97">
        <v>1274</v>
      </c>
      <c r="H151" s="97">
        <v>1264</v>
      </c>
      <c r="I151" s="99">
        <f t="shared" si="373"/>
        <v>1545.595054095827</v>
      </c>
      <c r="J151" s="97">
        <f>SUM(F151-G151)*D151</f>
        <v>1545.595054095827</v>
      </c>
      <c r="K151" s="97">
        <f>SUM(G151-H151)*D151</f>
        <v>1545.595054095827</v>
      </c>
      <c r="L151" s="99">
        <f t="shared" ref="L151" si="375">SUM(I151:K151)</f>
        <v>4636.7851622874805</v>
      </c>
    </row>
    <row r="152" spans="1:12" s="100" customFormat="1">
      <c r="A152" s="95" t="s">
        <v>879</v>
      </c>
      <c r="B152" s="96" t="s">
        <v>193</v>
      </c>
      <c r="C152" s="97" t="s">
        <v>18</v>
      </c>
      <c r="D152" s="137">
        <f t="shared" ref="D152" si="376">200000/E152</f>
        <v>2797.2027972027972</v>
      </c>
      <c r="E152" s="98">
        <v>71.5</v>
      </c>
      <c r="F152" s="97">
        <v>70.7</v>
      </c>
      <c r="G152" s="97">
        <v>70</v>
      </c>
      <c r="H152" s="97">
        <v>69</v>
      </c>
      <c r="I152" s="99">
        <f t="shared" si="373"/>
        <v>2237.7622377622297</v>
      </c>
      <c r="J152" s="97">
        <f>SUM(F152-G152)*D152</f>
        <v>1958.0419580419659</v>
      </c>
      <c r="K152" s="97">
        <f>SUM(G152-H152)*D152</f>
        <v>2797.2027972027972</v>
      </c>
      <c r="L152" s="99">
        <f t="shared" ref="L152" si="377">SUM(I152:K152)</f>
        <v>6993.0069930069931</v>
      </c>
    </row>
    <row r="153" spans="1:12" s="100" customFormat="1">
      <c r="A153" s="95" t="s">
        <v>879</v>
      </c>
      <c r="B153" s="96" t="s">
        <v>433</v>
      </c>
      <c r="C153" s="97" t="s">
        <v>18</v>
      </c>
      <c r="D153" s="137">
        <f t="shared" ref="D153" si="378">200000/E153</f>
        <v>909.09090909090912</v>
      </c>
      <c r="E153" s="98">
        <v>220</v>
      </c>
      <c r="F153" s="97">
        <v>218.65</v>
      </c>
      <c r="G153" s="97">
        <v>0</v>
      </c>
      <c r="H153" s="97">
        <v>0</v>
      </c>
      <c r="I153" s="99">
        <f t="shared" si="373"/>
        <v>1227.2727272727222</v>
      </c>
      <c r="J153" s="97">
        <v>0</v>
      </c>
      <c r="K153" s="97">
        <v>0</v>
      </c>
      <c r="L153" s="99">
        <f t="shared" ref="L153" si="379">SUM(I153:K153)</f>
        <v>1227.2727272727222</v>
      </c>
    </row>
    <row r="154" spans="1:12" s="100" customFormat="1">
      <c r="A154" s="95" t="s">
        <v>879</v>
      </c>
      <c r="B154" s="96" t="s">
        <v>878</v>
      </c>
      <c r="C154" s="97" t="s">
        <v>18</v>
      </c>
      <c r="D154" s="137">
        <f t="shared" ref="D154" si="380">200000/E154</f>
        <v>74.074074074074076</v>
      </c>
      <c r="E154" s="98">
        <v>2700</v>
      </c>
      <c r="F154" s="97">
        <v>2700</v>
      </c>
      <c r="G154" s="97">
        <v>0</v>
      </c>
      <c r="H154" s="97">
        <v>0</v>
      </c>
      <c r="I154" s="99">
        <f t="shared" si="373"/>
        <v>0</v>
      </c>
      <c r="J154" s="97">
        <v>0</v>
      </c>
      <c r="K154" s="97">
        <f>SUM(G154-H154)*D154</f>
        <v>0</v>
      </c>
      <c r="L154" s="99">
        <f t="shared" ref="L154" si="381">SUM(I154:K154)</f>
        <v>0</v>
      </c>
    </row>
    <row r="155" spans="1:12" s="100" customFormat="1">
      <c r="A155" s="95" t="s">
        <v>879</v>
      </c>
      <c r="B155" s="96" t="s">
        <v>880</v>
      </c>
      <c r="C155" s="97" t="s">
        <v>18</v>
      </c>
      <c r="D155" s="137">
        <f t="shared" ref="D155" si="382">200000/E155</f>
        <v>1653.5758577924762</v>
      </c>
      <c r="E155" s="98">
        <v>120.95</v>
      </c>
      <c r="F155" s="97">
        <v>120.95</v>
      </c>
      <c r="G155" s="97">
        <v>0</v>
      </c>
      <c r="H155" s="97">
        <v>0</v>
      </c>
      <c r="I155" s="99">
        <f t="shared" si="373"/>
        <v>0</v>
      </c>
      <c r="J155" s="97">
        <v>0</v>
      </c>
      <c r="K155" s="97">
        <f>SUM(G155-H155)*D155</f>
        <v>0</v>
      </c>
      <c r="L155" s="99">
        <f t="shared" ref="L155" si="383">SUM(I155:K155)</f>
        <v>0</v>
      </c>
    </row>
    <row r="156" spans="1:12" s="100" customFormat="1">
      <c r="A156" s="95" t="s">
        <v>876</v>
      </c>
      <c r="B156" s="96" t="s">
        <v>877</v>
      </c>
      <c r="C156" s="97" t="s">
        <v>14</v>
      </c>
      <c r="D156" s="137">
        <f t="shared" ref="D156" si="384">200000/E156</f>
        <v>73.126142595978067</v>
      </c>
      <c r="E156" s="98">
        <v>2735</v>
      </c>
      <c r="F156" s="97">
        <v>2758</v>
      </c>
      <c r="G156" s="97">
        <v>0</v>
      </c>
      <c r="H156" s="97">
        <v>0</v>
      </c>
      <c r="I156" s="99">
        <f t="shared" ref="I156" si="385">SUM(F156-E156)*D156</f>
        <v>1681.9012797074956</v>
      </c>
      <c r="J156" s="97">
        <v>0</v>
      </c>
      <c r="K156" s="97">
        <v>0</v>
      </c>
      <c r="L156" s="99">
        <f t="shared" ref="L156" si="386">SUM(I156:K156)</f>
        <v>1681.9012797074956</v>
      </c>
    </row>
    <row r="157" spans="1:12" s="100" customFormat="1">
      <c r="A157" s="95" t="s">
        <v>876</v>
      </c>
      <c r="B157" s="96" t="s">
        <v>307</v>
      </c>
      <c r="C157" s="97" t="s">
        <v>18</v>
      </c>
      <c r="D157" s="137">
        <f t="shared" ref="D157" si="387">200000/E157</f>
        <v>3236.245954692557</v>
      </c>
      <c r="E157" s="98">
        <v>61.8</v>
      </c>
      <c r="F157" s="97">
        <v>61.4</v>
      </c>
      <c r="G157" s="97">
        <v>0</v>
      </c>
      <c r="H157" s="97">
        <v>0</v>
      </c>
      <c r="I157" s="99">
        <f>SUM(E157-F157)*D157</f>
        <v>1294.4983818770181</v>
      </c>
      <c r="J157" s="97">
        <v>0</v>
      </c>
      <c r="K157" s="97">
        <v>0</v>
      </c>
      <c r="L157" s="99">
        <f t="shared" ref="L157" si="388">SUM(I157:K157)</f>
        <v>1294.4983818770181</v>
      </c>
    </row>
    <row r="158" spans="1:12" s="100" customFormat="1">
      <c r="A158" s="95" t="s">
        <v>876</v>
      </c>
      <c r="B158" s="96" t="s">
        <v>878</v>
      </c>
      <c r="C158" s="97" t="s">
        <v>18</v>
      </c>
      <c r="D158" s="137">
        <f t="shared" ref="D158" si="389">200000/E158</f>
        <v>74.906367041198507</v>
      </c>
      <c r="E158" s="98">
        <v>2670</v>
      </c>
      <c r="F158" s="97">
        <v>2670</v>
      </c>
      <c r="G158" s="97">
        <v>0</v>
      </c>
      <c r="H158" s="97">
        <v>0</v>
      </c>
      <c r="I158" s="99">
        <f>SUM(E158-F158)*D158</f>
        <v>0</v>
      </c>
      <c r="J158" s="97">
        <v>0</v>
      </c>
      <c r="K158" s="97">
        <v>0</v>
      </c>
      <c r="L158" s="99">
        <f t="shared" ref="L158" si="390">SUM(I158:K158)</f>
        <v>0</v>
      </c>
    </row>
    <row r="159" spans="1:12" s="100" customFormat="1">
      <c r="A159" s="95" t="s">
        <v>875</v>
      </c>
      <c r="B159" s="96" t="s">
        <v>165</v>
      </c>
      <c r="C159" s="97" t="s">
        <v>14</v>
      </c>
      <c r="D159" s="137">
        <f t="shared" ref="D159" si="391">200000/E159</f>
        <v>1632.6530612244899</v>
      </c>
      <c r="E159" s="98">
        <v>122.5</v>
      </c>
      <c r="F159" s="97">
        <v>123.5</v>
      </c>
      <c r="G159" s="97">
        <v>0</v>
      </c>
      <c r="H159" s="97">
        <v>0</v>
      </c>
      <c r="I159" s="99">
        <f t="shared" ref="I159" si="392">SUM(F159-E159)*D159</f>
        <v>1632.6530612244899</v>
      </c>
      <c r="J159" s="97">
        <v>0</v>
      </c>
      <c r="K159" s="97">
        <v>0</v>
      </c>
      <c r="L159" s="99">
        <f t="shared" ref="L159" si="393">SUM(I159:K159)</f>
        <v>1632.6530612244899</v>
      </c>
    </row>
    <row r="160" spans="1:12" s="100" customFormat="1">
      <c r="A160" s="95" t="s">
        <v>875</v>
      </c>
      <c r="B160" s="96" t="s">
        <v>403</v>
      </c>
      <c r="C160" s="97" t="s">
        <v>14</v>
      </c>
      <c r="D160" s="137">
        <f t="shared" ref="D160" si="394">200000/E160</f>
        <v>67.773636055574386</v>
      </c>
      <c r="E160" s="98">
        <v>2951</v>
      </c>
      <c r="F160" s="97">
        <v>2951</v>
      </c>
      <c r="G160" s="97">
        <v>0</v>
      </c>
      <c r="H160" s="97">
        <v>0</v>
      </c>
      <c r="I160" s="99">
        <f t="shared" ref="I160" si="395">SUM(F160-E160)*D160</f>
        <v>0</v>
      </c>
      <c r="J160" s="97">
        <v>0</v>
      </c>
      <c r="K160" s="97">
        <v>0</v>
      </c>
      <c r="L160" s="99">
        <f t="shared" ref="L160" si="396">SUM(I160:K160)</f>
        <v>0</v>
      </c>
    </row>
    <row r="161" spans="1:12" s="100" customFormat="1">
      <c r="A161" s="95" t="s">
        <v>873</v>
      </c>
      <c r="B161" s="96" t="s">
        <v>874</v>
      </c>
      <c r="C161" s="97" t="s">
        <v>14</v>
      </c>
      <c r="D161" s="137">
        <f t="shared" ref="D161" si="397">200000/E161</f>
        <v>136.23978201634878</v>
      </c>
      <c r="E161" s="98">
        <v>1468</v>
      </c>
      <c r="F161" s="97">
        <v>1478</v>
      </c>
      <c r="G161" s="97">
        <v>0</v>
      </c>
      <c r="H161" s="97">
        <v>0</v>
      </c>
      <c r="I161" s="99">
        <f t="shared" ref="I161" si="398">SUM(F161-E161)*D161</f>
        <v>1362.3978201634877</v>
      </c>
      <c r="J161" s="97">
        <v>0</v>
      </c>
      <c r="K161" s="97">
        <v>0</v>
      </c>
      <c r="L161" s="99">
        <f t="shared" ref="L161" si="399">SUM(I161:K161)</f>
        <v>1362.3978201634877</v>
      </c>
    </row>
    <row r="162" spans="1:12" s="100" customFormat="1">
      <c r="A162" s="95" t="s">
        <v>873</v>
      </c>
      <c r="B162" s="96" t="s">
        <v>49</v>
      </c>
      <c r="C162" s="97" t="s">
        <v>14</v>
      </c>
      <c r="D162" s="137">
        <f t="shared" ref="D162" si="400">200000/E162</f>
        <v>60.06006006006006</v>
      </c>
      <c r="E162" s="98">
        <v>3330</v>
      </c>
      <c r="F162" s="97">
        <v>3358</v>
      </c>
      <c r="G162" s="97">
        <v>0</v>
      </c>
      <c r="H162" s="97">
        <v>0</v>
      </c>
      <c r="I162" s="99">
        <f t="shared" ref="I162" si="401">SUM(F162-E162)*D162</f>
        <v>1681.6816816816818</v>
      </c>
      <c r="J162" s="97">
        <v>0</v>
      </c>
      <c r="K162" s="97">
        <v>0</v>
      </c>
      <c r="L162" s="99">
        <f t="shared" ref="L162" si="402">SUM(I162:K162)</f>
        <v>1681.6816816816818</v>
      </c>
    </row>
    <row r="163" spans="1:12" s="100" customFormat="1">
      <c r="A163" s="95" t="s">
        <v>873</v>
      </c>
      <c r="B163" s="96" t="s">
        <v>834</v>
      </c>
      <c r="C163" s="97" t="s">
        <v>14</v>
      </c>
      <c r="D163" s="137">
        <f t="shared" ref="D163" si="403">200000/E163</f>
        <v>241.54589371980677</v>
      </c>
      <c r="E163" s="98">
        <v>828</v>
      </c>
      <c r="F163" s="97">
        <v>834</v>
      </c>
      <c r="G163" s="97">
        <v>839.4</v>
      </c>
      <c r="H163" s="97">
        <v>0</v>
      </c>
      <c r="I163" s="99">
        <f t="shared" ref="I163" si="404">SUM(F163-E163)*D163</f>
        <v>1449.2753623188405</v>
      </c>
      <c r="J163" s="97">
        <f>SUM(G163-F163)*D163</f>
        <v>1304.347826086951</v>
      </c>
      <c r="K163" s="97">
        <v>0</v>
      </c>
      <c r="L163" s="99">
        <f t="shared" ref="L163" si="405">SUM(I163:K163)</f>
        <v>2753.6231884057916</v>
      </c>
    </row>
    <row r="164" spans="1:12" s="100" customFormat="1">
      <c r="A164" s="95" t="s">
        <v>872</v>
      </c>
      <c r="B164" s="96" t="s">
        <v>46</v>
      </c>
      <c r="C164" s="97" t="s">
        <v>14</v>
      </c>
      <c r="D164" s="137">
        <f t="shared" ref="D164" si="406">200000/E164</f>
        <v>1600</v>
      </c>
      <c r="E164" s="98">
        <v>125</v>
      </c>
      <c r="F164" s="97">
        <v>126</v>
      </c>
      <c r="G164" s="97">
        <v>127</v>
      </c>
      <c r="H164" s="97">
        <v>128</v>
      </c>
      <c r="I164" s="99">
        <f t="shared" ref="I164" si="407">SUM(F164-E164)*D164</f>
        <v>1600</v>
      </c>
      <c r="J164" s="97">
        <f>SUM(G164-F164)*D164</f>
        <v>1600</v>
      </c>
      <c r="K164" s="97">
        <f>SUM(H164-G164)*D164</f>
        <v>1600</v>
      </c>
      <c r="L164" s="99">
        <f t="shared" ref="L164" si="408">SUM(I164:K164)</f>
        <v>4800</v>
      </c>
    </row>
    <row r="165" spans="1:12" s="100" customFormat="1">
      <c r="A165" s="95" t="s">
        <v>872</v>
      </c>
      <c r="B165" s="96" t="s">
        <v>73</v>
      </c>
      <c r="C165" s="97" t="s">
        <v>18</v>
      </c>
      <c r="D165" s="137">
        <f t="shared" ref="D165" si="409">200000/E165</f>
        <v>133.77926421404683</v>
      </c>
      <c r="E165" s="98">
        <v>1495</v>
      </c>
      <c r="F165" s="97">
        <v>1485</v>
      </c>
      <c r="G165" s="97">
        <v>1475</v>
      </c>
      <c r="H165" s="97">
        <v>1466</v>
      </c>
      <c r="I165" s="99">
        <f>SUM(E165-F165)*D165</f>
        <v>1337.7926421404684</v>
      </c>
      <c r="J165" s="97">
        <f>SUM(F165-G165)*D165</f>
        <v>1337.7926421404684</v>
      </c>
      <c r="K165" s="97">
        <f>SUM(G165-H165)*D165</f>
        <v>1204.0133779264215</v>
      </c>
      <c r="L165" s="99">
        <f t="shared" ref="L165" si="410">SUM(I165:K165)</f>
        <v>3879.5986622073583</v>
      </c>
    </row>
    <row r="166" spans="1:12" s="100" customFormat="1">
      <c r="A166" s="95" t="s">
        <v>872</v>
      </c>
      <c r="B166" s="96" t="s">
        <v>247</v>
      </c>
      <c r="C166" s="97" t="s">
        <v>18</v>
      </c>
      <c r="D166" s="137">
        <f t="shared" ref="D166" si="411">200000/E166</f>
        <v>180.50541516245488</v>
      </c>
      <c r="E166" s="98">
        <v>1108</v>
      </c>
      <c r="F166" s="97">
        <v>1120</v>
      </c>
      <c r="G166" s="97">
        <v>0</v>
      </c>
      <c r="H166" s="97">
        <v>0</v>
      </c>
      <c r="I166" s="99">
        <f>SUM(E166-F166)*D166</f>
        <v>-2166.0649819494583</v>
      </c>
      <c r="J166" s="97">
        <v>0</v>
      </c>
      <c r="K166" s="97">
        <v>0</v>
      </c>
      <c r="L166" s="99">
        <f t="shared" ref="L166" si="412">SUM(I166:K166)</f>
        <v>-2166.0649819494583</v>
      </c>
    </row>
    <row r="167" spans="1:12" s="100" customFormat="1">
      <c r="A167" s="95" t="s">
        <v>871</v>
      </c>
      <c r="B167" s="96" t="s">
        <v>870</v>
      </c>
      <c r="C167" s="97" t="s">
        <v>14</v>
      </c>
      <c r="D167" s="137">
        <f t="shared" ref="D167" si="413">200000/E167</f>
        <v>1223.2415902140672</v>
      </c>
      <c r="E167" s="98">
        <v>163.5</v>
      </c>
      <c r="F167" s="97">
        <v>164.5</v>
      </c>
      <c r="G167" s="97">
        <v>165.5</v>
      </c>
      <c r="H167" s="97">
        <v>166.5</v>
      </c>
      <c r="I167" s="99">
        <f t="shared" ref="I167" si="414">SUM(F167-E167)*D167</f>
        <v>1223.2415902140672</v>
      </c>
      <c r="J167" s="97">
        <f>SUM(G167-F167)*D167</f>
        <v>1223.2415902140672</v>
      </c>
      <c r="K167" s="97">
        <f>SUM(H167-G167)*D167</f>
        <v>1223.2415902140672</v>
      </c>
      <c r="L167" s="99">
        <f t="shared" ref="L167" si="415">SUM(I167:K167)</f>
        <v>3669.7247706422013</v>
      </c>
    </row>
    <row r="168" spans="1:12" s="100" customFormat="1">
      <c r="A168" s="95" t="s">
        <v>871</v>
      </c>
      <c r="B168" s="96" t="s">
        <v>83</v>
      </c>
      <c r="C168" s="97" t="s">
        <v>18</v>
      </c>
      <c r="D168" s="137">
        <f t="shared" ref="D168:D172" si="416">200000/E168</f>
        <v>2531.6455696202534</v>
      </c>
      <c r="E168" s="98">
        <v>79</v>
      </c>
      <c r="F168" s="97">
        <v>78</v>
      </c>
      <c r="G168" s="97">
        <v>77</v>
      </c>
      <c r="H168" s="97">
        <v>76</v>
      </c>
      <c r="I168" s="99">
        <f>SUM(E168-F168)*D168</f>
        <v>2531.6455696202534</v>
      </c>
      <c r="J168" s="97">
        <f>SUM(F168-G168)*D168</f>
        <v>2531.6455696202534</v>
      </c>
      <c r="K168" s="97">
        <f>SUM(G168-H168)*D168</f>
        <v>2531.6455696202534</v>
      </c>
      <c r="L168" s="99">
        <f t="shared" ref="L168" si="417">SUM(I168:K168)</f>
        <v>7594.9367088607596</v>
      </c>
    </row>
    <row r="169" spans="1:12" s="100" customFormat="1">
      <c r="A169" s="95" t="s">
        <v>871</v>
      </c>
      <c r="B169" s="96" t="s">
        <v>101</v>
      </c>
      <c r="C169" s="97" t="s">
        <v>14</v>
      </c>
      <c r="D169" s="137">
        <f t="shared" ref="D169" si="418">200000/E169</f>
        <v>135.86956521739131</v>
      </c>
      <c r="E169" s="98">
        <v>1472</v>
      </c>
      <c r="F169" s="97">
        <v>1479</v>
      </c>
      <c r="G169" s="97">
        <v>0</v>
      </c>
      <c r="H169" s="97">
        <v>0</v>
      </c>
      <c r="I169" s="99">
        <f t="shared" ref="I169:I172" si="419">SUM(F169-E169)*D169</f>
        <v>951.08695652173924</v>
      </c>
      <c r="J169" s="97">
        <v>0</v>
      </c>
      <c r="K169" s="97">
        <f>SUM(G169-H169)*D169</f>
        <v>0</v>
      </c>
      <c r="L169" s="99">
        <f t="shared" ref="L169" si="420">SUM(I169:K169)</f>
        <v>951.08695652173924</v>
      </c>
    </row>
    <row r="170" spans="1:12" s="100" customFormat="1">
      <c r="A170" s="95" t="s">
        <v>871</v>
      </c>
      <c r="B170" s="96" t="s">
        <v>330</v>
      </c>
      <c r="C170" s="97" t="s">
        <v>18</v>
      </c>
      <c r="D170" s="137">
        <f t="shared" ref="D170" si="421">200000/E170</f>
        <v>2409.6385542168673</v>
      </c>
      <c r="E170" s="98">
        <v>83</v>
      </c>
      <c r="F170" s="97">
        <v>82.25</v>
      </c>
      <c r="G170" s="97">
        <v>81.5</v>
      </c>
      <c r="H170" s="97">
        <v>0</v>
      </c>
      <c r="I170" s="99">
        <f>SUM(E170-F170)*D170</f>
        <v>1807.2289156626505</v>
      </c>
      <c r="J170" s="97">
        <f>SUM(F170-G170)*D170</f>
        <v>1807.2289156626505</v>
      </c>
      <c r="K170" s="97">
        <v>0</v>
      </c>
      <c r="L170" s="99">
        <f t="shared" ref="L170" si="422">SUM(I170:K170)</f>
        <v>3614.457831325301</v>
      </c>
    </row>
    <row r="171" spans="1:12" s="100" customFormat="1">
      <c r="A171" s="95" t="s">
        <v>871</v>
      </c>
      <c r="B171" s="96" t="s">
        <v>25</v>
      </c>
      <c r="C171" s="97" t="s">
        <v>14</v>
      </c>
      <c r="D171" s="137">
        <f t="shared" ref="D171" si="423">200000/E171</f>
        <v>1234.5679012345679</v>
      </c>
      <c r="E171" s="98">
        <v>162</v>
      </c>
      <c r="F171" s="97">
        <v>160.5</v>
      </c>
      <c r="G171" s="97">
        <v>81.5</v>
      </c>
      <c r="H171" s="97">
        <v>0</v>
      </c>
      <c r="I171" s="99">
        <f t="shared" si="419"/>
        <v>-1851.8518518518517</v>
      </c>
      <c r="J171" s="97">
        <v>0</v>
      </c>
      <c r="K171" s="97">
        <v>0</v>
      </c>
      <c r="L171" s="99">
        <f t="shared" ref="L171" si="424">SUM(I171:K171)</f>
        <v>-1851.8518518518517</v>
      </c>
    </row>
    <row r="172" spans="1:12" s="100" customFormat="1">
      <c r="A172" s="95" t="s">
        <v>868</v>
      </c>
      <c r="B172" s="96" t="s">
        <v>869</v>
      </c>
      <c r="C172" s="97" t="s">
        <v>14</v>
      </c>
      <c r="D172" s="137">
        <f t="shared" si="416"/>
        <v>163.66612111292963</v>
      </c>
      <c r="E172" s="98">
        <v>1222</v>
      </c>
      <c r="F172" s="97">
        <v>1232</v>
      </c>
      <c r="G172" s="97">
        <v>0</v>
      </c>
      <c r="H172" s="97">
        <v>0</v>
      </c>
      <c r="I172" s="99">
        <f t="shared" si="419"/>
        <v>1636.6612111292964</v>
      </c>
      <c r="J172" s="97">
        <v>0</v>
      </c>
      <c r="K172" s="97">
        <v>0</v>
      </c>
      <c r="L172" s="99">
        <f t="shared" ref="L172" si="425">SUM(I172:K172)</f>
        <v>1636.6612111292964</v>
      </c>
    </row>
    <row r="173" spans="1:12" s="100" customFormat="1">
      <c r="A173" s="95" t="s">
        <v>868</v>
      </c>
      <c r="B173" s="96" t="s">
        <v>720</v>
      </c>
      <c r="C173" s="97" t="s">
        <v>14</v>
      </c>
      <c r="D173" s="137">
        <f t="shared" ref="D173" si="426">200000/E173</f>
        <v>126.98412698412699</v>
      </c>
      <c r="E173" s="98">
        <v>1575</v>
      </c>
      <c r="F173" s="97">
        <v>1581.5</v>
      </c>
      <c r="G173" s="97">
        <v>0</v>
      </c>
      <c r="H173" s="97">
        <v>0</v>
      </c>
      <c r="I173" s="99">
        <f t="shared" ref="I173" si="427">SUM(F173-E173)*D173</f>
        <v>825.39682539682542</v>
      </c>
      <c r="J173" s="97">
        <v>0</v>
      </c>
      <c r="K173" s="97">
        <v>0</v>
      </c>
      <c r="L173" s="99">
        <f t="shared" ref="L173" si="428">SUM(I173:K173)</f>
        <v>825.39682539682542</v>
      </c>
    </row>
    <row r="174" spans="1:12" s="100" customFormat="1">
      <c r="A174" s="95" t="s">
        <v>868</v>
      </c>
      <c r="B174" s="96" t="s">
        <v>193</v>
      </c>
      <c r="C174" s="97" t="s">
        <v>14</v>
      </c>
      <c r="D174" s="137">
        <f t="shared" ref="D174" si="429">200000/E174</f>
        <v>2500</v>
      </c>
      <c r="E174" s="98">
        <v>80</v>
      </c>
      <c r="F174" s="97">
        <v>80</v>
      </c>
      <c r="G174" s="97">
        <v>0</v>
      </c>
      <c r="H174" s="97">
        <v>0</v>
      </c>
      <c r="I174" s="99">
        <f t="shared" ref="I174" si="430">SUM(F174-E174)*D174</f>
        <v>0</v>
      </c>
      <c r="J174" s="97">
        <v>0</v>
      </c>
      <c r="K174" s="97">
        <v>0</v>
      </c>
      <c r="L174" s="99">
        <f t="shared" ref="L174" si="431">SUM(I174:K174)</f>
        <v>0</v>
      </c>
    </row>
    <row r="175" spans="1:12" s="100" customFormat="1">
      <c r="A175" s="95" t="s">
        <v>866</v>
      </c>
      <c r="B175" s="96" t="s">
        <v>171</v>
      </c>
      <c r="C175" s="97" t="s">
        <v>14</v>
      </c>
      <c r="D175" s="137">
        <f t="shared" ref="D175" si="432">200000/E175</f>
        <v>90.456806874717316</v>
      </c>
      <c r="E175" s="98">
        <v>2211</v>
      </c>
      <c r="F175" s="97">
        <v>2230</v>
      </c>
      <c r="G175" s="97">
        <v>2240</v>
      </c>
      <c r="H175" s="97">
        <v>0</v>
      </c>
      <c r="I175" s="99">
        <f t="shared" ref="I175" si="433">SUM(F175-E175)*D175</f>
        <v>1718.6793306196289</v>
      </c>
      <c r="J175" s="97">
        <f>SUM(G175-F175)*D175</f>
        <v>904.56806874717313</v>
      </c>
      <c r="K175" s="97">
        <v>0</v>
      </c>
      <c r="L175" s="99">
        <f t="shared" ref="L175" si="434">SUM(I175:K175)</f>
        <v>2623.2473993668018</v>
      </c>
    </row>
    <row r="176" spans="1:12" s="100" customFormat="1">
      <c r="A176" s="95" t="s">
        <v>866</v>
      </c>
      <c r="B176" s="96" t="s">
        <v>667</v>
      </c>
      <c r="C176" s="97" t="s">
        <v>18</v>
      </c>
      <c r="D176" s="137">
        <f t="shared" ref="D176" si="435">200000/E176</f>
        <v>2185.7923497267761</v>
      </c>
      <c r="E176" s="98">
        <v>91.5</v>
      </c>
      <c r="F176" s="97">
        <v>93</v>
      </c>
      <c r="G176" s="97">
        <v>0</v>
      </c>
      <c r="H176" s="97">
        <v>0</v>
      </c>
      <c r="I176" s="99">
        <f>SUM(E176-F176)*D176</f>
        <v>-3278.688524590164</v>
      </c>
      <c r="J176" s="97">
        <v>0</v>
      </c>
      <c r="K176" s="97">
        <f>SUM(H176-G176)*D176</f>
        <v>0</v>
      </c>
      <c r="L176" s="99">
        <f t="shared" ref="L176" si="436">SUM(I176:K176)</f>
        <v>-3278.688524590164</v>
      </c>
    </row>
    <row r="177" spans="1:12" s="100" customFormat="1">
      <c r="A177" s="95" t="s">
        <v>866</v>
      </c>
      <c r="B177" s="96" t="s">
        <v>867</v>
      </c>
      <c r="C177" s="97" t="s">
        <v>14</v>
      </c>
      <c r="D177" s="137">
        <f t="shared" ref="D177:D182" si="437">200000/E177</f>
        <v>151.05740181268882</v>
      </c>
      <c r="E177" s="98">
        <v>1324</v>
      </c>
      <c r="F177" s="97">
        <v>1322</v>
      </c>
      <c r="G177" s="97">
        <v>0</v>
      </c>
      <c r="H177" s="97">
        <v>0</v>
      </c>
      <c r="I177" s="99">
        <f t="shared" ref="I177" si="438">SUM(F177-E177)*D177</f>
        <v>-302.11480362537765</v>
      </c>
      <c r="J177" s="97">
        <v>0</v>
      </c>
      <c r="K177" s="97">
        <f>SUM(H177-G177)*D177</f>
        <v>0</v>
      </c>
      <c r="L177" s="99">
        <f t="shared" ref="L177" si="439">SUM(I177:K177)</f>
        <v>-302.11480362537765</v>
      </c>
    </row>
    <row r="178" spans="1:12" s="100" customFormat="1">
      <c r="A178" s="95" t="s">
        <v>866</v>
      </c>
      <c r="B178" s="96" t="s">
        <v>133</v>
      </c>
      <c r="C178" s="97" t="s">
        <v>14</v>
      </c>
      <c r="D178" s="137">
        <f t="shared" si="437"/>
        <v>238.0952380952381</v>
      </c>
      <c r="E178" s="98">
        <v>840</v>
      </c>
      <c r="F178" s="97">
        <v>840</v>
      </c>
      <c r="G178" s="97">
        <v>0</v>
      </c>
      <c r="H178" s="97">
        <v>0</v>
      </c>
      <c r="I178" s="99">
        <f t="shared" ref="I178" si="440">SUM(F178-E178)*D178</f>
        <v>0</v>
      </c>
      <c r="J178" s="97">
        <v>0</v>
      </c>
      <c r="K178" s="97">
        <f>SUM(H178-G178)*D178</f>
        <v>0</v>
      </c>
      <c r="L178" s="99">
        <f t="shared" ref="L178" si="441">SUM(I178:K178)</f>
        <v>0</v>
      </c>
    </row>
    <row r="179" spans="1:12" s="100" customFormat="1">
      <c r="A179" s="95" t="s">
        <v>865</v>
      </c>
      <c r="B179" s="96" t="s">
        <v>51</v>
      </c>
      <c r="C179" s="97" t="s">
        <v>14</v>
      </c>
      <c r="D179" s="137">
        <f t="shared" si="437"/>
        <v>727.27272727272725</v>
      </c>
      <c r="E179" s="98">
        <v>275</v>
      </c>
      <c r="F179" s="97">
        <v>277</v>
      </c>
      <c r="G179" s="97">
        <v>279</v>
      </c>
      <c r="H179" s="97">
        <v>281</v>
      </c>
      <c r="I179" s="99">
        <f t="shared" ref="I179:I185" si="442">SUM(F179-E179)*D179</f>
        <v>1454.5454545454545</v>
      </c>
      <c r="J179" s="97">
        <f>SUM(G179-F179)*D179</f>
        <v>1454.5454545454545</v>
      </c>
      <c r="K179" s="97">
        <f>SUM(H179-G179)*D179</f>
        <v>1454.5454545454545</v>
      </c>
      <c r="L179" s="99">
        <f t="shared" ref="L179" si="443">SUM(I179:K179)</f>
        <v>4363.636363636364</v>
      </c>
    </row>
    <row r="180" spans="1:12" s="100" customFormat="1">
      <c r="A180" s="95" t="s">
        <v>865</v>
      </c>
      <c r="B180" s="96" t="s">
        <v>83</v>
      </c>
      <c r="C180" s="97" t="s">
        <v>14</v>
      </c>
      <c r="D180" s="137">
        <f>200000/E180</f>
        <v>2209.9447513812156</v>
      </c>
      <c r="E180" s="98">
        <v>90.5</v>
      </c>
      <c r="F180" s="97">
        <v>91.25</v>
      </c>
      <c r="G180" s="97">
        <v>92</v>
      </c>
      <c r="H180" s="97">
        <v>0</v>
      </c>
      <c r="I180" s="99">
        <f t="shared" si="442"/>
        <v>1657.4585635359117</v>
      </c>
      <c r="J180" s="97">
        <f>SUM(G180-F180)*D180</f>
        <v>1657.4585635359117</v>
      </c>
      <c r="K180" s="97">
        <v>0</v>
      </c>
      <c r="L180" s="99">
        <f t="shared" ref="L180" si="444">SUM(I180:K180)</f>
        <v>3314.9171270718234</v>
      </c>
    </row>
    <row r="181" spans="1:12" s="100" customFormat="1">
      <c r="A181" s="95" t="s">
        <v>865</v>
      </c>
      <c r="B181" s="96" t="s">
        <v>49</v>
      </c>
      <c r="C181" s="97" t="s">
        <v>14</v>
      </c>
      <c r="D181" s="137">
        <f t="shared" si="437"/>
        <v>60.606060606060609</v>
      </c>
      <c r="E181" s="98">
        <v>3300</v>
      </c>
      <c r="F181" s="97">
        <v>3325</v>
      </c>
      <c r="G181" s="97">
        <v>0</v>
      </c>
      <c r="H181" s="97">
        <v>0</v>
      </c>
      <c r="I181" s="99">
        <f t="shared" si="442"/>
        <v>1515.1515151515152</v>
      </c>
      <c r="J181" s="97">
        <v>0</v>
      </c>
      <c r="K181" s="97">
        <v>0</v>
      </c>
      <c r="L181" s="99">
        <f t="shared" ref="L181" si="445">SUM(I181:K181)</f>
        <v>1515.1515151515152</v>
      </c>
    </row>
    <row r="182" spans="1:12" s="100" customFormat="1">
      <c r="A182" s="95" t="s">
        <v>865</v>
      </c>
      <c r="B182" s="96" t="s">
        <v>268</v>
      </c>
      <c r="C182" s="97" t="s">
        <v>14</v>
      </c>
      <c r="D182" s="137">
        <f t="shared" si="437"/>
        <v>222.22222222222223</v>
      </c>
      <c r="E182" s="98">
        <v>900</v>
      </c>
      <c r="F182" s="97">
        <v>910</v>
      </c>
      <c r="G182" s="97">
        <v>0</v>
      </c>
      <c r="H182" s="97">
        <v>0</v>
      </c>
      <c r="I182" s="99">
        <f t="shared" si="442"/>
        <v>2222.2222222222222</v>
      </c>
      <c r="J182" s="97">
        <v>0</v>
      </c>
      <c r="K182" s="97">
        <v>0</v>
      </c>
      <c r="L182" s="99">
        <f t="shared" ref="L182" si="446">SUM(I182:K182)</f>
        <v>2222.2222222222222</v>
      </c>
    </row>
    <row r="183" spans="1:12" s="100" customFormat="1">
      <c r="A183" s="95" t="s">
        <v>862</v>
      </c>
      <c r="B183" s="96" t="s">
        <v>863</v>
      </c>
      <c r="C183" s="97" t="s">
        <v>14</v>
      </c>
      <c r="D183" s="137">
        <f t="shared" ref="D183:D189" si="447">200000/E183</f>
        <v>571.42857142857144</v>
      </c>
      <c r="E183" s="98">
        <v>350</v>
      </c>
      <c r="F183" s="97">
        <v>351.5</v>
      </c>
      <c r="G183" s="97">
        <v>0</v>
      </c>
      <c r="H183" s="97">
        <v>0</v>
      </c>
      <c r="I183" s="99">
        <f t="shared" si="442"/>
        <v>857.14285714285711</v>
      </c>
      <c r="J183" s="97">
        <v>0</v>
      </c>
      <c r="K183" s="97">
        <v>0</v>
      </c>
      <c r="L183" s="99">
        <f t="shared" ref="L183" si="448">SUM(I183:K183)</f>
        <v>857.14285714285711</v>
      </c>
    </row>
    <row r="184" spans="1:12" s="100" customFormat="1">
      <c r="A184" s="95" t="s">
        <v>862</v>
      </c>
      <c r="B184" s="96" t="s">
        <v>826</v>
      </c>
      <c r="C184" s="97" t="s">
        <v>14</v>
      </c>
      <c r="D184" s="137">
        <f t="shared" si="447"/>
        <v>322.58064516129031</v>
      </c>
      <c r="E184" s="98">
        <v>620</v>
      </c>
      <c r="F184" s="97">
        <v>625</v>
      </c>
      <c r="G184" s="97">
        <v>628</v>
      </c>
      <c r="H184" s="97">
        <v>0</v>
      </c>
      <c r="I184" s="99">
        <f t="shared" si="442"/>
        <v>1612.9032258064515</v>
      </c>
      <c r="J184" s="97">
        <f>SUM(G184-F184)*D184</f>
        <v>967.74193548387098</v>
      </c>
      <c r="K184" s="97">
        <v>0</v>
      </c>
      <c r="L184" s="99">
        <f t="shared" ref="L184" si="449">SUM(I184:K184)</f>
        <v>2580.6451612903224</v>
      </c>
    </row>
    <row r="185" spans="1:12" s="100" customFormat="1">
      <c r="A185" s="95" t="s">
        <v>862</v>
      </c>
      <c r="B185" s="96" t="s">
        <v>864</v>
      </c>
      <c r="C185" s="97" t="s">
        <v>14</v>
      </c>
      <c r="D185" s="137">
        <f t="shared" si="447"/>
        <v>113.96011396011396</v>
      </c>
      <c r="E185" s="98">
        <v>1755</v>
      </c>
      <c r="F185" s="97">
        <v>1753</v>
      </c>
      <c r="G185" s="97">
        <v>0</v>
      </c>
      <c r="H185" s="97">
        <v>0</v>
      </c>
      <c r="I185" s="138">
        <f t="shared" si="442"/>
        <v>-227.92022792022792</v>
      </c>
      <c r="J185" s="97">
        <v>0</v>
      </c>
      <c r="K185" s="97">
        <v>0</v>
      </c>
      <c r="L185" s="99">
        <f t="shared" ref="L185" si="450">SUM(I185:K185)</f>
        <v>-227.92022792022792</v>
      </c>
    </row>
    <row r="186" spans="1:12" s="100" customFormat="1">
      <c r="A186" s="95" t="s">
        <v>861</v>
      </c>
      <c r="B186" s="96" t="s">
        <v>28</v>
      </c>
      <c r="C186" s="97" t="s">
        <v>18</v>
      </c>
      <c r="D186" s="137">
        <f t="shared" si="447"/>
        <v>470.58823529411762</v>
      </c>
      <c r="E186" s="98">
        <v>425</v>
      </c>
      <c r="F186" s="97">
        <v>421</v>
      </c>
      <c r="G186" s="97">
        <v>415</v>
      </c>
      <c r="H186" s="97">
        <v>410</v>
      </c>
      <c r="I186" s="99">
        <f>SUM(E186-F186)*D186</f>
        <v>1882.3529411764705</v>
      </c>
      <c r="J186" s="97">
        <f>SUM(F186-G186)*D186</f>
        <v>2823.5294117647059</v>
      </c>
      <c r="K186" s="97">
        <f>SUM(G186-H186)*D186</f>
        <v>2352.9411764705883</v>
      </c>
      <c r="L186" s="99">
        <f t="shared" ref="L186" si="451">SUM(I186:K186)</f>
        <v>7058.8235294117649</v>
      </c>
    </row>
    <row r="187" spans="1:12" s="100" customFormat="1">
      <c r="A187" s="95" t="s">
        <v>861</v>
      </c>
      <c r="B187" s="96" t="s">
        <v>51</v>
      </c>
      <c r="C187" s="97" t="s">
        <v>14</v>
      </c>
      <c r="D187" s="137">
        <f t="shared" si="447"/>
        <v>754.71698113207549</v>
      </c>
      <c r="E187" s="98">
        <v>265</v>
      </c>
      <c r="F187" s="97">
        <v>267</v>
      </c>
      <c r="G187" s="97">
        <v>0</v>
      </c>
      <c r="H187" s="97">
        <v>0</v>
      </c>
      <c r="I187" s="99">
        <f>SUM(F187-E187)*D187</f>
        <v>1509.433962264151</v>
      </c>
      <c r="J187" s="97">
        <v>0</v>
      </c>
      <c r="K187" s="97">
        <f>SUM(G187-H187)*D187</f>
        <v>0</v>
      </c>
      <c r="L187" s="99">
        <f t="shared" ref="L187" si="452">SUM(I187:K187)</f>
        <v>1509.433962264151</v>
      </c>
    </row>
    <row r="188" spans="1:12" s="100" customFormat="1">
      <c r="A188" s="95" t="s">
        <v>861</v>
      </c>
      <c r="B188" s="96" t="s">
        <v>257</v>
      </c>
      <c r="C188" s="97" t="s">
        <v>14</v>
      </c>
      <c r="D188" s="137">
        <f t="shared" si="447"/>
        <v>250</v>
      </c>
      <c r="E188" s="98">
        <v>800</v>
      </c>
      <c r="F188" s="97">
        <v>807</v>
      </c>
      <c r="G188" s="97">
        <v>0</v>
      </c>
      <c r="H188" s="97">
        <v>0</v>
      </c>
      <c r="I188" s="99">
        <f>SUM(F188-E188)*D188</f>
        <v>1750</v>
      </c>
      <c r="J188" s="97">
        <v>0</v>
      </c>
      <c r="K188" s="97">
        <f>SUM(G188-H188)*D188</f>
        <v>0</v>
      </c>
      <c r="L188" s="99">
        <f t="shared" ref="L188" si="453">SUM(I188:K188)</f>
        <v>1750</v>
      </c>
    </row>
    <row r="189" spans="1:12" s="100" customFormat="1">
      <c r="A189" s="95" t="s">
        <v>861</v>
      </c>
      <c r="B189" s="96" t="s">
        <v>49</v>
      </c>
      <c r="C189" s="97" t="s">
        <v>14</v>
      </c>
      <c r="D189" s="137">
        <f t="shared" si="447"/>
        <v>62.695924764890279</v>
      </c>
      <c r="E189" s="98">
        <v>3190</v>
      </c>
      <c r="F189" s="97">
        <v>3180</v>
      </c>
      <c r="G189" s="97">
        <v>0</v>
      </c>
      <c r="H189" s="97">
        <v>0</v>
      </c>
      <c r="I189" s="99">
        <f>SUM(F189-E189)*D189</f>
        <v>-626.95924764890276</v>
      </c>
      <c r="J189" s="97">
        <v>0</v>
      </c>
      <c r="K189" s="97">
        <f>SUM(G189-H189)*D189</f>
        <v>0</v>
      </c>
      <c r="L189" s="99">
        <f t="shared" ref="L189" si="454">SUM(I189:K189)</f>
        <v>-626.95924764890276</v>
      </c>
    </row>
    <row r="190" spans="1:12" s="100" customFormat="1">
      <c r="A190" s="95" t="s">
        <v>859</v>
      </c>
      <c r="B190" s="96" t="s">
        <v>672</v>
      </c>
      <c r="C190" s="97" t="s">
        <v>14</v>
      </c>
      <c r="D190" s="137">
        <f t="shared" ref="D190" si="455">200000/E190</f>
        <v>1508.2956259426849</v>
      </c>
      <c r="E190" s="98">
        <v>132.6</v>
      </c>
      <c r="F190" s="97">
        <v>132.6</v>
      </c>
      <c r="G190" s="97">
        <v>0</v>
      </c>
      <c r="H190" s="97">
        <v>0</v>
      </c>
      <c r="I190" s="99">
        <f>SUM(E190-F190)*D190</f>
        <v>0</v>
      </c>
      <c r="J190" s="97">
        <v>0</v>
      </c>
      <c r="K190" s="97">
        <v>0</v>
      </c>
      <c r="L190" s="99">
        <f t="shared" ref="L190" si="456">SUM(I190:K190)</f>
        <v>0</v>
      </c>
    </row>
    <row r="191" spans="1:12" s="100" customFormat="1">
      <c r="A191" s="95" t="s">
        <v>859</v>
      </c>
      <c r="B191" s="96" t="s">
        <v>720</v>
      </c>
      <c r="C191" s="97" t="s">
        <v>14</v>
      </c>
      <c r="D191" s="137">
        <f t="shared" ref="D191" si="457">200000/E191</f>
        <v>130.5909239307868</v>
      </c>
      <c r="E191" s="98">
        <v>1531.5</v>
      </c>
      <c r="F191" s="97">
        <v>1540</v>
      </c>
      <c r="G191" s="97">
        <v>1550</v>
      </c>
      <c r="H191" s="97">
        <v>0</v>
      </c>
      <c r="I191" s="99">
        <f t="shared" ref="I191" si="458">SUM(F191-E191)*D191</f>
        <v>1110.0228534116877</v>
      </c>
      <c r="J191" s="97">
        <v>0</v>
      </c>
      <c r="K191" s="97">
        <v>0</v>
      </c>
      <c r="L191" s="99">
        <f t="shared" ref="L191" si="459">SUM(I191:K191)</f>
        <v>1110.0228534116877</v>
      </c>
    </row>
    <row r="192" spans="1:12" s="100" customFormat="1">
      <c r="A192" s="95" t="s">
        <v>859</v>
      </c>
      <c r="B192" s="96" t="s">
        <v>860</v>
      </c>
      <c r="C192" s="97" t="s">
        <v>18</v>
      </c>
      <c r="D192" s="137">
        <f t="shared" ref="D192" si="460">200000/E192</f>
        <v>1622.7180527383366</v>
      </c>
      <c r="E192" s="98">
        <v>123.25</v>
      </c>
      <c r="F192" s="97">
        <v>122.25</v>
      </c>
      <c r="G192" s="97">
        <v>121.25</v>
      </c>
      <c r="H192" s="97">
        <v>120.25</v>
      </c>
      <c r="I192" s="99">
        <f>SUM(E192-F192)*D192</f>
        <v>1622.7180527383366</v>
      </c>
      <c r="J192" s="97">
        <f>SUM(F192-G192)*D192</f>
        <v>1622.7180527383366</v>
      </c>
      <c r="K192" s="97">
        <f>SUM(G192-H192)*D192</f>
        <v>1622.7180527383366</v>
      </c>
      <c r="L192" s="99">
        <f t="shared" ref="L192" si="461">SUM(I192:K192)</f>
        <v>4868.1541582150094</v>
      </c>
    </row>
    <row r="193" spans="1:12" s="100" customFormat="1">
      <c r="A193" s="95" t="s">
        <v>859</v>
      </c>
      <c r="B193" s="96" t="s">
        <v>745</v>
      </c>
      <c r="C193" s="97" t="s">
        <v>14</v>
      </c>
      <c r="D193" s="137">
        <f t="shared" ref="D193" si="462">200000/E193</f>
        <v>359.06642728904848</v>
      </c>
      <c r="E193" s="98">
        <v>557</v>
      </c>
      <c r="F193" s="97">
        <v>552</v>
      </c>
      <c r="G193" s="97">
        <v>0</v>
      </c>
      <c r="H193" s="97">
        <v>0</v>
      </c>
      <c r="I193" s="99">
        <f t="shared" ref="I193" si="463">SUM(F193-E193)*D193</f>
        <v>-1795.3321364452424</v>
      </c>
      <c r="J193" s="97">
        <v>0</v>
      </c>
      <c r="K193" s="97">
        <f>SUM(G193-H193)*D193</f>
        <v>0</v>
      </c>
      <c r="L193" s="99">
        <f t="shared" ref="L193" si="464">SUM(I193:K193)</f>
        <v>-1795.3321364452424</v>
      </c>
    </row>
    <row r="194" spans="1:12" s="100" customFormat="1">
      <c r="A194" s="95" t="s">
        <v>859</v>
      </c>
      <c r="B194" s="96" t="s">
        <v>164</v>
      </c>
      <c r="C194" s="97" t="s">
        <v>14</v>
      </c>
      <c r="D194" s="137">
        <f t="shared" ref="D194" si="465">200000/E194</f>
        <v>195.69471624266146</v>
      </c>
      <c r="E194" s="98">
        <v>1022</v>
      </c>
      <c r="F194" s="97">
        <v>1010</v>
      </c>
      <c r="G194" s="97">
        <v>0</v>
      </c>
      <c r="H194" s="97">
        <v>0</v>
      </c>
      <c r="I194" s="99">
        <f t="shared" ref="I194" si="466">SUM(F194-E194)*D194</f>
        <v>-2348.3365949119375</v>
      </c>
      <c r="J194" s="97">
        <v>0</v>
      </c>
      <c r="K194" s="97">
        <f>SUM(G194-H194)*D194</f>
        <v>0</v>
      </c>
      <c r="L194" s="99">
        <f t="shared" ref="L194" si="467">SUM(I194:K194)</f>
        <v>-2348.3365949119375</v>
      </c>
    </row>
    <row r="195" spans="1:12" s="100" customFormat="1">
      <c r="A195" s="95" t="s">
        <v>859</v>
      </c>
      <c r="B195" s="96" t="s">
        <v>323</v>
      </c>
      <c r="C195" s="97" t="s">
        <v>18</v>
      </c>
      <c r="D195" s="137">
        <f t="shared" ref="D195" si="468">200000/E195</f>
        <v>492.61083743842363</v>
      </c>
      <c r="E195" s="98">
        <v>406</v>
      </c>
      <c r="F195" s="97">
        <v>411</v>
      </c>
      <c r="G195" s="97">
        <v>0</v>
      </c>
      <c r="H195" s="97">
        <v>0</v>
      </c>
      <c r="I195" s="99">
        <f>SUM(E195-F195)*D195</f>
        <v>-2463.0541871921182</v>
      </c>
      <c r="J195" s="97">
        <v>0</v>
      </c>
      <c r="K195" s="97">
        <f>SUM(G195-H195)*D195</f>
        <v>0</v>
      </c>
      <c r="L195" s="99">
        <f t="shared" ref="L195" si="469">SUM(I195:K195)</f>
        <v>-2463.0541871921182</v>
      </c>
    </row>
    <row r="196" spans="1:12" s="100" customFormat="1">
      <c r="A196" s="95" t="s">
        <v>857</v>
      </c>
      <c r="B196" s="96" t="s">
        <v>138</v>
      </c>
      <c r="C196" s="97" t="s">
        <v>14</v>
      </c>
      <c r="D196" s="137">
        <f t="shared" ref="D196" si="470">200000/E196</f>
        <v>1371.7421124828531</v>
      </c>
      <c r="E196" s="98">
        <v>145.80000000000001</v>
      </c>
      <c r="F196" s="97">
        <v>144.80000000000001</v>
      </c>
      <c r="G196" s="97">
        <v>144</v>
      </c>
      <c r="H196" s="97">
        <v>0</v>
      </c>
      <c r="I196" s="99">
        <f>SUM(E196-F196)*D196</f>
        <v>1371.7421124828531</v>
      </c>
      <c r="J196" s="97">
        <f>SUM(F196-G196)*D196</f>
        <v>1097.3936899862981</v>
      </c>
      <c r="K196" s="97">
        <v>0</v>
      </c>
      <c r="L196" s="99">
        <f t="shared" ref="L196" si="471">SUM(I196:K196)</f>
        <v>2469.1358024691513</v>
      </c>
    </row>
    <row r="197" spans="1:12" s="100" customFormat="1">
      <c r="A197" s="95" t="s">
        <v>857</v>
      </c>
      <c r="B197" s="96" t="s">
        <v>772</v>
      </c>
      <c r="C197" s="97" t="s">
        <v>14</v>
      </c>
      <c r="D197" s="137">
        <f t="shared" ref="D197" si="472">200000/E197</f>
        <v>925.92592592592598</v>
      </c>
      <c r="E197" s="98">
        <v>216</v>
      </c>
      <c r="F197" s="97">
        <v>214</v>
      </c>
      <c r="G197" s="97">
        <v>0</v>
      </c>
      <c r="H197" s="97">
        <v>0</v>
      </c>
      <c r="I197" s="99">
        <f t="shared" ref="I197" si="473">SUM(F197-E197)*D197</f>
        <v>-1851.851851851852</v>
      </c>
      <c r="J197" s="97">
        <v>0</v>
      </c>
      <c r="K197" s="97">
        <v>0</v>
      </c>
      <c r="L197" s="99">
        <f t="shared" ref="L197" si="474">SUM(I197:K197)</f>
        <v>-1851.851851851852</v>
      </c>
    </row>
    <row r="198" spans="1:12" s="100" customFormat="1">
      <c r="A198" s="95" t="s">
        <v>857</v>
      </c>
      <c r="B198" s="96" t="s">
        <v>858</v>
      </c>
      <c r="C198" s="97" t="s">
        <v>14</v>
      </c>
      <c r="D198" s="137">
        <f t="shared" ref="D198" si="475">200000/E198</f>
        <v>1097.6948408342482</v>
      </c>
      <c r="E198" s="98">
        <v>182.2</v>
      </c>
      <c r="F198" s="97">
        <v>180.75</v>
      </c>
      <c r="G198" s="97">
        <v>0</v>
      </c>
      <c r="H198" s="97">
        <v>0</v>
      </c>
      <c r="I198" s="99">
        <f>SUM(E198-F198)*D198</f>
        <v>1591.6575192096475</v>
      </c>
      <c r="J198" s="97">
        <v>0</v>
      </c>
      <c r="K198" s="97">
        <v>0</v>
      </c>
      <c r="L198" s="99">
        <f t="shared" ref="L198" si="476">SUM(I198:K198)</f>
        <v>1591.6575192096475</v>
      </c>
    </row>
    <row r="199" spans="1:12" s="100" customFormat="1" ht="14.25">
      <c r="A199" s="124"/>
      <c r="B199" s="125"/>
      <c r="C199" s="125"/>
      <c r="D199" s="125"/>
      <c r="E199" s="125"/>
      <c r="F199" s="125"/>
      <c r="G199" s="126"/>
      <c r="H199" s="125"/>
      <c r="I199" s="127">
        <f>SUM(I9:I198)</f>
        <v>294474.61169519322</v>
      </c>
      <c r="J199" s="128"/>
      <c r="K199" s="127" t="s">
        <v>677</v>
      </c>
      <c r="L199" s="127">
        <f>SUM(L9:L198)</f>
        <v>797895.44083694578</v>
      </c>
    </row>
    <row r="200" spans="1:12" s="100" customFormat="1" ht="14.25">
      <c r="A200" s="101" t="s">
        <v>894</v>
      </c>
      <c r="B200" s="96"/>
      <c r="C200" s="97"/>
      <c r="D200" s="98"/>
      <c r="E200" s="98"/>
      <c r="F200" s="97"/>
      <c r="G200" s="97"/>
      <c r="H200" s="97"/>
      <c r="I200" s="99"/>
      <c r="J200" s="97"/>
      <c r="K200" s="97"/>
      <c r="L200" s="99"/>
    </row>
    <row r="201" spans="1:12" s="100" customFormat="1" ht="14.25">
      <c r="A201" s="101" t="s">
        <v>759</v>
      </c>
      <c r="B201" s="126" t="s">
        <v>760</v>
      </c>
      <c r="C201" s="106" t="s">
        <v>761</v>
      </c>
      <c r="D201" s="129" t="s">
        <v>762</v>
      </c>
      <c r="E201" s="129" t="s">
        <v>763</v>
      </c>
      <c r="F201" s="106" t="s">
        <v>732</v>
      </c>
      <c r="G201" s="97"/>
      <c r="H201" s="97"/>
      <c r="I201" s="99"/>
      <c r="J201" s="97"/>
      <c r="K201" s="97"/>
      <c r="L201" s="99"/>
    </row>
    <row r="202" spans="1:12" s="100" customFormat="1" ht="14.25">
      <c r="A202" s="95" t="s">
        <v>806</v>
      </c>
      <c r="B202" s="96">
        <v>4</v>
      </c>
      <c r="C202" s="97">
        <f>SUM(A202-B202)</f>
        <v>66</v>
      </c>
      <c r="D202" s="98">
        <v>17</v>
      </c>
      <c r="E202" s="97">
        <f>SUM(C202-D202)</f>
        <v>49</v>
      </c>
      <c r="F202" s="97">
        <f>E202*100/C202</f>
        <v>74.242424242424249</v>
      </c>
      <c r="G202" s="97"/>
      <c r="H202" s="97"/>
      <c r="I202" s="99"/>
      <c r="J202" s="97"/>
      <c r="K202" s="97"/>
      <c r="L202" s="99"/>
    </row>
    <row r="203" spans="1:12" s="100" customFormat="1" ht="14.25">
      <c r="A203" s="102"/>
      <c r="B203" s="103"/>
      <c r="C203" s="103"/>
      <c r="D203" s="104"/>
      <c r="E203" s="104"/>
      <c r="F203" s="130">
        <v>43647</v>
      </c>
      <c r="G203" s="103"/>
      <c r="H203" s="103"/>
      <c r="I203" s="105"/>
      <c r="J203" s="105"/>
      <c r="K203" s="105"/>
      <c r="L203" s="105"/>
    </row>
    <row r="204" spans="1:12" s="100" customFormat="1">
      <c r="A204" s="95" t="s">
        <v>855</v>
      </c>
      <c r="B204" s="96" t="s">
        <v>856</v>
      </c>
      <c r="C204" s="97" t="s">
        <v>14</v>
      </c>
      <c r="D204" s="137">
        <f t="shared" ref="D204" si="477">200000/E204</f>
        <v>300.75187969924809</v>
      </c>
      <c r="E204" s="98">
        <v>665</v>
      </c>
      <c r="F204" s="97">
        <v>665</v>
      </c>
      <c r="G204" s="97">
        <v>0</v>
      </c>
      <c r="H204" s="97">
        <v>0</v>
      </c>
      <c r="I204" s="99">
        <f t="shared" ref="I204" si="478">SUM(F204-E204)*D204</f>
        <v>0</v>
      </c>
      <c r="J204" s="97">
        <v>0</v>
      </c>
      <c r="K204" s="97">
        <v>0</v>
      </c>
      <c r="L204" s="99">
        <f t="shared" ref="L204" si="479">SUM(I204:K204)</f>
        <v>0</v>
      </c>
    </row>
    <row r="205" spans="1:12" s="100" customFormat="1">
      <c r="A205" s="95" t="s">
        <v>855</v>
      </c>
      <c r="B205" s="96" t="s">
        <v>101</v>
      </c>
      <c r="C205" s="97" t="s">
        <v>14</v>
      </c>
      <c r="D205" s="137">
        <f t="shared" ref="D205" si="480">200000/E205</f>
        <v>135.59322033898306</v>
      </c>
      <c r="E205" s="98">
        <v>1475</v>
      </c>
      <c r="F205" s="97">
        <v>1485</v>
      </c>
      <c r="G205" s="97">
        <v>1490</v>
      </c>
      <c r="H205" s="97">
        <v>0</v>
      </c>
      <c r="I205" s="99">
        <f t="shared" ref="I205" si="481">SUM(F205-E205)*D205</f>
        <v>1355.9322033898306</v>
      </c>
      <c r="J205" s="97">
        <f>SUM(G205-F205)*D205</f>
        <v>677.96610169491532</v>
      </c>
      <c r="K205" s="97">
        <v>0</v>
      </c>
      <c r="L205" s="99">
        <f t="shared" ref="L205" si="482">SUM(I205:K205)</f>
        <v>2033.898305084746</v>
      </c>
    </row>
    <row r="206" spans="1:12" s="100" customFormat="1">
      <c r="A206" s="95" t="s">
        <v>855</v>
      </c>
      <c r="B206" s="96" t="s">
        <v>83</v>
      </c>
      <c r="C206" s="97" t="s">
        <v>14</v>
      </c>
      <c r="D206" s="137">
        <f t="shared" ref="D206" si="483">200000/E206</f>
        <v>2222.2222222222222</v>
      </c>
      <c r="E206" s="98">
        <v>90</v>
      </c>
      <c r="F206" s="97">
        <v>90.75</v>
      </c>
      <c r="G206" s="97">
        <v>91.4</v>
      </c>
      <c r="H206" s="97">
        <v>0</v>
      </c>
      <c r="I206" s="99">
        <f t="shared" ref="I206" si="484">SUM(F206-E206)*D206</f>
        <v>1666.6666666666665</v>
      </c>
      <c r="J206" s="97">
        <f>SUM(G206-F206)*D206</f>
        <v>1444.4444444444571</v>
      </c>
      <c r="K206" s="97">
        <v>0</v>
      </c>
      <c r="L206" s="99">
        <f t="shared" ref="L206" si="485">SUM(I206:K206)</f>
        <v>3111.1111111111236</v>
      </c>
    </row>
    <row r="207" spans="1:12" s="100" customFormat="1">
      <c r="A207" s="95" t="s">
        <v>855</v>
      </c>
      <c r="B207" s="96" t="s">
        <v>25</v>
      </c>
      <c r="C207" s="97" t="s">
        <v>18</v>
      </c>
      <c r="D207" s="137">
        <f t="shared" ref="D207" si="486">200000/E207</f>
        <v>1315.7894736842106</v>
      </c>
      <c r="E207" s="98">
        <v>152</v>
      </c>
      <c r="F207" s="97">
        <v>151</v>
      </c>
      <c r="G207" s="97">
        <v>150</v>
      </c>
      <c r="H207" s="97">
        <v>149</v>
      </c>
      <c r="I207" s="99">
        <f>SUM(E207-F207)*D207</f>
        <v>1315.7894736842106</v>
      </c>
      <c r="J207" s="97">
        <f>SUM(F207-G207)*D207</f>
        <v>1315.7894736842106</v>
      </c>
      <c r="K207" s="97">
        <f>SUM(G207-H207)*D207</f>
        <v>1315.7894736842106</v>
      </c>
      <c r="L207" s="99">
        <f t="shared" ref="L207" si="487">SUM(I207:K207)</f>
        <v>3947.3684210526317</v>
      </c>
    </row>
    <row r="208" spans="1:12" s="100" customFormat="1">
      <c r="A208" s="95" t="s">
        <v>854</v>
      </c>
      <c r="B208" s="96" t="s">
        <v>714</v>
      </c>
      <c r="C208" s="97" t="s">
        <v>14</v>
      </c>
      <c r="D208" s="137">
        <f t="shared" ref="D208" si="488">200000/E208</f>
        <v>209.42408376963351</v>
      </c>
      <c r="E208" s="98">
        <v>955</v>
      </c>
      <c r="F208" s="97">
        <v>955</v>
      </c>
      <c r="G208" s="97">
        <v>0</v>
      </c>
      <c r="H208" s="97">
        <v>0</v>
      </c>
      <c r="I208" s="99">
        <f t="shared" ref="I208" si="489">SUM(F208-E208)*D208</f>
        <v>0</v>
      </c>
      <c r="J208" s="97">
        <v>0</v>
      </c>
      <c r="K208" s="97">
        <v>0</v>
      </c>
      <c r="L208" s="99">
        <f t="shared" ref="L208" si="490">SUM(I208:K208)</f>
        <v>0</v>
      </c>
    </row>
    <row r="209" spans="1:12" s="100" customFormat="1">
      <c r="A209" s="95" t="s">
        <v>854</v>
      </c>
      <c r="B209" s="96" t="s">
        <v>327</v>
      </c>
      <c r="C209" s="97" t="s">
        <v>14</v>
      </c>
      <c r="D209" s="137">
        <f t="shared" ref="D209" si="491">200000/E209</f>
        <v>92.850510677808728</v>
      </c>
      <c r="E209" s="98">
        <v>2154</v>
      </c>
      <c r="F209" s="97">
        <v>2170</v>
      </c>
      <c r="G209" s="97">
        <v>2190</v>
      </c>
      <c r="H209" s="97">
        <v>0</v>
      </c>
      <c r="I209" s="99">
        <f t="shared" ref="I209" si="492">SUM(F209-E209)*D209</f>
        <v>1485.6081708449397</v>
      </c>
      <c r="J209" s="97">
        <f>SUM(G209-F209)*D209</f>
        <v>1857.0102135561747</v>
      </c>
      <c r="K209" s="97">
        <v>0</v>
      </c>
      <c r="L209" s="99">
        <f t="shared" ref="L209" si="493">SUM(I209:K209)</f>
        <v>3342.6183844011143</v>
      </c>
    </row>
    <row r="210" spans="1:12" s="100" customFormat="1">
      <c r="A210" s="95" t="s">
        <v>852</v>
      </c>
      <c r="B210" s="96" t="s">
        <v>101</v>
      </c>
      <c r="C210" s="97" t="s">
        <v>14</v>
      </c>
      <c r="D210" s="137">
        <f t="shared" ref="D210" si="494">200000/E210</f>
        <v>138.79250520471894</v>
      </c>
      <c r="E210" s="98">
        <v>1441</v>
      </c>
      <c r="F210" s="97">
        <v>1451</v>
      </c>
      <c r="G210" s="97">
        <v>1461</v>
      </c>
      <c r="H210" s="97">
        <v>0</v>
      </c>
      <c r="I210" s="99">
        <f t="shared" ref="I210" si="495">SUM(F210-E210)*D210</f>
        <v>1387.9250520471894</v>
      </c>
      <c r="J210" s="97">
        <f>SUM(G210-F210)*D210</f>
        <v>1387.9250520471894</v>
      </c>
      <c r="K210" s="97">
        <v>0</v>
      </c>
      <c r="L210" s="99">
        <f t="shared" ref="L210" si="496">SUM(I210:K210)</f>
        <v>2775.8501040943788</v>
      </c>
    </row>
    <row r="211" spans="1:12" s="100" customFormat="1">
      <c r="A211" s="95" t="s">
        <v>852</v>
      </c>
      <c r="B211" s="96" t="s">
        <v>853</v>
      </c>
      <c r="C211" s="97" t="s">
        <v>14</v>
      </c>
      <c r="D211" s="137">
        <f t="shared" ref="D211" si="497">200000/E211</f>
        <v>140.8450704225352</v>
      </c>
      <c r="E211" s="98">
        <v>1420</v>
      </c>
      <c r="F211" s="97">
        <v>1430</v>
      </c>
      <c r="G211" s="97">
        <v>0</v>
      </c>
      <c r="H211" s="97">
        <v>0</v>
      </c>
      <c r="I211" s="99">
        <f t="shared" ref="I211" si="498">SUM(F211-E211)*D211</f>
        <v>1408.450704225352</v>
      </c>
      <c r="J211" s="97">
        <v>0</v>
      </c>
      <c r="K211" s="97">
        <v>0</v>
      </c>
      <c r="L211" s="99">
        <f t="shared" ref="L211" si="499">SUM(I211:K211)</f>
        <v>1408.450704225352</v>
      </c>
    </row>
    <row r="212" spans="1:12" s="100" customFormat="1">
      <c r="A212" s="95" t="s">
        <v>852</v>
      </c>
      <c r="B212" s="96" t="s">
        <v>327</v>
      </c>
      <c r="C212" s="97" t="s">
        <v>14</v>
      </c>
      <c r="D212" s="137">
        <f t="shared" ref="D212" si="500">200000/E212</f>
        <v>94.339622641509436</v>
      </c>
      <c r="E212" s="98">
        <v>2120</v>
      </c>
      <c r="F212" s="97">
        <v>2132</v>
      </c>
      <c r="G212" s="97">
        <v>0</v>
      </c>
      <c r="H212" s="97">
        <v>0</v>
      </c>
      <c r="I212" s="99">
        <f t="shared" ref="I212" si="501">SUM(F212-E212)*D212</f>
        <v>1132.0754716981132</v>
      </c>
      <c r="J212" s="97">
        <v>0</v>
      </c>
      <c r="K212" s="97">
        <v>0</v>
      </c>
      <c r="L212" s="99">
        <f t="shared" ref="L212" si="502">SUM(I212:K212)</f>
        <v>1132.0754716981132</v>
      </c>
    </row>
    <row r="213" spans="1:12" s="100" customFormat="1">
      <c r="A213" s="95" t="s">
        <v>852</v>
      </c>
      <c r="B213" s="96" t="s">
        <v>160</v>
      </c>
      <c r="C213" s="97" t="s">
        <v>14</v>
      </c>
      <c r="D213" s="137">
        <f t="shared" ref="D213" si="503">200000/E213</f>
        <v>588.23529411764707</v>
      </c>
      <c r="E213" s="98">
        <v>340</v>
      </c>
      <c r="F213" s="97">
        <v>335</v>
      </c>
      <c r="G213" s="97">
        <v>0</v>
      </c>
      <c r="H213" s="97">
        <v>0</v>
      </c>
      <c r="I213" s="99">
        <f>SUM(F213-E213)*D213</f>
        <v>-2941.1764705882351</v>
      </c>
      <c r="J213" s="97">
        <v>0</v>
      </c>
      <c r="K213" s="97">
        <v>0</v>
      </c>
      <c r="L213" s="99">
        <f t="shared" ref="L213" si="504">SUM(I213:K213)</f>
        <v>-2941.1764705882351</v>
      </c>
    </row>
    <row r="214" spans="1:12" s="100" customFormat="1">
      <c r="A214" s="95" t="s">
        <v>851</v>
      </c>
      <c r="B214" s="96" t="s">
        <v>243</v>
      </c>
      <c r="C214" s="97" t="s">
        <v>14</v>
      </c>
      <c r="D214" s="137">
        <f t="shared" ref="D214" si="505">200000/E214</f>
        <v>132.4503311258278</v>
      </c>
      <c r="E214" s="98">
        <v>1510</v>
      </c>
      <c r="F214" s="97">
        <v>1516</v>
      </c>
      <c r="G214" s="97">
        <v>0</v>
      </c>
      <c r="H214" s="97">
        <v>0</v>
      </c>
      <c r="I214" s="99">
        <f t="shared" ref="I214:I220" si="506">SUM(F214-E214)*D214</f>
        <v>794.70198675496681</v>
      </c>
      <c r="J214" s="97">
        <v>0</v>
      </c>
      <c r="K214" s="97">
        <f t="shared" ref="K214" si="507">SUM(H214-G214)*D214</f>
        <v>0</v>
      </c>
      <c r="L214" s="99">
        <f t="shared" ref="L214" si="508">SUM(I214:K214)</f>
        <v>794.70198675496681</v>
      </c>
    </row>
    <row r="215" spans="1:12" s="100" customFormat="1">
      <c r="A215" s="95" t="s">
        <v>851</v>
      </c>
      <c r="B215" s="96" t="s">
        <v>665</v>
      </c>
      <c r="C215" s="97" t="s">
        <v>14</v>
      </c>
      <c r="D215" s="137">
        <f t="shared" ref="D215" si="509">200000/E215</f>
        <v>3809.5238095238096</v>
      </c>
      <c r="E215" s="98">
        <v>52.5</v>
      </c>
      <c r="F215" s="97">
        <v>53</v>
      </c>
      <c r="G215" s="97">
        <v>0</v>
      </c>
      <c r="H215" s="97">
        <v>0</v>
      </c>
      <c r="I215" s="99">
        <f t="shared" si="506"/>
        <v>1904.7619047619048</v>
      </c>
      <c r="J215" s="97">
        <v>0</v>
      </c>
      <c r="K215" s="97">
        <f t="shared" ref="K215" si="510">SUM(H215-G215)*D215</f>
        <v>0</v>
      </c>
      <c r="L215" s="99">
        <f t="shared" ref="L215" si="511">SUM(I215:K215)</f>
        <v>1904.7619047619048</v>
      </c>
    </row>
    <row r="216" spans="1:12" s="100" customFormat="1">
      <c r="A216" s="95" t="s">
        <v>851</v>
      </c>
      <c r="B216" s="96" t="s">
        <v>49</v>
      </c>
      <c r="C216" s="97" t="s">
        <v>14</v>
      </c>
      <c r="D216" s="137">
        <f t="shared" ref="D216" si="512">200000/E216</f>
        <v>64.267352185089976</v>
      </c>
      <c r="E216" s="98">
        <v>3112</v>
      </c>
      <c r="F216" s="97">
        <v>3132</v>
      </c>
      <c r="G216" s="97">
        <v>3155</v>
      </c>
      <c r="H216" s="97">
        <v>3200</v>
      </c>
      <c r="I216" s="99">
        <f t="shared" si="506"/>
        <v>1285.3470437017995</v>
      </c>
      <c r="J216" s="97">
        <f>SUM(G216-F216)*D216</f>
        <v>1478.1491002570694</v>
      </c>
      <c r="K216" s="97">
        <f t="shared" ref="K216" si="513">SUM(H216-G216)*D216</f>
        <v>2892.0308483290491</v>
      </c>
      <c r="L216" s="99">
        <f t="shared" ref="L216" si="514">SUM(I216:K216)</f>
        <v>5655.5269922879179</v>
      </c>
    </row>
    <row r="217" spans="1:12" s="100" customFormat="1">
      <c r="A217" s="95" t="s">
        <v>851</v>
      </c>
      <c r="B217" s="96" t="s">
        <v>707</v>
      </c>
      <c r="C217" s="97" t="s">
        <v>14</v>
      </c>
      <c r="D217" s="137">
        <f t="shared" ref="D217" si="515">200000/E217</f>
        <v>3246.7532467532465</v>
      </c>
      <c r="E217" s="98">
        <v>61.6</v>
      </c>
      <c r="F217" s="97">
        <v>60.7</v>
      </c>
      <c r="G217" s="97">
        <v>0</v>
      </c>
      <c r="H217" s="97">
        <v>0</v>
      </c>
      <c r="I217" s="99">
        <f t="shared" si="506"/>
        <v>-2922.0779220779173</v>
      </c>
      <c r="J217" s="97">
        <v>0</v>
      </c>
      <c r="K217" s="97">
        <f t="shared" ref="K217" si="516">SUM(H217-G217)*D217</f>
        <v>0</v>
      </c>
      <c r="L217" s="99">
        <f t="shared" ref="L217" si="517">SUM(I217:K217)</f>
        <v>-2922.0779220779173</v>
      </c>
    </row>
    <row r="218" spans="1:12" s="100" customFormat="1">
      <c r="A218" s="95" t="s">
        <v>850</v>
      </c>
      <c r="B218" s="96" t="s">
        <v>38</v>
      </c>
      <c r="C218" s="97" t="s">
        <v>14</v>
      </c>
      <c r="D218" s="137">
        <f t="shared" ref="D218" si="518">200000/E218</f>
        <v>803.21285140562247</v>
      </c>
      <c r="E218" s="98">
        <v>249</v>
      </c>
      <c r="F218" s="97">
        <v>251</v>
      </c>
      <c r="G218" s="97">
        <v>253</v>
      </c>
      <c r="H218" s="97">
        <v>255</v>
      </c>
      <c r="I218" s="99">
        <f t="shared" si="506"/>
        <v>1606.4257028112449</v>
      </c>
      <c r="J218" s="97">
        <f>SUM(G218-F218)*D218</f>
        <v>1606.4257028112449</v>
      </c>
      <c r="K218" s="97">
        <f t="shared" ref="K218" si="519">SUM(H218-G218)*D218</f>
        <v>1606.4257028112449</v>
      </c>
      <c r="L218" s="99">
        <f t="shared" ref="L218" si="520">SUM(I218:K218)</f>
        <v>4819.2771084337346</v>
      </c>
    </row>
    <row r="219" spans="1:12" s="100" customFormat="1">
      <c r="A219" s="95" t="s">
        <v>850</v>
      </c>
      <c r="B219" s="96" t="s">
        <v>138</v>
      </c>
      <c r="C219" s="97" t="s">
        <v>14</v>
      </c>
      <c r="D219" s="137">
        <f t="shared" ref="D219" si="521">200000/E219</f>
        <v>1183.4319526627219</v>
      </c>
      <c r="E219" s="98">
        <v>169</v>
      </c>
      <c r="F219" s="97">
        <v>170.25</v>
      </c>
      <c r="G219" s="97">
        <v>172</v>
      </c>
      <c r="H219" s="97">
        <v>0</v>
      </c>
      <c r="I219" s="99">
        <f t="shared" si="506"/>
        <v>1479.2899408284025</v>
      </c>
      <c r="J219" s="97">
        <f>SUM(G219-F219)*D219</f>
        <v>2071.0059171597632</v>
      </c>
      <c r="K219" s="97">
        <v>0</v>
      </c>
      <c r="L219" s="99">
        <f t="shared" ref="L219" si="522">SUM(I219:K219)</f>
        <v>3550.2958579881656</v>
      </c>
    </row>
    <row r="220" spans="1:12" s="100" customFormat="1">
      <c r="A220" s="95" t="s">
        <v>850</v>
      </c>
      <c r="B220" s="96" t="s">
        <v>720</v>
      </c>
      <c r="C220" s="97" t="s">
        <v>14</v>
      </c>
      <c r="D220" s="137">
        <f t="shared" ref="D220" si="523">200000/E220</f>
        <v>133.77926421404683</v>
      </c>
      <c r="E220" s="98">
        <v>1495</v>
      </c>
      <c r="F220" s="97">
        <v>1502</v>
      </c>
      <c r="G220" s="97">
        <v>0</v>
      </c>
      <c r="H220" s="97">
        <v>0</v>
      </c>
      <c r="I220" s="99">
        <f t="shared" si="506"/>
        <v>936.4548494983278</v>
      </c>
      <c r="J220" s="97">
        <v>0</v>
      </c>
      <c r="K220" s="97">
        <f t="shared" ref="K220" si="524">SUM(H220-G220)*D220</f>
        <v>0</v>
      </c>
      <c r="L220" s="99">
        <f t="shared" ref="L220" si="525">SUM(I220:K220)</f>
        <v>936.4548494983278</v>
      </c>
    </row>
    <row r="221" spans="1:12" s="100" customFormat="1">
      <c r="A221" s="95" t="s">
        <v>850</v>
      </c>
      <c r="B221" s="96" t="s">
        <v>305</v>
      </c>
      <c r="C221" s="97" t="s">
        <v>18</v>
      </c>
      <c r="D221" s="137">
        <f t="shared" ref="D221" si="526">200000/E221</f>
        <v>229.09507445589921</v>
      </c>
      <c r="E221" s="98">
        <v>873</v>
      </c>
      <c r="F221" s="97">
        <v>885</v>
      </c>
      <c r="G221" s="97">
        <v>0</v>
      </c>
      <c r="H221" s="97">
        <v>0</v>
      </c>
      <c r="I221" s="99">
        <f>SUM(E221-F221)*D221</f>
        <v>-2749.1408934707906</v>
      </c>
      <c r="J221" s="97">
        <v>0</v>
      </c>
      <c r="K221" s="97">
        <f t="shared" ref="K221" si="527">SUM(H221-G221)*D221</f>
        <v>0</v>
      </c>
      <c r="L221" s="99">
        <f t="shared" ref="L221" si="528">SUM(I221:K221)</f>
        <v>-2749.1408934707906</v>
      </c>
    </row>
    <row r="222" spans="1:12" s="100" customFormat="1">
      <c r="A222" s="95" t="s">
        <v>850</v>
      </c>
      <c r="B222" s="96" t="s">
        <v>73</v>
      </c>
      <c r="C222" s="97" t="s">
        <v>18</v>
      </c>
      <c r="D222" s="137">
        <f t="shared" ref="D222" si="529">200000/E222</f>
        <v>121.580547112462</v>
      </c>
      <c r="E222" s="98">
        <v>1645</v>
      </c>
      <c r="F222" s="97">
        <v>1635</v>
      </c>
      <c r="G222" s="97">
        <v>0</v>
      </c>
      <c r="H222" s="97">
        <v>0</v>
      </c>
      <c r="I222" s="99">
        <f>SUM(F222-E222)*D222</f>
        <v>-1215.80547112462</v>
      </c>
      <c r="J222" s="97">
        <v>0</v>
      </c>
      <c r="K222" s="97">
        <f t="shared" ref="K222" si="530">SUM(H222-G222)*D222</f>
        <v>0</v>
      </c>
      <c r="L222" s="99">
        <f t="shared" ref="L222" si="531">SUM(I222:K222)</f>
        <v>-1215.80547112462</v>
      </c>
    </row>
    <row r="223" spans="1:12" s="100" customFormat="1">
      <c r="A223" s="95" t="s">
        <v>849</v>
      </c>
      <c r="B223" s="96" t="s">
        <v>64</v>
      </c>
      <c r="C223" s="97" t="s">
        <v>18</v>
      </c>
      <c r="D223" s="137">
        <f t="shared" ref="D223" si="532">200000/E223</f>
        <v>74.074074074074076</v>
      </c>
      <c r="E223" s="98">
        <v>2700</v>
      </c>
      <c r="F223" s="97">
        <v>2680</v>
      </c>
      <c r="G223" s="97">
        <v>2660</v>
      </c>
      <c r="H223" s="97">
        <v>2640</v>
      </c>
      <c r="I223" s="99">
        <f>SUM(E223-F223)*D223</f>
        <v>1481.4814814814815</v>
      </c>
      <c r="J223" s="97">
        <f>SUM(F223-G223)*D223</f>
        <v>1481.4814814814815</v>
      </c>
      <c r="K223" s="97">
        <f>SUM(G223-H223)*D223</f>
        <v>1481.4814814814815</v>
      </c>
      <c r="L223" s="99">
        <f t="shared" ref="L223" si="533">SUM(I223:K223)</f>
        <v>4444.4444444444443</v>
      </c>
    </row>
    <row r="224" spans="1:12" s="100" customFormat="1">
      <c r="A224" s="95" t="s">
        <v>848</v>
      </c>
      <c r="B224" s="96" t="s">
        <v>664</v>
      </c>
      <c r="C224" s="97" t="s">
        <v>14</v>
      </c>
      <c r="D224" s="137">
        <f t="shared" ref="D224" si="534">200000/E224</f>
        <v>3603.6036036036035</v>
      </c>
      <c r="E224" s="98">
        <v>55.5</v>
      </c>
      <c r="F224" s="97">
        <v>56</v>
      </c>
      <c r="G224" s="97">
        <v>56.5</v>
      </c>
      <c r="H224" s="97">
        <v>57</v>
      </c>
      <c r="I224" s="99">
        <f>SUM(F224-E224)*D224</f>
        <v>1801.8018018018017</v>
      </c>
      <c r="J224" s="97">
        <f>SUM(G224-F224)*D224</f>
        <v>1801.8018018018017</v>
      </c>
      <c r="K224" s="97">
        <f t="shared" ref="K224" si="535">SUM(H224-G224)*D224</f>
        <v>1801.8018018018017</v>
      </c>
      <c r="L224" s="99">
        <f t="shared" ref="L224" si="536">SUM(I224:K224)</f>
        <v>5405.405405405405</v>
      </c>
    </row>
    <row r="225" spans="1:12" s="100" customFormat="1">
      <c r="A225" s="95" t="s">
        <v>848</v>
      </c>
      <c r="B225" s="96" t="s">
        <v>291</v>
      </c>
      <c r="C225" s="97" t="s">
        <v>18</v>
      </c>
      <c r="D225" s="137">
        <f t="shared" ref="D225:D229" si="537">200000/E225</f>
        <v>196.07843137254903</v>
      </c>
      <c r="E225" s="98">
        <v>1020</v>
      </c>
      <c r="F225" s="97">
        <v>1010</v>
      </c>
      <c r="G225" s="97">
        <v>1000</v>
      </c>
      <c r="H225" s="97">
        <v>990</v>
      </c>
      <c r="I225" s="99">
        <f>SUM(E225-F225)*D225</f>
        <v>1960.7843137254904</v>
      </c>
      <c r="J225" s="97">
        <f>SUM(F225-G225)*D225</f>
        <v>1960.7843137254904</v>
      </c>
      <c r="K225" s="97">
        <f>SUM(G225-H225)*D225</f>
        <v>1960.7843137254904</v>
      </c>
      <c r="L225" s="99">
        <f t="shared" ref="L225" si="538">SUM(I225:K225)</f>
        <v>5882.3529411764712</v>
      </c>
    </row>
    <row r="226" spans="1:12" s="100" customFormat="1">
      <c r="A226" s="95" t="s">
        <v>848</v>
      </c>
      <c r="B226" s="96" t="s">
        <v>83</v>
      </c>
      <c r="C226" s="97" t="s">
        <v>14</v>
      </c>
      <c r="D226" s="137">
        <f t="shared" ref="D226" si="539">200000/E226</f>
        <v>2173.913043478261</v>
      </c>
      <c r="E226" s="98">
        <v>92</v>
      </c>
      <c r="F226" s="97">
        <v>93</v>
      </c>
      <c r="G226" s="97">
        <v>93.9</v>
      </c>
      <c r="H226" s="97">
        <v>0</v>
      </c>
      <c r="I226" s="99">
        <f>SUM(F226-E226)*D226</f>
        <v>2173.913043478261</v>
      </c>
      <c r="J226" s="97">
        <f>SUM(G226-F226)*D226</f>
        <v>1956.5217391304473</v>
      </c>
      <c r="K226" s="97">
        <v>0</v>
      </c>
      <c r="L226" s="99">
        <f t="shared" ref="L226" si="540">SUM(I226:K226)</f>
        <v>4130.4347826087087</v>
      </c>
    </row>
    <row r="227" spans="1:12" s="100" customFormat="1">
      <c r="A227" s="95" t="s">
        <v>846</v>
      </c>
      <c r="B227" s="96" t="s">
        <v>847</v>
      </c>
      <c r="C227" s="97" t="s">
        <v>14</v>
      </c>
      <c r="D227" s="137">
        <f t="shared" si="537"/>
        <v>1646.0905349794239</v>
      </c>
      <c r="E227" s="98">
        <v>121.5</v>
      </c>
      <c r="F227" s="97">
        <v>120</v>
      </c>
      <c r="G227" s="97">
        <v>0</v>
      </c>
      <c r="H227" s="97">
        <v>0</v>
      </c>
      <c r="I227" s="99">
        <f>SUM(F227-E227)*D227</f>
        <v>-2469.1358024691358</v>
      </c>
      <c r="J227" s="97">
        <v>0</v>
      </c>
      <c r="K227" s="97">
        <v>0</v>
      </c>
      <c r="L227" s="99">
        <f t="shared" ref="L227:L228" si="541">SUM(I227:K227)</f>
        <v>-2469.1358024691358</v>
      </c>
    </row>
    <row r="228" spans="1:12" s="100" customFormat="1">
      <c r="A228" s="95" t="s">
        <v>846</v>
      </c>
      <c r="B228" s="96" t="s">
        <v>83</v>
      </c>
      <c r="C228" s="97" t="s">
        <v>14</v>
      </c>
      <c r="D228" s="137">
        <f t="shared" si="537"/>
        <v>2197.802197802198</v>
      </c>
      <c r="E228" s="98">
        <v>91</v>
      </c>
      <c r="F228" s="97">
        <v>91.75</v>
      </c>
      <c r="G228" s="97">
        <v>92.5</v>
      </c>
      <c r="H228" s="97">
        <v>0</v>
      </c>
      <c r="I228" s="99">
        <f>SUM(F228-E228)*D228</f>
        <v>1648.3516483516485</v>
      </c>
      <c r="J228" s="97">
        <f>SUM(G228-F228)*D228</f>
        <v>1648.3516483516485</v>
      </c>
      <c r="K228" s="97">
        <v>0</v>
      </c>
      <c r="L228" s="99">
        <f t="shared" si="541"/>
        <v>3296.7032967032969</v>
      </c>
    </row>
    <row r="229" spans="1:12" s="100" customFormat="1">
      <c r="A229" s="95" t="s">
        <v>846</v>
      </c>
      <c r="B229" s="96" t="s">
        <v>25</v>
      </c>
      <c r="C229" s="97" t="s">
        <v>14</v>
      </c>
      <c r="D229" s="137">
        <f t="shared" si="537"/>
        <v>1255.8869701726844</v>
      </c>
      <c r="E229" s="98">
        <v>159.25</v>
      </c>
      <c r="F229" s="97">
        <v>160.5</v>
      </c>
      <c r="G229" s="97">
        <v>162</v>
      </c>
      <c r="H229" s="97">
        <v>0</v>
      </c>
      <c r="I229" s="99">
        <f t="shared" ref="I229" si="542">SUM(F229-E229)*D229</f>
        <v>1569.8587127158555</v>
      </c>
      <c r="J229" s="97">
        <f>SUM(G229-F229)*D229</f>
        <v>1883.8304552590266</v>
      </c>
      <c r="K229" s="97">
        <v>0</v>
      </c>
      <c r="L229" s="99">
        <f t="shared" ref="L229" si="543">SUM(I229:K229)</f>
        <v>3453.6891679748824</v>
      </c>
    </row>
    <row r="230" spans="1:12" s="100" customFormat="1">
      <c r="A230" s="95" t="s">
        <v>845</v>
      </c>
      <c r="B230" s="96" t="s">
        <v>23</v>
      </c>
      <c r="C230" s="97" t="s">
        <v>14</v>
      </c>
      <c r="D230" s="137">
        <f t="shared" ref="D230:D233" si="544">200000/E230</f>
        <v>869.56521739130437</v>
      </c>
      <c r="E230" s="98">
        <v>230</v>
      </c>
      <c r="F230" s="97">
        <v>232</v>
      </c>
      <c r="G230" s="97">
        <v>234</v>
      </c>
      <c r="H230" s="97">
        <v>236</v>
      </c>
      <c r="I230" s="99">
        <f t="shared" ref="I230" si="545">SUM(F230-E230)*D230</f>
        <v>1739.1304347826087</v>
      </c>
      <c r="J230" s="97">
        <f>SUM(G230-F230)*D230</f>
        <v>1739.1304347826087</v>
      </c>
      <c r="K230" s="97">
        <f t="shared" ref="K230:K238" si="546">SUM(H230-G230)*D230</f>
        <v>1739.1304347826087</v>
      </c>
      <c r="L230" s="99">
        <f t="shared" ref="L230" si="547">SUM(I230:K230)</f>
        <v>5217.391304347826</v>
      </c>
    </row>
    <row r="231" spans="1:12" s="100" customFormat="1">
      <c r="A231" s="95" t="s">
        <v>845</v>
      </c>
      <c r="B231" s="96" t="s">
        <v>78</v>
      </c>
      <c r="C231" s="97" t="s">
        <v>18</v>
      </c>
      <c r="D231" s="137">
        <f>200000/E231</f>
        <v>1307.18954248366</v>
      </c>
      <c r="E231" s="98">
        <v>153</v>
      </c>
      <c r="F231" s="97">
        <v>152</v>
      </c>
      <c r="G231" s="97">
        <v>0</v>
      </c>
      <c r="H231" s="97">
        <v>0</v>
      </c>
      <c r="I231" s="99">
        <f>SUM(E231-F231)*D231</f>
        <v>1307.18954248366</v>
      </c>
      <c r="J231" s="97">
        <v>0</v>
      </c>
      <c r="K231" s="97">
        <f t="shared" si="546"/>
        <v>0</v>
      </c>
      <c r="L231" s="99">
        <f t="shared" ref="L231" si="548">SUM(I231:K231)</f>
        <v>1307.18954248366</v>
      </c>
    </row>
    <row r="232" spans="1:12" s="100" customFormat="1">
      <c r="A232" s="95" t="s">
        <v>845</v>
      </c>
      <c r="B232" s="96" t="s">
        <v>23</v>
      </c>
      <c r="C232" s="97" t="s">
        <v>14</v>
      </c>
      <c r="D232" s="137">
        <f t="shared" si="544"/>
        <v>847.45762711864404</v>
      </c>
      <c r="E232" s="98">
        <v>236</v>
      </c>
      <c r="F232" s="97">
        <v>238</v>
      </c>
      <c r="G232" s="97">
        <v>0</v>
      </c>
      <c r="H232" s="97">
        <v>0</v>
      </c>
      <c r="I232" s="99">
        <f t="shared" ref="I232" si="549">SUM(F232-E232)*D232</f>
        <v>1694.9152542372881</v>
      </c>
      <c r="J232" s="97">
        <v>0</v>
      </c>
      <c r="K232" s="97">
        <f t="shared" si="546"/>
        <v>0</v>
      </c>
      <c r="L232" s="99">
        <f t="shared" ref="L232" si="550">SUM(I232:K232)</f>
        <v>1694.9152542372881</v>
      </c>
    </row>
    <row r="233" spans="1:12" s="100" customFormat="1">
      <c r="A233" s="95" t="s">
        <v>845</v>
      </c>
      <c r="B233" s="96" t="s">
        <v>101</v>
      </c>
      <c r="C233" s="97" t="s">
        <v>18</v>
      </c>
      <c r="D233" s="137">
        <f t="shared" si="544"/>
        <v>142.34875444839858</v>
      </c>
      <c r="E233" s="98">
        <v>1405</v>
      </c>
      <c r="F233" s="97">
        <v>1395</v>
      </c>
      <c r="G233" s="97">
        <v>0</v>
      </c>
      <c r="H233" s="97">
        <v>0</v>
      </c>
      <c r="I233" s="99">
        <f>SUM(E233-F233)*D233</f>
        <v>1423.4875444839859</v>
      </c>
      <c r="J233" s="97">
        <v>0</v>
      </c>
      <c r="K233" s="97">
        <f t="shared" si="546"/>
        <v>0</v>
      </c>
      <c r="L233" s="99">
        <f t="shared" ref="L233" si="551">SUM(I233:K233)</f>
        <v>1423.4875444839859</v>
      </c>
    </row>
    <row r="234" spans="1:12" s="100" customFormat="1">
      <c r="A234" s="95" t="s">
        <v>844</v>
      </c>
      <c r="B234" s="96" t="s">
        <v>243</v>
      </c>
      <c r="C234" s="97" t="s">
        <v>14</v>
      </c>
      <c r="D234" s="137">
        <f>200000/E234</f>
        <v>129.87012987012986</v>
      </c>
      <c r="E234" s="98">
        <v>1540</v>
      </c>
      <c r="F234" s="97">
        <v>1540</v>
      </c>
      <c r="G234" s="97">
        <v>0</v>
      </c>
      <c r="H234" s="97">
        <v>0</v>
      </c>
      <c r="I234" s="99">
        <f t="shared" ref="I234" si="552">SUM(F234-E234)*D234</f>
        <v>0</v>
      </c>
      <c r="J234" s="97">
        <v>0</v>
      </c>
      <c r="K234" s="97">
        <f t="shared" si="546"/>
        <v>0</v>
      </c>
      <c r="L234" s="99">
        <f t="shared" ref="L234" si="553">SUM(I234:K234)</f>
        <v>0</v>
      </c>
    </row>
    <row r="235" spans="1:12" s="100" customFormat="1">
      <c r="A235" s="95" t="s">
        <v>844</v>
      </c>
      <c r="B235" s="96" t="s">
        <v>24</v>
      </c>
      <c r="C235" s="97" t="s">
        <v>14</v>
      </c>
      <c r="D235" s="137">
        <f>200000/E235</f>
        <v>216.21621621621622</v>
      </c>
      <c r="E235" s="98">
        <v>925</v>
      </c>
      <c r="F235" s="97">
        <v>915</v>
      </c>
      <c r="G235" s="97">
        <v>0</v>
      </c>
      <c r="H235" s="97">
        <v>0</v>
      </c>
      <c r="I235" s="99">
        <f t="shared" ref="I235" si="554">SUM(F235-E235)*D235</f>
        <v>-2162.1621621621621</v>
      </c>
      <c r="J235" s="97">
        <v>0</v>
      </c>
      <c r="K235" s="97">
        <f t="shared" si="546"/>
        <v>0</v>
      </c>
      <c r="L235" s="99">
        <f t="shared" ref="L235" si="555">SUM(I235:K235)</f>
        <v>-2162.1621621621621</v>
      </c>
    </row>
    <row r="236" spans="1:12" s="100" customFormat="1">
      <c r="A236" s="95" t="s">
        <v>843</v>
      </c>
      <c r="B236" s="96" t="s">
        <v>243</v>
      </c>
      <c r="C236" s="97" t="s">
        <v>14</v>
      </c>
      <c r="D236" s="137">
        <f>200000/E236</f>
        <v>131.57894736842104</v>
      </c>
      <c r="E236" s="98">
        <v>1520</v>
      </c>
      <c r="F236" s="97">
        <v>1530</v>
      </c>
      <c r="G236" s="97">
        <v>1540</v>
      </c>
      <c r="H236" s="97">
        <v>1545</v>
      </c>
      <c r="I236" s="99">
        <f t="shared" ref="I236" si="556">SUM(F236-E236)*D236</f>
        <v>1315.7894736842104</v>
      </c>
      <c r="J236" s="97">
        <f>SUM(G236-F236)*D236</f>
        <v>1315.7894736842104</v>
      </c>
      <c r="K236" s="97">
        <f t="shared" si="546"/>
        <v>657.8947368421052</v>
      </c>
      <c r="L236" s="99">
        <f t="shared" ref="L236" si="557">SUM(I236:K236)</f>
        <v>3289.4736842105258</v>
      </c>
    </row>
    <row r="237" spans="1:12" s="100" customFormat="1">
      <c r="A237" s="95" t="s">
        <v>843</v>
      </c>
      <c r="B237" s="96" t="s">
        <v>281</v>
      </c>
      <c r="C237" s="97" t="s">
        <v>14</v>
      </c>
      <c r="D237" s="137">
        <f>200000/E237</f>
        <v>400</v>
      </c>
      <c r="E237" s="98">
        <v>500</v>
      </c>
      <c r="F237" s="97">
        <v>505</v>
      </c>
      <c r="G237" s="97">
        <v>0</v>
      </c>
      <c r="H237" s="97">
        <v>0</v>
      </c>
      <c r="I237" s="99">
        <f t="shared" ref="I237" si="558">SUM(F237-E237)*D237</f>
        <v>2000</v>
      </c>
      <c r="J237" s="97">
        <v>0</v>
      </c>
      <c r="K237" s="97">
        <f t="shared" si="546"/>
        <v>0</v>
      </c>
      <c r="L237" s="99">
        <f t="shared" ref="L237" si="559">SUM(I237:K237)</f>
        <v>2000</v>
      </c>
    </row>
    <row r="238" spans="1:12" s="100" customFormat="1">
      <c r="A238" s="95" t="s">
        <v>843</v>
      </c>
      <c r="B238" s="96" t="s">
        <v>71</v>
      </c>
      <c r="C238" s="97" t="s">
        <v>14</v>
      </c>
      <c r="D238" s="137">
        <f>200000/E238</f>
        <v>124.22360248447205</v>
      </c>
      <c r="E238" s="98">
        <v>1610</v>
      </c>
      <c r="F238" s="97">
        <v>1595</v>
      </c>
      <c r="G238" s="97">
        <v>0</v>
      </c>
      <c r="H238" s="97">
        <v>0</v>
      </c>
      <c r="I238" s="99">
        <f t="shared" ref="I238" si="560">SUM(F238-E238)*D238</f>
        <v>-1863.3540372670809</v>
      </c>
      <c r="J238" s="97">
        <v>0</v>
      </c>
      <c r="K238" s="97">
        <f t="shared" si="546"/>
        <v>0</v>
      </c>
      <c r="L238" s="99">
        <f t="shared" ref="L238" si="561">SUM(I238:K238)</f>
        <v>-1863.3540372670809</v>
      </c>
    </row>
    <row r="239" spans="1:12" s="100" customFormat="1">
      <c r="A239" s="95" t="s">
        <v>842</v>
      </c>
      <c r="B239" s="96" t="s">
        <v>101</v>
      </c>
      <c r="C239" s="97" t="s">
        <v>14</v>
      </c>
      <c r="D239" s="137">
        <f t="shared" ref="D239:D273" si="562">200000/E239</f>
        <v>137.93103448275863</v>
      </c>
      <c r="E239" s="98">
        <v>1450</v>
      </c>
      <c r="F239" s="97">
        <v>1460</v>
      </c>
      <c r="G239" s="97">
        <v>1470</v>
      </c>
      <c r="H239" s="97">
        <v>0</v>
      </c>
      <c r="I239" s="99">
        <f t="shared" ref="I239" si="563">SUM(F239-E239)*D239</f>
        <v>1379.3103448275863</v>
      </c>
      <c r="J239" s="97">
        <f>SUM(G239-F239)*D239</f>
        <v>1379.3103448275863</v>
      </c>
      <c r="K239" s="97">
        <v>0</v>
      </c>
      <c r="L239" s="99">
        <f t="shared" ref="L239" si="564">SUM(I239:K239)</f>
        <v>2758.6206896551726</v>
      </c>
    </row>
    <row r="240" spans="1:12" s="100" customFormat="1">
      <c r="A240" s="95" t="s">
        <v>842</v>
      </c>
      <c r="B240" s="96" t="s">
        <v>71</v>
      </c>
      <c r="C240" s="97" t="s">
        <v>14</v>
      </c>
      <c r="D240" s="137">
        <f t="shared" si="562"/>
        <v>125</v>
      </c>
      <c r="E240" s="98">
        <v>1600</v>
      </c>
      <c r="F240" s="97">
        <v>1610</v>
      </c>
      <c r="G240" s="97">
        <v>1619.9</v>
      </c>
      <c r="H240" s="97">
        <v>0</v>
      </c>
      <c r="I240" s="99">
        <f t="shared" ref="I240" si="565">SUM(F240-E240)*D240</f>
        <v>1250</v>
      </c>
      <c r="J240" s="97">
        <f>SUM(G240-F240)*D240</f>
        <v>1237.5000000000114</v>
      </c>
      <c r="K240" s="97">
        <v>0</v>
      </c>
      <c r="L240" s="99">
        <f t="shared" ref="L240" si="566">SUM(I240:K240)</f>
        <v>2487.5000000000114</v>
      </c>
    </row>
    <row r="241" spans="1:12" s="100" customFormat="1">
      <c r="A241" s="95" t="s">
        <v>842</v>
      </c>
      <c r="B241" s="96" t="s">
        <v>281</v>
      </c>
      <c r="C241" s="97" t="s">
        <v>14</v>
      </c>
      <c r="D241" s="137">
        <f t="shared" si="562"/>
        <v>404.04040404040404</v>
      </c>
      <c r="E241" s="98">
        <v>495</v>
      </c>
      <c r="F241" s="97">
        <v>498.35</v>
      </c>
      <c r="G241" s="97">
        <v>0</v>
      </c>
      <c r="H241" s="97">
        <v>0</v>
      </c>
      <c r="I241" s="99">
        <f t="shared" ref="I241" si="567">SUM(F241-E241)*D241</f>
        <v>1353.5353535353627</v>
      </c>
      <c r="J241" s="97">
        <v>0</v>
      </c>
      <c r="K241" s="97">
        <v>0</v>
      </c>
      <c r="L241" s="99">
        <f t="shared" ref="L241" si="568">SUM(I241:K241)</f>
        <v>1353.5353535353627</v>
      </c>
    </row>
    <row r="242" spans="1:12" s="100" customFormat="1">
      <c r="A242" s="95" t="s">
        <v>842</v>
      </c>
      <c r="B242" s="96" t="s">
        <v>97</v>
      </c>
      <c r="C242" s="97" t="s">
        <v>14</v>
      </c>
      <c r="D242" s="137">
        <f t="shared" si="562"/>
        <v>340.71550255536624</v>
      </c>
      <c r="E242" s="98">
        <v>587</v>
      </c>
      <c r="F242" s="97">
        <v>580</v>
      </c>
      <c r="G242" s="97">
        <v>0</v>
      </c>
      <c r="H242" s="97">
        <v>0</v>
      </c>
      <c r="I242" s="99">
        <f t="shared" ref="I242" si="569">SUM(F242-E242)*D242</f>
        <v>-2385.0085178875638</v>
      </c>
      <c r="J242" s="97">
        <v>0</v>
      </c>
      <c r="K242" s="97">
        <v>0</v>
      </c>
      <c r="L242" s="99">
        <f t="shared" ref="L242" si="570">SUM(I242:K242)</f>
        <v>-2385.0085178875638</v>
      </c>
    </row>
    <row r="243" spans="1:12" s="100" customFormat="1">
      <c r="A243" s="95" t="s">
        <v>838</v>
      </c>
      <c r="B243" s="96" t="s">
        <v>839</v>
      </c>
      <c r="C243" s="97" t="s">
        <v>14</v>
      </c>
      <c r="D243" s="137">
        <f t="shared" si="562"/>
        <v>473.93364928909955</v>
      </c>
      <c r="E243" s="98">
        <v>422</v>
      </c>
      <c r="F243" s="97">
        <v>426</v>
      </c>
      <c r="G243" s="97">
        <v>0</v>
      </c>
      <c r="H243" s="97">
        <v>0</v>
      </c>
      <c r="I243" s="99">
        <f t="shared" ref="I243" si="571">SUM(F243-E243)*D243</f>
        <v>1895.7345971563982</v>
      </c>
      <c r="J243" s="97">
        <v>0</v>
      </c>
      <c r="K243" s="97">
        <v>0</v>
      </c>
      <c r="L243" s="99">
        <f t="shared" ref="L243" si="572">SUM(I243:K243)</f>
        <v>1895.7345971563982</v>
      </c>
    </row>
    <row r="244" spans="1:12" s="100" customFormat="1">
      <c r="A244" s="95" t="s">
        <v>838</v>
      </c>
      <c r="B244" s="96" t="s">
        <v>670</v>
      </c>
      <c r="C244" s="97" t="s">
        <v>14</v>
      </c>
      <c r="D244" s="137">
        <f t="shared" si="562"/>
        <v>1666.6666666666667</v>
      </c>
      <c r="E244" s="98">
        <v>120</v>
      </c>
      <c r="F244" s="97">
        <v>121</v>
      </c>
      <c r="G244" s="97">
        <v>121.9</v>
      </c>
      <c r="H244" s="97">
        <v>782</v>
      </c>
      <c r="I244" s="99">
        <f t="shared" ref="I244" si="573">SUM(F244-E244)*D244</f>
        <v>1666.6666666666667</v>
      </c>
      <c r="J244" s="97">
        <f>SUM(G244-F244)*D244</f>
        <v>1500.0000000000095</v>
      </c>
      <c r="K244" s="97">
        <v>0</v>
      </c>
      <c r="L244" s="99">
        <f t="shared" ref="L244" si="574">SUM(I244:K244)</f>
        <v>3166.6666666666761</v>
      </c>
    </row>
    <row r="245" spans="1:12" s="100" customFormat="1">
      <c r="A245" s="95" t="s">
        <v>836</v>
      </c>
      <c r="B245" s="96" t="s">
        <v>834</v>
      </c>
      <c r="C245" s="97" t="s">
        <v>14</v>
      </c>
      <c r="D245" s="137">
        <f t="shared" si="562"/>
        <v>262.46719160104988</v>
      </c>
      <c r="E245" s="98">
        <v>762</v>
      </c>
      <c r="F245" s="97">
        <v>767</v>
      </c>
      <c r="G245" s="97">
        <v>775</v>
      </c>
      <c r="H245" s="97">
        <v>782</v>
      </c>
      <c r="I245" s="99">
        <f t="shared" ref="I245:I250" si="575">SUM(F245-E245)*D245</f>
        <v>1312.3359580052493</v>
      </c>
      <c r="J245" s="97">
        <f>SUM(G245-F245)*D245</f>
        <v>2099.737532808399</v>
      </c>
      <c r="K245" s="97">
        <f>SUM(H245-G245)*D245</f>
        <v>1837.2703412073492</v>
      </c>
      <c r="L245" s="99">
        <f t="shared" ref="L245" si="576">SUM(I245:K245)</f>
        <v>5249.3438320209971</v>
      </c>
    </row>
    <row r="246" spans="1:12" s="100" customFormat="1">
      <c r="A246" s="95" t="s">
        <v>836</v>
      </c>
      <c r="B246" s="96" t="s">
        <v>737</v>
      </c>
      <c r="C246" s="97" t="s">
        <v>14</v>
      </c>
      <c r="D246" s="137">
        <f t="shared" si="562"/>
        <v>1282.051282051282</v>
      </c>
      <c r="E246" s="98">
        <v>156</v>
      </c>
      <c r="F246" s="97">
        <v>157</v>
      </c>
      <c r="G246" s="97">
        <v>158</v>
      </c>
      <c r="H246" s="97">
        <v>159</v>
      </c>
      <c r="I246" s="99">
        <f t="shared" si="575"/>
        <v>1282.051282051282</v>
      </c>
      <c r="J246" s="97">
        <f>SUM(G246-F246)*D246</f>
        <v>1282.051282051282</v>
      </c>
      <c r="K246" s="97">
        <f>SUM(H246-G246)*D246</f>
        <v>1282.051282051282</v>
      </c>
      <c r="L246" s="99">
        <f t="shared" ref="L246" si="577">SUM(I246:K246)</f>
        <v>3846.1538461538457</v>
      </c>
    </row>
    <row r="247" spans="1:12" s="100" customFormat="1">
      <c r="A247" s="95" t="s">
        <v>836</v>
      </c>
      <c r="B247" s="96" t="s">
        <v>837</v>
      </c>
      <c r="C247" s="97" t="s">
        <v>14</v>
      </c>
      <c r="D247" s="137">
        <f t="shared" si="562"/>
        <v>3738.3177570093458</v>
      </c>
      <c r="E247" s="98">
        <v>53.5</v>
      </c>
      <c r="F247" s="97">
        <v>53.5</v>
      </c>
      <c r="G247" s="97">
        <v>0</v>
      </c>
      <c r="H247" s="97">
        <v>0</v>
      </c>
      <c r="I247" s="99">
        <f t="shared" si="575"/>
        <v>0</v>
      </c>
      <c r="J247" s="97">
        <v>0</v>
      </c>
      <c r="K247" s="97">
        <f>SUM(H247-G247)*D247</f>
        <v>0</v>
      </c>
      <c r="L247" s="99">
        <f t="shared" ref="L247" si="578">SUM(I247:K247)</f>
        <v>0</v>
      </c>
    </row>
    <row r="248" spans="1:12" s="100" customFormat="1">
      <c r="A248" s="95" t="s">
        <v>836</v>
      </c>
      <c r="B248" s="96" t="s">
        <v>243</v>
      </c>
      <c r="C248" s="97" t="s">
        <v>14</v>
      </c>
      <c r="D248" s="137">
        <f t="shared" si="562"/>
        <v>134.2281879194631</v>
      </c>
      <c r="E248" s="98">
        <v>1490</v>
      </c>
      <c r="F248" s="97">
        <v>1480</v>
      </c>
      <c r="G248" s="97">
        <v>0</v>
      </c>
      <c r="H248" s="97">
        <v>0</v>
      </c>
      <c r="I248" s="99">
        <f t="shared" si="575"/>
        <v>-1342.2818791946311</v>
      </c>
      <c r="J248" s="97">
        <v>0</v>
      </c>
      <c r="K248" s="97">
        <f>SUM(H248-G248)*D248</f>
        <v>0</v>
      </c>
      <c r="L248" s="99">
        <f t="shared" ref="L248" si="579">SUM(I248:K248)</f>
        <v>-1342.2818791946311</v>
      </c>
    </row>
    <row r="249" spans="1:12" s="100" customFormat="1">
      <c r="A249" s="95" t="s">
        <v>836</v>
      </c>
      <c r="B249" s="96" t="s">
        <v>723</v>
      </c>
      <c r="C249" s="97" t="s">
        <v>14</v>
      </c>
      <c r="D249" s="137">
        <f t="shared" si="562"/>
        <v>349.65034965034965</v>
      </c>
      <c r="E249" s="98">
        <v>572</v>
      </c>
      <c r="F249" s="97">
        <v>569</v>
      </c>
      <c r="G249" s="97">
        <v>0</v>
      </c>
      <c r="H249" s="97">
        <v>0</v>
      </c>
      <c r="I249" s="99">
        <f t="shared" si="575"/>
        <v>-1048.951048951049</v>
      </c>
      <c r="J249" s="97">
        <v>0</v>
      </c>
      <c r="K249" s="97">
        <f>SUM(H249-G249)*D249</f>
        <v>0</v>
      </c>
      <c r="L249" s="99">
        <f t="shared" ref="L249" si="580">SUM(I249:K249)</f>
        <v>-1048.951048951049</v>
      </c>
    </row>
    <row r="250" spans="1:12" s="100" customFormat="1">
      <c r="A250" s="95" t="s">
        <v>833</v>
      </c>
      <c r="B250" s="96" t="s">
        <v>737</v>
      </c>
      <c r="C250" s="97" t="s">
        <v>14</v>
      </c>
      <c r="D250" s="137">
        <f t="shared" si="562"/>
        <v>1307.18954248366</v>
      </c>
      <c r="E250" s="98">
        <v>153</v>
      </c>
      <c r="F250" s="97">
        <v>154</v>
      </c>
      <c r="G250" s="97">
        <v>0</v>
      </c>
      <c r="H250" s="97">
        <v>0</v>
      </c>
      <c r="I250" s="99">
        <f t="shared" si="575"/>
        <v>1307.18954248366</v>
      </c>
      <c r="J250" s="97">
        <v>0</v>
      </c>
      <c r="K250" s="97">
        <v>0</v>
      </c>
      <c r="L250" s="99">
        <f t="shared" ref="L250:L256" si="581">SUM(I250:K250)</f>
        <v>1307.18954248366</v>
      </c>
    </row>
    <row r="251" spans="1:12" s="100" customFormat="1">
      <c r="A251" s="95" t="s">
        <v>833</v>
      </c>
      <c r="B251" s="96" t="s">
        <v>834</v>
      </c>
      <c r="C251" s="97" t="s">
        <v>14</v>
      </c>
      <c r="D251" s="137">
        <f t="shared" si="562"/>
        <v>264.9006622516556</v>
      </c>
      <c r="E251" s="98">
        <v>755</v>
      </c>
      <c r="F251" s="97">
        <v>765</v>
      </c>
      <c r="G251" s="97">
        <v>0</v>
      </c>
      <c r="H251" s="97">
        <v>0</v>
      </c>
      <c r="I251" s="99">
        <f t="shared" ref="I251" si="582">SUM(F251-E251)*D251</f>
        <v>2649.006622516556</v>
      </c>
      <c r="J251" s="97">
        <v>0</v>
      </c>
      <c r="K251" s="97">
        <v>0</v>
      </c>
      <c r="L251" s="99">
        <f t="shared" si="581"/>
        <v>2649.006622516556</v>
      </c>
    </row>
    <row r="252" spans="1:12" s="100" customFormat="1">
      <c r="A252" s="95" t="s">
        <v>833</v>
      </c>
      <c r="B252" s="96" t="s">
        <v>243</v>
      </c>
      <c r="C252" s="97" t="s">
        <v>14</v>
      </c>
      <c r="D252" s="137">
        <f t="shared" si="562"/>
        <v>134.58950201884252</v>
      </c>
      <c r="E252" s="98">
        <v>1486</v>
      </c>
      <c r="F252" s="97">
        <v>1492</v>
      </c>
      <c r="G252" s="97">
        <v>0</v>
      </c>
      <c r="H252" s="97">
        <v>0</v>
      </c>
      <c r="I252" s="99">
        <f t="shared" ref="I252" si="583">SUM(F252-E252)*D252</f>
        <v>807.5370121130552</v>
      </c>
      <c r="J252" s="97">
        <v>0</v>
      </c>
      <c r="K252" s="97">
        <v>0</v>
      </c>
      <c r="L252" s="99">
        <f t="shared" si="581"/>
        <v>807.5370121130552</v>
      </c>
    </row>
    <row r="253" spans="1:12" s="100" customFormat="1">
      <c r="A253" s="95" t="s">
        <v>833</v>
      </c>
      <c r="B253" s="96" t="s">
        <v>23</v>
      </c>
      <c r="C253" s="97" t="s">
        <v>14</v>
      </c>
      <c r="D253" s="137">
        <f t="shared" si="562"/>
        <v>938.96713615023475</v>
      </c>
      <c r="E253" s="98">
        <v>213</v>
      </c>
      <c r="F253" s="97">
        <v>215</v>
      </c>
      <c r="G253" s="97">
        <v>0</v>
      </c>
      <c r="H253" s="97">
        <v>0</v>
      </c>
      <c r="I253" s="99">
        <f t="shared" ref="I253" si="584">SUM(F253-E253)*D253</f>
        <v>1877.9342723004695</v>
      </c>
      <c r="J253" s="97">
        <v>0</v>
      </c>
      <c r="K253" s="97">
        <v>0</v>
      </c>
      <c r="L253" s="99">
        <f t="shared" si="581"/>
        <v>1877.9342723004695</v>
      </c>
    </row>
    <row r="254" spans="1:12" s="100" customFormat="1">
      <c r="A254" s="95" t="s">
        <v>833</v>
      </c>
      <c r="B254" s="96" t="s">
        <v>835</v>
      </c>
      <c r="C254" s="97" t="s">
        <v>14</v>
      </c>
      <c r="D254" s="137">
        <f t="shared" si="562"/>
        <v>840.33613445378148</v>
      </c>
      <c r="E254" s="98">
        <v>238</v>
      </c>
      <c r="F254" s="97">
        <v>237.5</v>
      </c>
      <c r="G254" s="97">
        <v>0</v>
      </c>
      <c r="H254" s="97">
        <v>0</v>
      </c>
      <c r="I254" s="99">
        <f t="shared" ref="I254" si="585">SUM(F254-E254)*D254</f>
        <v>-420.16806722689074</v>
      </c>
      <c r="J254" s="97">
        <v>0</v>
      </c>
      <c r="K254" s="97">
        <v>0</v>
      </c>
      <c r="L254" s="99">
        <f t="shared" si="581"/>
        <v>-420.16806722689074</v>
      </c>
    </row>
    <row r="255" spans="1:12" s="100" customFormat="1">
      <c r="A255" s="95" t="s">
        <v>832</v>
      </c>
      <c r="B255" s="96" t="s">
        <v>693</v>
      </c>
      <c r="C255" s="97" t="s">
        <v>14</v>
      </c>
      <c r="D255" s="137">
        <f t="shared" si="562"/>
        <v>581.39534883720933</v>
      </c>
      <c r="E255" s="98">
        <v>344</v>
      </c>
      <c r="F255" s="97">
        <v>348</v>
      </c>
      <c r="G255" s="97">
        <v>351</v>
      </c>
      <c r="H255" s="97">
        <v>0</v>
      </c>
      <c r="I255" s="99">
        <f t="shared" ref="I255:I260" si="586">SUM(F255-E255)*D255</f>
        <v>2325.5813953488373</v>
      </c>
      <c r="J255" s="97">
        <f>SUM(G255-F255)*D255</f>
        <v>1744.1860465116279</v>
      </c>
      <c r="K255" s="97">
        <v>0</v>
      </c>
      <c r="L255" s="99">
        <f t="shared" si="581"/>
        <v>4069.7674418604652</v>
      </c>
    </row>
    <row r="256" spans="1:12" s="100" customFormat="1">
      <c r="A256" s="95" t="s">
        <v>832</v>
      </c>
      <c r="B256" s="96" t="s">
        <v>78</v>
      </c>
      <c r="C256" s="97" t="s">
        <v>14</v>
      </c>
      <c r="D256" s="137">
        <f t="shared" si="562"/>
        <v>1234.5679012345679</v>
      </c>
      <c r="E256" s="98">
        <v>162</v>
      </c>
      <c r="F256" s="97">
        <v>160.5</v>
      </c>
      <c r="G256" s="97">
        <v>0</v>
      </c>
      <c r="H256" s="97">
        <v>0</v>
      </c>
      <c r="I256" s="99">
        <f t="shared" si="586"/>
        <v>-1851.8518518518517</v>
      </c>
      <c r="J256" s="97">
        <v>0</v>
      </c>
      <c r="K256" s="97">
        <f>SUM(G256-H256)*D256</f>
        <v>0</v>
      </c>
      <c r="L256" s="99">
        <f t="shared" si="581"/>
        <v>-1851.8518518518517</v>
      </c>
    </row>
    <row r="257" spans="1:12" s="100" customFormat="1">
      <c r="A257" s="95" t="s">
        <v>831</v>
      </c>
      <c r="B257" s="96" t="s">
        <v>789</v>
      </c>
      <c r="C257" s="97" t="s">
        <v>14</v>
      </c>
      <c r="D257" s="137">
        <f t="shared" si="562"/>
        <v>495.04950495049508</v>
      </c>
      <c r="E257" s="98">
        <v>404</v>
      </c>
      <c r="F257" s="97">
        <v>406</v>
      </c>
      <c r="G257" s="97">
        <v>0</v>
      </c>
      <c r="H257" s="97">
        <v>0</v>
      </c>
      <c r="I257" s="99">
        <f t="shared" si="586"/>
        <v>990.09900990099015</v>
      </c>
      <c r="J257" s="97">
        <v>0</v>
      </c>
      <c r="K257" s="97">
        <f t="shared" ref="K257:K263" si="587">SUM(G257-H257)*D257</f>
        <v>0</v>
      </c>
      <c r="L257" s="99">
        <f t="shared" ref="L257:L265" si="588">SUM(I257:K257)</f>
        <v>990.09900990099015</v>
      </c>
    </row>
    <row r="258" spans="1:12" s="100" customFormat="1">
      <c r="A258" s="95" t="s">
        <v>831</v>
      </c>
      <c r="B258" s="96" t="s">
        <v>751</v>
      </c>
      <c r="C258" s="97" t="s">
        <v>14</v>
      </c>
      <c r="D258" s="137">
        <f t="shared" si="562"/>
        <v>134.2281879194631</v>
      </c>
      <c r="E258" s="98">
        <v>1490</v>
      </c>
      <c r="F258" s="97">
        <v>1500</v>
      </c>
      <c r="G258" s="97">
        <v>0</v>
      </c>
      <c r="H258" s="97">
        <v>0</v>
      </c>
      <c r="I258" s="99">
        <f t="shared" si="586"/>
        <v>1342.2818791946311</v>
      </c>
      <c r="J258" s="97">
        <v>0</v>
      </c>
      <c r="K258" s="97">
        <f t="shared" si="587"/>
        <v>0</v>
      </c>
      <c r="L258" s="99">
        <f t="shared" si="588"/>
        <v>1342.2818791946311</v>
      </c>
    </row>
    <row r="259" spans="1:12" s="100" customFormat="1">
      <c r="A259" s="95" t="s">
        <v>831</v>
      </c>
      <c r="B259" s="96" t="s">
        <v>26</v>
      </c>
      <c r="C259" s="97" t="s">
        <v>14</v>
      </c>
      <c r="D259" s="137">
        <f t="shared" si="562"/>
        <v>286.94404591104734</v>
      </c>
      <c r="E259" s="98">
        <v>697</v>
      </c>
      <c r="F259" s="97">
        <v>690</v>
      </c>
      <c r="G259" s="97">
        <v>0</v>
      </c>
      <c r="H259" s="97">
        <v>0</v>
      </c>
      <c r="I259" s="99">
        <f t="shared" si="586"/>
        <v>-2008.6083213773313</v>
      </c>
      <c r="J259" s="97">
        <v>0</v>
      </c>
      <c r="K259" s="97">
        <f t="shared" si="587"/>
        <v>0</v>
      </c>
      <c r="L259" s="99">
        <f t="shared" si="588"/>
        <v>-2008.6083213773313</v>
      </c>
    </row>
    <row r="260" spans="1:12" s="100" customFormat="1">
      <c r="A260" s="95" t="s">
        <v>831</v>
      </c>
      <c r="B260" s="96" t="s">
        <v>23</v>
      </c>
      <c r="C260" s="97" t="s">
        <v>14</v>
      </c>
      <c r="D260" s="137">
        <f t="shared" si="562"/>
        <v>1769.9115044247787</v>
      </c>
      <c r="E260" s="98">
        <v>113</v>
      </c>
      <c r="F260" s="97">
        <v>112</v>
      </c>
      <c r="G260" s="97">
        <v>0</v>
      </c>
      <c r="H260" s="97">
        <v>0</v>
      </c>
      <c r="I260" s="99">
        <f t="shared" si="586"/>
        <v>-1769.9115044247787</v>
      </c>
      <c r="J260" s="97">
        <v>0</v>
      </c>
      <c r="K260" s="97">
        <f t="shared" si="587"/>
        <v>0</v>
      </c>
      <c r="L260" s="99">
        <f t="shared" si="588"/>
        <v>-1769.9115044247787</v>
      </c>
    </row>
    <row r="261" spans="1:12" s="100" customFormat="1">
      <c r="A261" s="95" t="s">
        <v>830</v>
      </c>
      <c r="B261" s="96" t="s">
        <v>193</v>
      </c>
      <c r="C261" s="97" t="s">
        <v>18</v>
      </c>
      <c r="D261" s="137">
        <f t="shared" si="562"/>
        <v>1769.9115044247787</v>
      </c>
      <c r="E261" s="98">
        <v>113</v>
      </c>
      <c r="F261" s="97">
        <v>112</v>
      </c>
      <c r="G261" s="97">
        <v>0</v>
      </c>
      <c r="H261" s="97">
        <v>0</v>
      </c>
      <c r="I261" s="99">
        <f>SUM(E261-F261)*D261</f>
        <v>1769.9115044247787</v>
      </c>
      <c r="J261" s="97">
        <v>0</v>
      </c>
      <c r="K261" s="97">
        <f t="shared" si="587"/>
        <v>0</v>
      </c>
      <c r="L261" s="99">
        <f t="shared" si="588"/>
        <v>1769.9115044247787</v>
      </c>
    </row>
    <row r="262" spans="1:12" s="100" customFormat="1">
      <c r="A262" s="95" t="s">
        <v>830</v>
      </c>
      <c r="B262" s="96" t="s">
        <v>665</v>
      </c>
      <c r="C262" s="97" t="s">
        <v>18</v>
      </c>
      <c r="D262" s="137">
        <f t="shared" si="562"/>
        <v>3278.688524590164</v>
      </c>
      <c r="E262" s="98">
        <v>61</v>
      </c>
      <c r="F262" s="97">
        <v>62.5</v>
      </c>
      <c r="G262" s="97">
        <v>0</v>
      </c>
      <c r="H262" s="97">
        <v>0</v>
      </c>
      <c r="I262" s="99">
        <f>SUM(E262-F262)*D262</f>
        <v>-4918.0327868852455</v>
      </c>
      <c r="J262" s="97">
        <v>0</v>
      </c>
      <c r="K262" s="97">
        <f t="shared" si="587"/>
        <v>0</v>
      </c>
      <c r="L262" s="99">
        <f t="shared" si="588"/>
        <v>-4918.0327868852455</v>
      </c>
    </row>
    <row r="263" spans="1:12" s="100" customFormat="1">
      <c r="A263" s="95" t="s">
        <v>829</v>
      </c>
      <c r="B263" s="96" t="s">
        <v>339</v>
      </c>
      <c r="C263" s="97" t="s">
        <v>18</v>
      </c>
      <c r="D263" s="137">
        <f t="shared" si="562"/>
        <v>1324.5033112582782</v>
      </c>
      <c r="E263" s="98">
        <v>151</v>
      </c>
      <c r="F263" s="97">
        <v>150</v>
      </c>
      <c r="G263" s="97">
        <v>149</v>
      </c>
      <c r="H263" s="97">
        <v>148</v>
      </c>
      <c r="I263" s="99">
        <f>SUM(E263-F263)*D263</f>
        <v>1324.5033112582782</v>
      </c>
      <c r="J263" s="97">
        <f>SUM(F263-G263)*D263</f>
        <v>1324.5033112582782</v>
      </c>
      <c r="K263" s="97">
        <f t="shared" si="587"/>
        <v>1324.5033112582782</v>
      </c>
      <c r="L263" s="99">
        <f t="shared" si="588"/>
        <v>3973.5099337748347</v>
      </c>
    </row>
    <row r="264" spans="1:12" s="100" customFormat="1">
      <c r="A264" s="95" t="s">
        <v>829</v>
      </c>
      <c r="B264" s="96" t="s">
        <v>26</v>
      </c>
      <c r="C264" s="97" t="s">
        <v>14</v>
      </c>
      <c r="D264" s="137">
        <f t="shared" si="562"/>
        <v>277.77777777777777</v>
      </c>
      <c r="E264" s="98">
        <v>720</v>
      </c>
      <c r="F264" s="97">
        <v>725</v>
      </c>
      <c r="G264" s="97">
        <v>730</v>
      </c>
      <c r="H264" s="97">
        <v>735</v>
      </c>
      <c r="I264" s="99">
        <f>SUM(F264-E264)*D264</f>
        <v>1388.8888888888889</v>
      </c>
      <c r="J264" s="97">
        <f>SUM(G264-F264)*D264</f>
        <v>1388.8888888888889</v>
      </c>
      <c r="K264" s="97">
        <f>SUM(H264-G264)*D264</f>
        <v>1388.8888888888889</v>
      </c>
      <c r="L264" s="99">
        <f t="shared" si="588"/>
        <v>4166.666666666667</v>
      </c>
    </row>
    <row r="265" spans="1:12" s="100" customFormat="1">
      <c r="A265" s="95" t="s">
        <v>829</v>
      </c>
      <c r="B265" s="96" t="s">
        <v>243</v>
      </c>
      <c r="C265" s="97" t="s">
        <v>14</v>
      </c>
      <c r="D265" s="137">
        <f t="shared" si="562"/>
        <v>132.27513227513228</v>
      </c>
      <c r="E265" s="98">
        <v>1512</v>
      </c>
      <c r="F265" s="97">
        <v>1518</v>
      </c>
      <c r="G265" s="97">
        <v>0</v>
      </c>
      <c r="H265" s="97">
        <v>0</v>
      </c>
      <c r="I265" s="99">
        <f>SUM(F265-E265)*D265</f>
        <v>793.65079365079373</v>
      </c>
      <c r="J265" s="97">
        <v>0</v>
      </c>
      <c r="K265" s="97">
        <f>SUM(G265-H265)*D265</f>
        <v>0</v>
      </c>
      <c r="L265" s="99">
        <f t="shared" si="588"/>
        <v>793.65079365079373</v>
      </c>
    </row>
    <row r="266" spans="1:12" s="100" customFormat="1">
      <c r="A266" s="95" t="s">
        <v>827</v>
      </c>
      <c r="B266" s="96" t="s">
        <v>828</v>
      </c>
      <c r="C266" s="97" t="s">
        <v>14</v>
      </c>
      <c r="D266" s="137">
        <f t="shared" si="562"/>
        <v>975.60975609756099</v>
      </c>
      <c r="E266" s="98">
        <v>205</v>
      </c>
      <c r="F266" s="97">
        <v>206</v>
      </c>
      <c r="G266" s="97">
        <v>207</v>
      </c>
      <c r="H266" s="97">
        <v>208</v>
      </c>
      <c r="I266" s="99">
        <f t="shared" ref="I266" si="589">SUM(F266-E266)*D266</f>
        <v>975.60975609756099</v>
      </c>
      <c r="J266" s="97">
        <f>SUM(G266-F266)*D266</f>
        <v>975.60975609756099</v>
      </c>
      <c r="K266" s="97">
        <f>SUM(H266-G266)*D266</f>
        <v>975.60975609756099</v>
      </c>
      <c r="L266" s="99">
        <f t="shared" ref="L266" si="590">SUM(I266:K266)</f>
        <v>2926.8292682926831</v>
      </c>
    </row>
    <row r="267" spans="1:12" s="100" customFormat="1">
      <c r="A267" s="95" t="s">
        <v>827</v>
      </c>
      <c r="B267" s="96" t="s">
        <v>433</v>
      </c>
      <c r="C267" s="97" t="s">
        <v>14</v>
      </c>
      <c r="D267" s="137">
        <f t="shared" si="562"/>
        <v>680.27210884353747</v>
      </c>
      <c r="E267" s="98">
        <v>294</v>
      </c>
      <c r="F267" s="97">
        <v>292.5</v>
      </c>
      <c r="G267" s="97">
        <v>0</v>
      </c>
      <c r="H267" s="97">
        <v>0</v>
      </c>
      <c r="I267" s="99">
        <f t="shared" ref="I267" si="591">SUM(F267-E267)*D267</f>
        <v>-1020.4081632653063</v>
      </c>
      <c r="J267" s="97">
        <v>0</v>
      </c>
      <c r="K267" s="97">
        <v>0</v>
      </c>
      <c r="L267" s="99">
        <f t="shared" ref="L267" si="592">SUM(I267:K267)</f>
        <v>-1020.4081632653063</v>
      </c>
    </row>
    <row r="268" spans="1:12" s="100" customFormat="1">
      <c r="A268" s="95" t="s">
        <v>825</v>
      </c>
      <c r="B268" s="96" t="s">
        <v>826</v>
      </c>
      <c r="C268" s="97" t="s">
        <v>14</v>
      </c>
      <c r="D268" s="137">
        <f t="shared" si="562"/>
        <v>294.9852507374631</v>
      </c>
      <c r="E268" s="98">
        <v>678</v>
      </c>
      <c r="F268" s="97">
        <v>682</v>
      </c>
      <c r="G268" s="97">
        <v>686</v>
      </c>
      <c r="H268" s="97">
        <v>0</v>
      </c>
      <c r="I268" s="99">
        <f t="shared" ref="I268:I273" si="593">SUM(F268-E268)*D268</f>
        <v>1179.9410029498524</v>
      </c>
      <c r="J268" s="97">
        <f>SUM(G268-F268)*D268</f>
        <v>1179.9410029498524</v>
      </c>
      <c r="K268" s="97">
        <v>0</v>
      </c>
      <c r="L268" s="99">
        <f t="shared" ref="L268:L273" si="594">SUM(I268:K268)</f>
        <v>2359.8820058997048</v>
      </c>
    </row>
    <row r="269" spans="1:12" s="100" customFormat="1">
      <c r="A269" s="95" t="s">
        <v>825</v>
      </c>
      <c r="B269" s="96" t="s">
        <v>77</v>
      </c>
      <c r="C269" s="97" t="s">
        <v>14</v>
      </c>
      <c r="D269" s="137">
        <f t="shared" si="562"/>
        <v>266.66666666666669</v>
      </c>
      <c r="E269" s="98">
        <v>750</v>
      </c>
      <c r="F269" s="97">
        <v>754</v>
      </c>
      <c r="G269" s="97">
        <v>0</v>
      </c>
      <c r="H269" s="97">
        <v>0</v>
      </c>
      <c r="I269" s="99">
        <f t="shared" si="593"/>
        <v>1066.6666666666667</v>
      </c>
      <c r="J269" s="97">
        <v>0</v>
      </c>
      <c r="K269" s="97">
        <v>0</v>
      </c>
      <c r="L269" s="99">
        <f t="shared" si="594"/>
        <v>1066.6666666666667</v>
      </c>
    </row>
    <row r="270" spans="1:12" s="100" customFormat="1">
      <c r="A270" s="95" t="s">
        <v>824</v>
      </c>
      <c r="B270" s="96" t="s">
        <v>26</v>
      </c>
      <c r="C270" s="97" t="s">
        <v>14</v>
      </c>
      <c r="D270" s="137">
        <f t="shared" si="562"/>
        <v>311.04199066874025</v>
      </c>
      <c r="E270" s="98">
        <v>643</v>
      </c>
      <c r="F270" s="97">
        <v>647</v>
      </c>
      <c r="G270" s="97">
        <v>0</v>
      </c>
      <c r="H270" s="97">
        <v>0</v>
      </c>
      <c r="I270" s="99">
        <f t="shared" si="593"/>
        <v>1244.167962674961</v>
      </c>
      <c r="J270" s="97">
        <v>0</v>
      </c>
      <c r="K270" s="97">
        <v>0</v>
      </c>
      <c r="L270" s="99">
        <f t="shared" si="594"/>
        <v>1244.167962674961</v>
      </c>
    </row>
    <row r="271" spans="1:12" s="100" customFormat="1">
      <c r="A271" s="95" t="s">
        <v>824</v>
      </c>
      <c r="B271" s="96" t="s">
        <v>284</v>
      </c>
      <c r="C271" s="97" t="s">
        <v>14</v>
      </c>
      <c r="D271" s="137">
        <f t="shared" si="562"/>
        <v>2702.7027027027025</v>
      </c>
      <c r="E271" s="98">
        <v>74</v>
      </c>
      <c r="F271" s="97">
        <v>74.8</v>
      </c>
      <c r="G271" s="97">
        <v>0</v>
      </c>
      <c r="H271" s="97">
        <v>0</v>
      </c>
      <c r="I271" s="99">
        <f t="shared" si="593"/>
        <v>2162.1621621621543</v>
      </c>
      <c r="J271" s="97">
        <v>0</v>
      </c>
      <c r="K271" s="97">
        <v>0</v>
      </c>
      <c r="L271" s="99">
        <f t="shared" si="594"/>
        <v>2162.1621621621543</v>
      </c>
    </row>
    <row r="272" spans="1:12" s="100" customFormat="1">
      <c r="A272" s="95" t="s">
        <v>821</v>
      </c>
      <c r="B272" s="96" t="s">
        <v>673</v>
      </c>
      <c r="C272" s="97" t="s">
        <v>14</v>
      </c>
      <c r="D272" s="137">
        <f t="shared" si="562"/>
        <v>320</v>
      </c>
      <c r="E272" s="98">
        <v>625</v>
      </c>
      <c r="F272" s="97">
        <v>618</v>
      </c>
      <c r="G272" s="97">
        <v>0</v>
      </c>
      <c r="H272" s="97">
        <v>0</v>
      </c>
      <c r="I272" s="99">
        <f>SUM(F272-E272)*D272</f>
        <v>-2240</v>
      </c>
      <c r="J272" s="97">
        <v>0</v>
      </c>
      <c r="K272" s="97">
        <v>0</v>
      </c>
      <c r="L272" s="99">
        <f t="shared" si="594"/>
        <v>-2240</v>
      </c>
    </row>
    <row r="273" spans="1:12" s="100" customFormat="1">
      <c r="A273" s="95" t="s">
        <v>821</v>
      </c>
      <c r="B273" s="96" t="s">
        <v>101</v>
      </c>
      <c r="C273" s="97" t="s">
        <v>14</v>
      </c>
      <c r="D273" s="137">
        <f t="shared" si="562"/>
        <v>141.84397163120568</v>
      </c>
      <c r="E273" s="98">
        <v>1410</v>
      </c>
      <c r="F273" s="97">
        <v>1420</v>
      </c>
      <c r="G273" s="97">
        <v>0</v>
      </c>
      <c r="H273" s="97">
        <v>0</v>
      </c>
      <c r="I273" s="99">
        <f t="shared" si="593"/>
        <v>1418.4397163120568</v>
      </c>
      <c r="J273" s="97">
        <v>0</v>
      </c>
      <c r="K273" s="97">
        <v>0</v>
      </c>
      <c r="L273" s="99">
        <f t="shared" si="594"/>
        <v>1418.4397163120568</v>
      </c>
    </row>
    <row r="274" spans="1:12" s="100" customFormat="1" ht="14.25">
      <c r="A274" s="124"/>
      <c r="B274" s="125"/>
      <c r="C274" s="125"/>
      <c r="D274" s="125"/>
      <c r="E274" s="125"/>
      <c r="F274" s="125"/>
      <c r="G274" s="126"/>
      <c r="H274" s="125"/>
      <c r="I274" s="127"/>
      <c r="J274" s="128"/>
      <c r="K274" s="127" t="s">
        <v>677</v>
      </c>
      <c r="L274" s="127">
        <f>SUM(L204:L273)</f>
        <v>97313.061115327975</v>
      </c>
    </row>
    <row r="275" spans="1:12" s="100" customFormat="1" ht="14.25">
      <c r="A275" s="101" t="s">
        <v>822</v>
      </c>
      <c r="B275" s="96"/>
      <c r="C275" s="97"/>
      <c r="D275" s="98"/>
      <c r="E275" s="98"/>
      <c r="F275" s="97"/>
      <c r="G275" s="97"/>
      <c r="H275" s="97"/>
      <c r="I275" s="99"/>
      <c r="J275" s="97"/>
      <c r="K275" s="97"/>
      <c r="L275" s="99"/>
    </row>
    <row r="276" spans="1:12" s="100" customFormat="1" ht="14.25">
      <c r="A276" s="101" t="s">
        <v>759</v>
      </c>
      <c r="B276" s="126" t="s">
        <v>760</v>
      </c>
      <c r="C276" s="106" t="s">
        <v>761</v>
      </c>
      <c r="D276" s="129" t="s">
        <v>762</v>
      </c>
      <c r="E276" s="129" t="s">
        <v>763</v>
      </c>
      <c r="F276" s="106" t="s">
        <v>732</v>
      </c>
      <c r="G276" s="97"/>
      <c r="H276" s="97"/>
      <c r="I276" s="99"/>
      <c r="J276" s="97"/>
      <c r="K276" s="97"/>
      <c r="L276" s="99"/>
    </row>
    <row r="277" spans="1:12" s="100" customFormat="1" ht="14.25">
      <c r="A277" s="95" t="s">
        <v>823</v>
      </c>
      <c r="B277" s="96">
        <v>7</v>
      </c>
      <c r="C277" s="97">
        <f>SUM(A277-B277)</f>
        <v>50</v>
      </c>
      <c r="D277" s="98">
        <v>13</v>
      </c>
      <c r="E277" s="97">
        <f>SUM(C277-D277)</f>
        <v>37</v>
      </c>
      <c r="F277" s="97">
        <f>E277*100/C277</f>
        <v>74</v>
      </c>
      <c r="G277" s="97"/>
      <c r="H277" s="97"/>
      <c r="I277" s="99"/>
      <c r="J277" s="97"/>
      <c r="K277" s="97"/>
      <c r="L277" s="99"/>
    </row>
    <row r="278" spans="1:12" s="100" customFormat="1" ht="14.25">
      <c r="A278" s="102"/>
      <c r="B278" s="103"/>
      <c r="C278" s="103"/>
      <c r="D278" s="104"/>
      <c r="E278" s="104"/>
      <c r="F278" s="130">
        <v>43617</v>
      </c>
      <c r="G278" s="103"/>
      <c r="H278" s="103"/>
      <c r="I278" s="105"/>
      <c r="J278" s="105"/>
      <c r="K278" s="105"/>
      <c r="L278" s="105"/>
    </row>
    <row r="279" spans="1:12" s="100" customFormat="1" ht="14.25">
      <c r="A279" s="95" t="s">
        <v>820</v>
      </c>
      <c r="B279" s="96" t="s">
        <v>803</v>
      </c>
      <c r="C279" s="97" t="s">
        <v>14</v>
      </c>
      <c r="D279" s="98">
        <v>500</v>
      </c>
      <c r="E279" s="98">
        <v>560</v>
      </c>
      <c r="F279" s="97">
        <v>565</v>
      </c>
      <c r="G279" s="97">
        <v>0</v>
      </c>
      <c r="H279" s="97">
        <v>0</v>
      </c>
      <c r="I279" s="99">
        <f>SUM(F279-E279)*D279</f>
        <v>2500</v>
      </c>
      <c r="J279" s="97">
        <v>0</v>
      </c>
      <c r="K279" s="97">
        <v>0</v>
      </c>
      <c r="L279" s="99">
        <f>SUM(I279:K279)</f>
        <v>2500</v>
      </c>
    </row>
    <row r="280" spans="1:12" s="100" customFormat="1" ht="14.25">
      <c r="A280" s="95" t="s">
        <v>820</v>
      </c>
      <c r="B280" s="96" t="s">
        <v>803</v>
      </c>
      <c r="C280" s="97" t="s">
        <v>14</v>
      </c>
      <c r="D280" s="98">
        <v>500</v>
      </c>
      <c r="E280" s="98">
        <v>565</v>
      </c>
      <c r="F280" s="97">
        <v>559</v>
      </c>
      <c r="G280" s="97">
        <v>0</v>
      </c>
      <c r="H280" s="97">
        <v>0</v>
      </c>
      <c r="I280" s="99">
        <f>SUM(F280-E280)*D280</f>
        <v>-3000</v>
      </c>
      <c r="J280" s="97">
        <v>0</v>
      </c>
      <c r="K280" s="97">
        <v>0</v>
      </c>
      <c r="L280" s="99">
        <f>SUM(I280:K280)</f>
        <v>-3000</v>
      </c>
    </row>
    <row r="281" spans="1:12" s="100" customFormat="1" ht="14.25">
      <c r="A281" s="95" t="s">
        <v>820</v>
      </c>
      <c r="B281" s="96" t="s">
        <v>30</v>
      </c>
      <c r="C281" s="97" t="s">
        <v>14</v>
      </c>
      <c r="D281" s="98">
        <v>4000</v>
      </c>
      <c r="E281" s="98">
        <v>46</v>
      </c>
      <c r="F281" s="97">
        <v>46.5</v>
      </c>
      <c r="G281" s="97">
        <v>47</v>
      </c>
      <c r="H281" s="97">
        <v>0</v>
      </c>
      <c r="I281" s="99">
        <f>SUM(F281-E281)*D281</f>
        <v>2000</v>
      </c>
      <c r="J281" s="97">
        <v>0</v>
      </c>
      <c r="K281" s="97">
        <v>0</v>
      </c>
      <c r="L281" s="99">
        <f>SUM(I281:K281)</f>
        <v>2000</v>
      </c>
    </row>
    <row r="282" spans="1:12" s="100" customFormat="1" ht="14.25">
      <c r="A282" s="95" t="s">
        <v>820</v>
      </c>
      <c r="B282" s="96" t="s">
        <v>747</v>
      </c>
      <c r="C282" s="97" t="s">
        <v>14</v>
      </c>
      <c r="D282" s="98">
        <v>500</v>
      </c>
      <c r="E282" s="98">
        <v>505</v>
      </c>
      <c r="F282" s="97">
        <v>503</v>
      </c>
      <c r="G282" s="97">
        <v>0</v>
      </c>
      <c r="H282" s="97">
        <v>0</v>
      </c>
      <c r="I282" s="99">
        <f>SUM(F282-E282)*D282</f>
        <v>-1000</v>
      </c>
      <c r="J282" s="97">
        <v>0</v>
      </c>
      <c r="K282" s="97">
        <v>0</v>
      </c>
      <c r="L282" s="99">
        <f>SUM(I282:K282)</f>
        <v>-1000</v>
      </c>
    </row>
    <row r="283" spans="1:12" s="100" customFormat="1" ht="14.25">
      <c r="A283" s="95" t="s">
        <v>819</v>
      </c>
      <c r="B283" s="96" t="s">
        <v>101</v>
      </c>
      <c r="C283" s="97" t="s">
        <v>14</v>
      </c>
      <c r="D283" s="98">
        <v>500</v>
      </c>
      <c r="E283" s="98">
        <v>1395</v>
      </c>
      <c r="F283" s="97">
        <v>1405</v>
      </c>
      <c r="G283" s="97">
        <v>1415</v>
      </c>
      <c r="H283" s="97">
        <v>0</v>
      </c>
      <c r="I283" s="99">
        <f t="shared" ref="I283" si="595">SUM(F283-E283)*D283</f>
        <v>5000</v>
      </c>
      <c r="J283" s="97">
        <f>SUM(G283-F283)*D283</f>
        <v>5000</v>
      </c>
      <c r="K283" s="97">
        <v>0</v>
      </c>
      <c r="L283" s="99">
        <f t="shared" ref="L283" si="596">SUM(I283:K283)</f>
        <v>10000</v>
      </c>
    </row>
    <row r="284" spans="1:12" s="100" customFormat="1" ht="14.25">
      <c r="A284" s="95" t="s">
        <v>819</v>
      </c>
      <c r="B284" s="96" t="s">
        <v>26</v>
      </c>
      <c r="C284" s="97" t="s">
        <v>14</v>
      </c>
      <c r="D284" s="98">
        <v>500</v>
      </c>
      <c r="E284" s="98">
        <v>630</v>
      </c>
      <c r="F284" s="97">
        <v>635</v>
      </c>
      <c r="G284" s="97">
        <v>640</v>
      </c>
      <c r="H284" s="97">
        <v>0</v>
      </c>
      <c r="I284" s="99">
        <f t="shared" ref="I284" si="597">SUM(F284-E284)*D284</f>
        <v>2500</v>
      </c>
      <c r="J284" s="97">
        <f>SUM(G284-F284)*D284</f>
        <v>2500</v>
      </c>
      <c r="K284" s="97">
        <v>0</v>
      </c>
      <c r="L284" s="99">
        <f t="shared" ref="L284" si="598">SUM(I284:K284)</f>
        <v>5000</v>
      </c>
    </row>
    <row r="285" spans="1:12" s="100" customFormat="1" ht="14.25">
      <c r="A285" s="95" t="s">
        <v>819</v>
      </c>
      <c r="B285" s="96" t="s">
        <v>673</v>
      </c>
      <c r="C285" s="97" t="s">
        <v>14</v>
      </c>
      <c r="D285" s="98">
        <v>500</v>
      </c>
      <c r="E285" s="98">
        <v>600</v>
      </c>
      <c r="F285" s="97">
        <v>593</v>
      </c>
      <c r="G285" s="97">
        <v>0</v>
      </c>
      <c r="H285" s="97">
        <v>0</v>
      </c>
      <c r="I285" s="99">
        <f t="shared" ref="I285" si="599">SUM(F285-E285)*D285</f>
        <v>-3500</v>
      </c>
      <c r="J285" s="97">
        <v>0</v>
      </c>
      <c r="K285" s="97">
        <v>0</v>
      </c>
      <c r="L285" s="99">
        <f t="shared" ref="L285" si="600">SUM(I285:K285)</f>
        <v>-3500</v>
      </c>
    </row>
    <row r="286" spans="1:12" s="100" customFormat="1" ht="14.25">
      <c r="A286" s="95" t="s">
        <v>818</v>
      </c>
      <c r="B286" s="96" t="s">
        <v>260</v>
      </c>
      <c r="C286" s="97" t="s">
        <v>14</v>
      </c>
      <c r="D286" s="98">
        <v>4000</v>
      </c>
      <c r="E286" s="98">
        <v>46.5</v>
      </c>
      <c r="F286" s="97">
        <v>47</v>
      </c>
      <c r="G286" s="97">
        <v>47.5</v>
      </c>
      <c r="H286" s="97">
        <v>100</v>
      </c>
      <c r="I286" s="99">
        <f t="shared" ref="I286" si="601">SUM(F286-E286)*D286</f>
        <v>2000</v>
      </c>
      <c r="J286" s="97">
        <f>SUM(G286-F286)*D286</f>
        <v>2000</v>
      </c>
      <c r="K286" s="97">
        <v>0</v>
      </c>
      <c r="L286" s="99">
        <f t="shared" ref="L286" si="602">SUM(I286:K286)</f>
        <v>4000</v>
      </c>
    </row>
    <row r="287" spans="1:12" s="100" customFormat="1" ht="14.25">
      <c r="A287" s="95" t="s">
        <v>818</v>
      </c>
      <c r="B287" s="96" t="s">
        <v>68</v>
      </c>
      <c r="C287" s="97" t="s">
        <v>14</v>
      </c>
      <c r="D287" s="98">
        <v>200</v>
      </c>
      <c r="E287" s="98">
        <v>8400</v>
      </c>
      <c r="F287" s="97">
        <v>8420</v>
      </c>
      <c r="G287" s="97">
        <v>8435</v>
      </c>
      <c r="H287" s="97">
        <v>0</v>
      </c>
      <c r="I287" s="99">
        <f t="shared" ref="I287" si="603">SUM(F287-E287)*D287</f>
        <v>4000</v>
      </c>
      <c r="J287" s="97">
        <f>SUM(G287-F287)*D287</f>
        <v>3000</v>
      </c>
      <c r="K287" s="97">
        <v>0</v>
      </c>
      <c r="L287" s="99">
        <f t="shared" ref="L287" si="604">SUM(I287:K287)</f>
        <v>7000</v>
      </c>
    </row>
    <row r="288" spans="1:12" s="100" customFormat="1" ht="14.25">
      <c r="A288" s="95" t="s">
        <v>818</v>
      </c>
      <c r="B288" s="96" t="s">
        <v>664</v>
      </c>
      <c r="C288" s="97" t="s">
        <v>14</v>
      </c>
      <c r="D288" s="98">
        <v>2000</v>
      </c>
      <c r="E288" s="98">
        <v>80</v>
      </c>
      <c r="F288" s="97">
        <v>80.8</v>
      </c>
      <c r="G288" s="97">
        <v>81.75</v>
      </c>
      <c r="H288" s="97">
        <v>0</v>
      </c>
      <c r="I288" s="99">
        <f t="shared" ref="I288" si="605">SUM(F288-E288)*D288</f>
        <v>1599.9999999999943</v>
      </c>
      <c r="J288" s="97">
        <f>SUM(G288-F288)*D288</f>
        <v>1900.0000000000057</v>
      </c>
      <c r="K288" s="97">
        <v>0</v>
      </c>
      <c r="L288" s="99">
        <f t="shared" ref="L288" si="606">SUM(I288:K288)</f>
        <v>3500</v>
      </c>
    </row>
    <row r="289" spans="1:12" s="100" customFormat="1" ht="14.25">
      <c r="A289" s="95" t="s">
        <v>818</v>
      </c>
      <c r="B289" s="96" t="s">
        <v>15</v>
      </c>
      <c r="C289" s="97" t="s">
        <v>14</v>
      </c>
      <c r="D289" s="98">
        <v>2000</v>
      </c>
      <c r="E289" s="98">
        <v>62.5</v>
      </c>
      <c r="F289" s="97">
        <v>62.5</v>
      </c>
      <c r="G289" s="97">
        <v>0</v>
      </c>
      <c r="H289" s="97">
        <v>0</v>
      </c>
      <c r="I289" s="99">
        <f t="shared" ref="I289" si="607">SUM(F289-E289)*D289</f>
        <v>0</v>
      </c>
      <c r="J289" s="97">
        <v>0</v>
      </c>
      <c r="K289" s="97">
        <v>0</v>
      </c>
      <c r="L289" s="99">
        <f t="shared" ref="L289" si="608">SUM(I289:K289)</f>
        <v>0</v>
      </c>
    </row>
    <row r="290" spans="1:12" s="100" customFormat="1" ht="14.25">
      <c r="A290" s="95" t="s">
        <v>818</v>
      </c>
      <c r="B290" s="96" t="s">
        <v>379</v>
      </c>
      <c r="C290" s="97" t="s">
        <v>14</v>
      </c>
      <c r="D290" s="98">
        <v>2000</v>
      </c>
      <c r="E290" s="98">
        <v>99.5</v>
      </c>
      <c r="F290" s="97">
        <v>99</v>
      </c>
      <c r="G290" s="97">
        <v>0</v>
      </c>
      <c r="H290" s="97">
        <v>0</v>
      </c>
      <c r="I290" s="99">
        <f t="shared" ref="I290" si="609">SUM(F290-E290)*D290</f>
        <v>-1000</v>
      </c>
      <c r="J290" s="97">
        <v>0</v>
      </c>
      <c r="K290" s="97">
        <v>0</v>
      </c>
      <c r="L290" s="99">
        <f t="shared" ref="L290" si="610">SUM(I290:K290)</f>
        <v>-1000</v>
      </c>
    </row>
    <row r="291" spans="1:12" s="100" customFormat="1" ht="14.25">
      <c r="A291" s="95" t="s">
        <v>817</v>
      </c>
      <c r="B291" s="96" t="s">
        <v>330</v>
      </c>
      <c r="C291" s="97" t="s">
        <v>14</v>
      </c>
      <c r="D291" s="98">
        <v>2000</v>
      </c>
      <c r="E291" s="98">
        <v>97.1</v>
      </c>
      <c r="F291" s="97">
        <v>98</v>
      </c>
      <c r="G291" s="97">
        <v>99</v>
      </c>
      <c r="H291" s="97">
        <v>100</v>
      </c>
      <c r="I291" s="99">
        <f t="shared" ref="I291" si="611">SUM(F291-E291)*D291</f>
        <v>1800.0000000000114</v>
      </c>
      <c r="J291" s="97">
        <f>SUM(G291-F291)*D291</f>
        <v>2000</v>
      </c>
      <c r="K291" s="97">
        <f>SUM(H291-G291)*D291</f>
        <v>2000</v>
      </c>
      <c r="L291" s="99">
        <f t="shared" ref="L291" si="612">SUM(I291:K291)</f>
        <v>5800.0000000000109</v>
      </c>
    </row>
    <row r="292" spans="1:12" s="100" customFormat="1" ht="14.25">
      <c r="A292" s="95" t="s">
        <v>817</v>
      </c>
      <c r="B292" s="96" t="s">
        <v>673</v>
      </c>
      <c r="C292" s="97" t="s">
        <v>14</v>
      </c>
      <c r="D292" s="98">
        <v>500</v>
      </c>
      <c r="E292" s="98">
        <v>560</v>
      </c>
      <c r="F292" s="97">
        <v>564</v>
      </c>
      <c r="G292" s="97">
        <v>0</v>
      </c>
      <c r="H292" s="97">
        <v>0</v>
      </c>
      <c r="I292" s="99">
        <f t="shared" ref="I292" si="613">SUM(F292-E292)*D292</f>
        <v>2000</v>
      </c>
      <c r="J292" s="97">
        <v>0</v>
      </c>
      <c r="K292" s="97">
        <f>SUM(H292-G292)*D292</f>
        <v>0</v>
      </c>
      <c r="L292" s="99">
        <f t="shared" ref="L292" si="614">SUM(I292:K292)</f>
        <v>2000</v>
      </c>
    </row>
    <row r="293" spans="1:12" s="100" customFormat="1" ht="14.25">
      <c r="A293" s="95" t="s">
        <v>817</v>
      </c>
      <c r="B293" s="96" t="s">
        <v>243</v>
      </c>
      <c r="C293" s="97" t="s">
        <v>14</v>
      </c>
      <c r="D293" s="98">
        <v>500</v>
      </c>
      <c r="E293" s="98">
        <v>1477</v>
      </c>
      <c r="F293" s="97">
        <v>1477</v>
      </c>
      <c r="G293" s="97">
        <v>0</v>
      </c>
      <c r="H293" s="97">
        <v>0</v>
      </c>
      <c r="I293" s="99">
        <f t="shared" ref="I293" si="615">SUM(F293-E293)*D293</f>
        <v>0</v>
      </c>
      <c r="J293" s="97">
        <v>0</v>
      </c>
      <c r="K293" s="97">
        <f>SUM(H293-G293)*D293</f>
        <v>0</v>
      </c>
      <c r="L293" s="99">
        <f t="shared" ref="L293" si="616">SUM(I293:K293)</f>
        <v>0</v>
      </c>
    </row>
    <row r="294" spans="1:12" s="100" customFormat="1" ht="14.25">
      <c r="A294" s="95" t="s">
        <v>815</v>
      </c>
      <c r="B294" s="96" t="s">
        <v>816</v>
      </c>
      <c r="C294" s="97" t="s">
        <v>14</v>
      </c>
      <c r="D294" s="98">
        <v>4000</v>
      </c>
      <c r="E294" s="98">
        <v>48.5</v>
      </c>
      <c r="F294" s="97">
        <v>49</v>
      </c>
      <c r="G294" s="97">
        <v>49.5</v>
      </c>
      <c r="H294" s="97">
        <v>50</v>
      </c>
      <c r="I294" s="99">
        <f t="shared" ref="I294:I303" si="617">SUM(F294-E294)*D294</f>
        <v>2000</v>
      </c>
      <c r="J294" s="97">
        <f>SUM(G294-F294)*D294</f>
        <v>2000</v>
      </c>
      <c r="K294" s="97">
        <f>SUM(H294-G294)*D294</f>
        <v>2000</v>
      </c>
      <c r="L294" s="99">
        <f t="shared" ref="L294" si="618">SUM(I294:K294)</f>
        <v>6000</v>
      </c>
    </row>
    <row r="295" spans="1:12" s="100" customFormat="1" ht="14.25">
      <c r="A295" s="95" t="s">
        <v>815</v>
      </c>
      <c r="B295" s="96" t="s">
        <v>30</v>
      </c>
      <c r="C295" s="97" t="s">
        <v>14</v>
      </c>
      <c r="D295" s="98">
        <v>4000</v>
      </c>
      <c r="E295" s="98">
        <v>54.5</v>
      </c>
      <c r="F295" s="97">
        <v>55</v>
      </c>
      <c r="G295" s="97">
        <v>55.5</v>
      </c>
      <c r="H295" s="97">
        <v>56</v>
      </c>
      <c r="I295" s="99">
        <f t="shared" si="617"/>
        <v>2000</v>
      </c>
      <c r="J295" s="97">
        <f>SUM(G295-F295)*D295</f>
        <v>2000</v>
      </c>
      <c r="K295" s="97">
        <f>SUM(H295-G295)*D295</f>
        <v>2000</v>
      </c>
      <c r="L295" s="99">
        <f t="shared" ref="L295" si="619">SUM(I295:K295)</f>
        <v>6000</v>
      </c>
    </row>
    <row r="296" spans="1:12" s="100" customFormat="1" ht="14.25">
      <c r="A296" s="95" t="s">
        <v>815</v>
      </c>
      <c r="B296" s="96" t="s">
        <v>243</v>
      </c>
      <c r="C296" s="97" t="s">
        <v>14</v>
      </c>
      <c r="D296" s="98">
        <v>500</v>
      </c>
      <c r="E296" s="98">
        <v>1474</v>
      </c>
      <c r="F296" s="97">
        <v>1474</v>
      </c>
      <c r="G296" s="97">
        <v>0</v>
      </c>
      <c r="H296" s="97">
        <v>0</v>
      </c>
      <c r="I296" s="99">
        <f t="shared" si="617"/>
        <v>0</v>
      </c>
      <c r="J296" s="97">
        <v>0</v>
      </c>
      <c r="K296" s="97">
        <v>0</v>
      </c>
      <c r="L296" s="99">
        <f t="shared" ref="L296" si="620">SUM(I296:K296)</f>
        <v>0</v>
      </c>
    </row>
    <row r="297" spans="1:12" s="100" customFormat="1" ht="14.25">
      <c r="A297" s="95" t="s">
        <v>815</v>
      </c>
      <c r="B297" s="96" t="s">
        <v>193</v>
      </c>
      <c r="C297" s="97" t="s">
        <v>14</v>
      </c>
      <c r="D297" s="98">
        <v>2000</v>
      </c>
      <c r="E297" s="98">
        <v>116.5</v>
      </c>
      <c r="F297" s="97">
        <v>115</v>
      </c>
      <c r="G297" s="97">
        <v>0</v>
      </c>
      <c r="H297" s="97">
        <v>0</v>
      </c>
      <c r="I297" s="99">
        <f t="shared" si="617"/>
        <v>-3000</v>
      </c>
      <c r="J297" s="97">
        <v>0</v>
      </c>
      <c r="K297" s="97">
        <v>0</v>
      </c>
      <c r="L297" s="99">
        <f t="shared" ref="L297" si="621">SUM(I297:K297)</f>
        <v>-3000</v>
      </c>
    </row>
    <row r="298" spans="1:12" s="100" customFormat="1" ht="14.25">
      <c r="A298" s="95" t="s">
        <v>814</v>
      </c>
      <c r="B298" s="96" t="s">
        <v>433</v>
      </c>
      <c r="C298" s="97" t="s">
        <v>14</v>
      </c>
      <c r="D298" s="98">
        <v>2000</v>
      </c>
      <c r="E298" s="98">
        <v>271.5</v>
      </c>
      <c r="F298" s="97">
        <v>271.5</v>
      </c>
      <c r="G298" s="97">
        <v>0</v>
      </c>
      <c r="H298" s="97">
        <v>0</v>
      </c>
      <c r="I298" s="99">
        <f t="shared" si="617"/>
        <v>0</v>
      </c>
      <c r="J298" s="97">
        <v>0</v>
      </c>
      <c r="K298" s="97">
        <f>SUM(H298-G298)*D298</f>
        <v>0</v>
      </c>
      <c r="L298" s="99">
        <f t="shared" ref="L298" si="622">SUM(I298:K298)</f>
        <v>0</v>
      </c>
    </row>
    <row r="299" spans="1:12" s="100" customFormat="1" ht="14.25">
      <c r="A299" s="95" t="s">
        <v>813</v>
      </c>
      <c r="B299" s="96" t="s">
        <v>83</v>
      </c>
      <c r="C299" s="97" t="s">
        <v>14</v>
      </c>
      <c r="D299" s="98">
        <v>2000</v>
      </c>
      <c r="E299" s="98">
        <v>108.5</v>
      </c>
      <c r="F299" s="97">
        <v>109.5</v>
      </c>
      <c r="G299" s="97">
        <v>110.5</v>
      </c>
      <c r="H299" s="97">
        <v>111.5</v>
      </c>
      <c r="I299" s="99">
        <f t="shared" si="617"/>
        <v>2000</v>
      </c>
      <c r="J299" s="97">
        <f>SUM(G299-F299)*D299</f>
        <v>2000</v>
      </c>
      <c r="K299" s="97">
        <f>SUM(H299-G299)*D299</f>
        <v>2000</v>
      </c>
      <c r="L299" s="99">
        <f t="shared" ref="L299" si="623">SUM(I299:K299)</f>
        <v>6000</v>
      </c>
    </row>
    <row r="300" spans="1:12" s="100" customFormat="1" ht="14.25">
      <c r="A300" s="95" t="s">
        <v>813</v>
      </c>
      <c r="B300" s="96" t="s">
        <v>30</v>
      </c>
      <c r="C300" s="97" t="s">
        <v>14</v>
      </c>
      <c r="D300" s="98">
        <v>4000</v>
      </c>
      <c r="E300" s="98">
        <v>48</v>
      </c>
      <c r="F300" s="97">
        <v>48.5</v>
      </c>
      <c r="G300" s="97">
        <v>49</v>
      </c>
      <c r="H300" s="97">
        <v>49.5</v>
      </c>
      <c r="I300" s="99">
        <f t="shared" si="617"/>
        <v>2000</v>
      </c>
      <c r="J300" s="97">
        <f>SUM(G300-F300)*D300</f>
        <v>2000</v>
      </c>
      <c r="K300" s="97">
        <f>SUM(H300-G300)*D300</f>
        <v>2000</v>
      </c>
      <c r="L300" s="99">
        <f t="shared" ref="L300" si="624">SUM(I300:K300)</f>
        <v>6000</v>
      </c>
    </row>
    <row r="301" spans="1:12" s="100" customFormat="1" ht="14.25">
      <c r="A301" s="95" t="s">
        <v>813</v>
      </c>
      <c r="B301" s="96" t="s">
        <v>664</v>
      </c>
      <c r="C301" s="97" t="s">
        <v>14</v>
      </c>
      <c r="D301" s="98">
        <v>4000</v>
      </c>
      <c r="E301" s="98">
        <v>69</v>
      </c>
      <c r="F301" s="97">
        <v>69.5</v>
      </c>
      <c r="G301" s="97">
        <v>70</v>
      </c>
      <c r="H301" s="97">
        <v>0</v>
      </c>
      <c r="I301" s="99">
        <f t="shared" si="617"/>
        <v>2000</v>
      </c>
      <c r="J301" s="97">
        <f>SUM(G301-F301)*D301</f>
        <v>2000</v>
      </c>
      <c r="K301" s="97">
        <v>0</v>
      </c>
      <c r="L301" s="99">
        <f t="shared" ref="L301" si="625">SUM(I301:K301)</f>
        <v>4000</v>
      </c>
    </row>
    <row r="302" spans="1:12" s="100" customFormat="1" ht="14.25">
      <c r="A302" s="95" t="s">
        <v>813</v>
      </c>
      <c r="B302" s="96" t="s">
        <v>101</v>
      </c>
      <c r="C302" s="97" t="s">
        <v>14</v>
      </c>
      <c r="D302" s="98">
        <v>500</v>
      </c>
      <c r="E302" s="98">
        <v>1340</v>
      </c>
      <c r="F302" s="97">
        <v>1340</v>
      </c>
      <c r="G302" s="97">
        <v>0</v>
      </c>
      <c r="H302" s="97">
        <v>0</v>
      </c>
      <c r="I302" s="99">
        <f t="shared" si="617"/>
        <v>0</v>
      </c>
      <c r="J302" s="97">
        <v>0</v>
      </c>
      <c r="K302" s="97">
        <v>0</v>
      </c>
      <c r="L302" s="99">
        <f t="shared" ref="L302" si="626">SUM(I302:K302)</f>
        <v>0</v>
      </c>
    </row>
    <row r="303" spans="1:12" s="100" customFormat="1" ht="14.25">
      <c r="A303" s="95" t="s">
        <v>813</v>
      </c>
      <c r="B303" s="96" t="s">
        <v>193</v>
      </c>
      <c r="C303" s="97" t="s">
        <v>14</v>
      </c>
      <c r="D303" s="98">
        <v>2000</v>
      </c>
      <c r="E303" s="98">
        <v>114.5</v>
      </c>
      <c r="F303" s="97">
        <v>113</v>
      </c>
      <c r="G303" s="97">
        <v>0</v>
      </c>
      <c r="H303" s="97">
        <v>0</v>
      </c>
      <c r="I303" s="99">
        <f t="shared" si="617"/>
        <v>-3000</v>
      </c>
      <c r="J303" s="97">
        <v>0</v>
      </c>
      <c r="K303" s="97">
        <v>0</v>
      </c>
      <c r="L303" s="99">
        <f t="shared" ref="L303" si="627">SUM(I303:K303)</f>
        <v>-3000</v>
      </c>
    </row>
    <row r="304" spans="1:12" s="100" customFormat="1" ht="14.25">
      <c r="A304" s="95" t="s">
        <v>812</v>
      </c>
      <c r="B304" s="96" t="s">
        <v>83</v>
      </c>
      <c r="C304" s="97" t="s">
        <v>18</v>
      </c>
      <c r="D304" s="98">
        <v>2000</v>
      </c>
      <c r="E304" s="98">
        <v>107</v>
      </c>
      <c r="F304" s="97">
        <v>106</v>
      </c>
      <c r="G304" s="97">
        <v>105</v>
      </c>
      <c r="H304" s="97">
        <v>104</v>
      </c>
      <c r="I304" s="99">
        <f>SUM(E304-F304)*D304</f>
        <v>2000</v>
      </c>
      <c r="J304" s="97">
        <f>SUM(F304-G304)*D304</f>
        <v>2000</v>
      </c>
      <c r="K304" s="97">
        <f>SUM(G304-H304)*D304</f>
        <v>2000</v>
      </c>
      <c r="L304" s="99">
        <f t="shared" ref="L304" si="628">SUM(I304:K304)</f>
        <v>6000</v>
      </c>
    </row>
    <row r="305" spans="1:12" s="100" customFormat="1" ht="14.25">
      <c r="A305" s="95" t="s">
        <v>812</v>
      </c>
      <c r="B305" s="96" t="s">
        <v>101</v>
      </c>
      <c r="C305" s="97" t="s">
        <v>14</v>
      </c>
      <c r="D305" s="98">
        <v>500</v>
      </c>
      <c r="E305" s="98">
        <v>1330</v>
      </c>
      <c r="F305" s="97">
        <v>1336</v>
      </c>
      <c r="G305" s="97">
        <v>0</v>
      </c>
      <c r="H305" s="97">
        <v>0</v>
      </c>
      <c r="I305" s="99">
        <f>SUM(F305-E305)*D305</f>
        <v>3000</v>
      </c>
      <c r="J305" s="97">
        <v>0</v>
      </c>
      <c r="K305" s="97">
        <f>SUM(H305-G305)*D305</f>
        <v>0</v>
      </c>
      <c r="L305" s="99">
        <f t="shared" ref="L305" si="629">SUM(I305:K305)</f>
        <v>3000</v>
      </c>
    </row>
    <row r="306" spans="1:12" s="100" customFormat="1" ht="14.25">
      <c r="A306" s="95" t="s">
        <v>810</v>
      </c>
      <c r="B306" s="96" t="s">
        <v>811</v>
      </c>
      <c r="C306" s="97" t="s">
        <v>14</v>
      </c>
      <c r="D306" s="98">
        <v>500</v>
      </c>
      <c r="E306" s="98">
        <v>1180</v>
      </c>
      <c r="F306" s="97">
        <v>1190</v>
      </c>
      <c r="G306" s="97">
        <v>1200</v>
      </c>
      <c r="H306" s="97">
        <v>1208</v>
      </c>
      <c r="I306" s="99">
        <f>SUM(F306-E306)*D306</f>
        <v>5000</v>
      </c>
      <c r="J306" s="97">
        <f>SUM(G306-F306)*D306</f>
        <v>5000</v>
      </c>
      <c r="K306" s="97">
        <f>SUM(H306-G306)*D306</f>
        <v>4000</v>
      </c>
      <c r="L306" s="99">
        <f t="shared" ref="L306" si="630">SUM(I306:K306)</f>
        <v>14000</v>
      </c>
    </row>
    <row r="307" spans="1:12" s="100" customFormat="1" ht="14.25">
      <c r="A307" s="95" t="s">
        <v>810</v>
      </c>
      <c r="B307" s="96" t="s">
        <v>433</v>
      </c>
      <c r="C307" s="97" t="s">
        <v>18</v>
      </c>
      <c r="D307" s="98">
        <v>2000</v>
      </c>
      <c r="E307" s="98">
        <v>263</v>
      </c>
      <c r="F307" s="97">
        <v>261</v>
      </c>
      <c r="G307" s="97">
        <v>258</v>
      </c>
      <c r="H307" s="97">
        <v>0</v>
      </c>
      <c r="I307" s="99">
        <f>SUM(E307-F307)*D307</f>
        <v>4000</v>
      </c>
      <c r="J307" s="97">
        <f>SUM(F307-G307)*D307</f>
        <v>6000</v>
      </c>
      <c r="K307" s="97">
        <v>0</v>
      </c>
      <c r="L307" s="99">
        <f t="shared" ref="L307:L308" si="631">SUM(I307:K307)</f>
        <v>10000</v>
      </c>
    </row>
    <row r="308" spans="1:12" s="100" customFormat="1" ht="14.25">
      <c r="A308" s="95" t="s">
        <v>810</v>
      </c>
      <c r="B308" s="96" t="s">
        <v>86</v>
      </c>
      <c r="C308" s="97" t="s">
        <v>14</v>
      </c>
      <c r="D308" s="98">
        <v>500</v>
      </c>
      <c r="E308" s="98">
        <v>795</v>
      </c>
      <c r="F308" s="97">
        <v>795</v>
      </c>
      <c r="G308" s="97">
        <v>0</v>
      </c>
      <c r="H308" s="97">
        <v>0</v>
      </c>
      <c r="I308" s="99">
        <f>SUM(F308-E308)*D308</f>
        <v>0</v>
      </c>
      <c r="J308" s="97">
        <v>0</v>
      </c>
      <c r="K308" s="97">
        <f>SUM(H308-G308)*D308</f>
        <v>0</v>
      </c>
      <c r="L308" s="99">
        <f t="shared" si="631"/>
        <v>0</v>
      </c>
    </row>
    <row r="309" spans="1:12" s="100" customFormat="1" ht="14.25">
      <c r="A309" s="95" t="s">
        <v>810</v>
      </c>
      <c r="B309" s="96" t="s">
        <v>667</v>
      </c>
      <c r="C309" s="97" t="s">
        <v>14</v>
      </c>
      <c r="D309" s="98">
        <v>2000</v>
      </c>
      <c r="E309" s="98">
        <v>126</v>
      </c>
      <c r="F309" s="97">
        <v>124.5</v>
      </c>
      <c r="G309" s="97">
        <v>0</v>
      </c>
      <c r="H309" s="97">
        <v>0</v>
      </c>
      <c r="I309" s="99">
        <f>SUM(F309-E309)*D309</f>
        <v>-3000</v>
      </c>
      <c r="J309" s="97">
        <v>0</v>
      </c>
      <c r="K309" s="97">
        <f>SUM(H309-G309)*D309</f>
        <v>0</v>
      </c>
      <c r="L309" s="99">
        <f t="shared" ref="L309" si="632">SUM(I309:K309)</f>
        <v>-3000</v>
      </c>
    </row>
    <row r="310" spans="1:12" s="100" customFormat="1" ht="14.25">
      <c r="A310" s="95" t="s">
        <v>809</v>
      </c>
      <c r="B310" s="96" t="s">
        <v>664</v>
      </c>
      <c r="C310" s="97" t="s">
        <v>14</v>
      </c>
      <c r="D310" s="98">
        <v>2000</v>
      </c>
      <c r="E310" s="98">
        <v>84</v>
      </c>
      <c r="F310" s="97">
        <v>84.7</v>
      </c>
      <c r="G310" s="97">
        <v>0</v>
      </c>
      <c r="H310" s="97">
        <v>0</v>
      </c>
      <c r="I310" s="99">
        <f>SUM(F310-E310)*D310</f>
        <v>1400.0000000000057</v>
      </c>
      <c r="J310" s="97">
        <v>0</v>
      </c>
      <c r="K310" s="97">
        <v>0</v>
      </c>
      <c r="L310" s="99">
        <f t="shared" ref="L310" si="633">SUM(I310:K310)</f>
        <v>1400.0000000000057</v>
      </c>
    </row>
    <row r="311" spans="1:12" s="100" customFormat="1" ht="14.25">
      <c r="A311" s="95" t="s">
        <v>809</v>
      </c>
      <c r="B311" s="96" t="s">
        <v>98</v>
      </c>
      <c r="C311" s="97" t="s">
        <v>18</v>
      </c>
      <c r="D311" s="98">
        <v>2000</v>
      </c>
      <c r="E311" s="98">
        <v>110.9</v>
      </c>
      <c r="F311" s="97">
        <v>109.9</v>
      </c>
      <c r="G311" s="97">
        <v>108.5</v>
      </c>
      <c r="H311" s="97">
        <v>0</v>
      </c>
      <c r="I311" s="99">
        <f>SUM(E311-F311)*D311</f>
        <v>2000</v>
      </c>
      <c r="J311" s="97">
        <f>SUM(F311-G311)*D311</f>
        <v>2800.0000000000114</v>
      </c>
      <c r="K311" s="97">
        <v>0</v>
      </c>
      <c r="L311" s="99">
        <f t="shared" ref="L311" si="634">SUM(I311:K311)</f>
        <v>4800.0000000000109</v>
      </c>
    </row>
    <row r="312" spans="1:12" s="100" customFormat="1" ht="14.25">
      <c r="A312" s="95" t="s">
        <v>809</v>
      </c>
      <c r="B312" s="96" t="s">
        <v>433</v>
      </c>
      <c r="C312" s="97" t="s">
        <v>18</v>
      </c>
      <c r="D312" s="98">
        <v>2000</v>
      </c>
      <c r="E312" s="98">
        <v>259.8</v>
      </c>
      <c r="F312" s="97">
        <v>258</v>
      </c>
      <c r="G312" s="97">
        <v>0</v>
      </c>
      <c r="H312" s="97">
        <v>0</v>
      </c>
      <c r="I312" s="99">
        <f>SUM(E312-F312)*D312</f>
        <v>3600.0000000000227</v>
      </c>
      <c r="J312" s="97">
        <v>0</v>
      </c>
      <c r="K312" s="97">
        <f>SUM(H312-G312)*D312</f>
        <v>0</v>
      </c>
      <c r="L312" s="99">
        <f t="shared" ref="L312" si="635">SUM(I312:K312)</f>
        <v>3600.0000000000227</v>
      </c>
    </row>
    <row r="313" spans="1:12" s="100" customFormat="1" ht="14.25">
      <c r="A313" s="95" t="s">
        <v>805</v>
      </c>
      <c r="B313" s="96" t="s">
        <v>433</v>
      </c>
      <c r="C313" s="97" t="s">
        <v>18</v>
      </c>
      <c r="D313" s="98">
        <v>2000</v>
      </c>
      <c r="E313" s="98">
        <v>264.5</v>
      </c>
      <c r="F313" s="97">
        <v>262.5</v>
      </c>
      <c r="G313" s="97">
        <v>0</v>
      </c>
      <c r="H313" s="97">
        <v>0</v>
      </c>
      <c r="I313" s="99">
        <f>SUM(E313-F313)*D313</f>
        <v>4000</v>
      </c>
      <c r="J313" s="97">
        <v>0</v>
      </c>
      <c r="K313" s="97">
        <f>SUM(H313-G313)*D313</f>
        <v>0</v>
      </c>
      <c r="L313" s="99">
        <f t="shared" ref="L313" si="636">SUM(I313:K313)</f>
        <v>4000</v>
      </c>
    </row>
    <row r="314" spans="1:12" s="100" customFormat="1" ht="14.25">
      <c r="A314" s="95" t="s">
        <v>805</v>
      </c>
      <c r="B314" s="96" t="s">
        <v>89</v>
      </c>
      <c r="C314" s="97" t="s">
        <v>14</v>
      </c>
      <c r="D314" s="98">
        <v>1000</v>
      </c>
      <c r="E314" s="98">
        <v>328</v>
      </c>
      <c r="F314" s="97">
        <v>323</v>
      </c>
      <c r="G314" s="97">
        <v>0</v>
      </c>
      <c r="H314" s="97">
        <v>0</v>
      </c>
      <c r="I314" s="99">
        <f>SUM(F314-E314)*D314</f>
        <v>-5000</v>
      </c>
      <c r="J314" s="97">
        <v>0</v>
      </c>
      <c r="K314" s="97">
        <f>SUM(H314-G314)*D314</f>
        <v>0</v>
      </c>
      <c r="L314" s="99">
        <f t="shared" ref="L314" si="637">SUM(I314:K314)</f>
        <v>-5000</v>
      </c>
    </row>
    <row r="315" spans="1:12" s="100" customFormat="1" ht="14.25">
      <c r="A315" s="95" t="s">
        <v>804</v>
      </c>
      <c r="B315" s="96" t="s">
        <v>193</v>
      </c>
      <c r="C315" s="97" t="s">
        <v>14</v>
      </c>
      <c r="D315" s="98">
        <v>2000</v>
      </c>
      <c r="E315" s="98">
        <v>117</v>
      </c>
      <c r="F315" s="97">
        <v>118</v>
      </c>
      <c r="G315" s="97">
        <v>119</v>
      </c>
      <c r="H315" s="97">
        <v>120</v>
      </c>
      <c r="I315" s="99">
        <f>SUM(F315-E315)*D315</f>
        <v>2000</v>
      </c>
      <c r="J315" s="97">
        <f>SUM(G315-F315)*D315</f>
        <v>2000</v>
      </c>
      <c r="K315" s="97">
        <f>SUM(H315-G315)*D315</f>
        <v>2000</v>
      </c>
      <c r="L315" s="99">
        <f t="shared" ref="L315:L321" si="638">SUM(I315:K315)</f>
        <v>6000</v>
      </c>
    </row>
    <row r="316" spans="1:12" s="100" customFormat="1" ht="14.25">
      <c r="A316" s="95" t="s">
        <v>804</v>
      </c>
      <c r="B316" s="96" t="s">
        <v>339</v>
      </c>
      <c r="C316" s="97" t="s">
        <v>18</v>
      </c>
      <c r="D316" s="98">
        <v>2000</v>
      </c>
      <c r="E316" s="98">
        <v>150.5</v>
      </c>
      <c r="F316" s="97">
        <v>149.5</v>
      </c>
      <c r="G316" s="97">
        <v>0</v>
      </c>
      <c r="H316" s="97">
        <v>0</v>
      </c>
      <c r="I316" s="99">
        <f>SUM(E316-F316)*D316</f>
        <v>2000</v>
      </c>
      <c r="J316" s="97">
        <v>0</v>
      </c>
      <c r="K316" s="97">
        <v>0</v>
      </c>
      <c r="L316" s="99">
        <f t="shared" si="638"/>
        <v>2000</v>
      </c>
    </row>
    <row r="317" spans="1:12" s="100" customFormat="1" ht="14.25">
      <c r="A317" s="95" t="s">
        <v>804</v>
      </c>
      <c r="B317" s="96" t="s">
        <v>709</v>
      </c>
      <c r="C317" s="97" t="s">
        <v>14</v>
      </c>
      <c r="D317" s="98">
        <v>1000</v>
      </c>
      <c r="E317" s="98">
        <v>327</v>
      </c>
      <c r="F317" s="97">
        <v>325</v>
      </c>
      <c r="G317" s="97">
        <v>0</v>
      </c>
      <c r="H317" s="97">
        <v>0</v>
      </c>
      <c r="I317" s="99">
        <f>SUM(F317-E317)*D317</f>
        <v>-2000</v>
      </c>
      <c r="J317" s="97">
        <v>0</v>
      </c>
      <c r="K317" s="97">
        <v>0</v>
      </c>
      <c r="L317" s="99">
        <f t="shared" ref="L317" si="639">SUM(I317:K317)</f>
        <v>-2000</v>
      </c>
    </row>
    <row r="318" spans="1:12" s="100" customFormat="1" ht="14.25">
      <c r="A318" s="95" t="s">
        <v>802</v>
      </c>
      <c r="B318" s="96" t="s">
        <v>456</v>
      </c>
      <c r="C318" s="97" t="s">
        <v>14</v>
      </c>
      <c r="D318" s="98">
        <v>500</v>
      </c>
      <c r="E318" s="98">
        <v>756</v>
      </c>
      <c r="F318" s="97">
        <v>762</v>
      </c>
      <c r="G318" s="97">
        <v>766</v>
      </c>
      <c r="H318" s="97">
        <v>0</v>
      </c>
      <c r="I318" s="99">
        <f>SUM(F318-E318)*D318</f>
        <v>3000</v>
      </c>
      <c r="J318" s="97">
        <f>SUM(G318-F318)*D318</f>
        <v>2000</v>
      </c>
      <c r="K318" s="97">
        <v>0</v>
      </c>
      <c r="L318" s="99">
        <f t="shared" si="638"/>
        <v>5000</v>
      </c>
    </row>
    <row r="319" spans="1:12" s="100" customFormat="1" ht="14.25">
      <c r="A319" s="95" t="s">
        <v>802</v>
      </c>
      <c r="B319" s="96" t="s">
        <v>161</v>
      </c>
      <c r="C319" s="97" t="s">
        <v>14</v>
      </c>
      <c r="D319" s="98">
        <v>2000</v>
      </c>
      <c r="E319" s="98">
        <v>194.5</v>
      </c>
      <c r="F319" s="97">
        <v>196</v>
      </c>
      <c r="G319" s="97">
        <v>197.9</v>
      </c>
      <c r="H319" s="97">
        <v>0</v>
      </c>
      <c r="I319" s="99">
        <f>SUM(F319-E319)*D319</f>
        <v>3000</v>
      </c>
      <c r="J319" s="97">
        <f>SUM(G319-F319)*D319</f>
        <v>3800.0000000000114</v>
      </c>
      <c r="K319" s="97">
        <v>0</v>
      </c>
      <c r="L319" s="99">
        <f t="shared" si="638"/>
        <v>6800.0000000000109</v>
      </c>
    </row>
    <row r="320" spans="1:12" s="100" customFormat="1" ht="14.25">
      <c r="A320" s="95" t="s">
        <v>802</v>
      </c>
      <c r="B320" s="96" t="s">
        <v>803</v>
      </c>
      <c r="C320" s="97" t="s">
        <v>14</v>
      </c>
      <c r="D320" s="98">
        <v>500</v>
      </c>
      <c r="E320" s="98">
        <v>557</v>
      </c>
      <c r="F320" s="97">
        <v>562</v>
      </c>
      <c r="G320" s="97">
        <v>0</v>
      </c>
      <c r="H320" s="97">
        <v>0</v>
      </c>
      <c r="I320" s="99">
        <f>SUM(F320-E320)*D320</f>
        <v>2500</v>
      </c>
      <c r="J320" s="97">
        <v>0</v>
      </c>
      <c r="K320" s="97">
        <v>0</v>
      </c>
      <c r="L320" s="99">
        <f t="shared" si="638"/>
        <v>2500</v>
      </c>
    </row>
    <row r="321" spans="1:12" s="100" customFormat="1" ht="14.25">
      <c r="A321" s="95" t="s">
        <v>801</v>
      </c>
      <c r="B321" s="96" t="s">
        <v>193</v>
      </c>
      <c r="C321" s="97" t="s">
        <v>14</v>
      </c>
      <c r="D321" s="98">
        <v>2000</v>
      </c>
      <c r="E321" s="98">
        <v>120</v>
      </c>
      <c r="F321" s="97">
        <v>119</v>
      </c>
      <c r="G321" s="97">
        <v>118</v>
      </c>
      <c r="H321" s="97">
        <v>117</v>
      </c>
      <c r="I321" s="99">
        <f>SUM(E321-F321)*D321</f>
        <v>2000</v>
      </c>
      <c r="J321" s="97">
        <f>SUM(F321-G321)*D321</f>
        <v>2000</v>
      </c>
      <c r="K321" s="97">
        <f>SUM(G321-H321)*D321</f>
        <v>2000</v>
      </c>
      <c r="L321" s="99">
        <f t="shared" si="638"/>
        <v>6000</v>
      </c>
    </row>
    <row r="322" spans="1:12" s="100" customFormat="1" ht="14.25">
      <c r="A322" s="95" t="s">
        <v>801</v>
      </c>
      <c r="B322" s="96" t="s">
        <v>61</v>
      </c>
      <c r="C322" s="97" t="s">
        <v>14</v>
      </c>
      <c r="D322" s="98">
        <v>1000</v>
      </c>
      <c r="E322" s="98">
        <v>378.5</v>
      </c>
      <c r="F322" s="97">
        <v>375</v>
      </c>
      <c r="G322" s="97">
        <v>373</v>
      </c>
      <c r="H322" s="97">
        <v>0</v>
      </c>
      <c r="I322" s="99">
        <f>SUM(E322-F322)*D322</f>
        <v>3500</v>
      </c>
      <c r="J322" s="97">
        <f>SUM(F322-G322)*D322</f>
        <v>2000</v>
      </c>
      <c r="K322" s="97">
        <v>0</v>
      </c>
      <c r="L322" s="99">
        <f t="shared" ref="L322" si="640">SUM(I322:K322)</f>
        <v>5500</v>
      </c>
    </row>
    <row r="323" spans="1:12" s="100" customFormat="1" ht="14.25">
      <c r="A323" s="95" t="s">
        <v>801</v>
      </c>
      <c r="B323" s="96" t="s">
        <v>46</v>
      </c>
      <c r="C323" s="97" t="s">
        <v>14</v>
      </c>
      <c r="D323" s="98">
        <v>2000</v>
      </c>
      <c r="E323" s="98">
        <v>134</v>
      </c>
      <c r="F323" s="97">
        <v>134.5</v>
      </c>
      <c r="G323" s="97">
        <v>0</v>
      </c>
      <c r="H323" s="97">
        <v>0</v>
      </c>
      <c r="I323" s="99">
        <f>SUM(F323-E323)*D323</f>
        <v>1000</v>
      </c>
      <c r="J323" s="97">
        <v>0</v>
      </c>
      <c r="K323" s="97">
        <f>SUM(G323-H323)*D323</f>
        <v>0</v>
      </c>
      <c r="L323" s="99">
        <f t="shared" ref="L323" si="641">SUM(I323:K323)</f>
        <v>1000</v>
      </c>
    </row>
    <row r="324" spans="1:12" s="100" customFormat="1" ht="14.25">
      <c r="A324" s="95" t="s">
        <v>801</v>
      </c>
      <c r="B324" s="96" t="s">
        <v>30</v>
      </c>
      <c r="C324" s="97" t="s">
        <v>14</v>
      </c>
      <c r="D324" s="98">
        <v>4000</v>
      </c>
      <c r="E324" s="98">
        <v>63.75</v>
      </c>
      <c r="F324" s="97">
        <v>62.9</v>
      </c>
      <c r="G324" s="97">
        <v>0</v>
      </c>
      <c r="H324" s="97">
        <v>0</v>
      </c>
      <c r="I324" s="99">
        <f>SUM(F324-E324)*D324</f>
        <v>-3400.0000000000055</v>
      </c>
      <c r="J324" s="97">
        <v>0</v>
      </c>
      <c r="K324" s="97">
        <v>0</v>
      </c>
      <c r="L324" s="99">
        <f t="shared" ref="L324" si="642">SUM(I324:K324)</f>
        <v>-3400.0000000000055</v>
      </c>
    </row>
    <row r="325" spans="1:12" s="100" customFormat="1" ht="14.25">
      <c r="A325" s="95" t="s">
        <v>800</v>
      </c>
      <c r="B325" s="96" t="s">
        <v>667</v>
      </c>
      <c r="C325" s="97" t="s">
        <v>14</v>
      </c>
      <c r="D325" s="98">
        <v>1000</v>
      </c>
      <c r="E325" s="98">
        <v>119.3</v>
      </c>
      <c r="F325" s="97">
        <v>119.3</v>
      </c>
      <c r="G325" s="97">
        <v>0</v>
      </c>
      <c r="H325" s="97">
        <v>0</v>
      </c>
      <c r="I325" s="99">
        <f>SUM(F325-E325)*D325</f>
        <v>0</v>
      </c>
      <c r="J325" s="97">
        <v>0</v>
      </c>
      <c r="K325" s="97">
        <f>SUM(G325-H325)*D325</f>
        <v>0</v>
      </c>
      <c r="L325" s="99">
        <f t="shared" ref="L325" si="643">SUM(I325:K325)</f>
        <v>0</v>
      </c>
    </row>
    <row r="326" spans="1:12" s="100" customFormat="1" ht="14.25">
      <c r="A326" s="95" t="s">
        <v>800</v>
      </c>
      <c r="B326" s="96" t="s">
        <v>42</v>
      </c>
      <c r="C326" s="97" t="s">
        <v>14</v>
      </c>
      <c r="D326" s="98">
        <v>1000</v>
      </c>
      <c r="E326" s="98">
        <v>424</v>
      </c>
      <c r="F326" s="97">
        <v>427</v>
      </c>
      <c r="G326" s="97">
        <v>0</v>
      </c>
      <c r="H326" s="97">
        <v>0</v>
      </c>
      <c r="I326" s="99">
        <f>SUM(F326-E326)*D326</f>
        <v>3000</v>
      </c>
      <c r="J326" s="97">
        <v>0</v>
      </c>
      <c r="K326" s="97">
        <f>SUM(G326-H326)*D326</f>
        <v>0</v>
      </c>
      <c r="L326" s="99">
        <f t="shared" ref="L326" si="644">SUM(I326:K326)</f>
        <v>3000</v>
      </c>
    </row>
    <row r="327" spans="1:12" s="100" customFormat="1" ht="14.25">
      <c r="A327" s="95" t="s">
        <v>799</v>
      </c>
      <c r="B327" s="96" t="s">
        <v>30</v>
      </c>
      <c r="C327" s="97" t="s">
        <v>18</v>
      </c>
      <c r="D327" s="98">
        <v>4000</v>
      </c>
      <c r="E327" s="98">
        <v>61.55</v>
      </c>
      <c r="F327" s="97">
        <v>60.75</v>
      </c>
      <c r="G327" s="97">
        <v>0</v>
      </c>
      <c r="H327" s="97">
        <v>0</v>
      </c>
      <c r="I327" s="99">
        <f>SUM(E327-F327)*D327</f>
        <v>3199.9999999999886</v>
      </c>
      <c r="J327" s="97">
        <v>0</v>
      </c>
      <c r="K327" s="97">
        <f>SUM(G327-H327)*D327</f>
        <v>0</v>
      </c>
      <c r="L327" s="99">
        <f t="shared" ref="L327" si="645">SUM(I327:K327)</f>
        <v>3199.9999999999886</v>
      </c>
    </row>
    <row r="328" spans="1:12" s="100" customFormat="1" ht="14.25">
      <c r="A328" s="95" t="s">
        <v>799</v>
      </c>
      <c r="B328" s="96" t="s">
        <v>665</v>
      </c>
      <c r="C328" s="97" t="s">
        <v>18</v>
      </c>
      <c r="D328" s="98">
        <v>2000</v>
      </c>
      <c r="E328" s="98">
        <v>103.65</v>
      </c>
      <c r="F328" s="97">
        <v>102.65</v>
      </c>
      <c r="G328" s="97">
        <v>101.5</v>
      </c>
      <c r="H328" s="97">
        <v>100</v>
      </c>
      <c r="I328" s="99">
        <f>SUM(E328-F328)*D328</f>
        <v>2000</v>
      </c>
      <c r="J328" s="97">
        <f>SUM(F328-G328)*D328</f>
        <v>2300.0000000000114</v>
      </c>
      <c r="K328" s="97">
        <f>SUM(G328-H328)*D328</f>
        <v>3000</v>
      </c>
      <c r="L328" s="99">
        <f t="shared" ref="L328" si="646">SUM(I328:K328)</f>
        <v>7300.0000000000109</v>
      </c>
    </row>
    <row r="329" spans="1:12" s="100" customFormat="1" ht="14.25">
      <c r="A329" s="95" t="s">
        <v>799</v>
      </c>
      <c r="B329" s="96" t="s">
        <v>74</v>
      </c>
      <c r="C329" s="97" t="s">
        <v>14</v>
      </c>
      <c r="D329" s="98">
        <v>500</v>
      </c>
      <c r="E329" s="98">
        <v>1750</v>
      </c>
      <c r="F329" s="97">
        <v>1735</v>
      </c>
      <c r="G329" s="97">
        <v>0</v>
      </c>
      <c r="H329" s="97">
        <v>0</v>
      </c>
      <c r="I329" s="99">
        <f>SUM(F329-E329)*D329</f>
        <v>-7500</v>
      </c>
      <c r="J329" s="97">
        <v>0</v>
      </c>
      <c r="K329" s="97">
        <f>SUM(G329-H329)*D329</f>
        <v>0</v>
      </c>
      <c r="L329" s="99">
        <f t="shared" ref="L329" si="647">SUM(I329:K329)</f>
        <v>-7500</v>
      </c>
    </row>
    <row r="330" spans="1:12" s="100" customFormat="1" ht="14.25">
      <c r="A330" s="95" t="s">
        <v>798</v>
      </c>
      <c r="B330" s="96" t="s">
        <v>83</v>
      </c>
      <c r="C330" s="97" t="s">
        <v>18</v>
      </c>
      <c r="D330" s="98">
        <v>2000</v>
      </c>
      <c r="E330" s="98">
        <v>144.5</v>
      </c>
      <c r="F330" s="97">
        <v>143.5</v>
      </c>
      <c r="G330" s="97">
        <v>142.5</v>
      </c>
      <c r="H330" s="97">
        <v>0</v>
      </c>
      <c r="I330" s="99">
        <f>SUM(E330-F330)*D330</f>
        <v>2000</v>
      </c>
      <c r="J330" s="97">
        <f>SUM(F330-G330)*D330</f>
        <v>2000</v>
      </c>
      <c r="K330" s="97">
        <v>0</v>
      </c>
      <c r="L330" s="99">
        <f t="shared" ref="L330:L335" si="648">SUM(I330:K330)</f>
        <v>4000</v>
      </c>
    </row>
    <row r="331" spans="1:12" s="100" customFormat="1" ht="14.25">
      <c r="A331" s="95" t="s">
        <v>798</v>
      </c>
      <c r="B331" s="96" t="s">
        <v>193</v>
      </c>
      <c r="C331" s="97" t="s">
        <v>14</v>
      </c>
      <c r="D331" s="98">
        <v>2000</v>
      </c>
      <c r="E331" s="98">
        <v>127.25</v>
      </c>
      <c r="F331" s="97">
        <v>128.25</v>
      </c>
      <c r="G331" s="97">
        <v>129.25</v>
      </c>
      <c r="H331" s="97">
        <v>0</v>
      </c>
      <c r="I331" s="99">
        <f>SUM(F331-E331)*D331</f>
        <v>2000</v>
      </c>
      <c r="J331" s="97">
        <f>SUM(G331-F331)*D331</f>
        <v>2000</v>
      </c>
      <c r="K331" s="97">
        <v>0</v>
      </c>
      <c r="L331" s="99">
        <f t="shared" si="648"/>
        <v>4000</v>
      </c>
    </row>
    <row r="332" spans="1:12" s="100" customFormat="1" ht="14.25">
      <c r="A332" s="95" t="s">
        <v>798</v>
      </c>
      <c r="B332" s="96" t="s">
        <v>665</v>
      </c>
      <c r="C332" s="97" t="s">
        <v>14</v>
      </c>
      <c r="D332" s="98">
        <v>2000</v>
      </c>
      <c r="E332" s="98">
        <v>113.5</v>
      </c>
      <c r="F332" s="97">
        <v>115</v>
      </c>
      <c r="G332" s="97">
        <v>0</v>
      </c>
      <c r="H332" s="97">
        <v>0</v>
      </c>
      <c r="I332" s="99">
        <f>SUM(E332-F332)*D332</f>
        <v>-3000</v>
      </c>
      <c r="J332" s="97">
        <v>0</v>
      </c>
      <c r="K332" s="97">
        <v>0</v>
      </c>
      <c r="L332" s="99">
        <f t="shared" si="648"/>
        <v>-3000</v>
      </c>
    </row>
    <row r="333" spans="1:12" s="100" customFormat="1" ht="14.25">
      <c r="A333" s="95" t="s">
        <v>797</v>
      </c>
      <c r="B333" s="96" t="s">
        <v>670</v>
      </c>
      <c r="C333" s="97" t="s">
        <v>14</v>
      </c>
      <c r="D333" s="98">
        <v>2000</v>
      </c>
      <c r="E333" s="98">
        <v>142.5</v>
      </c>
      <c r="F333" s="97">
        <v>141</v>
      </c>
      <c r="G333" s="97">
        <v>401</v>
      </c>
      <c r="H333" s="97">
        <v>403</v>
      </c>
      <c r="I333" s="99">
        <f>SUM(F333-E333)*D333</f>
        <v>-3000</v>
      </c>
      <c r="J333" s="97">
        <v>0</v>
      </c>
      <c r="K333" s="97">
        <v>0</v>
      </c>
      <c r="L333" s="99">
        <f t="shared" si="648"/>
        <v>-3000</v>
      </c>
    </row>
    <row r="334" spans="1:12" s="100" customFormat="1" ht="14.25">
      <c r="A334" s="95" t="s">
        <v>796</v>
      </c>
      <c r="B334" s="96" t="s">
        <v>724</v>
      </c>
      <c r="C334" s="97" t="s">
        <v>14</v>
      </c>
      <c r="D334" s="98">
        <v>1000</v>
      </c>
      <c r="E334" s="98">
        <v>395</v>
      </c>
      <c r="F334" s="97">
        <v>398</v>
      </c>
      <c r="G334" s="97">
        <v>401</v>
      </c>
      <c r="H334" s="97">
        <v>403</v>
      </c>
      <c r="I334" s="99">
        <f>SUM(F334-E334)*D334</f>
        <v>3000</v>
      </c>
      <c r="J334" s="97">
        <f>SUM(G334-F334)*D334</f>
        <v>3000</v>
      </c>
      <c r="K334" s="97">
        <f>SUM(H334-G334)*D334</f>
        <v>2000</v>
      </c>
      <c r="L334" s="99">
        <f t="shared" si="648"/>
        <v>8000</v>
      </c>
    </row>
    <row r="335" spans="1:12" s="100" customFormat="1" ht="14.25">
      <c r="A335" s="95" t="s">
        <v>796</v>
      </c>
      <c r="B335" s="96" t="s">
        <v>321</v>
      </c>
      <c r="C335" s="97" t="s">
        <v>14</v>
      </c>
      <c r="D335" s="98">
        <v>2000</v>
      </c>
      <c r="E335" s="98">
        <v>151</v>
      </c>
      <c r="F335" s="97">
        <v>152</v>
      </c>
      <c r="G335" s="97">
        <v>152.80000000000001</v>
      </c>
      <c r="H335" s="97">
        <v>0</v>
      </c>
      <c r="I335" s="99">
        <f>SUM(F335-E335)*D335</f>
        <v>2000</v>
      </c>
      <c r="J335" s="97">
        <f>SUM(G335-F335)*D335</f>
        <v>1600.0000000000227</v>
      </c>
      <c r="K335" s="97">
        <v>0</v>
      </c>
      <c r="L335" s="99">
        <f t="shared" si="648"/>
        <v>3600.0000000000227</v>
      </c>
    </row>
    <row r="336" spans="1:12" s="100" customFormat="1" ht="14.25">
      <c r="A336" s="124"/>
      <c r="B336" s="125"/>
      <c r="C336" s="125"/>
      <c r="D336" s="125"/>
      <c r="E336" s="125"/>
      <c r="F336" s="125"/>
      <c r="G336" s="126"/>
      <c r="H336" s="125"/>
      <c r="I336" s="127">
        <f>SUM(I210:I335)</f>
        <v>84687.266708515774</v>
      </c>
      <c r="J336" s="128"/>
      <c r="K336" s="128"/>
      <c r="L336" s="127">
        <f>SUM(L210:L335)</f>
        <v>325291.12600900634</v>
      </c>
    </row>
    <row r="337" spans="1:12" s="100" customFormat="1" ht="14.25">
      <c r="A337" s="101" t="s">
        <v>807</v>
      </c>
      <c r="B337" s="96"/>
      <c r="C337" s="97"/>
      <c r="D337" s="98"/>
      <c r="E337" s="98"/>
      <c r="F337" s="97"/>
      <c r="G337" s="97"/>
      <c r="H337" s="97"/>
      <c r="I337" s="99"/>
      <c r="J337" s="97"/>
      <c r="K337" s="97"/>
      <c r="L337" s="99"/>
    </row>
    <row r="338" spans="1:12" s="100" customFormat="1" ht="14.25">
      <c r="A338" s="101" t="s">
        <v>759</v>
      </c>
      <c r="B338" s="126" t="s">
        <v>760</v>
      </c>
      <c r="C338" s="106" t="s">
        <v>761</v>
      </c>
      <c r="D338" s="129" t="s">
        <v>762</v>
      </c>
      <c r="E338" s="129" t="s">
        <v>763</v>
      </c>
      <c r="F338" s="106" t="s">
        <v>732</v>
      </c>
      <c r="G338" s="97"/>
      <c r="H338" s="97"/>
      <c r="I338" s="99"/>
      <c r="J338" s="97"/>
      <c r="K338" s="97"/>
      <c r="L338" s="99"/>
    </row>
    <row r="339" spans="1:12" s="100" customFormat="1" ht="14.25">
      <c r="A339" s="95" t="s">
        <v>806</v>
      </c>
      <c r="B339" s="96">
        <v>4</v>
      </c>
      <c r="C339" s="97">
        <f>SUM(A339-B339)</f>
        <v>66</v>
      </c>
      <c r="D339" s="98">
        <v>12</v>
      </c>
      <c r="E339" s="97">
        <f>SUM(C339-D339)</f>
        <v>54</v>
      </c>
      <c r="F339" s="97">
        <f>E339*100/C339</f>
        <v>81.818181818181813</v>
      </c>
      <c r="G339" s="97"/>
      <c r="H339" s="97"/>
      <c r="I339" s="99"/>
      <c r="J339" s="97"/>
      <c r="K339" s="97"/>
      <c r="L339" s="99"/>
    </row>
    <row r="340" spans="1:12" s="100" customFormat="1" ht="14.25">
      <c r="A340" s="95"/>
      <c r="B340" s="96"/>
      <c r="C340" s="97"/>
      <c r="D340" s="98"/>
      <c r="E340" s="98"/>
      <c r="F340" s="97"/>
      <c r="G340" s="97"/>
      <c r="H340" s="97"/>
      <c r="I340" s="99"/>
      <c r="J340" s="97"/>
      <c r="K340" s="97"/>
      <c r="L340" s="99"/>
    </row>
    <row r="341" spans="1:12" s="100" customFormat="1" ht="14.25">
      <c r="A341" s="102"/>
      <c r="B341" s="103"/>
      <c r="C341" s="103"/>
      <c r="D341" s="104"/>
      <c r="E341" s="104"/>
      <c r="F341" s="130">
        <v>43586</v>
      </c>
      <c r="G341" s="103"/>
      <c r="H341" s="103"/>
      <c r="I341" s="105"/>
      <c r="J341" s="105"/>
      <c r="K341" s="105"/>
      <c r="L341" s="105"/>
    </row>
    <row r="342" spans="1:12" s="100" customFormat="1" ht="14.25">
      <c r="A342" s="95"/>
      <c r="B342" s="96"/>
      <c r="C342" s="97"/>
      <c r="D342" s="98"/>
      <c r="E342" s="98"/>
      <c r="F342" s="97"/>
      <c r="G342" s="97"/>
      <c r="H342" s="97"/>
      <c r="I342" s="99"/>
      <c r="J342" s="97"/>
      <c r="K342" s="97"/>
      <c r="L342" s="99"/>
    </row>
    <row r="343" spans="1:12" s="100" customFormat="1" ht="14.25">
      <c r="A343" s="95" t="s">
        <v>795</v>
      </c>
      <c r="B343" s="96" t="s">
        <v>78</v>
      </c>
      <c r="C343" s="97" t="s">
        <v>14</v>
      </c>
      <c r="D343" s="98">
        <v>2000</v>
      </c>
      <c r="E343" s="98">
        <v>199</v>
      </c>
      <c r="F343" s="97">
        <v>200.5</v>
      </c>
      <c r="G343" s="97">
        <v>202</v>
      </c>
      <c r="H343" s="97">
        <v>204</v>
      </c>
      <c r="I343" s="99">
        <f>SUM(F343-E343)*D343</f>
        <v>3000</v>
      </c>
      <c r="J343" s="97">
        <f>SUM(G343-F343)*D343</f>
        <v>3000</v>
      </c>
      <c r="K343" s="97">
        <f>SUM(H343-G343)*D343</f>
        <v>4000</v>
      </c>
      <c r="L343" s="99">
        <f>SUM(I343:K343)</f>
        <v>10000</v>
      </c>
    </row>
    <row r="344" spans="1:12" s="100" customFormat="1" ht="14.25">
      <c r="A344" s="95" t="s">
        <v>795</v>
      </c>
      <c r="B344" s="96" t="s">
        <v>533</v>
      </c>
      <c r="C344" s="97" t="s">
        <v>14</v>
      </c>
      <c r="D344" s="98">
        <v>500</v>
      </c>
      <c r="E344" s="98">
        <v>1786</v>
      </c>
      <c r="F344" s="97">
        <v>1793</v>
      </c>
      <c r="G344" s="97">
        <v>0</v>
      </c>
      <c r="H344" s="97">
        <v>0</v>
      </c>
      <c r="I344" s="99">
        <f>SUM(F344-E344)*D344</f>
        <v>3500</v>
      </c>
      <c r="J344" s="97">
        <v>0</v>
      </c>
      <c r="K344" s="97">
        <v>0</v>
      </c>
      <c r="L344" s="99">
        <f>SUM(I344:K344)</f>
        <v>3500</v>
      </c>
    </row>
    <row r="345" spans="1:12" s="100" customFormat="1" ht="14.25">
      <c r="A345" s="95" t="s">
        <v>794</v>
      </c>
      <c r="B345" s="96" t="s">
        <v>501</v>
      </c>
      <c r="C345" s="97" t="s">
        <v>14</v>
      </c>
      <c r="D345" s="98">
        <v>2000</v>
      </c>
      <c r="E345" s="98">
        <v>390</v>
      </c>
      <c r="F345" s="97">
        <v>392.5</v>
      </c>
      <c r="G345" s="97">
        <v>395</v>
      </c>
      <c r="H345" s="97">
        <v>0</v>
      </c>
      <c r="I345" s="99">
        <f>SUM(F345-E345)*D345</f>
        <v>5000</v>
      </c>
      <c r="J345" s="97">
        <f>SUM(G345-F345)*D345</f>
        <v>5000</v>
      </c>
      <c r="K345" s="97">
        <v>0</v>
      </c>
      <c r="L345" s="99">
        <f>SUM(I345:K345)</f>
        <v>10000</v>
      </c>
    </row>
    <row r="346" spans="1:12" s="100" customFormat="1" ht="14.25">
      <c r="A346" s="95" t="s">
        <v>794</v>
      </c>
      <c r="B346" s="96" t="s">
        <v>78</v>
      </c>
      <c r="C346" s="97" t="s">
        <v>14</v>
      </c>
      <c r="D346" s="98">
        <v>2000</v>
      </c>
      <c r="E346" s="98">
        <v>190</v>
      </c>
      <c r="F346" s="97">
        <v>191.5</v>
      </c>
      <c r="G346" s="97">
        <v>193</v>
      </c>
      <c r="H346" s="97">
        <v>0</v>
      </c>
      <c r="I346" s="99">
        <f>SUM(F346-E346)*D346</f>
        <v>3000</v>
      </c>
      <c r="J346" s="97">
        <f>SUM(G346-F346)*D346</f>
        <v>3000</v>
      </c>
      <c r="K346" s="97">
        <v>0</v>
      </c>
      <c r="L346" s="99">
        <f>SUM(I346:K346)</f>
        <v>6000</v>
      </c>
    </row>
    <row r="347" spans="1:12" s="100" customFormat="1" ht="14.25">
      <c r="A347" s="95" t="s">
        <v>794</v>
      </c>
      <c r="B347" s="96" t="s">
        <v>83</v>
      </c>
      <c r="C347" s="97" t="s">
        <v>14</v>
      </c>
      <c r="D347" s="98">
        <v>2000</v>
      </c>
      <c r="E347" s="98">
        <v>156</v>
      </c>
      <c r="F347" s="97">
        <v>154.5</v>
      </c>
      <c r="G347" s="97">
        <v>0</v>
      </c>
      <c r="H347" s="97">
        <v>0</v>
      </c>
      <c r="I347" s="99">
        <f>SUM(F347-E347)*D347</f>
        <v>-3000</v>
      </c>
      <c r="J347" s="97">
        <v>0</v>
      </c>
      <c r="K347" s="97">
        <v>0</v>
      </c>
      <c r="L347" s="99">
        <f>SUM(I347:K347)</f>
        <v>-3000</v>
      </c>
    </row>
    <row r="348" spans="1:12" s="100" customFormat="1" ht="14.25">
      <c r="A348" s="95" t="s">
        <v>793</v>
      </c>
      <c r="B348" s="96" t="s">
        <v>693</v>
      </c>
      <c r="C348" s="97" t="s">
        <v>14</v>
      </c>
      <c r="D348" s="98">
        <v>1000</v>
      </c>
      <c r="E348" s="98">
        <v>382</v>
      </c>
      <c r="F348" s="97">
        <v>378</v>
      </c>
      <c r="G348" s="97">
        <v>374</v>
      </c>
      <c r="H348" s="97">
        <v>370</v>
      </c>
      <c r="I348" s="99">
        <f>SUM(E348-F348)*D348</f>
        <v>4000</v>
      </c>
      <c r="J348" s="97">
        <f>SUM(F348-G348)*D348</f>
        <v>4000</v>
      </c>
      <c r="K348" s="97">
        <f>SUM(G348-H348)*D348</f>
        <v>4000</v>
      </c>
      <c r="L348" s="99">
        <f t="shared" ref="L348" si="649">SUM(I348:K348)</f>
        <v>12000</v>
      </c>
    </row>
    <row r="349" spans="1:12" s="100" customFormat="1" ht="14.25">
      <c r="A349" s="95" t="s">
        <v>793</v>
      </c>
      <c r="B349" s="96" t="s">
        <v>72</v>
      </c>
      <c r="C349" s="97" t="s">
        <v>14</v>
      </c>
      <c r="D349" s="98">
        <v>2000</v>
      </c>
      <c r="E349" s="98">
        <v>207</v>
      </c>
      <c r="F349" s="97">
        <v>209</v>
      </c>
      <c r="G349" s="97">
        <v>0</v>
      </c>
      <c r="H349" s="97">
        <v>0</v>
      </c>
      <c r="I349" s="99">
        <f t="shared" ref="I349" si="650">SUM(F349-E349)*D349</f>
        <v>4000</v>
      </c>
      <c r="J349" s="97">
        <v>0</v>
      </c>
      <c r="K349" s="97">
        <f t="shared" ref="K349" si="651">SUM(H349-G349)*D349</f>
        <v>0</v>
      </c>
      <c r="L349" s="99">
        <f t="shared" ref="L349" si="652">SUM(I349:K349)</f>
        <v>4000</v>
      </c>
    </row>
    <row r="350" spans="1:12" s="100" customFormat="1" ht="14.25">
      <c r="A350" s="95" t="s">
        <v>793</v>
      </c>
      <c r="B350" s="96" t="s">
        <v>151</v>
      </c>
      <c r="C350" s="97" t="s">
        <v>14</v>
      </c>
      <c r="D350" s="98">
        <v>500</v>
      </c>
      <c r="E350" s="98">
        <v>704</v>
      </c>
      <c r="F350" s="97">
        <v>710</v>
      </c>
      <c r="G350" s="97">
        <v>0</v>
      </c>
      <c r="H350" s="97">
        <v>0</v>
      </c>
      <c r="I350" s="99">
        <f t="shared" ref="I350" si="653">SUM(F350-E350)*D350</f>
        <v>3000</v>
      </c>
      <c r="J350" s="97">
        <v>0</v>
      </c>
      <c r="K350" s="97">
        <f t="shared" ref="K350" si="654">SUM(H350-G350)*D350</f>
        <v>0</v>
      </c>
      <c r="L350" s="99">
        <f t="shared" ref="L350" si="655">SUM(I350:K350)</f>
        <v>3000</v>
      </c>
    </row>
    <row r="351" spans="1:12" s="100" customFormat="1" ht="14.25">
      <c r="A351" s="95" t="s">
        <v>792</v>
      </c>
      <c r="B351" s="96" t="s">
        <v>665</v>
      </c>
      <c r="C351" s="97" t="s">
        <v>14</v>
      </c>
      <c r="D351" s="98">
        <v>2000</v>
      </c>
      <c r="E351" s="98">
        <v>138.5</v>
      </c>
      <c r="F351" s="97">
        <v>139.5</v>
      </c>
      <c r="G351" s="97">
        <v>140.5</v>
      </c>
      <c r="H351" s="97">
        <v>141.5</v>
      </c>
      <c r="I351" s="99">
        <f t="shared" ref="I351" si="656">SUM(F351-E351)*D351</f>
        <v>2000</v>
      </c>
      <c r="J351" s="97">
        <f>SUM(G351-F351)*D351</f>
        <v>2000</v>
      </c>
      <c r="K351" s="97">
        <f t="shared" ref="K351" si="657">SUM(H351-G351)*D351</f>
        <v>2000</v>
      </c>
      <c r="L351" s="99">
        <f t="shared" ref="L351" si="658">SUM(I351:K351)</f>
        <v>6000</v>
      </c>
    </row>
    <row r="352" spans="1:12" s="100" customFormat="1" ht="14.25">
      <c r="A352" s="95" t="s">
        <v>792</v>
      </c>
      <c r="B352" s="96" t="s">
        <v>693</v>
      </c>
      <c r="C352" s="97" t="s">
        <v>14</v>
      </c>
      <c r="D352" s="98">
        <v>1000</v>
      </c>
      <c r="E352" s="98">
        <v>421</v>
      </c>
      <c r="F352" s="97">
        <v>415</v>
      </c>
      <c r="G352" s="97">
        <v>0</v>
      </c>
      <c r="H352" s="97">
        <v>0</v>
      </c>
      <c r="I352" s="99">
        <f t="shared" ref="I352:I353" si="659">SUM(F352-E352)*D352</f>
        <v>-6000</v>
      </c>
      <c r="J352" s="97">
        <v>0</v>
      </c>
      <c r="K352" s="97">
        <f t="shared" ref="K352" si="660">SUM(H352-G352)*D352</f>
        <v>0</v>
      </c>
      <c r="L352" s="99">
        <f t="shared" ref="L352" si="661">SUM(I352:K352)</f>
        <v>-6000</v>
      </c>
    </row>
    <row r="353" spans="1:12" s="100" customFormat="1" ht="14.25">
      <c r="A353" s="95" t="s">
        <v>791</v>
      </c>
      <c r="B353" s="96" t="s">
        <v>693</v>
      </c>
      <c r="C353" s="97" t="s">
        <v>14</v>
      </c>
      <c r="D353" s="98">
        <v>1000</v>
      </c>
      <c r="E353" s="98">
        <v>357</v>
      </c>
      <c r="F353" s="97">
        <v>361</v>
      </c>
      <c r="G353" s="97">
        <v>365</v>
      </c>
      <c r="H353" s="97">
        <v>370</v>
      </c>
      <c r="I353" s="99">
        <f t="shared" si="659"/>
        <v>4000</v>
      </c>
      <c r="J353" s="97">
        <f>SUM(G353-F353)*D353</f>
        <v>4000</v>
      </c>
      <c r="K353" s="97">
        <f t="shared" ref="K353" si="662">SUM(H353-G353)*D353</f>
        <v>5000</v>
      </c>
      <c r="L353" s="99">
        <f t="shared" ref="L353" si="663">SUM(I353:K353)</f>
        <v>13000</v>
      </c>
    </row>
    <row r="354" spans="1:12" s="100" customFormat="1" ht="14.25">
      <c r="A354" s="95" t="s">
        <v>791</v>
      </c>
      <c r="B354" s="96" t="s">
        <v>23</v>
      </c>
      <c r="C354" s="97" t="s">
        <v>14</v>
      </c>
      <c r="D354" s="98">
        <v>2000</v>
      </c>
      <c r="E354" s="98">
        <v>219</v>
      </c>
      <c r="F354" s="97">
        <v>220.5</v>
      </c>
      <c r="G354" s="97">
        <v>0</v>
      </c>
      <c r="H354" s="97">
        <v>0</v>
      </c>
      <c r="I354" s="99">
        <f t="shared" ref="I354" si="664">SUM(F354-E354)*D354</f>
        <v>3000</v>
      </c>
      <c r="J354" s="97">
        <v>0</v>
      </c>
      <c r="K354" s="97">
        <f t="shared" ref="K354:K356" si="665">SUM(H354-G354)*D354</f>
        <v>0</v>
      </c>
      <c r="L354" s="99">
        <f t="shared" ref="L354" si="666">SUM(I354:K354)</f>
        <v>3000</v>
      </c>
    </row>
    <row r="355" spans="1:12" s="100" customFormat="1" ht="14.25">
      <c r="A355" s="95" t="s">
        <v>791</v>
      </c>
      <c r="B355" s="96" t="s">
        <v>89</v>
      </c>
      <c r="C355" s="97" t="s">
        <v>14</v>
      </c>
      <c r="D355" s="98">
        <v>1000</v>
      </c>
      <c r="E355" s="98">
        <v>323</v>
      </c>
      <c r="F355" s="97">
        <v>325.5</v>
      </c>
      <c r="G355" s="97">
        <v>329</v>
      </c>
      <c r="H355" s="97">
        <v>0</v>
      </c>
      <c r="I355" s="99">
        <f t="shared" ref="I355" si="667">SUM(F355-E355)*D355</f>
        <v>2500</v>
      </c>
      <c r="J355" s="97">
        <f>SUM(G355-F355)*D355</f>
        <v>3500</v>
      </c>
      <c r="K355" s="97">
        <v>0</v>
      </c>
      <c r="L355" s="99">
        <f t="shared" ref="L355" si="668">SUM(I355:K355)</f>
        <v>6000</v>
      </c>
    </row>
    <row r="356" spans="1:12" s="100" customFormat="1" ht="14.25">
      <c r="A356" s="95" t="s">
        <v>790</v>
      </c>
      <c r="B356" s="96" t="s">
        <v>90</v>
      </c>
      <c r="C356" s="97" t="s">
        <v>14</v>
      </c>
      <c r="D356" s="98">
        <v>2000</v>
      </c>
      <c r="E356" s="98">
        <v>143.5</v>
      </c>
      <c r="F356" s="97">
        <v>144.5</v>
      </c>
      <c r="G356" s="97">
        <v>145.5</v>
      </c>
      <c r="H356" s="97">
        <v>146.5</v>
      </c>
      <c r="I356" s="99">
        <f t="shared" ref="I356" si="669">SUM(F356-E356)*D356</f>
        <v>2000</v>
      </c>
      <c r="J356" s="97">
        <f>SUM(G356-F356)*D356</f>
        <v>2000</v>
      </c>
      <c r="K356" s="97">
        <f t="shared" si="665"/>
        <v>2000</v>
      </c>
      <c r="L356" s="99">
        <f t="shared" ref="L356" si="670">SUM(I356:K356)</f>
        <v>6000</v>
      </c>
    </row>
    <row r="357" spans="1:12" s="100" customFormat="1" ht="14.25">
      <c r="A357" s="95" t="s">
        <v>790</v>
      </c>
      <c r="B357" s="96" t="s">
        <v>71</v>
      </c>
      <c r="C357" s="97" t="s">
        <v>14</v>
      </c>
      <c r="D357" s="98">
        <v>500</v>
      </c>
      <c r="E357" s="98">
        <v>1670</v>
      </c>
      <c r="F357" s="97">
        <v>1685</v>
      </c>
      <c r="G357" s="97">
        <v>1700</v>
      </c>
      <c r="H357" s="97">
        <v>146.5</v>
      </c>
      <c r="I357" s="99">
        <f t="shared" ref="I357" si="671">SUM(F357-E357)*D357</f>
        <v>7500</v>
      </c>
      <c r="J357" s="97">
        <f>SUM(G357-F357)*D357</f>
        <v>7500</v>
      </c>
      <c r="K357" s="97">
        <v>0</v>
      </c>
      <c r="L357" s="99">
        <f t="shared" ref="L357:L358" si="672">SUM(I357:K357)</f>
        <v>15000</v>
      </c>
    </row>
    <row r="358" spans="1:12" s="100" customFormat="1" ht="14.25">
      <c r="A358" s="95" t="s">
        <v>790</v>
      </c>
      <c r="B358" s="96" t="s">
        <v>498</v>
      </c>
      <c r="C358" s="97" t="s">
        <v>14</v>
      </c>
      <c r="D358" s="98">
        <v>500</v>
      </c>
      <c r="E358" s="98">
        <v>980</v>
      </c>
      <c r="F358" s="97">
        <v>990</v>
      </c>
      <c r="G358" s="97">
        <v>0</v>
      </c>
      <c r="H358" s="97">
        <v>0</v>
      </c>
      <c r="I358" s="99">
        <f t="shared" ref="I358" si="673">SUM(F358-E358)*D358</f>
        <v>5000</v>
      </c>
      <c r="J358" s="97">
        <v>0</v>
      </c>
      <c r="K358" s="97">
        <v>0</v>
      </c>
      <c r="L358" s="99">
        <f t="shared" si="672"/>
        <v>5000</v>
      </c>
    </row>
    <row r="359" spans="1:12" s="100" customFormat="1" ht="14.25">
      <c r="A359" s="95" t="s">
        <v>790</v>
      </c>
      <c r="B359" s="96" t="s">
        <v>163</v>
      </c>
      <c r="C359" s="97" t="s">
        <v>14</v>
      </c>
      <c r="D359" s="98">
        <v>1000</v>
      </c>
      <c r="E359" s="98">
        <v>442</v>
      </c>
      <c r="F359" s="97">
        <v>442</v>
      </c>
      <c r="G359" s="97">
        <v>0</v>
      </c>
      <c r="H359" s="97">
        <v>0</v>
      </c>
      <c r="I359" s="99">
        <f t="shared" ref="I359" si="674">SUM(F359-E359)*D359</f>
        <v>0</v>
      </c>
      <c r="J359" s="97">
        <v>0</v>
      </c>
      <c r="K359" s="97">
        <v>0</v>
      </c>
      <c r="L359" s="99">
        <f t="shared" ref="L359" si="675">SUM(I359:K359)</f>
        <v>0</v>
      </c>
    </row>
    <row r="360" spans="1:12" s="100" customFormat="1" ht="14.25">
      <c r="A360" s="95" t="s">
        <v>788</v>
      </c>
      <c r="B360" s="96" t="s">
        <v>75</v>
      </c>
      <c r="C360" s="97" t="s">
        <v>14</v>
      </c>
      <c r="D360" s="98">
        <v>4000</v>
      </c>
      <c r="E360" s="98">
        <v>258.5</v>
      </c>
      <c r="F360" s="97">
        <v>259.5</v>
      </c>
      <c r="G360" s="97">
        <v>260.5</v>
      </c>
      <c r="H360" s="97">
        <v>261.5</v>
      </c>
      <c r="I360" s="99">
        <f t="shared" ref="I360:I366" si="676">SUM(F360-E360)*D360</f>
        <v>4000</v>
      </c>
      <c r="J360" s="97">
        <f>SUM(G360-F360)*D360</f>
        <v>4000</v>
      </c>
      <c r="K360" s="97">
        <f t="shared" ref="K360" si="677">SUM(H360-G360)*D360</f>
        <v>4000</v>
      </c>
      <c r="L360" s="99">
        <f t="shared" ref="L360:L366" si="678">SUM(I360:K360)</f>
        <v>12000</v>
      </c>
    </row>
    <row r="361" spans="1:12" s="100" customFormat="1" ht="14.25">
      <c r="A361" s="95" t="s">
        <v>788</v>
      </c>
      <c r="B361" s="96" t="s">
        <v>695</v>
      </c>
      <c r="C361" s="97" t="s">
        <v>14</v>
      </c>
      <c r="D361" s="98">
        <v>5200</v>
      </c>
      <c r="E361" s="98">
        <v>181.5</v>
      </c>
      <c r="F361" s="97">
        <v>182.5</v>
      </c>
      <c r="G361" s="97">
        <v>183.5</v>
      </c>
      <c r="H361" s="97">
        <v>184.5</v>
      </c>
      <c r="I361" s="99">
        <f t="shared" si="676"/>
        <v>5200</v>
      </c>
      <c r="J361" s="97">
        <f>SUM(G361-F361)*D361</f>
        <v>5200</v>
      </c>
      <c r="K361" s="97">
        <f t="shared" ref="K361" si="679">SUM(H361-G361)*D361</f>
        <v>5200</v>
      </c>
      <c r="L361" s="99">
        <f t="shared" si="678"/>
        <v>15600</v>
      </c>
    </row>
    <row r="362" spans="1:12" s="100" customFormat="1" ht="14.25">
      <c r="A362" s="95" t="s">
        <v>788</v>
      </c>
      <c r="B362" s="96" t="s">
        <v>789</v>
      </c>
      <c r="C362" s="97" t="s">
        <v>14</v>
      </c>
      <c r="D362" s="98">
        <v>5000</v>
      </c>
      <c r="E362" s="98">
        <v>401</v>
      </c>
      <c r="F362" s="97">
        <v>401.95</v>
      </c>
      <c r="G362" s="97">
        <v>0</v>
      </c>
      <c r="H362" s="97">
        <v>0</v>
      </c>
      <c r="I362" s="99">
        <f t="shared" si="676"/>
        <v>4749.9999999999436</v>
      </c>
      <c r="J362" s="97">
        <v>0</v>
      </c>
      <c r="K362" s="97">
        <v>0</v>
      </c>
      <c r="L362" s="99">
        <f t="shared" si="678"/>
        <v>4749.9999999999436</v>
      </c>
    </row>
    <row r="363" spans="1:12" s="100" customFormat="1" ht="14.25">
      <c r="A363" s="95" t="s">
        <v>787</v>
      </c>
      <c r="B363" s="96" t="s">
        <v>716</v>
      </c>
      <c r="C363" s="97" t="s">
        <v>14</v>
      </c>
      <c r="D363" s="98">
        <v>2000</v>
      </c>
      <c r="E363" s="98">
        <v>164</v>
      </c>
      <c r="F363" s="97">
        <v>165</v>
      </c>
      <c r="G363" s="97">
        <v>0</v>
      </c>
      <c r="H363" s="97">
        <v>0</v>
      </c>
      <c r="I363" s="99">
        <f t="shared" si="676"/>
        <v>2000</v>
      </c>
      <c r="J363" s="97">
        <v>0</v>
      </c>
      <c r="K363" s="97">
        <f>SUM(H363-G363)*D363</f>
        <v>0</v>
      </c>
      <c r="L363" s="99">
        <f t="shared" si="678"/>
        <v>2000</v>
      </c>
    </row>
    <row r="364" spans="1:12" s="100" customFormat="1" ht="14.25">
      <c r="A364" s="95" t="s">
        <v>787</v>
      </c>
      <c r="B364" s="96" t="s">
        <v>337</v>
      </c>
      <c r="C364" s="97" t="s">
        <v>14</v>
      </c>
      <c r="D364" s="98">
        <v>500</v>
      </c>
      <c r="E364" s="98">
        <v>1462</v>
      </c>
      <c r="F364" s="97">
        <v>1472</v>
      </c>
      <c r="G364" s="97">
        <v>0</v>
      </c>
      <c r="H364" s="97">
        <v>0</v>
      </c>
      <c r="I364" s="99">
        <f t="shared" si="676"/>
        <v>5000</v>
      </c>
      <c r="J364" s="97">
        <v>0</v>
      </c>
      <c r="K364" s="97">
        <f>SUM(H364-G364)*D364</f>
        <v>0</v>
      </c>
      <c r="L364" s="99">
        <f t="shared" si="678"/>
        <v>5000</v>
      </c>
    </row>
    <row r="365" spans="1:12" s="100" customFormat="1" ht="14.25">
      <c r="A365" s="95" t="s">
        <v>786</v>
      </c>
      <c r="B365" s="96" t="s">
        <v>243</v>
      </c>
      <c r="C365" s="97" t="s">
        <v>14</v>
      </c>
      <c r="D365" s="98">
        <v>500</v>
      </c>
      <c r="E365" s="98">
        <v>1502</v>
      </c>
      <c r="F365" s="97">
        <v>1514.75</v>
      </c>
      <c r="G365" s="97">
        <v>0</v>
      </c>
      <c r="H365" s="97">
        <v>0</v>
      </c>
      <c r="I365" s="99">
        <f t="shared" si="676"/>
        <v>6375</v>
      </c>
      <c r="J365" s="97">
        <v>0</v>
      </c>
      <c r="K365" s="97">
        <f>SUM(H365-G365)*D365</f>
        <v>0</v>
      </c>
      <c r="L365" s="99">
        <f t="shared" si="678"/>
        <v>6375</v>
      </c>
    </row>
    <row r="366" spans="1:12" s="100" customFormat="1" ht="14.25">
      <c r="A366" s="95" t="s">
        <v>786</v>
      </c>
      <c r="B366" s="96" t="s">
        <v>785</v>
      </c>
      <c r="C366" s="97" t="s">
        <v>14</v>
      </c>
      <c r="D366" s="98">
        <v>2000</v>
      </c>
      <c r="E366" s="98">
        <v>278.5</v>
      </c>
      <c r="F366" s="97">
        <v>280.5</v>
      </c>
      <c r="G366" s="97">
        <v>0</v>
      </c>
      <c r="H366" s="97">
        <v>0</v>
      </c>
      <c r="I366" s="99">
        <f t="shared" si="676"/>
        <v>4000</v>
      </c>
      <c r="J366" s="97">
        <v>0</v>
      </c>
      <c r="K366" s="97">
        <f>SUM(H366-G366)*D366</f>
        <v>0</v>
      </c>
      <c r="L366" s="99">
        <f t="shared" si="678"/>
        <v>4000</v>
      </c>
    </row>
    <row r="367" spans="1:12" s="100" customFormat="1" ht="14.25">
      <c r="A367" s="95" t="s">
        <v>784</v>
      </c>
      <c r="B367" s="96" t="s">
        <v>505</v>
      </c>
      <c r="C367" s="97" t="s">
        <v>14</v>
      </c>
      <c r="D367" s="98">
        <v>2000</v>
      </c>
      <c r="E367" s="98">
        <v>122</v>
      </c>
      <c r="F367" s="97">
        <v>123</v>
      </c>
      <c r="G367" s="97">
        <v>124</v>
      </c>
      <c r="H367" s="97">
        <v>125</v>
      </c>
      <c r="I367" s="99">
        <f t="shared" ref="I367:I375" si="680">SUM(F367-E367)*D367</f>
        <v>2000</v>
      </c>
      <c r="J367" s="97">
        <f>SUM(G367-F367)*D367</f>
        <v>2000</v>
      </c>
      <c r="K367" s="97">
        <f t="shared" ref="K367:K375" si="681">SUM(H367-G367)*D367</f>
        <v>2000</v>
      </c>
      <c r="L367" s="99">
        <f t="shared" ref="L367" si="682">SUM(I367:K367)</f>
        <v>6000</v>
      </c>
    </row>
    <row r="368" spans="1:12" s="100" customFormat="1" ht="14.25">
      <c r="A368" s="95" t="s">
        <v>784</v>
      </c>
      <c r="B368" s="96" t="s">
        <v>379</v>
      </c>
      <c r="C368" s="97" t="s">
        <v>14</v>
      </c>
      <c r="D368" s="98">
        <v>2000</v>
      </c>
      <c r="E368" s="98">
        <v>125</v>
      </c>
      <c r="F368" s="97">
        <v>126</v>
      </c>
      <c r="G368" s="97">
        <v>127</v>
      </c>
      <c r="H368" s="97">
        <v>128</v>
      </c>
      <c r="I368" s="99">
        <f t="shared" si="680"/>
        <v>2000</v>
      </c>
      <c r="J368" s="97">
        <f>SUM(G368-F368)*D368</f>
        <v>2000</v>
      </c>
      <c r="K368" s="97">
        <f t="shared" si="681"/>
        <v>2000</v>
      </c>
      <c r="L368" s="99">
        <f t="shared" ref="L368" si="683">SUM(I368:K368)</f>
        <v>6000</v>
      </c>
    </row>
    <row r="369" spans="1:12" s="100" customFormat="1" ht="14.25">
      <c r="A369" s="95" t="s">
        <v>784</v>
      </c>
      <c r="B369" s="96" t="s">
        <v>695</v>
      </c>
      <c r="C369" s="97" t="s">
        <v>14</v>
      </c>
      <c r="D369" s="98">
        <v>2000</v>
      </c>
      <c r="E369" s="98">
        <v>172.5</v>
      </c>
      <c r="F369" s="97">
        <v>174</v>
      </c>
      <c r="G369" s="97">
        <v>0</v>
      </c>
      <c r="H369" s="97">
        <v>0</v>
      </c>
      <c r="I369" s="99">
        <f t="shared" si="680"/>
        <v>3000</v>
      </c>
      <c r="J369" s="97">
        <v>0</v>
      </c>
      <c r="K369" s="97">
        <f t="shared" si="681"/>
        <v>0</v>
      </c>
      <c r="L369" s="99">
        <f t="shared" ref="L369" si="684">SUM(I369:K369)</f>
        <v>3000</v>
      </c>
    </row>
    <row r="370" spans="1:12" s="100" customFormat="1" ht="14.25">
      <c r="A370" s="95" t="s">
        <v>784</v>
      </c>
      <c r="B370" s="96" t="s">
        <v>193</v>
      </c>
      <c r="C370" s="97" t="s">
        <v>14</v>
      </c>
      <c r="D370" s="98">
        <v>2000</v>
      </c>
      <c r="E370" s="98">
        <v>117.5</v>
      </c>
      <c r="F370" s="97">
        <v>116</v>
      </c>
      <c r="G370" s="97">
        <v>0</v>
      </c>
      <c r="H370" s="97">
        <v>0</v>
      </c>
      <c r="I370" s="99">
        <f t="shared" si="680"/>
        <v>-3000</v>
      </c>
      <c r="J370" s="97">
        <v>0</v>
      </c>
      <c r="K370" s="97">
        <f t="shared" si="681"/>
        <v>0</v>
      </c>
      <c r="L370" s="99">
        <f t="shared" ref="L370" si="685">SUM(I370:K370)</f>
        <v>-3000</v>
      </c>
    </row>
    <row r="371" spans="1:12" s="100" customFormat="1" ht="14.25">
      <c r="A371" s="95" t="s">
        <v>784</v>
      </c>
      <c r="B371" s="96" t="s">
        <v>664</v>
      </c>
      <c r="C371" s="97" t="s">
        <v>14</v>
      </c>
      <c r="D371" s="98">
        <v>2000</v>
      </c>
      <c r="E371" s="98">
        <v>126</v>
      </c>
      <c r="F371" s="97">
        <v>124.5</v>
      </c>
      <c r="G371" s="97">
        <v>0</v>
      </c>
      <c r="H371" s="97">
        <v>0</v>
      </c>
      <c r="I371" s="99">
        <f t="shared" si="680"/>
        <v>-3000</v>
      </c>
      <c r="J371" s="97">
        <v>0</v>
      </c>
      <c r="K371" s="97">
        <f t="shared" si="681"/>
        <v>0</v>
      </c>
      <c r="L371" s="99">
        <f t="shared" ref="L371" si="686">SUM(I371:K371)</f>
        <v>-3000</v>
      </c>
    </row>
    <row r="372" spans="1:12" s="100" customFormat="1" ht="14.25">
      <c r="A372" s="95" t="s">
        <v>784</v>
      </c>
      <c r="B372" s="96" t="s">
        <v>83</v>
      </c>
      <c r="C372" s="97" t="s">
        <v>14</v>
      </c>
      <c r="D372" s="98">
        <v>2000</v>
      </c>
      <c r="E372" s="98">
        <v>144</v>
      </c>
      <c r="F372" s="97">
        <v>144.9</v>
      </c>
      <c r="G372" s="97">
        <v>0</v>
      </c>
      <c r="H372" s="97">
        <v>0</v>
      </c>
      <c r="I372" s="99">
        <f t="shared" si="680"/>
        <v>1800.0000000000114</v>
      </c>
      <c r="J372" s="97">
        <v>0</v>
      </c>
      <c r="K372" s="97">
        <f t="shared" si="681"/>
        <v>0</v>
      </c>
      <c r="L372" s="99">
        <f t="shared" ref="L372" si="687">SUM(I372:K372)</f>
        <v>1800.0000000000114</v>
      </c>
    </row>
    <row r="373" spans="1:12" s="100" customFormat="1" ht="14.25">
      <c r="A373" s="95" t="s">
        <v>783</v>
      </c>
      <c r="B373" s="96" t="s">
        <v>68</v>
      </c>
      <c r="C373" s="97" t="s">
        <v>14</v>
      </c>
      <c r="D373" s="98">
        <v>100</v>
      </c>
      <c r="E373" s="98">
        <v>7675</v>
      </c>
      <c r="F373" s="97">
        <v>7725</v>
      </c>
      <c r="G373" s="97">
        <v>7780</v>
      </c>
      <c r="H373" s="97">
        <v>7820</v>
      </c>
      <c r="I373" s="99">
        <f t="shared" si="680"/>
        <v>5000</v>
      </c>
      <c r="J373" s="97">
        <f>SUM(G373-F373)*D373</f>
        <v>5500</v>
      </c>
      <c r="K373" s="97">
        <f t="shared" si="681"/>
        <v>4000</v>
      </c>
      <c r="L373" s="99">
        <f t="shared" ref="L373" si="688">SUM(I373:K373)</f>
        <v>14500</v>
      </c>
    </row>
    <row r="374" spans="1:12" s="100" customFormat="1" ht="14.25">
      <c r="A374" s="95" t="s">
        <v>783</v>
      </c>
      <c r="B374" s="96" t="s">
        <v>664</v>
      </c>
      <c r="C374" s="97" t="s">
        <v>14</v>
      </c>
      <c r="D374" s="98">
        <v>2000</v>
      </c>
      <c r="E374" s="98">
        <v>112.5</v>
      </c>
      <c r="F374" s="97">
        <v>113.5</v>
      </c>
      <c r="G374" s="97">
        <v>114.5</v>
      </c>
      <c r="H374" s="97">
        <v>115.5</v>
      </c>
      <c r="I374" s="99">
        <f t="shared" si="680"/>
        <v>2000</v>
      </c>
      <c r="J374" s="97">
        <f>SUM(G374-F374)*D374</f>
        <v>2000</v>
      </c>
      <c r="K374" s="97">
        <f t="shared" si="681"/>
        <v>2000</v>
      </c>
      <c r="L374" s="99">
        <f t="shared" ref="L374" si="689">SUM(I374:K374)</f>
        <v>6000</v>
      </c>
    </row>
    <row r="375" spans="1:12" s="100" customFormat="1" ht="14.25">
      <c r="A375" s="95" t="s">
        <v>783</v>
      </c>
      <c r="B375" s="96" t="s">
        <v>49</v>
      </c>
      <c r="C375" s="97" t="s">
        <v>14</v>
      </c>
      <c r="D375" s="98">
        <v>200</v>
      </c>
      <c r="E375" s="98">
        <v>3165</v>
      </c>
      <c r="F375" s="97">
        <v>3185</v>
      </c>
      <c r="G375" s="97">
        <v>3200</v>
      </c>
      <c r="H375" s="97">
        <v>3220</v>
      </c>
      <c r="I375" s="99">
        <f t="shared" si="680"/>
        <v>4000</v>
      </c>
      <c r="J375" s="97">
        <f>SUM(G375-F375)*D375</f>
        <v>3000</v>
      </c>
      <c r="K375" s="97">
        <f t="shared" si="681"/>
        <v>4000</v>
      </c>
      <c r="L375" s="99">
        <f t="shared" ref="L375" si="690">SUM(I375:K375)</f>
        <v>11000</v>
      </c>
    </row>
    <row r="376" spans="1:12" s="100" customFormat="1" ht="14.25">
      <c r="A376" s="95" t="s">
        <v>782</v>
      </c>
      <c r="B376" s="96" t="s">
        <v>30</v>
      </c>
      <c r="C376" s="97" t="s">
        <v>18</v>
      </c>
      <c r="D376" s="98">
        <v>2000</v>
      </c>
      <c r="E376" s="98">
        <v>109</v>
      </c>
      <c r="F376" s="97">
        <v>108</v>
      </c>
      <c r="G376" s="97">
        <v>107</v>
      </c>
      <c r="H376" s="97">
        <v>106</v>
      </c>
      <c r="I376" s="99">
        <f>SUM(E376-F376)*D376</f>
        <v>2000</v>
      </c>
      <c r="J376" s="97">
        <f>SUM(F376-G376)*D376</f>
        <v>2000</v>
      </c>
      <c r="K376" s="97">
        <f>SUM(G376-H376)*D376</f>
        <v>2000</v>
      </c>
      <c r="L376" s="99">
        <f t="shared" ref="L376" si="691">SUM(I376:K376)</f>
        <v>6000</v>
      </c>
    </row>
    <row r="377" spans="1:12" s="100" customFormat="1" ht="14.25">
      <c r="A377" s="95" t="s">
        <v>782</v>
      </c>
      <c r="B377" s="96" t="s">
        <v>30</v>
      </c>
      <c r="C377" s="97" t="s">
        <v>26</v>
      </c>
      <c r="D377" s="98">
        <v>500</v>
      </c>
      <c r="E377" s="98">
        <v>690</v>
      </c>
      <c r="F377" s="97">
        <v>696</v>
      </c>
      <c r="G377" s="97">
        <v>705</v>
      </c>
      <c r="H377" s="97">
        <v>715</v>
      </c>
      <c r="I377" s="99">
        <f t="shared" ref="I377" si="692">SUM(F377-E377)*D377</f>
        <v>3000</v>
      </c>
      <c r="J377" s="97">
        <f>SUM(G377-F377)*D377</f>
        <v>4500</v>
      </c>
      <c r="K377" s="97">
        <f t="shared" ref="K377" si="693">SUM(H377-G377)*D377</f>
        <v>5000</v>
      </c>
      <c r="L377" s="99">
        <f t="shared" ref="L377" si="694">SUM(I377:K377)</f>
        <v>12500</v>
      </c>
    </row>
    <row r="378" spans="1:12" s="100" customFormat="1" ht="14.25">
      <c r="A378" s="95" t="s">
        <v>780</v>
      </c>
      <c r="B378" s="96" t="s">
        <v>781</v>
      </c>
      <c r="C378" s="97" t="s">
        <v>14</v>
      </c>
      <c r="D378" s="98">
        <v>1000</v>
      </c>
      <c r="E378" s="98">
        <v>375</v>
      </c>
      <c r="F378" s="97">
        <v>378</v>
      </c>
      <c r="G378" s="97">
        <v>382</v>
      </c>
      <c r="H378" s="97">
        <v>0</v>
      </c>
      <c r="I378" s="99">
        <f t="shared" ref="I378:I384" si="695">SUM(F378-E378)*D378</f>
        <v>3000</v>
      </c>
      <c r="J378" s="97">
        <f>SUM(G378-F378)*D378</f>
        <v>4000</v>
      </c>
      <c r="K378" s="97">
        <v>0</v>
      </c>
      <c r="L378" s="99">
        <f t="shared" ref="L378" si="696">SUM(I378:K378)</f>
        <v>7000</v>
      </c>
    </row>
    <row r="379" spans="1:12" s="100" customFormat="1" ht="14.25">
      <c r="A379" s="95" t="s">
        <v>780</v>
      </c>
      <c r="B379" s="96" t="s">
        <v>673</v>
      </c>
      <c r="C379" s="97" t="s">
        <v>14</v>
      </c>
      <c r="D379" s="98">
        <v>500</v>
      </c>
      <c r="E379" s="98">
        <v>525</v>
      </c>
      <c r="F379" s="97">
        <v>529</v>
      </c>
      <c r="G379" s="97">
        <v>533.9</v>
      </c>
      <c r="H379" s="97">
        <v>0</v>
      </c>
      <c r="I379" s="99">
        <f t="shared" si="695"/>
        <v>2000</v>
      </c>
      <c r="J379" s="97">
        <f>SUM(G379-F379)*D379</f>
        <v>2449.9999999999886</v>
      </c>
      <c r="K379" s="97">
        <v>0</v>
      </c>
      <c r="L379" s="99">
        <f t="shared" ref="L379" si="697">SUM(I379:K379)</f>
        <v>4449.9999999999891</v>
      </c>
    </row>
    <row r="380" spans="1:12" s="100" customFormat="1" ht="14.25">
      <c r="A380" s="95" t="s">
        <v>780</v>
      </c>
      <c r="B380" s="96" t="s">
        <v>260</v>
      </c>
      <c r="C380" s="97" t="s">
        <v>14</v>
      </c>
      <c r="D380" s="98">
        <v>2000</v>
      </c>
      <c r="E380" s="98">
        <v>45</v>
      </c>
      <c r="F380" s="97">
        <v>44.25</v>
      </c>
      <c r="G380" s="97">
        <v>0</v>
      </c>
      <c r="H380" s="97">
        <v>0</v>
      </c>
      <c r="I380" s="99">
        <f t="shared" si="695"/>
        <v>-1500</v>
      </c>
      <c r="J380" s="97">
        <v>0</v>
      </c>
      <c r="K380" s="97">
        <v>0</v>
      </c>
      <c r="L380" s="99">
        <f t="shared" ref="L380" si="698">SUM(I380:K380)</f>
        <v>-1500</v>
      </c>
    </row>
    <row r="381" spans="1:12" s="100" customFormat="1" ht="14.25">
      <c r="A381" s="95" t="s">
        <v>779</v>
      </c>
      <c r="B381" s="96" t="s">
        <v>26</v>
      </c>
      <c r="C381" s="97" t="s">
        <v>14</v>
      </c>
      <c r="D381" s="98">
        <v>500</v>
      </c>
      <c r="E381" s="98">
        <v>682</v>
      </c>
      <c r="F381" s="97">
        <v>687</v>
      </c>
      <c r="G381" s="97">
        <v>693</v>
      </c>
      <c r="H381" s="97">
        <v>700</v>
      </c>
      <c r="I381" s="99">
        <f t="shared" si="695"/>
        <v>2500</v>
      </c>
      <c r="J381" s="97">
        <f>SUM(G381-F381)*D381</f>
        <v>3000</v>
      </c>
      <c r="K381" s="97">
        <f t="shared" ref="K381" si="699">SUM(H381-G381)*D381</f>
        <v>3500</v>
      </c>
      <c r="L381" s="99">
        <f t="shared" ref="L381" si="700">SUM(I381:K381)</f>
        <v>9000</v>
      </c>
    </row>
    <row r="382" spans="1:12" s="100" customFormat="1" ht="14.25">
      <c r="A382" s="95" t="s">
        <v>779</v>
      </c>
      <c r="B382" s="96" t="s">
        <v>163</v>
      </c>
      <c r="C382" s="97" t="s">
        <v>14</v>
      </c>
      <c r="D382" s="98">
        <v>1000</v>
      </c>
      <c r="E382" s="98">
        <v>425</v>
      </c>
      <c r="F382" s="97">
        <v>428.35</v>
      </c>
      <c r="G382" s="97">
        <v>0</v>
      </c>
      <c r="H382" s="97">
        <v>0</v>
      </c>
      <c r="I382" s="99">
        <f t="shared" si="695"/>
        <v>3350.0000000000227</v>
      </c>
      <c r="J382" s="97">
        <v>0</v>
      </c>
      <c r="K382" s="97">
        <f t="shared" ref="K382" si="701">SUM(H382-G382)*D382</f>
        <v>0</v>
      </c>
      <c r="L382" s="99">
        <f t="shared" ref="L382" si="702">SUM(I382:K382)</f>
        <v>3350.0000000000227</v>
      </c>
    </row>
    <row r="383" spans="1:12" s="100" customFormat="1" ht="14.25">
      <c r="A383" s="95" t="s">
        <v>779</v>
      </c>
      <c r="B383" s="96" t="s">
        <v>664</v>
      </c>
      <c r="C383" s="97" t="s">
        <v>14</v>
      </c>
      <c r="D383" s="98">
        <v>2000</v>
      </c>
      <c r="E383" s="98">
        <v>118</v>
      </c>
      <c r="F383" s="97">
        <v>119</v>
      </c>
      <c r="G383" s="97">
        <v>0</v>
      </c>
      <c r="H383" s="97">
        <v>0</v>
      </c>
      <c r="I383" s="99">
        <f t="shared" si="695"/>
        <v>2000</v>
      </c>
      <c r="J383" s="97">
        <v>0</v>
      </c>
      <c r="K383" s="97">
        <f t="shared" ref="K383" si="703">SUM(H383-G383)*D383</f>
        <v>0</v>
      </c>
      <c r="L383" s="99">
        <f t="shared" ref="L383" si="704">SUM(I383:K383)</f>
        <v>2000</v>
      </c>
    </row>
    <row r="384" spans="1:12" s="100" customFormat="1" ht="14.25">
      <c r="A384" s="95" t="s">
        <v>779</v>
      </c>
      <c r="B384" s="96" t="s">
        <v>138</v>
      </c>
      <c r="C384" s="97" t="s">
        <v>14</v>
      </c>
      <c r="D384" s="98">
        <v>2000</v>
      </c>
      <c r="E384" s="98">
        <v>160</v>
      </c>
      <c r="F384" s="97">
        <v>161</v>
      </c>
      <c r="G384" s="97">
        <v>0</v>
      </c>
      <c r="H384" s="97">
        <v>0</v>
      </c>
      <c r="I384" s="99">
        <f t="shared" si="695"/>
        <v>2000</v>
      </c>
      <c r="J384" s="97">
        <v>0</v>
      </c>
      <c r="K384" s="97">
        <f t="shared" ref="K384" si="705">SUM(H384-G384)*D384</f>
        <v>0</v>
      </c>
      <c r="L384" s="99">
        <f t="shared" ref="L384" si="706">SUM(I384:K384)</f>
        <v>2000</v>
      </c>
    </row>
    <row r="385" spans="1:12" s="100" customFormat="1" ht="14.25">
      <c r="A385" s="95" t="s">
        <v>778</v>
      </c>
      <c r="B385" s="96" t="s">
        <v>193</v>
      </c>
      <c r="C385" s="97" t="s">
        <v>18</v>
      </c>
      <c r="D385" s="98">
        <v>2000</v>
      </c>
      <c r="E385" s="98">
        <v>98.3</v>
      </c>
      <c r="F385" s="97">
        <v>97.3</v>
      </c>
      <c r="G385" s="97">
        <v>96.3</v>
      </c>
      <c r="H385" s="97">
        <v>95.3</v>
      </c>
      <c r="I385" s="99">
        <f>SUM(E385-F385)*D385</f>
        <v>2000</v>
      </c>
      <c r="J385" s="97">
        <f>SUM(F385-G385)*D385</f>
        <v>2000</v>
      </c>
      <c r="K385" s="97">
        <f>SUM(G385-H385)*D385</f>
        <v>2000</v>
      </c>
      <c r="L385" s="99">
        <f t="shared" ref="L385" si="707">SUM(I385:K385)</f>
        <v>6000</v>
      </c>
    </row>
    <row r="386" spans="1:12" s="100" customFormat="1" ht="14.25">
      <c r="A386" s="95" t="s">
        <v>778</v>
      </c>
      <c r="B386" s="96" t="s">
        <v>673</v>
      </c>
      <c r="C386" s="97" t="s">
        <v>14</v>
      </c>
      <c r="D386" s="98">
        <v>500</v>
      </c>
      <c r="E386" s="98">
        <v>533</v>
      </c>
      <c r="F386" s="97">
        <v>538</v>
      </c>
      <c r="G386" s="97">
        <v>544</v>
      </c>
      <c r="H386" s="97">
        <v>0</v>
      </c>
      <c r="I386" s="99">
        <f>SUM(F386-E386)*D386</f>
        <v>2500</v>
      </c>
      <c r="J386" s="97">
        <f>SUM(G386-F386)*D386</f>
        <v>3000</v>
      </c>
      <c r="K386" s="97">
        <v>0</v>
      </c>
      <c r="L386" s="99">
        <f t="shared" ref="L386" si="708">SUM(I386:K386)</f>
        <v>5500</v>
      </c>
    </row>
    <row r="387" spans="1:12" s="100" customFormat="1" ht="14.25">
      <c r="A387" s="95" t="s">
        <v>778</v>
      </c>
      <c r="B387" s="96" t="s">
        <v>71</v>
      </c>
      <c r="C387" s="97" t="s">
        <v>14</v>
      </c>
      <c r="D387" s="98">
        <v>500</v>
      </c>
      <c r="E387" s="98">
        <v>1595</v>
      </c>
      <c r="F387" s="97">
        <v>1580</v>
      </c>
      <c r="G387" s="97">
        <v>0</v>
      </c>
      <c r="H387" s="97">
        <v>0</v>
      </c>
      <c r="I387" s="99">
        <f>SUM(F387-E387)*D387</f>
        <v>-7500</v>
      </c>
      <c r="J387" s="97">
        <v>0</v>
      </c>
      <c r="K387" s="97">
        <v>0</v>
      </c>
      <c r="L387" s="99">
        <f t="shared" ref="L387" si="709">SUM(I387:K387)</f>
        <v>-7500</v>
      </c>
    </row>
    <row r="388" spans="1:12" s="100" customFormat="1" ht="14.25">
      <c r="A388" s="95" t="s">
        <v>777</v>
      </c>
      <c r="B388" s="96" t="s">
        <v>30</v>
      </c>
      <c r="C388" s="97" t="s">
        <v>14</v>
      </c>
      <c r="D388" s="98">
        <v>2000</v>
      </c>
      <c r="E388" s="98">
        <v>122.1</v>
      </c>
      <c r="F388" s="97">
        <v>123</v>
      </c>
      <c r="G388" s="97">
        <v>124</v>
      </c>
      <c r="H388" s="97">
        <v>125</v>
      </c>
      <c r="I388" s="99">
        <f>SUM(F388-E388)*D388</f>
        <v>1800.0000000000114</v>
      </c>
      <c r="J388" s="97">
        <f>SUM(G388-F388)*D388</f>
        <v>2000</v>
      </c>
      <c r="K388" s="97">
        <f t="shared" ref="K388" si="710">SUM(H388-G388)*D388</f>
        <v>2000</v>
      </c>
      <c r="L388" s="99">
        <f t="shared" ref="L388" si="711">SUM(I388:K388)</f>
        <v>5800.0000000000109</v>
      </c>
    </row>
    <row r="389" spans="1:12" s="100" customFormat="1" ht="14.25">
      <c r="A389" s="95" t="s">
        <v>777</v>
      </c>
      <c r="B389" s="96" t="s">
        <v>75</v>
      </c>
      <c r="C389" s="97" t="s">
        <v>14</v>
      </c>
      <c r="D389" s="98">
        <v>2000</v>
      </c>
      <c r="E389" s="98">
        <v>242.25</v>
      </c>
      <c r="F389" s="97">
        <v>244</v>
      </c>
      <c r="G389" s="97">
        <v>0</v>
      </c>
      <c r="H389" s="97">
        <v>0</v>
      </c>
      <c r="I389" s="99">
        <f>SUM(F389-E389)*D389</f>
        <v>3500</v>
      </c>
      <c r="J389" s="97">
        <v>0</v>
      </c>
      <c r="K389" s="97">
        <f t="shared" ref="K389" si="712">SUM(H389-G389)*D389</f>
        <v>0</v>
      </c>
      <c r="L389" s="99">
        <f t="shared" ref="L389:L390" si="713">SUM(I389:K389)</f>
        <v>3500</v>
      </c>
    </row>
    <row r="390" spans="1:12" s="100" customFormat="1" ht="14.25">
      <c r="A390" s="95" t="s">
        <v>777</v>
      </c>
      <c r="B390" s="96" t="s">
        <v>291</v>
      </c>
      <c r="C390" s="97" t="s">
        <v>14</v>
      </c>
      <c r="D390" s="98">
        <v>500</v>
      </c>
      <c r="E390" s="98">
        <v>1025</v>
      </c>
      <c r="F390" s="97">
        <v>1010</v>
      </c>
      <c r="G390" s="97">
        <v>0</v>
      </c>
      <c r="H390" s="97">
        <v>0</v>
      </c>
      <c r="I390" s="99">
        <f>SUM(F390-E390)*D390</f>
        <v>-7500</v>
      </c>
      <c r="J390" s="97">
        <v>0</v>
      </c>
      <c r="K390" s="97">
        <f t="shared" ref="K390" si="714">SUM(H390-G390)*D390</f>
        <v>0</v>
      </c>
      <c r="L390" s="99">
        <f t="shared" si="713"/>
        <v>-7500</v>
      </c>
    </row>
    <row r="391" spans="1:12" s="100" customFormat="1" ht="14.25">
      <c r="A391" s="95" t="s">
        <v>777</v>
      </c>
      <c r="B391" s="96" t="s">
        <v>83</v>
      </c>
      <c r="C391" s="97" t="s">
        <v>14</v>
      </c>
      <c r="D391" s="98">
        <v>2000</v>
      </c>
      <c r="E391" s="98">
        <v>174</v>
      </c>
      <c r="F391" s="97">
        <v>172.5</v>
      </c>
      <c r="G391" s="97">
        <v>0</v>
      </c>
      <c r="H391" s="97">
        <v>0</v>
      </c>
      <c r="I391" s="99">
        <f t="shared" ref="I391" si="715">SUM(F391-E391)*D391</f>
        <v>-3000</v>
      </c>
      <c r="J391" s="97">
        <v>0</v>
      </c>
      <c r="K391" s="97">
        <f t="shared" ref="K391" si="716">SUM(H391-G391)*D391</f>
        <v>0</v>
      </c>
      <c r="L391" s="99">
        <f>SUM(I391:K391)</f>
        <v>-3000</v>
      </c>
    </row>
    <row r="392" spans="1:12" s="100" customFormat="1" ht="14.25">
      <c r="A392" s="95" t="s">
        <v>775</v>
      </c>
      <c r="B392" s="96" t="s">
        <v>83</v>
      </c>
      <c r="C392" s="97" t="s">
        <v>14</v>
      </c>
      <c r="D392" s="98">
        <v>2000</v>
      </c>
      <c r="E392" s="98">
        <v>168.5</v>
      </c>
      <c r="F392" s="97">
        <v>169.5</v>
      </c>
      <c r="G392" s="97">
        <v>170.5</v>
      </c>
      <c r="H392" s="97">
        <v>171.5</v>
      </c>
      <c r="I392" s="99">
        <f t="shared" ref="I392" si="717">SUM(F392-E392)*D392</f>
        <v>2000</v>
      </c>
      <c r="J392" s="97">
        <f>SUM(G392-F392)*D392</f>
        <v>2000</v>
      </c>
      <c r="K392" s="97">
        <f t="shared" ref="K392" si="718">SUM(H392-G392)*D392</f>
        <v>2000</v>
      </c>
      <c r="L392" s="99">
        <f t="shared" ref="L392:L393" si="719">SUM(I392:K392)</f>
        <v>6000</v>
      </c>
    </row>
    <row r="393" spans="1:12" s="100" customFormat="1" ht="14.25">
      <c r="A393" s="95" t="s">
        <v>775</v>
      </c>
      <c r="B393" s="96" t="s">
        <v>776</v>
      </c>
      <c r="C393" s="97" t="s">
        <v>14</v>
      </c>
      <c r="D393" s="98">
        <v>2000</v>
      </c>
      <c r="E393" s="98">
        <v>285</v>
      </c>
      <c r="F393" s="97">
        <v>283</v>
      </c>
      <c r="G393" s="97">
        <v>281</v>
      </c>
      <c r="H393" s="97">
        <v>0</v>
      </c>
      <c r="I393" s="99">
        <f>SUM(E393-F393)*D393</f>
        <v>4000</v>
      </c>
      <c r="J393" s="97">
        <f>SUM(F393-G393)*D393</f>
        <v>4000</v>
      </c>
      <c r="K393" s="97">
        <v>0</v>
      </c>
      <c r="L393" s="99">
        <f t="shared" si="719"/>
        <v>8000</v>
      </c>
    </row>
    <row r="394" spans="1:12" s="100" customFormat="1" ht="14.25">
      <c r="A394" s="95" t="s">
        <v>775</v>
      </c>
      <c r="B394" s="96" t="s">
        <v>291</v>
      </c>
      <c r="C394" s="97" t="s">
        <v>14</v>
      </c>
      <c r="D394" s="98">
        <v>500</v>
      </c>
      <c r="E394" s="98">
        <v>1020</v>
      </c>
      <c r="F394" s="97">
        <v>1030</v>
      </c>
      <c r="G394" s="97">
        <v>0</v>
      </c>
      <c r="H394" s="97">
        <v>0</v>
      </c>
      <c r="I394" s="99">
        <f t="shared" ref="I394" si="720">SUM(F394-E394)*D394</f>
        <v>5000</v>
      </c>
      <c r="J394" s="97">
        <v>0</v>
      </c>
      <c r="K394" s="97">
        <f t="shared" ref="K394" si="721">SUM(H394-G394)*D394</f>
        <v>0</v>
      </c>
      <c r="L394" s="99">
        <f t="shared" ref="L394" si="722">SUM(I394:K394)</f>
        <v>5000</v>
      </c>
    </row>
    <row r="395" spans="1:12" s="100" customFormat="1" ht="14.25">
      <c r="A395" s="95" t="s">
        <v>775</v>
      </c>
      <c r="B395" s="96" t="s">
        <v>522</v>
      </c>
      <c r="C395" s="97" t="s">
        <v>14</v>
      </c>
      <c r="D395" s="98">
        <v>500</v>
      </c>
      <c r="E395" s="98">
        <v>1065</v>
      </c>
      <c r="F395" s="97">
        <v>1065</v>
      </c>
      <c r="G395" s="97">
        <v>0</v>
      </c>
      <c r="H395" s="97">
        <v>0</v>
      </c>
      <c r="I395" s="99">
        <f t="shared" ref="I395" si="723">SUM(F395-E395)*D395</f>
        <v>0</v>
      </c>
      <c r="J395" s="97">
        <v>0</v>
      </c>
      <c r="K395" s="97">
        <f t="shared" ref="K395" si="724">SUM(H395-G395)*D395</f>
        <v>0</v>
      </c>
      <c r="L395" s="99">
        <f t="shared" ref="L395" si="725">SUM(I395:K395)</f>
        <v>0</v>
      </c>
    </row>
    <row r="396" spans="1:12" s="100" customFormat="1" ht="14.25">
      <c r="A396" s="95" t="s">
        <v>775</v>
      </c>
      <c r="B396" s="96" t="s">
        <v>664</v>
      </c>
      <c r="C396" s="97" t="s">
        <v>14</v>
      </c>
      <c r="D396" s="98">
        <v>2000</v>
      </c>
      <c r="E396" s="98">
        <v>120</v>
      </c>
      <c r="F396" s="97">
        <v>118.5</v>
      </c>
      <c r="G396" s="97">
        <v>0</v>
      </c>
      <c r="H396" s="97">
        <v>0</v>
      </c>
      <c r="I396" s="99">
        <f t="shared" ref="I396" si="726">SUM(F396-E396)*D396</f>
        <v>-3000</v>
      </c>
      <c r="J396" s="97">
        <v>0</v>
      </c>
      <c r="K396" s="97">
        <f t="shared" ref="K396" si="727">SUM(H396-G396)*D396</f>
        <v>0</v>
      </c>
      <c r="L396" s="99">
        <f t="shared" ref="L396" si="728">SUM(I396:K396)</f>
        <v>-3000</v>
      </c>
    </row>
    <row r="397" spans="1:12" s="100" customFormat="1" ht="14.25">
      <c r="A397" s="95" t="s">
        <v>775</v>
      </c>
      <c r="B397" s="96" t="s">
        <v>193</v>
      </c>
      <c r="C397" s="97" t="s">
        <v>14</v>
      </c>
      <c r="D397" s="98">
        <v>2000</v>
      </c>
      <c r="E397" s="98">
        <v>104</v>
      </c>
      <c r="F397" s="97">
        <v>102.5</v>
      </c>
      <c r="G397" s="97">
        <v>0</v>
      </c>
      <c r="H397" s="97">
        <v>0</v>
      </c>
      <c r="I397" s="99">
        <f t="shared" ref="I397" si="729">SUM(F397-E397)*D397</f>
        <v>-3000</v>
      </c>
      <c r="J397" s="97">
        <v>0</v>
      </c>
      <c r="K397" s="97">
        <f t="shared" ref="K397" si="730">SUM(H397-G397)*D397</f>
        <v>0</v>
      </c>
      <c r="L397" s="99">
        <f t="shared" ref="L397" si="731">SUM(I397:K397)</f>
        <v>-3000</v>
      </c>
    </row>
    <row r="398" spans="1:12" s="100" customFormat="1" ht="14.25">
      <c r="A398" s="95" t="s">
        <v>773</v>
      </c>
      <c r="B398" s="96" t="s">
        <v>774</v>
      </c>
      <c r="C398" s="97" t="s">
        <v>14</v>
      </c>
      <c r="D398" s="98">
        <v>500</v>
      </c>
      <c r="E398" s="98">
        <v>760</v>
      </c>
      <c r="F398" s="97">
        <v>765</v>
      </c>
      <c r="G398" s="97">
        <v>772</v>
      </c>
      <c r="H398" s="97">
        <v>780</v>
      </c>
      <c r="I398" s="99">
        <f t="shared" ref="I398" si="732">SUM(F398-E398)*D398</f>
        <v>2500</v>
      </c>
      <c r="J398" s="97">
        <f>SUM(G398-F398)*D398</f>
        <v>3500</v>
      </c>
      <c r="K398" s="97">
        <f t="shared" ref="K398" si="733">SUM(H398-G398)*D398</f>
        <v>4000</v>
      </c>
      <c r="L398" s="99">
        <f t="shared" ref="L398" si="734">SUM(I398:K398)</f>
        <v>10000</v>
      </c>
    </row>
    <row r="399" spans="1:12" s="100" customFormat="1" ht="14.25">
      <c r="A399" s="95" t="s">
        <v>773</v>
      </c>
      <c r="B399" s="96" t="s">
        <v>193</v>
      </c>
      <c r="C399" s="97" t="s">
        <v>18</v>
      </c>
      <c r="D399" s="98">
        <v>2000</v>
      </c>
      <c r="E399" s="98">
        <v>99</v>
      </c>
      <c r="F399" s="97">
        <v>98</v>
      </c>
      <c r="G399" s="97">
        <v>97</v>
      </c>
      <c r="H399" s="97">
        <v>96</v>
      </c>
      <c r="I399" s="99">
        <f>SUM(E399-F399)*D399</f>
        <v>2000</v>
      </c>
      <c r="J399" s="97">
        <f>SUM(F399-G399)*D399</f>
        <v>2000</v>
      </c>
      <c r="K399" s="97">
        <f>SUM(G399-H399)*D399</f>
        <v>2000</v>
      </c>
      <c r="L399" s="99">
        <f t="shared" ref="L399" si="735">SUM(I399:K399)</f>
        <v>6000</v>
      </c>
    </row>
    <row r="400" spans="1:12" s="100" customFormat="1" ht="14.25">
      <c r="A400" s="95" t="s">
        <v>773</v>
      </c>
      <c r="B400" s="96" t="s">
        <v>695</v>
      </c>
      <c r="C400" s="97" t="s">
        <v>18</v>
      </c>
      <c r="D400" s="98">
        <v>2000</v>
      </c>
      <c r="E400" s="98">
        <v>167</v>
      </c>
      <c r="F400" s="97">
        <v>166</v>
      </c>
      <c r="G400" s="97">
        <v>0</v>
      </c>
      <c r="H400" s="97">
        <v>0</v>
      </c>
      <c r="I400" s="99">
        <f>SUM(E400-F400)*D400</f>
        <v>2000</v>
      </c>
      <c r="J400" s="97">
        <v>0</v>
      </c>
      <c r="K400" s="97">
        <f>SUM(G400-H400)*D400</f>
        <v>0</v>
      </c>
      <c r="L400" s="99">
        <f t="shared" ref="L400" si="736">SUM(I400:K400)</f>
        <v>2000</v>
      </c>
    </row>
    <row r="401" spans="1:12" s="100" customFormat="1" ht="14.25">
      <c r="A401" s="95" t="s">
        <v>771</v>
      </c>
      <c r="B401" s="96" t="s">
        <v>664</v>
      </c>
      <c r="C401" s="97" t="s">
        <v>18</v>
      </c>
      <c r="D401" s="98">
        <v>2000</v>
      </c>
      <c r="E401" s="98">
        <v>129</v>
      </c>
      <c r="F401" s="97">
        <v>128</v>
      </c>
      <c r="G401" s="97">
        <v>127</v>
      </c>
      <c r="H401" s="97">
        <v>126</v>
      </c>
      <c r="I401" s="99">
        <f>SUM(E401-F401)*D401</f>
        <v>2000</v>
      </c>
      <c r="J401" s="97">
        <f>SUM(F401-G401)*D401</f>
        <v>2000</v>
      </c>
      <c r="K401" s="97">
        <f>SUM(G401-H401)*D401</f>
        <v>2000</v>
      </c>
      <c r="L401" s="99">
        <f t="shared" ref="L401" si="737">SUM(I401:K401)</f>
        <v>6000</v>
      </c>
    </row>
    <row r="402" spans="1:12" s="100" customFormat="1" ht="14.25">
      <c r="A402" s="95" t="s">
        <v>771</v>
      </c>
      <c r="B402" s="96" t="s">
        <v>772</v>
      </c>
      <c r="C402" s="97" t="s">
        <v>14</v>
      </c>
      <c r="D402" s="98">
        <v>2000</v>
      </c>
      <c r="E402" s="98">
        <v>193</v>
      </c>
      <c r="F402" s="97">
        <v>193.8</v>
      </c>
      <c r="G402" s="97">
        <v>0</v>
      </c>
      <c r="H402" s="97">
        <v>0</v>
      </c>
      <c r="I402" s="99">
        <f t="shared" ref="I402" si="738">SUM(F402-E402)*D402</f>
        <v>1600.0000000000227</v>
      </c>
      <c r="J402" s="97">
        <v>0</v>
      </c>
      <c r="K402" s="97">
        <f t="shared" ref="K402" si="739">SUM(H402-G402)*D402</f>
        <v>0</v>
      </c>
      <c r="L402" s="99">
        <f t="shared" ref="L402" si="740">SUM(I402:K402)</f>
        <v>1600.0000000000227</v>
      </c>
    </row>
    <row r="403" spans="1:12" s="100" customFormat="1" ht="14.25">
      <c r="A403" s="95" t="s">
        <v>770</v>
      </c>
      <c r="B403" s="96" t="s">
        <v>30</v>
      </c>
      <c r="C403" s="97" t="s">
        <v>14</v>
      </c>
      <c r="D403" s="98">
        <v>2000</v>
      </c>
      <c r="E403" s="98">
        <v>116</v>
      </c>
      <c r="F403" s="97">
        <v>117</v>
      </c>
      <c r="G403" s="97">
        <v>118</v>
      </c>
      <c r="H403" s="97">
        <v>119</v>
      </c>
      <c r="I403" s="99">
        <f t="shared" ref="I403" si="741">SUM(F403-E403)*D403</f>
        <v>2000</v>
      </c>
      <c r="J403" s="97">
        <f>SUM(G403-F403)*D403</f>
        <v>2000</v>
      </c>
      <c r="K403" s="97">
        <f t="shared" ref="K403" si="742">SUM(H403-G403)*D403</f>
        <v>2000</v>
      </c>
      <c r="L403" s="99">
        <f t="shared" ref="L403" si="743">SUM(I403:K403)</f>
        <v>6000</v>
      </c>
    </row>
    <row r="404" spans="1:12" s="100" customFormat="1" ht="14.25">
      <c r="A404" s="95" t="s">
        <v>770</v>
      </c>
      <c r="B404" s="96" t="s">
        <v>65</v>
      </c>
      <c r="C404" s="97" t="s">
        <v>14</v>
      </c>
      <c r="D404" s="98">
        <v>2000</v>
      </c>
      <c r="E404" s="98">
        <v>79.5</v>
      </c>
      <c r="F404" s="97">
        <v>80.5</v>
      </c>
      <c r="G404" s="97">
        <v>81.5</v>
      </c>
      <c r="H404" s="97">
        <v>0</v>
      </c>
      <c r="I404" s="99">
        <f t="shared" ref="I404" si="744">SUM(F404-E404)*D404</f>
        <v>2000</v>
      </c>
      <c r="J404" s="97">
        <f>SUM(G404-F404)*D404</f>
        <v>2000</v>
      </c>
      <c r="K404" s="97">
        <v>0</v>
      </c>
      <c r="L404" s="99">
        <f t="shared" ref="L404" si="745">SUM(I404:K404)</f>
        <v>4000</v>
      </c>
    </row>
    <row r="405" spans="1:12" s="100" customFormat="1" ht="14.25">
      <c r="A405" s="95" t="s">
        <v>766</v>
      </c>
      <c r="B405" s="96" t="s">
        <v>767</v>
      </c>
      <c r="C405" s="97" t="s">
        <v>14</v>
      </c>
      <c r="D405" s="98">
        <v>500</v>
      </c>
      <c r="E405" s="98">
        <v>1980</v>
      </c>
      <c r="F405" s="97">
        <v>1990</v>
      </c>
      <c r="G405" s="97">
        <v>1998</v>
      </c>
      <c r="H405" s="97">
        <v>0</v>
      </c>
      <c r="I405" s="99">
        <f t="shared" ref="I405" si="746">SUM(F405-E405)*D405</f>
        <v>5000</v>
      </c>
      <c r="J405" s="97">
        <f>SUM(G405-F405)*D405</f>
        <v>4000</v>
      </c>
      <c r="K405" s="97">
        <v>0</v>
      </c>
      <c r="L405" s="99">
        <f t="shared" ref="L405" si="747">SUM(I405:K405)</f>
        <v>9000</v>
      </c>
    </row>
    <row r="406" spans="1:12" s="100" customFormat="1" ht="14.25">
      <c r="A406" s="95" t="s">
        <v>766</v>
      </c>
      <c r="B406" s="96" t="s">
        <v>223</v>
      </c>
      <c r="C406" s="97" t="s">
        <v>14</v>
      </c>
      <c r="D406" s="98">
        <v>500</v>
      </c>
      <c r="E406" s="98">
        <v>1630</v>
      </c>
      <c r="F406" s="97">
        <v>1632</v>
      </c>
      <c r="G406" s="97">
        <v>0</v>
      </c>
      <c r="H406" s="97">
        <v>0</v>
      </c>
      <c r="I406" s="99">
        <f t="shared" ref="I406" si="748">SUM(F406-E406)*D406</f>
        <v>1000</v>
      </c>
      <c r="J406" s="97">
        <v>0</v>
      </c>
      <c r="K406" s="97">
        <v>0</v>
      </c>
      <c r="L406" s="99">
        <f t="shared" ref="L406" si="749">SUM(I406:K406)</f>
        <v>1000</v>
      </c>
    </row>
    <row r="407" spans="1:12" s="100" customFormat="1" ht="14.25">
      <c r="A407" s="95" t="s">
        <v>766</v>
      </c>
      <c r="B407" s="96" t="s">
        <v>693</v>
      </c>
      <c r="C407" s="97" t="s">
        <v>14</v>
      </c>
      <c r="D407" s="98">
        <v>1000</v>
      </c>
      <c r="E407" s="98">
        <v>375</v>
      </c>
      <c r="F407" s="97">
        <v>370.5</v>
      </c>
      <c r="G407" s="97">
        <v>0</v>
      </c>
      <c r="H407" s="97">
        <v>0</v>
      </c>
      <c r="I407" s="99">
        <f t="shared" ref="I407" si="750">SUM(F407-E407)*D407</f>
        <v>-4500</v>
      </c>
      <c r="J407" s="97">
        <v>0</v>
      </c>
      <c r="K407" s="97">
        <v>0</v>
      </c>
      <c r="L407" s="99">
        <f t="shared" ref="L407" si="751">SUM(I407:K407)</f>
        <v>-4500</v>
      </c>
    </row>
    <row r="408" spans="1:12" s="100" customFormat="1" ht="14.25">
      <c r="A408" s="95" t="s">
        <v>765</v>
      </c>
      <c r="B408" s="96" t="s">
        <v>305</v>
      </c>
      <c r="C408" s="97" t="s">
        <v>14</v>
      </c>
      <c r="D408" s="98">
        <v>500</v>
      </c>
      <c r="E408" s="98">
        <v>1050</v>
      </c>
      <c r="F408" s="97">
        <v>1060</v>
      </c>
      <c r="G408" s="97">
        <v>1070</v>
      </c>
      <c r="H408" s="97">
        <v>1080</v>
      </c>
      <c r="I408" s="99">
        <f t="shared" ref="I408" si="752">SUM(F408-E408)*D408</f>
        <v>5000</v>
      </c>
      <c r="J408" s="97">
        <f>SUM(G408-F408)*D408</f>
        <v>5000</v>
      </c>
      <c r="K408" s="97">
        <f t="shared" ref="K408" si="753">SUM(H408-G408)*D408</f>
        <v>5000</v>
      </c>
      <c r="L408" s="99">
        <f t="shared" ref="L408" si="754">SUM(I408:K408)</f>
        <v>15000</v>
      </c>
    </row>
    <row r="409" spans="1:12" s="100" customFormat="1" ht="14.25">
      <c r="A409" s="95" t="s">
        <v>765</v>
      </c>
      <c r="B409" s="96" t="s">
        <v>509</v>
      </c>
      <c r="C409" s="97" t="s">
        <v>14</v>
      </c>
      <c r="D409" s="98">
        <v>500</v>
      </c>
      <c r="E409" s="98">
        <v>1411</v>
      </c>
      <c r="F409" s="97">
        <v>1420</v>
      </c>
      <c r="G409" s="97">
        <v>0</v>
      </c>
      <c r="H409" s="97">
        <v>0</v>
      </c>
      <c r="I409" s="99">
        <f t="shared" ref="I409" si="755">SUM(F409-E409)*D409</f>
        <v>4500</v>
      </c>
      <c r="J409" s="97">
        <v>0</v>
      </c>
      <c r="K409" s="97">
        <f t="shared" ref="K409" si="756">SUM(H409-G409)*D409</f>
        <v>0</v>
      </c>
      <c r="L409" s="99">
        <f t="shared" ref="L409" si="757">SUM(I409:K409)</f>
        <v>4500</v>
      </c>
    </row>
    <row r="410" spans="1:12" s="100" customFormat="1" ht="14.25">
      <c r="A410" s="95" t="s">
        <v>765</v>
      </c>
      <c r="B410" s="96" t="s">
        <v>62</v>
      </c>
      <c r="C410" s="97" t="s">
        <v>14</v>
      </c>
      <c r="D410" s="98">
        <v>2000</v>
      </c>
      <c r="E410" s="98">
        <v>230</v>
      </c>
      <c r="F410" s="97">
        <v>227</v>
      </c>
      <c r="G410" s="97">
        <v>0</v>
      </c>
      <c r="H410" s="97">
        <v>0</v>
      </c>
      <c r="I410" s="99">
        <f t="shared" ref="I410" si="758">SUM(F410-E410)*D410</f>
        <v>-6000</v>
      </c>
      <c r="J410" s="97">
        <v>0</v>
      </c>
      <c r="K410" s="97">
        <f t="shared" ref="K410" si="759">SUM(H410-G410)*D410</f>
        <v>0</v>
      </c>
      <c r="L410" s="99">
        <f t="shared" ref="L410" si="760">SUM(I410:K410)</f>
        <v>-6000</v>
      </c>
    </row>
    <row r="411" spans="1:12" s="100" customFormat="1" ht="14.25">
      <c r="A411" s="95" t="s">
        <v>765</v>
      </c>
      <c r="B411" s="96" t="s">
        <v>665</v>
      </c>
      <c r="C411" s="97" t="s">
        <v>14</v>
      </c>
      <c r="D411" s="98">
        <v>2000</v>
      </c>
      <c r="E411" s="98">
        <v>137</v>
      </c>
      <c r="F411" s="97">
        <v>137</v>
      </c>
      <c r="G411" s="97">
        <v>0</v>
      </c>
      <c r="H411" s="97">
        <v>0</v>
      </c>
      <c r="I411" s="99">
        <f t="shared" ref="I411" si="761">SUM(F411-E411)*D411</f>
        <v>0</v>
      </c>
      <c r="J411" s="97">
        <v>0</v>
      </c>
      <c r="K411" s="97">
        <f t="shared" ref="K411" si="762">SUM(H411-G411)*D411</f>
        <v>0</v>
      </c>
      <c r="L411" s="99">
        <f t="shared" ref="L411" si="763">SUM(I411:K411)</f>
        <v>0</v>
      </c>
    </row>
    <row r="412" spans="1:12" s="100" customFormat="1" ht="14.25">
      <c r="A412" s="95" t="s">
        <v>765</v>
      </c>
      <c r="B412" s="96" t="s">
        <v>456</v>
      </c>
      <c r="C412" s="97" t="s">
        <v>14</v>
      </c>
      <c r="D412" s="98">
        <v>500</v>
      </c>
      <c r="E412" s="98">
        <v>587</v>
      </c>
      <c r="F412" s="97">
        <v>587</v>
      </c>
      <c r="G412" s="97">
        <v>0</v>
      </c>
      <c r="H412" s="97">
        <v>0</v>
      </c>
      <c r="I412" s="99">
        <f t="shared" ref="I412" si="764">SUM(F412-E412)*D412</f>
        <v>0</v>
      </c>
      <c r="J412" s="97">
        <v>0</v>
      </c>
      <c r="K412" s="97">
        <f t="shared" ref="K412" si="765">SUM(H412-G412)*D412</f>
        <v>0</v>
      </c>
      <c r="L412" s="99">
        <f t="shared" ref="L412" si="766">SUM(I412:K412)</f>
        <v>0</v>
      </c>
    </row>
    <row r="413" spans="1:12" s="100" customFormat="1" ht="14.25">
      <c r="A413" s="124"/>
      <c r="B413" s="125"/>
      <c r="C413" s="125"/>
      <c r="D413" s="125"/>
      <c r="E413" s="125"/>
      <c r="F413" s="125"/>
      <c r="G413" s="126"/>
      <c r="H413" s="125"/>
      <c r="I413" s="127">
        <f>SUM(I343:I412)</f>
        <v>121875.00000000003</v>
      </c>
      <c r="J413" s="128"/>
      <c r="K413" s="128"/>
      <c r="L413" s="127">
        <f>SUM(L343:L412)</f>
        <v>300725</v>
      </c>
    </row>
    <row r="414" spans="1:12" s="100" customFormat="1" ht="14.25">
      <c r="A414" s="101" t="s">
        <v>808</v>
      </c>
      <c r="B414" s="96"/>
      <c r="C414" s="97"/>
      <c r="D414" s="98"/>
      <c r="E414" s="98"/>
      <c r="F414" s="97"/>
      <c r="G414" s="97"/>
      <c r="H414" s="97"/>
      <c r="I414" s="99"/>
      <c r="J414" s="97"/>
      <c r="K414" s="97"/>
      <c r="L414" s="99"/>
    </row>
    <row r="415" spans="1:12" s="100" customFormat="1" ht="14.25">
      <c r="A415" s="101" t="s">
        <v>759</v>
      </c>
      <c r="B415" s="126" t="s">
        <v>760</v>
      </c>
      <c r="C415" s="106" t="s">
        <v>761</v>
      </c>
      <c r="D415" s="129" t="s">
        <v>762</v>
      </c>
      <c r="E415" s="129" t="s">
        <v>763</v>
      </c>
      <c r="F415" s="106" t="s">
        <v>732</v>
      </c>
      <c r="G415" s="97"/>
      <c r="H415" s="97"/>
      <c r="I415" s="99"/>
      <c r="J415" s="97"/>
      <c r="K415" s="97"/>
      <c r="L415" s="99"/>
    </row>
    <row r="416" spans="1:12" s="100" customFormat="1" ht="14.25">
      <c r="A416" s="95" t="s">
        <v>768</v>
      </c>
      <c r="B416" s="96">
        <v>5</v>
      </c>
      <c r="C416" s="97">
        <f>SUM(A416-B416)</f>
        <v>53</v>
      </c>
      <c r="D416" s="98">
        <v>5</v>
      </c>
      <c r="E416" s="97">
        <f>SUM(C416-D416)</f>
        <v>48</v>
      </c>
      <c r="F416" s="97">
        <f>E416*100/C416</f>
        <v>90.566037735849051</v>
      </c>
      <c r="G416" s="97"/>
      <c r="H416" s="97"/>
      <c r="I416" s="99"/>
      <c r="J416" s="97"/>
      <c r="K416" s="97"/>
      <c r="L416" s="99"/>
    </row>
    <row r="417" spans="1:12" s="100" customFormat="1" ht="14.25">
      <c r="A417" s="95"/>
      <c r="B417" s="96"/>
      <c r="C417" s="97"/>
      <c r="D417" s="98"/>
      <c r="E417" s="98"/>
      <c r="F417" s="97"/>
      <c r="G417" s="97"/>
      <c r="H417" s="97"/>
      <c r="I417" s="99"/>
      <c r="J417" s="97"/>
      <c r="K417" s="97"/>
      <c r="L417" s="99"/>
    </row>
    <row r="418" spans="1:12" s="100" customFormat="1" ht="14.25">
      <c r="A418" s="102"/>
      <c r="B418" s="103"/>
      <c r="C418" s="103"/>
      <c r="D418" s="104"/>
      <c r="E418" s="104"/>
      <c r="F418" s="130">
        <v>43556</v>
      </c>
      <c r="G418" s="103"/>
      <c r="H418" s="103"/>
      <c r="I418" s="105"/>
      <c r="J418" s="105"/>
      <c r="K418" s="105"/>
      <c r="L418" s="105"/>
    </row>
    <row r="419" spans="1:12" s="100" customFormat="1" ht="14.25">
      <c r="A419" s="95" t="s">
        <v>764</v>
      </c>
      <c r="B419" s="96" t="s">
        <v>52</v>
      </c>
      <c r="C419" s="97" t="s">
        <v>14</v>
      </c>
      <c r="D419" s="98">
        <v>500</v>
      </c>
      <c r="E419" s="98">
        <v>1502</v>
      </c>
      <c r="F419" s="97">
        <v>1512</v>
      </c>
      <c r="G419" s="97">
        <v>1522</v>
      </c>
      <c r="H419" s="97">
        <v>0</v>
      </c>
      <c r="I419" s="99">
        <f t="shared" ref="I419" si="767">SUM(F419-E419)*D419</f>
        <v>5000</v>
      </c>
      <c r="J419" s="97">
        <f>SUM(G419-F419)*D419</f>
        <v>5000</v>
      </c>
      <c r="K419" s="97">
        <v>0</v>
      </c>
      <c r="L419" s="99">
        <f t="shared" ref="L419" si="768">SUM(I419:K419)</f>
        <v>10000</v>
      </c>
    </row>
    <row r="420" spans="1:12" s="100" customFormat="1" ht="14.25">
      <c r="A420" s="95" t="s">
        <v>764</v>
      </c>
      <c r="B420" s="96" t="s">
        <v>24</v>
      </c>
      <c r="C420" s="97" t="s">
        <v>18</v>
      </c>
      <c r="D420" s="98">
        <v>500</v>
      </c>
      <c r="E420" s="98">
        <v>880</v>
      </c>
      <c r="F420" s="97">
        <v>874</v>
      </c>
      <c r="G420" s="97">
        <v>0</v>
      </c>
      <c r="H420" s="97">
        <v>0</v>
      </c>
      <c r="I420" s="99">
        <f>SUM(E420-F420)*D420</f>
        <v>3000</v>
      </c>
      <c r="J420" s="97">
        <v>0</v>
      </c>
      <c r="K420" s="97">
        <v>0</v>
      </c>
      <c r="L420" s="99">
        <f t="shared" ref="L420" si="769">SUM(I420:K420)</f>
        <v>3000</v>
      </c>
    </row>
    <row r="421" spans="1:12" s="100" customFormat="1" ht="14.25">
      <c r="A421" s="95" t="s">
        <v>758</v>
      </c>
      <c r="B421" s="96" t="s">
        <v>243</v>
      </c>
      <c r="C421" s="97" t="s">
        <v>14</v>
      </c>
      <c r="D421" s="98">
        <v>500</v>
      </c>
      <c r="E421" s="98">
        <v>1350</v>
      </c>
      <c r="F421" s="97">
        <v>1360</v>
      </c>
      <c r="G421" s="97">
        <v>1370</v>
      </c>
      <c r="H421" s="97">
        <v>1380</v>
      </c>
      <c r="I421" s="99">
        <f t="shared" ref="I421" si="770">SUM(F421-E421)*D421</f>
        <v>5000</v>
      </c>
      <c r="J421" s="97">
        <f>SUM(G421-F421)*D421</f>
        <v>5000</v>
      </c>
      <c r="K421" s="97">
        <f t="shared" ref="K421:K426" si="771">SUM(H421-G421)*D421</f>
        <v>5000</v>
      </c>
      <c r="L421" s="99">
        <f t="shared" ref="L421" si="772">SUM(I421:K421)</f>
        <v>15000</v>
      </c>
    </row>
    <row r="422" spans="1:12" s="100" customFormat="1" ht="14.25">
      <c r="A422" s="95" t="s">
        <v>758</v>
      </c>
      <c r="B422" s="96" t="s">
        <v>42</v>
      </c>
      <c r="C422" s="97" t="s">
        <v>14</v>
      </c>
      <c r="D422" s="98">
        <v>1000</v>
      </c>
      <c r="E422" s="98">
        <v>485</v>
      </c>
      <c r="F422" s="97">
        <v>489</v>
      </c>
      <c r="G422" s="97">
        <v>0</v>
      </c>
      <c r="H422" s="97">
        <v>0</v>
      </c>
      <c r="I422" s="99">
        <f t="shared" ref="I422" si="773">SUM(F422-E422)*D422</f>
        <v>4000</v>
      </c>
      <c r="J422" s="97">
        <v>0</v>
      </c>
      <c r="K422" s="97">
        <f t="shared" si="771"/>
        <v>0</v>
      </c>
      <c r="L422" s="99">
        <f t="shared" ref="L422" si="774">SUM(I422:K422)</f>
        <v>4000</v>
      </c>
    </row>
    <row r="423" spans="1:12" s="100" customFormat="1" ht="14.25">
      <c r="A423" s="95" t="s">
        <v>757</v>
      </c>
      <c r="B423" s="96" t="s">
        <v>71</v>
      </c>
      <c r="C423" s="97" t="s">
        <v>14</v>
      </c>
      <c r="D423" s="98">
        <v>500</v>
      </c>
      <c r="E423" s="98">
        <v>1625</v>
      </c>
      <c r="F423" s="97">
        <v>1635</v>
      </c>
      <c r="G423" s="97">
        <v>1645</v>
      </c>
      <c r="H423" s="97">
        <v>1655</v>
      </c>
      <c r="I423" s="99">
        <f t="shared" ref="I423:I431" si="775">SUM(F423-E423)*D423</f>
        <v>5000</v>
      </c>
      <c r="J423" s="97">
        <f>SUM(G423-F423)*D423</f>
        <v>5000</v>
      </c>
      <c r="K423" s="97">
        <f t="shared" si="771"/>
        <v>5000</v>
      </c>
      <c r="L423" s="99">
        <f t="shared" ref="L423:L431" si="776">SUM(I423:K423)</f>
        <v>15000</v>
      </c>
    </row>
    <row r="424" spans="1:12" s="100" customFormat="1" ht="14.25">
      <c r="A424" s="95" t="s">
        <v>757</v>
      </c>
      <c r="B424" s="96" t="s">
        <v>664</v>
      </c>
      <c r="C424" s="97" t="s">
        <v>14</v>
      </c>
      <c r="D424" s="98">
        <v>2000</v>
      </c>
      <c r="E424" s="98">
        <v>148.6</v>
      </c>
      <c r="F424" s="97">
        <v>149.6</v>
      </c>
      <c r="G424" s="97">
        <v>150.6</v>
      </c>
      <c r="H424" s="97">
        <v>151</v>
      </c>
      <c r="I424" s="99">
        <f t="shared" si="775"/>
        <v>2000</v>
      </c>
      <c r="J424" s="97">
        <f>SUM(G424-F424)*D424</f>
        <v>2000</v>
      </c>
      <c r="K424" s="97">
        <f t="shared" si="771"/>
        <v>800.00000000001137</v>
      </c>
      <c r="L424" s="99">
        <f t="shared" si="776"/>
        <v>4800.0000000000109</v>
      </c>
    </row>
    <row r="425" spans="1:12" s="100" customFormat="1" ht="14.25">
      <c r="A425" s="95" t="s">
        <v>757</v>
      </c>
      <c r="B425" s="96" t="s">
        <v>193</v>
      </c>
      <c r="C425" s="97" t="s">
        <v>14</v>
      </c>
      <c r="D425" s="98">
        <v>2000</v>
      </c>
      <c r="E425" s="98">
        <v>122</v>
      </c>
      <c r="F425" s="97">
        <v>123</v>
      </c>
      <c r="G425" s="97">
        <v>124</v>
      </c>
      <c r="H425" s="97">
        <v>125</v>
      </c>
      <c r="I425" s="99">
        <f t="shared" si="775"/>
        <v>2000</v>
      </c>
      <c r="J425" s="97">
        <f>SUM(G425-F425)*D425</f>
        <v>2000</v>
      </c>
      <c r="K425" s="97">
        <f t="shared" si="771"/>
        <v>2000</v>
      </c>
      <c r="L425" s="99">
        <f t="shared" si="776"/>
        <v>6000</v>
      </c>
    </row>
    <row r="426" spans="1:12" s="100" customFormat="1" ht="14.25">
      <c r="A426" s="95" t="s">
        <v>757</v>
      </c>
      <c r="B426" s="96" t="s">
        <v>193</v>
      </c>
      <c r="C426" s="97" t="s">
        <v>14</v>
      </c>
      <c r="D426" s="98">
        <v>2000</v>
      </c>
      <c r="E426" s="98">
        <v>126</v>
      </c>
      <c r="F426" s="97">
        <v>127</v>
      </c>
      <c r="G426" s="97">
        <v>0</v>
      </c>
      <c r="H426" s="97">
        <v>0</v>
      </c>
      <c r="I426" s="99">
        <f t="shared" si="775"/>
        <v>2000</v>
      </c>
      <c r="J426" s="97">
        <v>0</v>
      </c>
      <c r="K426" s="97">
        <f t="shared" si="771"/>
        <v>0</v>
      </c>
      <c r="L426" s="99">
        <f t="shared" si="776"/>
        <v>2000</v>
      </c>
    </row>
    <row r="427" spans="1:12" s="100" customFormat="1" ht="14.25">
      <c r="A427" s="95" t="s">
        <v>755</v>
      </c>
      <c r="B427" s="96" t="s">
        <v>756</v>
      </c>
      <c r="C427" s="97" t="s">
        <v>14</v>
      </c>
      <c r="D427" s="98">
        <v>500</v>
      </c>
      <c r="E427" s="98">
        <v>1133.5</v>
      </c>
      <c r="F427" s="97">
        <v>1143</v>
      </c>
      <c r="G427" s="97">
        <v>0</v>
      </c>
      <c r="H427" s="97">
        <v>0</v>
      </c>
      <c r="I427" s="99">
        <f t="shared" si="775"/>
        <v>4750</v>
      </c>
      <c r="J427" s="97">
        <v>0</v>
      </c>
      <c r="K427" s="97">
        <v>0</v>
      </c>
      <c r="L427" s="99">
        <f t="shared" si="776"/>
        <v>4750</v>
      </c>
    </row>
    <row r="428" spans="1:12" s="100" customFormat="1" ht="14.25">
      <c r="A428" s="95" t="s">
        <v>755</v>
      </c>
      <c r="B428" s="96" t="s">
        <v>339</v>
      </c>
      <c r="C428" s="97" t="s">
        <v>14</v>
      </c>
      <c r="D428" s="98">
        <v>2000</v>
      </c>
      <c r="E428" s="98">
        <v>135</v>
      </c>
      <c r="F428" s="97">
        <v>136</v>
      </c>
      <c r="G428" s="97">
        <v>137</v>
      </c>
      <c r="H428" s="97">
        <v>0</v>
      </c>
      <c r="I428" s="99">
        <f t="shared" si="775"/>
        <v>2000</v>
      </c>
      <c r="J428" s="97">
        <f>SUM(G428-F428)*D428</f>
        <v>2000</v>
      </c>
      <c r="K428" s="97">
        <v>0</v>
      </c>
      <c r="L428" s="99">
        <f t="shared" si="776"/>
        <v>4000</v>
      </c>
    </row>
    <row r="429" spans="1:12" s="100" customFormat="1" ht="14.25">
      <c r="A429" s="95" t="s">
        <v>755</v>
      </c>
      <c r="B429" s="96" t="s">
        <v>30</v>
      </c>
      <c r="C429" s="97" t="s">
        <v>14</v>
      </c>
      <c r="D429" s="98">
        <v>2000</v>
      </c>
      <c r="E429" s="98">
        <v>133</v>
      </c>
      <c r="F429" s="97">
        <v>134</v>
      </c>
      <c r="G429" s="97">
        <v>135</v>
      </c>
      <c r="H429" s="97">
        <v>136</v>
      </c>
      <c r="I429" s="99">
        <f t="shared" si="775"/>
        <v>2000</v>
      </c>
      <c r="J429" s="97">
        <f>SUM(G429-F429)*D429</f>
        <v>2000</v>
      </c>
      <c r="K429" s="97">
        <f>SUM(H429-G429)*D429</f>
        <v>2000</v>
      </c>
      <c r="L429" s="99">
        <f t="shared" si="776"/>
        <v>6000</v>
      </c>
    </row>
    <row r="430" spans="1:12" s="100" customFormat="1" ht="14.25">
      <c r="A430" s="95" t="s">
        <v>755</v>
      </c>
      <c r="B430" s="96" t="s">
        <v>193</v>
      </c>
      <c r="C430" s="97" t="s">
        <v>14</v>
      </c>
      <c r="D430" s="98">
        <v>2000</v>
      </c>
      <c r="E430" s="98">
        <v>109.5</v>
      </c>
      <c r="F430" s="97">
        <v>110.5</v>
      </c>
      <c r="G430" s="97">
        <v>111.5</v>
      </c>
      <c r="H430" s="97">
        <v>112.5</v>
      </c>
      <c r="I430" s="99">
        <f t="shared" si="775"/>
        <v>2000</v>
      </c>
      <c r="J430" s="97">
        <f>SUM(G430-F430)*D430</f>
        <v>2000</v>
      </c>
      <c r="K430" s="97">
        <f>SUM(H430-G430)*D430</f>
        <v>2000</v>
      </c>
      <c r="L430" s="99">
        <f t="shared" si="776"/>
        <v>6000</v>
      </c>
    </row>
    <row r="431" spans="1:12" s="100" customFormat="1" ht="14.25">
      <c r="A431" s="95" t="s">
        <v>755</v>
      </c>
      <c r="B431" s="96" t="s">
        <v>74</v>
      </c>
      <c r="C431" s="97" t="s">
        <v>14</v>
      </c>
      <c r="D431" s="98">
        <v>500</v>
      </c>
      <c r="E431" s="98">
        <v>1706</v>
      </c>
      <c r="F431" s="97">
        <v>1706</v>
      </c>
      <c r="G431" s="97">
        <v>0</v>
      </c>
      <c r="H431" s="97">
        <v>0</v>
      </c>
      <c r="I431" s="99">
        <f t="shared" si="775"/>
        <v>0</v>
      </c>
      <c r="J431" s="97">
        <v>0</v>
      </c>
      <c r="K431" s="97">
        <v>0</v>
      </c>
      <c r="L431" s="99">
        <f t="shared" si="776"/>
        <v>0</v>
      </c>
    </row>
    <row r="432" spans="1:12" s="100" customFormat="1" ht="14.25">
      <c r="A432" s="95" t="s">
        <v>754</v>
      </c>
      <c r="B432" s="96" t="s">
        <v>193</v>
      </c>
      <c r="C432" s="97" t="s">
        <v>14</v>
      </c>
      <c r="D432" s="98">
        <v>2000</v>
      </c>
      <c r="E432" s="98">
        <v>107</v>
      </c>
      <c r="F432" s="97">
        <v>108.25</v>
      </c>
      <c r="G432" s="97">
        <v>0</v>
      </c>
      <c r="H432" s="97">
        <v>0</v>
      </c>
      <c r="I432" s="99">
        <f t="shared" ref="I432" si="777">SUM(F432-E432)*D432</f>
        <v>2500</v>
      </c>
      <c r="J432" s="97">
        <v>0</v>
      </c>
      <c r="K432" s="97">
        <v>0</v>
      </c>
      <c r="L432" s="99">
        <f t="shared" ref="L432" si="778">SUM(I432:K432)</f>
        <v>2500</v>
      </c>
    </row>
    <row r="433" spans="1:12" s="100" customFormat="1" ht="14.25">
      <c r="A433" s="95" t="s">
        <v>754</v>
      </c>
      <c r="B433" s="96" t="s">
        <v>313</v>
      </c>
      <c r="C433" s="97" t="s">
        <v>14</v>
      </c>
      <c r="D433" s="98">
        <v>500</v>
      </c>
      <c r="E433" s="98">
        <v>727.5</v>
      </c>
      <c r="F433" s="97">
        <v>727.5</v>
      </c>
      <c r="G433" s="97">
        <v>0</v>
      </c>
      <c r="H433" s="97">
        <v>0</v>
      </c>
      <c r="I433" s="99">
        <f t="shared" ref="I433" si="779">SUM(F433-E433)*D433</f>
        <v>0</v>
      </c>
      <c r="J433" s="97">
        <v>0</v>
      </c>
      <c r="K433" s="97">
        <v>0</v>
      </c>
      <c r="L433" s="99">
        <f t="shared" ref="L433" si="780">SUM(I433:K433)</f>
        <v>0</v>
      </c>
    </row>
    <row r="434" spans="1:12" s="100" customFormat="1" ht="14.25">
      <c r="A434" s="95" t="s">
        <v>754</v>
      </c>
      <c r="B434" s="96" t="s">
        <v>305</v>
      </c>
      <c r="C434" s="97" t="s">
        <v>14</v>
      </c>
      <c r="D434" s="98">
        <v>500</v>
      </c>
      <c r="E434" s="98">
        <v>1025</v>
      </c>
      <c r="F434" s="97">
        <v>1025</v>
      </c>
      <c r="G434" s="97">
        <v>0</v>
      </c>
      <c r="H434" s="97">
        <v>0</v>
      </c>
      <c r="I434" s="99">
        <f t="shared" ref="I434" si="781">SUM(F434-E434)*D434</f>
        <v>0</v>
      </c>
      <c r="J434" s="97">
        <v>0</v>
      </c>
      <c r="K434" s="97">
        <v>0</v>
      </c>
      <c r="L434" s="99">
        <f t="shared" ref="L434" si="782">SUM(I434:K434)</f>
        <v>0</v>
      </c>
    </row>
    <row r="435" spans="1:12" s="100" customFormat="1" ht="14.25">
      <c r="A435" s="95" t="s">
        <v>753</v>
      </c>
      <c r="B435" s="96" t="s">
        <v>71</v>
      </c>
      <c r="C435" s="97" t="s">
        <v>14</v>
      </c>
      <c r="D435" s="98">
        <v>1000</v>
      </c>
      <c r="E435" s="98">
        <v>1685</v>
      </c>
      <c r="F435" s="97">
        <v>1695</v>
      </c>
      <c r="G435" s="97">
        <v>0</v>
      </c>
      <c r="H435" s="97">
        <v>0</v>
      </c>
      <c r="I435" s="99">
        <f t="shared" ref="I435" si="783">SUM(F435-E435)*D435</f>
        <v>10000</v>
      </c>
      <c r="J435" s="97">
        <v>0</v>
      </c>
      <c r="K435" s="97">
        <v>0</v>
      </c>
      <c r="L435" s="99">
        <f t="shared" ref="L435" si="784">SUM(I435:K435)</f>
        <v>10000</v>
      </c>
    </row>
    <row r="436" spans="1:12" s="100" customFormat="1" ht="14.25">
      <c r="A436" s="95" t="s">
        <v>753</v>
      </c>
      <c r="B436" s="96" t="s">
        <v>161</v>
      </c>
      <c r="C436" s="97" t="s">
        <v>14</v>
      </c>
      <c r="D436" s="98">
        <v>2000</v>
      </c>
      <c r="E436" s="98">
        <v>199.5</v>
      </c>
      <c r="F436" s="97">
        <v>201.5</v>
      </c>
      <c r="G436" s="97">
        <v>203.9</v>
      </c>
      <c r="H436" s="97">
        <v>0</v>
      </c>
      <c r="I436" s="99">
        <f t="shared" ref="I436" si="785">SUM(F436-E436)*D436</f>
        <v>4000</v>
      </c>
      <c r="J436" s="97">
        <f>SUM(G436-F436)*D436</f>
        <v>4800.0000000000109</v>
      </c>
      <c r="K436" s="97">
        <v>0</v>
      </c>
      <c r="L436" s="99">
        <f t="shared" ref="L436" si="786">SUM(I436:K436)</f>
        <v>8800.0000000000109</v>
      </c>
    </row>
    <row r="437" spans="1:12" s="100" customFormat="1" ht="14.25">
      <c r="A437" s="95" t="s">
        <v>753</v>
      </c>
      <c r="B437" s="96" t="s">
        <v>279</v>
      </c>
      <c r="C437" s="97" t="s">
        <v>18</v>
      </c>
      <c r="D437" s="98">
        <v>2000</v>
      </c>
      <c r="E437" s="98">
        <v>123.8</v>
      </c>
      <c r="F437" s="97">
        <v>122.8</v>
      </c>
      <c r="G437" s="97">
        <v>121.8</v>
      </c>
      <c r="H437" s="97">
        <v>0</v>
      </c>
      <c r="I437" s="99">
        <f>SUM(E437-F437)*D437</f>
        <v>2000</v>
      </c>
      <c r="J437" s="97">
        <f>SUM(F437-G437)*D437</f>
        <v>2000</v>
      </c>
      <c r="K437" s="97">
        <v>0</v>
      </c>
      <c r="L437" s="99">
        <f t="shared" ref="L437" si="787">SUM(I437:K437)</f>
        <v>4000</v>
      </c>
    </row>
    <row r="438" spans="1:12" s="100" customFormat="1" ht="14.25">
      <c r="A438" s="95" t="s">
        <v>752</v>
      </c>
      <c r="B438" s="96" t="s">
        <v>71</v>
      </c>
      <c r="C438" s="97" t="s">
        <v>14</v>
      </c>
      <c r="D438" s="98">
        <v>500</v>
      </c>
      <c r="E438" s="98">
        <v>1685</v>
      </c>
      <c r="F438" s="97">
        <v>1696</v>
      </c>
      <c r="G438" s="97">
        <v>0</v>
      </c>
      <c r="H438" s="97">
        <v>0</v>
      </c>
      <c r="I438" s="99">
        <f t="shared" ref="I438" si="788">SUM(F438-E438)*D438</f>
        <v>5500</v>
      </c>
      <c r="J438" s="97">
        <v>0</v>
      </c>
      <c r="K438" s="97">
        <f t="shared" ref="K438" si="789">SUM(H438-G438)*D438</f>
        <v>0</v>
      </c>
      <c r="L438" s="99">
        <f t="shared" ref="L438" si="790">SUM(I438:K438)</f>
        <v>5500</v>
      </c>
    </row>
    <row r="439" spans="1:12" s="100" customFormat="1" ht="14.25">
      <c r="A439" s="95" t="s">
        <v>752</v>
      </c>
      <c r="B439" s="96" t="s">
        <v>670</v>
      </c>
      <c r="C439" s="97" t="s">
        <v>14</v>
      </c>
      <c r="D439" s="98">
        <v>2000</v>
      </c>
      <c r="E439" s="98">
        <v>137</v>
      </c>
      <c r="F439" s="97">
        <v>135.5</v>
      </c>
      <c r="G439" s="97">
        <v>0</v>
      </c>
      <c r="H439" s="97">
        <v>0</v>
      </c>
      <c r="I439" s="99">
        <f t="shared" ref="I439" si="791">SUM(F439-E439)*D439</f>
        <v>-3000</v>
      </c>
      <c r="J439" s="97">
        <v>0</v>
      </c>
      <c r="K439" s="97">
        <f t="shared" ref="K439" si="792">SUM(H439-G439)*D439</f>
        <v>0</v>
      </c>
      <c r="L439" s="99">
        <f t="shared" ref="L439" si="793">SUM(I439:K439)</f>
        <v>-3000</v>
      </c>
    </row>
    <row r="440" spans="1:12" s="100" customFormat="1" ht="14.25">
      <c r="A440" s="95" t="s">
        <v>752</v>
      </c>
      <c r="B440" s="96" t="s">
        <v>672</v>
      </c>
      <c r="C440" s="97" t="s">
        <v>14</v>
      </c>
      <c r="D440" s="98">
        <v>2000</v>
      </c>
      <c r="E440" s="98">
        <v>154</v>
      </c>
      <c r="F440" s="97">
        <v>154</v>
      </c>
      <c r="G440" s="97">
        <v>0</v>
      </c>
      <c r="H440" s="97">
        <v>0</v>
      </c>
      <c r="I440" s="99">
        <f t="shared" ref="I440" si="794">SUM(F440-E440)*D440</f>
        <v>0</v>
      </c>
      <c r="J440" s="97">
        <v>0</v>
      </c>
      <c r="K440" s="97">
        <f t="shared" ref="K440" si="795">SUM(H440-G440)*D440</f>
        <v>0</v>
      </c>
      <c r="L440" s="99">
        <f t="shared" ref="L440" si="796">SUM(I440:K440)</f>
        <v>0</v>
      </c>
    </row>
    <row r="441" spans="1:12" s="100" customFormat="1" ht="14.25">
      <c r="A441" s="95" t="s">
        <v>750</v>
      </c>
      <c r="B441" s="96" t="s">
        <v>751</v>
      </c>
      <c r="C441" s="97" t="s">
        <v>14</v>
      </c>
      <c r="D441" s="98">
        <v>500</v>
      </c>
      <c r="E441" s="98">
        <v>1780</v>
      </c>
      <c r="F441" s="97">
        <v>1790</v>
      </c>
      <c r="G441" s="97">
        <v>1800</v>
      </c>
      <c r="H441" s="97">
        <v>1810</v>
      </c>
      <c r="I441" s="99">
        <f t="shared" ref="I441" si="797">SUM(F441-E441)*D441</f>
        <v>5000</v>
      </c>
      <c r="J441" s="97">
        <f>SUM(G441-F441)*D441</f>
        <v>5000</v>
      </c>
      <c r="K441" s="97">
        <f t="shared" ref="K441" si="798">SUM(H441-G441)*D441</f>
        <v>5000</v>
      </c>
      <c r="L441" s="99">
        <f t="shared" ref="L441" si="799">SUM(I441:K441)</f>
        <v>15000</v>
      </c>
    </row>
    <row r="442" spans="1:12" s="100" customFormat="1" ht="14.25">
      <c r="A442" s="95" t="s">
        <v>750</v>
      </c>
      <c r="B442" s="96" t="s">
        <v>664</v>
      </c>
      <c r="C442" s="97" t="s">
        <v>14</v>
      </c>
      <c r="D442" s="98">
        <v>2000</v>
      </c>
      <c r="E442" s="98">
        <v>174.55</v>
      </c>
      <c r="F442" s="97">
        <v>176</v>
      </c>
      <c r="G442" s="97">
        <v>0</v>
      </c>
      <c r="H442" s="97">
        <v>0</v>
      </c>
      <c r="I442" s="99">
        <f t="shared" ref="I442" si="800">SUM(F442-E442)*D442</f>
        <v>2899.9999999999773</v>
      </c>
      <c r="J442" s="97">
        <v>0</v>
      </c>
      <c r="K442" s="97">
        <v>0</v>
      </c>
      <c r="L442" s="99">
        <f t="shared" ref="L442" si="801">SUM(I442:K442)</f>
        <v>2899.9999999999773</v>
      </c>
    </row>
    <row r="443" spans="1:12" s="100" customFormat="1" ht="14.25">
      <c r="A443" s="95" t="s">
        <v>750</v>
      </c>
      <c r="B443" s="96" t="s">
        <v>284</v>
      </c>
      <c r="C443" s="97" t="s">
        <v>14</v>
      </c>
      <c r="D443" s="98">
        <v>2000</v>
      </c>
      <c r="E443" s="98">
        <v>89.25</v>
      </c>
      <c r="F443" s="97">
        <v>90</v>
      </c>
      <c r="G443" s="97">
        <v>91</v>
      </c>
      <c r="H443" s="97">
        <v>0</v>
      </c>
      <c r="I443" s="99">
        <f t="shared" ref="I443" si="802">SUM(F443-E443)*D443</f>
        <v>1500</v>
      </c>
      <c r="J443" s="97">
        <f>SUM(G443-F443)*D443</f>
        <v>2000</v>
      </c>
      <c r="K443" s="97">
        <v>0</v>
      </c>
      <c r="L443" s="99">
        <f t="shared" ref="L443" si="803">SUM(I443:K443)</f>
        <v>3500</v>
      </c>
    </row>
    <row r="444" spans="1:12" s="100" customFormat="1" ht="14.25">
      <c r="A444" s="95" t="s">
        <v>750</v>
      </c>
      <c r="B444" s="96" t="s">
        <v>30</v>
      </c>
      <c r="C444" s="97" t="s">
        <v>14</v>
      </c>
      <c r="D444" s="98">
        <v>2000</v>
      </c>
      <c r="E444" s="98">
        <v>133</v>
      </c>
      <c r="F444" s="97">
        <v>134</v>
      </c>
      <c r="G444" s="97">
        <v>0</v>
      </c>
      <c r="H444" s="97">
        <v>0</v>
      </c>
      <c r="I444" s="99">
        <f t="shared" ref="I444" si="804">SUM(F444-E444)*D444</f>
        <v>2000</v>
      </c>
      <c r="J444" s="97">
        <v>0</v>
      </c>
      <c r="K444" s="97">
        <f t="shared" ref="K444" si="805">SUM(H444-G444)*D444</f>
        <v>0</v>
      </c>
      <c r="L444" s="99">
        <f t="shared" ref="L444" si="806">SUM(I444:K444)</f>
        <v>2000</v>
      </c>
    </row>
    <row r="445" spans="1:12" s="100" customFormat="1" ht="14.25">
      <c r="A445" s="95" t="s">
        <v>749</v>
      </c>
      <c r="B445" s="96" t="s">
        <v>160</v>
      </c>
      <c r="C445" s="97" t="s">
        <v>14</v>
      </c>
      <c r="D445" s="98">
        <v>1000</v>
      </c>
      <c r="E445" s="98">
        <v>475</v>
      </c>
      <c r="F445" s="97">
        <v>478.3</v>
      </c>
      <c r="G445" s="97">
        <v>0</v>
      </c>
      <c r="H445" s="97">
        <v>0</v>
      </c>
      <c r="I445" s="99">
        <f t="shared" ref="I445" si="807">SUM(F445-E445)*D445</f>
        <v>3300.0000000000114</v>
      </c>
      <c r="J445" s="97">
        <v>0</v>
      </c>
      <c r="K445" s="97">
        <f t="shared" ref="K445" si="808">SUM(H445-G445)*D445</f>
        <v>0</v>
      </c>
      <c r="L445" s="99">
        <f t="shared" ref="L445" si="809">SUM(I445:K445)</f>
        <v>3300.0000000000114</v>
      </c>
    </row>
    <row r="446" spans="1:12" s="100" customFormat="1" ht="14.25">
      <c r="A446" s="95" t="s">
        <v>749</v>
      </c>
      <c r="B446" s="96" t="s">
        <v>723</v>
      </c>
      <c r="C446" s="97" t="s">
        <v>14</v>
      </c>
      <c r="D446" s="98">
        <v>500</v>
      </c>
      <c r="E446" s="98">
        <v>623</v>
      </c>
      <c r="F446" s="97">
        <v>625.5</v>
      </c>
      <c r="G446" s="97">
        <v>0</v>
      </c>
      <c r="H446" s="97">
        <v>0</v>
      </c>
      <c r="I446" s="99">
        <f t="shared" ref="I446" si="810">SUM(F446-E446)*D446</f>
        <v>1250</v>
      </c>
      <c r="J446" s="97">
        <v>0</v>
      </c>
      <c r="K446" s="97">
        <f t="shared" ref="K446" si="811">SUM(H446-G446)*D446</f>
        <v>0</v>
      </c>
      <c r="L446" s="99">
        <f t="shared" ref="L446" si="812">SUM(I446:K446)</f>
        <v>1250</v>
      </c>
    </row>
    <row r="447" spans="1:12" s="100" customFormat="1" ht="14.25">
      <c r="A447" s="95" t="s">
        <v>749</v>
      </c>
      <c r="B447" s="96" t="s">
        <v>30</v>
      </c>
      <c r="C447" s="97" t="s">
        <v>14</v>
      </c>
      <c r="D447" s="98">
        <v>2000</v>
      </c>
      <c r="E447" s="98">
        <v>128</v>
      </c>
      <c r="F447" s="97">
        <v>129</v>
      </c>
      <c r="G447" s="97">
        <v>0</v>
      </c>
      <c r="H447" s="97">
        <v>0</v>
      </c>
      <c r="I447" s="99">
        <f t="shared" ref="I447" si="813">SUM(F447-E447)*D447</f>
        <v>2000</v>
      </c>
      <c r="J447" s="97">
        <v>0</v>
      </c>
      <c r="K447" s="97">
        <f t="shared" ref="K447" si="814">SUM(H447-G447)*D447</f>
        <v>0</v>
      </c>
      <c r="L447" s="99">
        <f t="shared" ref="L447" si="815">SUM(I447:K447)</f>
        <v>2000</v>
      </c>
    </row>
    <row r="448" spans="1:12" s="100" customFormat="1" ht="14.25">
      <c r="A448" s="95" t="s">
        <v>746</v>
      </c>
      <c r="B448" s="96" t="s">
        <v>30</v>
      </c>
      <c r="C448" s="97" t="s">
        <v>14</v>
      </c>
      <c r="D448" s="98">
        <v>2000</v>
      </c>
      <c r="E448" s="98">
        <v>98.5</v>
      </c>
      <c r="F448" s="97">
        <v>99.5</v>
      </c>
      <c r="G448" s="97">
        <v>100.5</v>
      </c>
      <c r="H448" s="97">
        <v>101.5</v>
      </c>
      <c r="I448" s="99">
        <f t="shared" ref="I448" si="816">SUM(F448-E448)*D448</f>
        <v>2000</v>
      </c>
      <c r="J448" s="97">
        <f>SUM(G448-F448)*D448</f>
        <v>2000</v>
      </c>
      <c r="K448" s="97">
        <f t="shared" ref="K448" si="817">SUM(H448-G448)*D448</f>
        <v>2000</v>
      </c>
      <c r="L448" s="99">
        <f t="shared" ref="L448" si="818">SUM(I448:K448)</f>
        <v>6000</v>
      </c>
    </row>
    <row r="449" spans="1:12" s="100" customFormat="1" ht="14.25">
      <c r="A449" s="95" t="s">
        <v>746</v>
      </c>
      <c r="B449" s="96" t="s">
        <v>747</v>
      </c>
      <c r="C449" s="97" t="s">
        <v>14</v>
      </c>
      <c r="D449" s="98">
        <v>500</v>
      </c>
      <c r="E449" s="98">
        <v>636</v>
      </c>
      <c r="F449" s="97">
        <v>642</v>
      </c>
      <c r="G449" s="97">
        <v>650</v>
      </c>
      <c r="H449" s="97">
        <v>660</v>
      </c>
      <c r="I449" s="99">
        <f t="shared" ref="I449" si="819">SUM(F449-E449)*D449</f>
        <v>3000</v>
      </c>
      <c r="J449" s="97">
        <f>SUM(G449-F449)*D449</f>
        <v>4000</v>
      </c>
      <c r="K449" s="97">
        <f t="shared" ref="K449" si="820">SUM(H449-G449)*D449</f>
        <v>5000</v>
      </c>
      <c r="L449" s="99">
        <f t="shared" ref="L449" si="821">SUM(I449:K449)</f>
        <v>12000</v>
      </c>
    </row>
    <row r="450" spans="1:12" s="100" customFormat="1" ht="14.25">
      <c r="A450" s="95" t="s">
        <v>746</v>
      </c>
      <c r="B450" s="96" t="s">
        <v>24</v>
      </c>
      <c r="C450" s="97" t="s">
        <v>14</v>
      </c>
      <c r="D450" s="98">
        <v>500</v>
      </c>
      <c r="E450" s="98">
        <v>974</v>
      </c>
      <c r="F450" s="97">
        <v>982</v>
      </c>
      <c r="G450" s="97">
        <v>0</v>
      </c>
      <c r="H450" s="97">
        <v>0</v>
      </c>
      <c r="I450" s="99">
        <f t="shared" ref="I450" si="822">SUM(F450-E450)*D450</f>
        <v>4000</v>
      </c>
      <c r="J450" s="97">
        <v>0</v>
      </c>
      <c r="K450" s="97">
        <f t="shared" ref="K450" si="823">SUM(H450-G450)*D450</f>
        <v>0</v>
      </c>
      <c r="L450" s="99">
        <f t="shared" ref="L450" si="824">SUM(I450:K450)</f>
        <v>4000</v>
      </c>
    </row>
    <row r="451" spans="1:12" s="100" customFormat="1" ht="14.25">
      <c r="A451" s="95" t="s">
        <v>746</v>
      </c>
      <c r="B451" s="96" t="s">
        <v>739</v>
      </c>
      <c r="C451" s="97" t="s">
        <v>14</v>
      </c>
      <c r="D451" s="98">
        <v>500</v>
      </c>
      <c r="E451" s="98">
        <v>1340</v>
      </c>
      <c r="F451" s="97">
        <v>1353</v>
      </c>
      <c r="G451" s="97">
        <v>0</v>
      </c>
      <c r="H451" s="97">
        <v>0</v>
      </c>
      <c r="I451" s="99">
        <f t="shared" ref="I451" si="825">SUM(F451-E451)*D451</f>
        <v>6500</v>
      </c>
      <c r="J451" s="97">
        <v>0</v>
      </c>
      <c r="K451" s="97">
        <f t="shared" ref="K451" si="826">SUM(H451-G451)*D451</f>
        <v>0</v>
      </c>
      <c r="L451" s="99">
        <f t="shared" ref="L451" si="827">SUM(I451:K451)</f>
        <v>6500</v>
      </c>
    </row>
    <row r="452" spans="1:12" s="100" customFormat="1" ht="14.25">
      <c r="A452" s="95" t="s">
        <v>744</v>
      </c>
      <c r="B452" s="96" t="s">
        <v>745</v>
      </c>
      <c r="C452" s="97" t="s">
        <v>14</v>
      </c>
      <c r="D452" s="98">
        <v>500</v>
      </c>
      <c r="E452" s="98">
        <v>778</v>
      </c>
      <c r="F452" s="97">
        <v>784</v>
      </c>
      <c r="G452" s="97">
        <v>0</v>
      </c>
      <c r="H452" s="97">
        <v>0</v>
      </c>
      <c r="I452" s="99">
        <f t="shared" ref="I452" si="828">SUM(F452-E452)*D452</f>
        <v>3000</v>
      </c>
      <c r="J452" s="97">
        <v>0</v>
      </c>
      <c r="K452" s="97">
        <f t="shared" ref="K452" si="829">SUM(H452-G452)*D452</f>
        <v>0</v>
      </c>
      <c r="L452" s="99">
        <f t="shared" ref="L452" si="830">SUM(I452:K452)</f>
        <v>3000</v>
      </c>
    </row>
    <row r="453" spans="1:12" s="100" customFormat="1" ht="14.25">
      <c r="A453" s="95" t="s">
        <v>744</v>
      </c>
      <c r="B453" s="96" t="s">
        <v>85</v>
      </c>
      <c r="C453" s="97" t="s">
        <v>14</v>
      </c>
      <c r="D453" s="98">
        <v>1000</v>
      </c>
      <c r="E453" s="98">
        <v>334</v>
      </c>
      <c r="F453" s="97">
        <v>337</v>
      </c>
      <c r="G453" s="97">
        <v>0</v>
      </c>
      <c r="H453" s="97">
        <v>0</v>
      </c>
      <c r="I453" s="99">
        <f t="shared" ref="I453:I454" si="831">SUM(F453-E453)*D453</f>
        <v>3000</v>
      </c>
      <c r="J453" s="97">
        <v>0</v>
      </c>
      <c r="K453" s="97">
        <f t="shared" ref="K453" si="832">SUM(H453-G453)*D453</f>
        <v>0</v>
      </c>
      <c r="L453" s="99">
        <f t="shared" ref="L453" si="833">SUM(I453:K453)</f>
        <v>3000</v>
      </c>
    </row>
    <row r="454" spans="1:12" s="100" customFormat="1" ht="14.25">
      <c r="A454" s="95" t="s">
        <v>742</v>
      </c>
      <c r="B454" s="96" t="s">
        <v>30</v>
      </c>
      <c r="C454" s="97" t="s">
        <v>14</v>
      </c>
      <c r="D454" s="98">
        <v>2000</v>
      </c>
      <c r="E454" s="98">
        <v>94</v>
      </c>
      <c r="F454" s="97">
        <v>95</v>
      </c>
      <c r="G454" s="97">
        <v>96</v>
      </c>
      <c r="H454" s="97">
        <v>96.8</v>
      </c>
      <c r="I454" s="99">
        <f t="shared" si="831"/>
        <v>2000</v>
      </c>
      <c r="J454" s="97">
        <f>SUM(G454-F454)*D454</f>
        <v>2000</v>
      </c>
      <c r="K454" s="97">
        <f t="shared" ref="K454" si="834">SUM(H454-G454)*D454</f>
        <v>1599.9999999999943</v>
      </c>
      <c r="L454" s="99">
        <f t="shared" ref="L454" si="835">SUM(I454:K454)</f>
        <v>5599.9999999999945</v>
      </c>
    </row>
    <row r="455" spans="1:12" s="100" customFormat="1" ht="14.25">
      <c r="A455" s="95" t="s">
        <v>742</v>
      </c>
      <c r="B455" s="96" t="s">
        <v>673</v>
      </c>
      <c r="C455" s="97" t="s">
        <v>14</v>
      </c>
      <c r="D455" s="98">
        <v>500</v>
      </c>
      <c r="E455" s="98">
        <v>554</v>
      </c>
      <c r="F455" s="97">
        <v>558</v>
      </c>
      <c r="G455" s="97">
        <v>562</v>
      </c>
      <c r="H455" s="97">
        <v>566</v>
      </c>
      <c r="I455" s="99">
        <f t="shared" ref="I455" si="836">SUM(F455-E455)*D455</f>
        <v>2000</v>
      </c>
      <c r="J455" s="97">
        <f>SUM(G455-F455)*D455</f>
        <v>2000</v>
      </c>
      <c r="K455" s="97">
        <f t="shared" ref="K455" si="837">SUM(H455-G455)*D455</f>
        <v>2000</v>
      </c>
      <c r="L455" s="99">
        <f t="shared" ref="L455" si="838">SUM(I455:K455)</f>
        <v>6000</v>
      </c>
    </row>
    <row r="456" spans="1:12" s="100" customFormat="1" ht="14.25">
      <c r="A456" s="95" t="s">
        <v>742</v>
      </c>
      <c r="B456" s="96" t="s">
        <v>743</v>
      </c>
      <c r="C456" s="97" t="s">
        <v>14</v>
      </c>
      <c r="D456" s="98">
        <v>2000</v>
      </c>
      <c r="E456" s="98">
        <v>47.5</v>
      </c>
      <c r="F456" s="97">
        <v>47.5</v>
      </c>
      <c r="G456" s="97">
        <v>0</v>
      </c>
      <c r="H456" s="97">
        <v>0</v>
      </c>
      <c r="I456" s="99">
        <f t="shared" ref="I456" si="839">SUM(F456-E456)*D456</f>
        <v>0</v>
      </c>
      <c r="J456" s="97">
        <v>0</v>
      </c>
      <c r="K456" s="97">
        <f t="shared" ref="K456" si="840">SUM(H456-G456)*D456</f>
        <v>0</v>
      </c>
      <c r="L456" s="99">
        <f t="shared" ref="L456" si="841">SUM(I456:K456)</f>
        <v>0</v>
      </c>
    </row>
    <row r="457" spans="1:12" s="100" customFormat="1" ht="14.25">
      <c r="A457" s="95" t="s">
        <v>741</v>
      </c>
      <c r="B457" s="96" t="s">
        <v>83</v>
      </c>
      <c r="C457" s="97" t="s">
        <v>14</v>
      </c>
      <c r="D457" s="98">
        <v>2000</v>
      </c>
      <c r="E457" s="98">
        <v>268</v>
      </c>
      <c r="F457" s="97">
        <v>269.5</v>
      </c>
      <c r="G457" s="97">
        <v>271.5</v>
      </c>
      <c r="H457" s="97">
        <v>0</v>
      </c>
      <c r="I457" s="99">
        <f t="shared" ref="I457" si="842">SUM(F457-E457)*D457</f>
        <v>3000</v>
      </c>
      <c r="J457" s="97">
        <f>SUM(G457-F457)*D457</f>
        <v>4000</v>
      </c>
      <c r="K457" s="97">
        <v>0</v>
      </c>
      <c r="L457" s="99">
        <f t="shared" ref="L457" si="843">SUM(I457:K457)</f>
        <v>7000</v>
      </c>
    </row>
    <row r="458" spans="1:12" s="100" customFormat="1" ht="14.25">
      <c r="A458" s="95" t="s">
        <v>741</v>
      </c>
      <c r="B458" s="96" t="s">
        <v>291</v>
      </c>
      <c r="C458" s="97" t="s">
        <v>14</v>
      </c>
      <c r="D458" s="98">
        <v>500</v>
      </c>
      <c r="E458" s="98">
        <v>1220</v>
      </c>
      <c r="F458" s="97">
        <v>1231.5</v>
      </c>
      <c r="G458" s="97">
        <v>0</v>
      </c>
      <c r="H458" s="97">
        <v>0</v>
      </c>
      <c r="I458" s="99">
        <f t="shared" ref="I458" si="844">SUM(F458-E458)*D458</f>
        <v>5750</v>
      </c>
      <c r="J458" s="97">
        <v>0</v>
      </c>
      <c r="K458" s="97">
        <f t="shared" ref="K458" si="845">SUM(H458-G458)*D458</f>
        <v>0</v>
      </c>
      <c r="L458" s="99">
        <f t="shared" ref="L458" si="846">SUM(I458:K458)</f>
        <v>5750</v>
      </c>
    </row>
    <row r="459" spans="1:12" s="100" customFormat="1" ht="14.25">
      <c r="A459" s="95" t="s">
        <v>741</v>
      </c>
      <c r="B459" s="96" t="s">
        <v>62</v>
      </c>
      <c r="C459" s="97" t="s">
        <v>14</v>
      </c>
      <c r="D459" s="98">
        <v>2000</v>
      </c>
      <c r="E459" s="98">
        <v>221</v>
      </c>
      <c r="F459" s="97">
        <v>223</v>
      </c>
      <c r="G459" s="97">
        <v>0</v>
      </c>
      <c r="H459" s="97">
        <v>0</v>
      </c>
      <c r="I459" s="99">
        <f t="shared" ref="I459" si="847">SUM(F459-E459)*D459</f>
        <v>4000</v>
      </c>
      <c r="J459" s="97">
        <v>0</v>
      </c>
      <c r="K459" s="97">
        <f t="shared" ref="K459" si="848">SUM(H459-G459)*D459</f>
        <v>0</v>
      </c>
      <c r="L459" s="99">
        <f t="shared" ref="L459" si="849">SUM(I459:K459)</f>
        <v>4000</v>
      </c>
    </row>
    <row r="460" spans="1:12" s="100" customFormat="1" ht="14.25">
      <c r="A460" s="95" t="s">
        <v>740</v>
      </c>
      <c r="B460" s="96" t="s">
        <v>738</v>
      </c>
      <c r="C460" s="97" t="s">
        <v>14</v>
      </c>
      <c r="D460" s="98">
        <v>2000</v>
      </c>
      <c r="E460" s="98">
        <v>162</v>
      </c>
      <c r="F460" s="97">
        <v>159.5</v>
      </c>
      <c r="G460" s="97">
        <v>0</v>
      </c>
      <c r="H460" s="97">
        <v>0</v>
      </c>
      <c r="I460" s="99">
        <f t="shared" ref="I460" si="850">SUM(F460-E460)*D460</f>
        <v>-5000</v>
      </c>
      <c r="J460" s="97">
        <v>0</v>
      </c>
      <c r="K460" s="97">
        <f t="shared" ref="K460" si="851">SUM(H460-G460)*D460</f>
        <v>0</v>
      </c>
      <c r="L460" s="99">
        <f t="shared" ref="L460" si="852">SUM(I460:K460)</f>
        <v>-5000</v>
      </c>
    </row>
    <row r="461" spans="1:12" s="100" customFormat="1" ht="14.25">
      <c r="A461" s="95" t="s">
        <v>740</v>
      </c>
      <c r="B461" s="96" t="s">
        <v>318</v>
      </c>
      <c r="C461" s="97" t="s">
        <v>14</v>
      </c>
      <c r="D461" s="98">
        <v>2000</v>
      </c>
      <c r="E461" s="98">
        <v>273.3</v>
      </c>
      <c r="F461" s="97">
        <v>275.5</v>
      </c>
      <c r="G461" s="97">
        <v>0</v>
      </c>
      <c r="H461" s="97">
        <v>0</v>
      </c>
      <c r="I461" s="99">
        <f t="shared" ref="I461:I462" si="853">SUM(F461-E461)*D461</f>
        <v>4399.9999999999773</v>
      </c>
      <c r="J461" s="97">
        <v>0</v>
      </c>
      <c r="K461" s="97">
        <f t="shared" ref="K461" si="854">SUM(H461-G461)*D461</f>
        <v>0</v>
      </c>
      <c r="L461" s="99">
        <f t="shared" ref="L461:L462" si="855">SUM(I461:K461)</f>
        <v>4399.9999999999773</v>
      </c>
    </row>
    <row r="462" spans="1:12" s="100" customFormat="1" ht="14.25">
      <c r="A462" s="95" t="s">
        <v>740</v>
      </c>
      <c r="B462" s="96" t="s">
        <v>739</v>
      </c>
      <c r="C462" s="97" t="s">
        <v>14</v>
      </c>
      <c r="D462" s="98">
        <v>500</v>
      </c>
      <c r="E462" s="98">
        <v>1330</v>
      </c>
      <c r="F462" s="97">
        <v>1340</v>
      </c>
      <c r="G462" s="97">
        <v>0</v>
      </c>
      <c r="H462" s="97">
        <v>0</v>
      </c>
      <c r="I462" s="99">
        <f t="shared" si="853"/>
        <v>5000</v>
      </c>
      <c r="J462" s="97">
        <v>0</v>
      </c>
      <c r="K462" s="97">
        <f t="shared" ref="K462" si="856">SUM(H462-G462)*D462</f>
        <v>0</v>
      </c>
      <c r="L462" s="99">
        <f t="shared" si="855"/>
        <v>5000</v>
      </c>
    </row>
    <row r="463" spans="1:12" s="100" customFormat="1" ht="14.25">
      <c r="A463" s="95" t="s">
        <v>735</v>
      </c>
      <c r="B463" s="96" t="s">
        <v>737</v>
      </c>
      <c r="C463" s="97" t="s">
        <v>14</v>
      </c>
      <c r="D463" s="98">
        <v>2000</v>
      </c>
      <c r="E463" s="98">
        <v>143</v>
      </c>
      <c r="F463" s="97">
        <v>144</v>
      </c>
      <c r="G463" s="97">
        <v>145</v>
      </c>
      <c r="H463" s="97">
        <v>146</v>
      </c>
      <c r="I463" s="99">
        <f t="shared" ref="I463" si="857">SUM(F463-E463)*D463</f>
        <v>2000</v>
      </c>
      <c r="J463" s="97">
        <f>SUM(G463-F463)*D463</f>
        <v>2000</v>
      </c>
      <c r="K463" s="97">
        <f t="shared" ref="K463" si="858">SUM(H463-G463)*D463</f>
        <v>2000</v>
      </c>
      <c r="L463" s="99">
        <f t="shared" ref="L463" si="859">SUM(I463:K463)</f>
        <v>6000</v>
      </c>
    </row>
    <row r="464" spans="1:12" s="100" customFormat="1" ht="14.25">
      <c r="A464" s="95" t="s">
        <v>735</v>
      </c>
      <c r="B464" s="96" t="s">
        <v>71</v>
      </c>
      <c r="C464" s="97" t="s">
        <v>14</v>
      </c>
      <c r="D464" s="98">
        <v>500</v>
      </c>
      <c r="E464" s="98">
        <v>1650</v>
      </c>
      <c r="F464" s="97">
        <v>1660</v>
      </c>
      <c r="G464" s="97">
        <v>1670</v>
      </c>
      <c r="H464" s="97">
        <v>0</v>
      </c>
      <c r="I464" s="99">
        <f t="shared" ref="I464" si="860">SUM(F464-E464)*D464</f>
        <v>5000</v>
      </c>
      <c r="J464" s="97">
        <f>SUM(G464-F464)*D464</f>
        <v>5000</v>
      </c>
      <c r="K464" s="97">
        <v>0</v>
      </c>
      <c r="L464" s="99">
        <f t="shared" ref="L464" si="861">SUM(I464:K464)</f>
        <v>10000</v>
      </c>
    </row>
    <row r="465" spans="1:12" s="100" customFormat="1" ht="14.25">
      <c r="A465" s="95" t="s">
        <v>735</v>
      </c>
      <c r="B465" s="96" t="s">
        <v>736</v>
      </c>
      <c r="C465" s="97" t="s">
        <v>14</v>
      </c>
      <c r="D465" s="98">
        <v>1000</v>
      </c>
      <c r="E465" s="98">
        <v>361.5</v>
      </c>
      <c r="F465" s="97">
        <v>363</v>
      </c>
      <c r="G465" s="97">
        <v>0</v>
      </c>
      <c r="H465" s="97">
        <v>0</v>
      </c>
      <c r="I465" s="99">
        <f t="shared" ref="I465" si="862">SUM(F465-E465)*D465</f>
        <v>1500</v>
      </c>
      <c r="J465" s="97">
        <v>0</v>
      </c>
      <c r="K465" s="97">
        <f t="shared" ref="K465" si="863">SUM(H465-G465)*D465</f>
        <v>0</v>
      </c>
      <c r="L465" s="99">
        <f t="shared" ref="L465" si="864">SUM(I465:K465)</f>
        <v>1500</v>
      </c>
    </row>
    <row r="466" spans="1:12" s="100" customFormat="1" ht="14.25">
      <c r="A466" s="95" t="s">
        <v>735</v>
      </c>
      <c r="B466" s="96" t="s">
        <v>138</v>
      </c>
      <c r="C466" s="97" t="s">
        <v>14</v>
      </c>
      <c r="D466" s="98">
        <v>2000</v>
      </c>
      <c r="E466" s="98">
        <v>191</v>
      </c>
      <c r="F466" s="97">
        <v>191</v>
      </c>
      <c r="G466" s="97">
        <v>0</v>
      </c>
      <c r="H466" s="97">
        <v>0</v>
      </c>
      <c r="I466" s="99">
        <f t="shared" ref="I466" si="865">SUM(F466-E466)*D466</f>
        <v>0</v>
      </c>
      <c r="J466" s="97">
        <v>0</v>
      </c>
      <c r="K466" s="97">
        <v>0</v>
      </c>
      <c r="L466" s="99">
        <f t="shared" ref="L466" si="866">SUM(I466:K466)</f>
        <v>0</v>
      </c>
    </row>
    <row r="467" spans="1:12" s="100" customFormat="1" ht="14.25">
      <c r="A467" s="95" t="s">
        <v>731</v>
      </c>
      <c r="B467" s="96" t="s">
        <v>71</v>
      </c>
      <c r="C467" s="97" t="s">
        <v>14</v>
      </c>
      <c r="D467" s="98">
        <v>500</v>
      </c>
      <c r="E467" s="98">
        <v>1645</v>
      </c>
      <c r="F467" s="97">
        <v>1650</v>
      </c>
      <c r="G467" s="97">
        <v>0</v>
      </c>
      <c r="H467" s="97">
        <v>0</v>
      </c>
      <c r="I467" s="99">
        <f t="shared" ref="I467" si="867">SUM(F467-E467)*D467</f>
        <v>2500</v>
      </c>
      <c r="J467" s="97">
        <v>0</v>
      </c>
      <c r="K467" s="97">
        <f t="shared" ref="K467" si="868">SUM(H467-G467)*D467</f>
        <v>0</v>
      </c>
      <c r="L467" s="99">
        <f t="shared" ref="L467" si="869">SUM(I467:K467)</f>
        <v>2500</v>
      </c>
    </row>
    <row r="468" spans="1:12" s="100" customFormat="1" ht="14.25">
      <c r="A468" s="95" t="s">
        <v>731</v>
      </c>
      <c r="B468" s="96" t="s">
        <v>28</v>
      </c>
      <c r="C468" s="97" t="s">
        <v>14</v>
      </c>
      <c r="D468" s="98">
        <v>500</v>
      </c>
      <c r="E468" s="98">
        <v>710</v>
      </c>
      <c r="F468" s="97">
        <v>716</v>
      </c>
      <c r="G468" s="97">
        <v>0</v>
      </c>
      <c r="H468" s="97">
        <v>0</v>
      </c>
      <c r="I468" s="99">
        <f t="shared" ref="I468" si="870">SUM(F468-E468)*D468</f>
        <v>3000</v>
      </c>
      <c r="J468" s="97">
        <v>0</v>
      </c>
      <c r="K468" s="97">
        <f t="shared" ref="K468" si="871">SUM(H468-G468)*D468</f>
        <v>0</v>
      </c>
      <c r="L468" s="99">
        <f t="shared" ref="L468" si="872">SUM(I468:K468)</f>
        <v>3000</v>
      </c>
    </row>
    <row r="469" spans="1:12" s="100" customFormat="1" ht="14.25">
      <c r="A469" s="95" t="s">
        <v>730</v>
      </c>
      <c r="B469" s="96" t="s">
        <v>51</v>
      </c>
      <c r="C469" s="97" t="s">
        <v>14</v>
      </c>
      <c r="D469" s="98">
        <v>2000</v>
      </c>
      <c r="E469" s="98">
        <v>257</v>
      </c>
      <c r="F469" s="97">
        <v>259</v>
      </c>
      <c r="G469" s="97">
        <v>0</v>
      </c>
      <c r="H469" s="97">
        <v>0</v>
      </c>
      <c r="I469" s="99">
        <f t="shared" ref="I469" si="873">SUM(F469-E469)*D469</f>
        <v>4000</v>
      </c>
      <c r="J469" s="97">
        <v>0</v>
      </c>
      <c r="K469" s="97">
        <f t="shared" ref="K469" si="874">SUM(H469-G469)*D469</f>
        <v>0</v>
      </c>
      <c r="L469" s="99">
        <f t="shared" ref="L469" si="875">SUM(I469:K469)</f>
        <v>4000</v>
      </c>
    </row>
    <row r="470" spans="1:12" s="100" customFormat="1" ht="14.25">
      <c r="A470" s="95" t="s">
        <v>730</v>
      </c>
      <c r="B470" s="96" t="s">
        <v>217</v>
      </c>
      <c r="C470" s="97" t="s">
        <v>14</v>
      </c>
      <c r="D470" s="98">
        <v>2000</v>
      </c>
      <c r="E470" s="98">
        <v>162</v>
      </c>
      <c r="F470" s="97">
        <v>163.25</v>
      </c>
      <c r="G470" s="97">
        <v>0</v>
      </c>
      <c r="H470" s="97">
        <v>0</v>
      </c>
      <c r="I470" s="99">
        <f t="shared" ref="I470" si="876">SUM(F470-E470)*D470</f>
        <v>2500</v>
      </c>
      <c r="J470" s="97">
        <v>0</v>
      </c>
      <c r="K470" s="97">
        <f t="shared" ref="K470" si="877">SUM(H470-G470)*D470</f>
        <v>0</v>
      </c>
      <c r="L470" s="99">
        <f t="shared" ref="L470" si="878">SUM(I470:K470)</f>
        <v>2500</v>
      </c>
    </row>
    <row r="471" spans="1:12" s="100" customFormat="1" ht="14.25">
      <c r="A471" s="95" t="s">
        <v>729</v>
      </c>
      <c r="B471" s="96" t="s">
        <v>83</v>
      </c>
      <c r="C471" s="97" t="s">
        <v>14</v>
      </c>
      <c r="D471" s="98">
        <v>2000</v>
      </c>
      <c r="E471" s="98">
        <v>280</v>
      </c>
      <c r="F471" s="97">
        <v>281</v>
      </c>
      <c r="G471" s="97">
        <v>0</v>
      </c>
      <c r="H471" s="97">
        <v>0</v>
      </c>
      <c r="I471" s="99">
        <f t="shared" ref="I471" si="879">SUM(F471-E471)*D471</f>
        <v>2000</v>
      </c>
      <c r="J471" s="97">
        <v>0</v>
      </c>
      <c r="K471" s="97">
        <f t="shared" ref="K471" si="880">SUM(H471-G471)*D471</f>
        <v>0</v>
      </c>
      <c r="L471" s="99">
        <f t="shared" ref="L471" si="881">SUM(I471:K471)</f>
        <v>2000</v>
      </c>
    </row>
    <row r="472" spans="1:12" s="100" customFormat="1" ht="14.25">
      <c r="A472" s="95" t="s">
        <v>729</v>
      </c>
      <c r="B472" s="96" t="s">
        <v>23</v>
      </c>
      <c r="C472" s="97" t="s">
        <v>14</v>
      </c>
      <c r="D472" s="98">
        <v>2000</v>
      </c>
      <c r="E472" s="98">
        <v>206</v>
      </c>
      <c r="F472" s="97">
        <v>203</v>
      </c>
      <c r="G472" s="97">
        <v>0</v>
      </c>
      <c r="H472" s="97">
        <v>0</v>
      </c>
      <c r="I472" s="99">
        <f t="shared" ref="I472" si="882">SUM(F472-E472)*D472</f>
        <v>-6000</v>
      </c>
      <c r="J472" s="97">
        <v>0</v>
      </c>
      <c r="K472" s="97">
        <f t="shared" ref="K472" si="883">SUM(H472-G472)*D472</f>
        <v>0</v>
      </c>
      <c r="L472" s="99">
        <f t="shared" ref="L472" si="884">SUM(I472:K472)</f>
        <v>-6000</v>
      </c>
    </row>
    <row r="473" spans="1:12" s="100" customFormat="1" ht="14.25">
      <c r="A473" s="95" t="s">
        <v>725</v>
      </c>
      <c r="B473" s="96" t="s">
        <v>724</v>
      </c>
      <c r="C473" s="97" t="s">
        <v>14</v>
      </c>
      <c r="D473" s="98">
        <v>2000</v>
      </c>
      <c r="E473" s="98">
        <v>359.7</v>
      </c>
      <c r="F473" s="97">
        <v>362.5</v>
      </c>
      <c r="G473" s="97">
        <v>0</v>
      </c>
      <c r="H473" s="97">
        <v>0</v>
      </c>
      <c r="I473" s="99">
        <f t="shared" ref="I473" si="885">SUM(F473-E473)*D473</f>
        <v>5600.0000000000227</v>
      </c>
      <c r="J473" s="97">
        <v>0</v>
      </c>
      <c r="K473" s="97">
        <f t="shared" ref="K473" si="886">SUM(H473-G473)*D473</f>
        <v>0</v>
      </c>
      <c r="L473" s="99">
        <f t="shared" ref="L473" si="887">SUM(I473:K473)</f>
        <v>5600.0000000000227</v>
      </c>
    </row>
    <row r="474" spans="1:12" s="100" customFormat="1" ht="14.25">
      <c r="A474" s="95" t="s">
        <v>725</v>
      </c>
      <c r="B474" s="96" t="s">
        <v>291</v>
      </c>
      <c r="C474" s="97" t="s">
        <v>14</v>
      </c>
      <c r="D474" s="98">
        <v>500</v>
      </c>
      <c r="E474" s="98">
        <v>1252</v>
      </c>
      <c r="F474" s="97">
        <v>1260</v>
      </c>
      <c r="G474" s="97">
        <v>0</v>
      </c>
      <c r="H474" s="97">
        <v>0</v>
      </c>
      <c r="I474" s="99">
        <f t="shared" ref="I474:I475" si="888">SUM(F474-E474)*D474</f>
        <v>4000</v>
      </c>
      <c r="J474" s="97">
        <v>0</v>
      </c>
      <c r="K474" s="97">
        <f t="shared" ref="K474" si="889">SUM(H474-G474)*D474</f>
        <v>0</v>
      </c>
      <c r="L474" s="99">
        <f t="shared" ref="L474" si="890">SUM(I474:K474)</f>
        <v>4000</v>
      </c>
    </row>
    <row r="475" spans="1:12" s="100" customFormat="1" ht="14.25">
      <c r="A475" s="95" t="s">
        <v>725</v>
      </c>
      <c r="B475" s="96" t="s">
        <v>47</v>
      </c>
      <c r="C475" s="97" t="s">
        <v>14</v>
      </c>
      <c r="D475" s="98">
        <v>500</v>
      </c>
      <c r="E475" s="98">
        <v>1180</v>
      </c>
      <c r="F475" s="97">
        <v>1165</v>
      </c>
      <c r="G475" s="97">
        <v>0</v>
      </c>
      <c r="H475" s="97">
        <v>0</v>
      </c>
      <c r="I475" s="99">
        <f t="shared" si="888"/>
        <v>-7500</v>
      </c>
      <c r="J475" s="97">
        <v>0</v>
      </c>
      <c r="K475" s="97">
        <f t="shared" ref="K475:K476" si="891">SUM(H475-G475)*D475</f>
        <v>0</v>
      </c>
      <c r="L475" s="99">
        <f t="shared" ref="L475:L476" si="892">SUM(I475:K475)</f>
        <v>-7500</v>
      </c>
    </row>
    <row r="476" spans="1:12" s="100" customFormat="1" ht="14.25">
      <c r="A476" s="95" t="s">
        <v>725</v>
      </c>
      <c r="B476" s="96" t="s">
        <v>665</v>
      </c>
      <c r="C476" s="97" t="s">
        <v>14</v>
      </c>
      <c r="D476" s="98">
        <v>2000</v>
      </c>
      <c r="E476" s="98">
        <v>208</v>
      </c>
      <c r="F476" s="97">
        <v>205</v>
      </c>
      <c r="G476" s="97">
        <v>0</v>
      </c>
      <c r="H476" s="97">
        <v>0</v>
      </c>
      <c r="I476" s="99">
        <f t="shared" ref="I476" si="893">SUM(F476-E476)*D476</f>
        <v>-6000</v>
      </c>
      <c r="J476" s="97">
        <v>0</v>
      </c>
      <c r="K476" s="97">
        <f t="shared" si="891"/>
        <v>0</v>
      </c>
      <c r="L476" s="99">
        <f t="shared" si="892"/>
        <v>-6000</v>
      </c>
    </row>
    <row r="477" spans="1:12" s="100" customFormat="1" ht="14.25">
      <c r="A477" s="95"/>
      <c r="B477" s="96"/>
      <c r="C477" s="97"/>
      <c r="D477" s="98"/>
      <c r="E477" s="98"/>
      <c r="F477" s="97"/>
      <c r="G477" s="97"/>
      <c r="H477" s="97"/>
      <c r="I477" s="99"/>
      <c r="J477" s="97"/>
      <c r="K477" s="97"/>
      <c r="L477" s="99"/>
    </row>
    <row r="478" spans="1:12" s="100" customFormat="1" ht="14.25">
      <c r="A478" s="124"/>
      <c r="B478" s="125"/>
      <c r="C478" s="125"/>
      <c r="D478" s="125"/>
      <c r="E478" s="125"/>
      <c r="F478" s="125"/>
      <c r="G478" s="126"/>
      <c r="H478" s="125"/>
      <c r="I478" s="127">
        <f>SUM(I210:I476)</f>
        <v>546074.53341703152</v>
      </c>
      <c r="J478" s="128"/>
      <c r="K478" s="128"/>
      <c r="L478" s="127">
        <f>SUM(L210:L476)</f>
        <v>1479182.2520180126</v>
      </c>
    </row>
    <row r="479" spans="1:12" s="100" customFormat="1" ht="14.25"/>
    <row r="480" spans="1:12" s="100" customFormat="1" ht="14.25">
      <c r="A480" s="102"/>
      <c r="B480" s="103"/>
      <c r="C480" s="103"/>
      <c r="D480" s="104"/>
      <c r="E480" s="104"/>
      <c r="F480" s="130">
        <v>43525</v>
      </c>
      <c r="G480" s="103"/>
      <c r="H480" s="103"/>
      <c r="I480" s="105"/>
      <c r="J480" s="105"/>
      <c r="K480" s="105"/>
      <c r="L480" s="105"/>
    </row>
    <row r="481" spans="1:16384" s="100" customFormat="1" ht="14.25">
      <c r="A481" s="95"/>
      <c r="B481" s="96"/>
      <c r="C481" s="97"/>
      <c r="D481" s="98"/>
      <c r="E481" s="98"/>
      <c r="F481" s="97"/>
      <c r="G481" s="97"/>
      <c r="H481" s="97"/>
      <c r="I481" s="99"/>
      <c r="J481" s="106" t="s">
        <v>732</v>
      </c>
      <c r="K481" s="103"/>
      <c r="L481" s="131">
        <v>0.84</v>
      </c>
    </row>
    <row r="482" spans="1:16384" s="100" customFormat="1" ht="14.25">
      <c r="A482" s="95" t="s">
        <v>722</v>
      </c>
      <c r="B482" s="96" t="s">
        <v>330</v>
      </c>
      <c r="C482" s="97" t="s">
        <v>14</v>
      </c>
      <c r="D482" s="98">
        <v>2000</v>
      </c>
      <c r="E482" s="98">
        <v>104.25</v>
      </c>
      <c r="F482" s="97">
        <v>105.25</v>
      </c>
      <c r="G482" s="97">
        <v>106.25</v>
      </c>
      <c r="H482" s="97">
        <v>107.25</v>
      </c>
      <c r="I482" s="99">
        <f t="shared" ref="I482" si="894">SUM(F482-E482)*D482</f>
        <v>2000</v>
      </c>
      <c r="J482" s="97">
        <f>SUM(G482-F482)*D482</f>
        <v>2000</v>
      </c>
      <c r="K482" s="97">
        <f t="shared" ref="K482" si="895">SUM(H482-G482)*D482</f>
        <v>2000</v>
      </c>
      <c r="L482" s="99">
        <f t="shared" ref="L482" si="896">SUM(I482:K482)</f>
        <v>6000</v>
      </c>
    </row>
    <row r="483" spans="1:16384" s="100" customFormat="1" ht="14.25">
      <c r="A483" s="95" t="s">
        <v>722</v>
      </c>
      <c r="B483" s="96" t="s">
        <v>696</v>
      </c>
      <c r="C483" s="97" t="s">
        <v>14</v>
      </c>
      <c r="D483" s="98">
        <v>500</v>
      </c>
      <c r="E483" s="98">
        <v>1213</v>
      </c>
      <c r="F483" s="97">
        <v>1223</v>
      </c>
      <c r="G483" s="97">
        <v>1234</v>
      </c>
      <c r="H483" s="97">
        <v>1244</v>
      </c>
      <c r="I483" s="99">
        <f t="shared" ref="I483" si="897">SUM(F483-E483)*D483</f>
        <v>5000</v>
      </c>
      <c r="J483" s="97">
        <f>SUM(G483-F483)*D483</f>
        <v>5500</v>
      </c>
      <c r="K483" s="97">
        <f t="shared" ref="K483" si="898">SUM(H483-G483)*D483</f>
        <v>5000</v>
      </c>
      <c r="L483" s="99">
        <f t="shared" ref="L483" si="899">SUM(I483:K483)</f>
        <v>15500</v>
      </c>
    </row>
    <row r="484" spans="1:16384" s="100" customFormat="1" ht="14.25">
      <c r="A484" s="95" t="s">
        <v>722</v>
      </c>
      <c r="B484" s="96" t="s">
        <v>723</v>
      </c>
      <c r="C484" s="97" t="s">
        <v>14</v>
      </c>
      <c r="D484" s="98">
        <v>500</v>
      </c>
      <c r="E484" s="98">
        <v>597.1</v>
      </c>
      <c r="F484" s="97">
        <v>590</v>
      </c>
      <c r="G484" s="97">
        <v>0</v>
      </c>
      <c r="H484" s="97">
        <v>0</v>
      </c>
      <c r="I484" s="99">
        <f t="shared" ref="I484" si="900">SUM(F484-E484)*D484</f>
        <v>-3550.0000000000114</v>
      </c>
      <c r="J484" s="97">
        <v>0</v>
      </c>
      <c r="K484" s="97">
        <f t="shared" ref="K484" si="901">SUM(H484-G484)*D484</f>
        <v>0</v>
      </c>
      <c r="L484" s="99">
        <f t="shared" ref="L484" si="902">SUM(I484:K484)</f>
        <v>-3550.0000000000114</v>
      </c>
    </row>
    <row r="485" spans="1:16384" s="100" customFormat="1" ht="14.25">
      <c r="A485" s="95" t="s">
        <v>721</v>
      </c>
      <c r="B485" s="96" t="s">
        <v>664</v>
      </c>
      <c r="C485" s="97" t="s">
        <v>14</v>
      </c>
      <c r="D485" s="98">
        <v>2000</v>
      </c>
      <c r="E485" s="98">
        <v>140</v>
      </c>
      <c r="F485" s="97">
        <v>141.5</v>
      </c>
      <c r="G485" s="97">
        <v>144</v>
      </c>
      <c r="H485" s="97">
        <v>146</v>
      </c>
      <c r="I485" s="99">
        <f t="shared" ref="I485:I490" si="903">SUM(F485-E485)*D485</f>
        <v>3000</v>
      </c>
      <c r="J485" s="97">
        <f>SUM(G485-F485)*D485</f>
        <v>5000</v>
      </c>
      <c r="K485" s="97">
        <f t="shared" ref="K485:K490" si="904">SUM(H485-G485)*D485</f>
        <v>4000</v>
      </c>
      <c r="L485" s="99">
        <f t="shared" ref="L485:L490" si="905">SUM(I485:K485)</f>
        <v>12000</v>
      </c>
    </row>
    <row r="486" spans="1:16384" s="100" customFormat="1" ht="14.25">
      <c r="A486" s="95" t="s">
        <v>721</v>
      </c>
      <c r="B486" s="96" t="s">
        <v>307</v>
      </c>
      <c r="C486" s="97" t="s">
        <v>14</v>
      </c>
      <c r="D486" s="98">
        <v>2000</v>
      </c>
      <c r="E486" s="98">
        <v>97</v>
      </c>
      <c r="F486" s="97">
        <v>97.5</v>
      </c>
      <c r="G486" s="97">
        <v>0</v>
      </c>
      <c r="H486" s="97">
        <v>0</v>
      </c>
      <c r="I486" s="99">
        <f t="shared" si="903"/>
        <v>1000</v>
      </c>
      <c r="J486" s="97">
        <v>0</v>
      </c>
      <c r="K486" s="97">
        <f t="shared" si="904"/>
        <v>0</v>
      </c>
      <c r="L486" s="99">
        <f t="shared" si="905"/>
        <v>1000</v>
      </c>
    </row>
    <row r="487" spans="1:16384" s="100" customFormat="1" ht="14.25">
      <c r="A487" s="95" t="s">
        <v>721</v>
      </c>
      <c r="B487" s="96" t="s">
        <v>308</v>
      </c>
      <c r="C487" s="97" t="s">
        <v>14</v>
      </c>
      <c r="D487" s="98">
        <v>2000</v>
      </c>
      <c r="E487" s="98">
        <v>95</v>
      </c>
      <c r="F487" s="97">
        <v>95.7</v>
      </c>
      <c r="G487" s="97">
        <v>0</v>
      </c>
      <c r="H487" s="97">
        <v>0</v>
      </c>
      <c r="I487" s="99">
        <f t="shared" si="903"/>
        <v>1400.0000000000057</v>
      </c>
      <c r="J487" s="97">
        <v>0</v>
      </c>
      <c r="K487" s="97">
        <f t="shared" si="904"/>
        <v>0</v>
      </c>
      <c r="L487" s="99">
        <f t="shared" si="905"/>
        <v>1400.0000000000057</v>
      </c>
    </row>
    <row r="488" spans="1:16384" s="100" customFormat="1" ht="14.25">
      <c r="A488" s="95" t="s">
        <v>721</v>
      </c>
      <c r="B488" s="96" t="s">
        <v>24</v>
      </c>
      <c r="C488" s="97" t="s">
        <v>14</v>
      </c>
      <c r="D488" s="98">
        <v>500</v>
      </c>
      <c r="E488" s="98">
        <v>992</v>
      </c>
      <c r="F488" s="97">
        <v>992</v>
      </c>
      <c r="G488" s="97">
        <v>0</v>
      </c>
      <c r="H488" s="97">
        <v>0</v>
      </c>
      <c r="I488" s="99">
        <f t="shared" si="903"/>
        <v>0</v>
      </c>
      <c r="J488" s="97">
        <v>0</v>
      </c>
      <c r="K488" s="97">
        <f t="shared" si="904"/>
        <v>0</v>
      </c>
      <c r="L488" s="99">
        <f t="shared" si="905"/>
        <v>0</v>
      </c>
    </row>
    <row r="489" spans="1:16384" s="108" customFormat="1" ht="14.25">
      <c r="A489" s="95" t="s">
        <v>721</v>
      </c>
      <c r="B489" s="96" t="s">
        <v>54</v>
      </c>
      <c r="C489" s="97" t="s">
        <v>14</v>
      </c>
      <c r="D489" s="98">
        <v>500</v>
      </c>
      <c r="E489" s="98">
        <v>2460</v>
      </c>
      <c r="F489" s="97">
        <v>2460</v>
      </c>
      <c r="G489" s="97">
        <v>0</v>
      </c>
      <c r="H489" s="97">
        <v>0</v>
      </c>
      <c r="I489" s="99">
        <f t="shared" si="903"/>
        <v>0</v>
      </c>
      <c r="J489" s="97">
        <v>0</v>
      </c>
      <c r="K489" s="97">
        <f t="shared" si="904"/>
        <v>0</v>
      </c>
      <c r="L489" s="99">
        <f t="shared" si="905"/>
        <v>0</v>
      </c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7"/>
      <c r="AV489" s="107"/>
      <c r="AW489" s="107"/>
      <c r="AX489" s="107"/>
      <c r="AY489" s="107"/>
      <c r="AZ489" s="107"/>
      <c r="BA489" s="107"/>
      <c r="BB489" s="107"/>
      <c r="BC489" s="107"/>
      <c r="BD489" s="107"/>
      <c r="BE489" s="107"/>
      <c r="BF489" s="107"/>
      <c r="BG489" s="107"/>
      <c r="BH489" s="107"/>
      <c r="BI489" s="107"/>
      <c r="BJ489" s="107"/>
      <c r="BK489" s="107"/>
      <c r="BL489" s="107"/>
      <c r="BM489" s="107"/>
      <c r="BN489" s="107"/>
      <c r="BO489" s="107"/>
      <c r="BP489" s="107"/>
      <c r="BQ489" s="107"/>
      <c r="BR489" s="107"/>
      <c r="BS489" s="107"/>
      <c r="BT489" s="107"/>
      <c r="BU489" s="107"/>
      <c r="BV489" s="107"/>
      <c r="BW489" s="107"/>
      <c r="BX489" s="107"/>
      <c r="BY489" s="107"/>
      <c r="BZ489" s="107"/>
      <c r="CA489" s="107"/>
      <c r="CB489" s="107"/>
      <c r="CC489" s="107"/>
      <c r="CD489" s="107"/>
      <c r="CE489" s="107"/>
      <c r="CF489" s="107"/>
      <c r="CG489" s="107"/>
      <c r="CH489" s="107"/>
      <c r="CI489" s="107"/>
      <c r="CJ489" s="107"/>
      <c r="CK489" s="107"/>
      <c r="CL489" s="107"/>
      <c r="CM489" s="107"/>
      <c r="CN489" s="107"/>
      <c r="CO489" s="107"/>
      <c r="CP489" s="107"/>
      <c r="CQ489" s="107"/>
      <c r="CR489" s="107"/>
      <c r="CS489" s="107"/>
      <c r="CT489" s="107"/>
      <c r="CU489" s="107"/>
      <c r="CV489" s="107"/>
      <c r="CW489" s="107"/>
      <c r="CX489" s="107"/>
      <c r="CY489" s="107"/>
      <c r="CZ489" s="107"/>
      <c r="DA489" s="107"/>
      <c r="DB489" s="107"/>
      <c r="DC489" s="107"/>
      <c r="DD489" s="107"/>
      <c r="DE489" s="107"/>
      <c r="DF489" s="107"/>
      <c r="DG489" s="107"/>
      <c r="DH489" s="107"/>
      <c r="DI489" s="107"/>
      <c r="DJ489" s="107"/>
      <c r="DK489" s="107"/>
      <c r="DL489" s="107"/>
      <c r="DM489" s="107"/>
      <c r="DN489" s="107"/>
      <c r="DO489" s="107"/>
      <c r="DP489" s="107"/>
      <c r="DQ489" s="107"/>
      <c r="DR489" s="107"/>
      <c r="DS489" s="107"/>
      <c r="DT489" s="107"/>
      <c r="DU489" s="107"/>
      <c r="DV489" s="107"/>
      <c r="DW489" s="107"/>
      <c r="DX489" s="107"/>
      <c r="DY489" s="107"/>
      <c r="DZ489" s="107"/>
      <c r="EA489" s="107"/>
      <c r="EB489" s="107"/>
      <c r="EC489" s="107"/>
      <c r="ED489" s="107"/>
      <c r="EE489" s="107"/>
      <c r="EF489" s="107"/>
      <c r="EG489" s="107"/>
      <c r="EH489" s="107"/>
      <c r="EI489" s="107"/>
      <c r="EJ489" s="107"/>
      <c r="EK489" s="107"/>
      <c r="EL489" s="107"/>
      <c r="EM489" s="107"/>
      <c r="EN489" s="107"/>
      <c r="EO489" s="107"/>
      <c r="EP489" s="107"/>
      <c r="EQ489" s="107"/>
      <c r="ER489" s="107"/>
      <c r="ES489" s="107"/>
      <c r="ET489" s="107"/>
      <c r="EU489" s="107"/>
      <c r="EV489" s="107"/>
      <c r="EW489" s="107"/>
      <c r="EX489" s="107"/>
      <c r="EY489" s="107"/>
      <c r="EZ489" s="107"/>
      <c r="FA489" s="107"/>
      <c r="FB489" s="107"/>
      <c r="FC489" s="107"/>
      <c r="FD489" s="107"/>
      <c r="FE489" s="107"/>
      <c r="FF489" s="107"/>
      <c r="FG489" s="107"/>
      <c r="FH489" s="107"/>
      <c r="FI489" s="107"/>
      <c r="FJ489" s="107"/>
      <c r="FK489" s="107"/>
      <c r="FL489" s="107"/>
      <c r="FM489" s="107"/>
      <c r="FN489" s="107"/>
      <c r="FO489" s="107"/>
      <c r="FP489" s="107"/>
      <c r="FQ489" s="107"/>
      <c r="FR489" s="107"/>
      <c r="FS489" s="107"/>
      <c r="FT489" s="107"/>
      <c r="FU489" s="107"/>
      <c r="FV489" s="107"/>
      <c r="FW489" s="107"/>
      <c r="FX489" s="107"/>
      <c r="FY489" s="107"/>
      <c r="FZ489" s="107"/>
      <c r="GA489" s="107"/>
      <c r="GB489" s="107"/>
      <c r="GC489" s="107"/>
      <c r="GD489" s="107"/>
      <c r="GE489" s="107"/>
      <c r="GF489" s="107"/>
      <c r="GG489" s="107"/>
      <c r="GH489" s="107"/>
      <c r="GI489" s="107"/>
      <c r="GJ489" s="107"/>
      <c r="GK489" s="107"/>
      <c r="GL489" s="107"/>
      <c r="GM489" s="107"/>
      <c r="GN489" s="107"/>
      <c r="GO489" s="107"/>
      <c r="GP489" s="107"/>
      <c r="GQ489" s="107"/>
      <c r="GR489" s="107"/>
      <c r="GS489" s="107"/>
      <c r="GT489" s="107"/>
      <c r="GU489" s="107"/>
      <c r="GV489" s="107"/>
      <c r="GW489" s="107"/>
      <c r="GX489" s="107"/>
      <c r="GY489" s="107"/>
      <c r="GZ489" s="107"/>
      <c r="HA489" s="107"/>
      <c r="HB489" s="107"/>
      <c r="HC489" s="107"/>
      <c r="HD489" s="107"/>
      <c r="HE489" s="107"/>
      <c r="HF489" s="107"/>
      <c r="HG489" s="107"/>
      <c r="HH489" s="107"/>
      <c r="HI489" s="107"/>
      <c r="HJ489" s="107"/>
      <c r="HK489" s="107"/>
      <c r="HL489" s="107"/>
      <c r="HM489" s="107"/>
      <c r="HN489" s="107"/>
      <c r="HO489" s="107"/>
      <c r="HP489" s="107"/>
      <c r="HQ489" s="107"/>
      <c r="HR489" s="107"/>
      <c r="HS489" s="107"/>
      <c r="HT489" s="107"/>
      <c r="HU489" s="107"/>
      <c r="HV489" s="107"/>
      <c r="HW489" s="107"/>
      <c r="HX489" s="107"/>
      <c r="HY489" s="107"/>
      <c r="HZ489" s="107"/>
      <c r="IA489" s="107"/>
      <c r="IB489" s="107"/>
      <c r="IC489" s="107"/>
      <c r="ID489" s="107"/>
      <c r="IE489" s="107"/>
      <c r="IF489" s="107"/>
      <c r="IG489" s="107"/>
      <c r="IH489" s="107"/>
      <c r="II489" s="107"/>
      <c r="IJ489" s="107"/>
      <c r="IK489" s="107"/>
      <c r="IL489" s="107"/>
      <c r="IM489" s="107"/>
      <c r="IN489" s="107"/>
      <c r="IO489" s="107"/>
      <c r="IP489" s="107"/>
      <c r="IQ489" s="107"/>
      <c r="IR489" s="107"/>
      <c r="IS489" s="107"/>
      <c r="IT489" s="107"/>
      <c r="IU489" s="107"/>
      <c r="IV489" s="107"/>
      <c r="IW489" s="107"/>
      <c r="IX489" s="107"/>
      <c r="IY489" s="107"/>
      <c r="IZ489" s="107"/>
      <c r="JA489" s="107"/>
      <c r="JB489" s="107"/>
      <c r="JC489" s="107"/>
      <c r="JD489" s="107"/>
      <c r="JE489" s="107"/>
      <c r="JF489" s="107"/>
      <c r="JG489" s="107"/>
      <c r="JH489" s="107"/>
      <c r="JI489" s="107"/>
      <c r="JJ489" s="107"/>
      <c r="JK489" s="107"/>
      <c r="JL489" s="107"/>
      <c r="JM489" s="107"/>
      <c r="JN489" s="107"/>
      <c r="JO489" s="107"/>
      <c r="JP489" s="107"/>
      <c r="JQ489" s="107"/>
      <c r="JR489" s="107"/>
      <c r="JS489" s="107"/>
      <c r="JT489" s="107"/>
      <c r="JU489" s="107"/>
      <c r="JV489" s="107"/>
      <c r="JW489" s="107"/>
      <c r="JX489" s="107"/>
      <c r="JY489" s="107"/>
      <c r="JZ489" s="107"/>
      <c r="KA489" s="107"/>
      <c r="KB489" s="107"/>
      <c r="KC489" s="107"/>
      <c r="KD489" s="107"/>
      <c r="KE489" s="107"/>
      <c r="KF489" s="107"/>
      <c r="KG489" s="107"/>
      <c r="KH489" s="107"/>
      <c r="KI489" s="107"/>
      <c r="KJ489" s="107"/>
      <c r="KK489" s="107"/>
      <c r="KL489" s="107"/>
      <c r="KM489" s="107"/>
      <c r="KN489" s="107"/>
      <c r="KO489" s="107"/>
      <c r="KP489" s="107"/>
      <c r="KQ489" s="107"/>
      <c r="KR489" s="107"/>
      <c r="KS489" s="107"/>
      <c r="KT489" s="107"/>
      <c r="KU489" s="107"/>
      <c r="KV489" s="107"/>
      <c r="KW489" s="107"/>
      <c r="KX489" s="107"/>
      <c r="KY489" s="107"/>
      <c r="KZ489" s="107"/>
      <c r="LA489" s="107"/>
      <c r="LB489" s="107"/>
      <c r="LC489" s="107"/>
      <c r="LD489" s="107"/>
      <c r="LE489" s="107"/>
      <c r="LF489" s="107"/>
      <c r="LG489" s="107"/>
      <c r="LH489" s="107"/>
      <c r="LI489" s="107"/>
      <c r="LJ489" s="107"/>
      <c r="LK489" s="107"/>
      <c r="LL489" s="107"/>
      <c r="LM489" s="107"/>
      <c r="LN489" s="107"/>
      <c r="LO489" s="107"/>
      <c r="LP489" s="107"/>
      <c r="LQ489" s="107"/>
      <c r="LR489" s="107"/>
      <c r="LS489" s="107"/>
      <c r="LT489" s="107"/>
      <c r="LU489" s="107"/>
      <c r="LV489" s="107"/>
      <c r="LW489" s="107"/>
      <c r="LX489" s="107"/>
      <c r="LY489" s="107"/>
      <c r="LZ489" s="107"/>
      <c r="MA489" s="107"/>
      <c r="MB489" s="107"/>
      <c r="MC489" s="107"/>
      <c r="MD489" s="107"/>
      <c r="ME489" s="107"/>
      <c r="MF489" s="107"/>
      <c r="MG489" s="107"/>
      <c r="MH489" s="107"/>
      <c r="MI489" s="107"/>
      <c r="MJ489" s="107"/>
      <c r="MK489" s="107"/>
      <c r="ML489" s="107"/>
      <c r="MM489" s="107"/>
      <c r="MN489" s="107"/>
      <c r="MO489" s="107"/>
      <c r="MP489" s="107"/>
      <c r="MQ489" s="107"/>
      <c r="MR489" s="107"/>
      <c r="MS489" s="107"/>
      <c r="MT489" s="107"/>
      <c r="MU489" s="107"/>
      <c r="MV489" s="107"/>
      <c r="MW489" s="107"/>
      <c r="MX489" s="107"/>
      <c r="MY489" s="107"/>
      <c r="MZ489" s="107"/>
      <c r="NA489" s="107"/>
      <c r="NB489" s="107"/>
      <c r="NC489" s="107"/>
      <c r="ND489" s="107"/>
      <c r="NE489" s="107"/>
      <c r="NF489" s="107"/>
      <c r="NG489" s="107"/>
      <c r="NH489" s="107"/>
      <c r="NI489" s="107"/>
      <c r="NJ489" s="107"/>
      <c r="NK489" s="107"/>
      <c r="NL489" s="107"/>
      <c r="NM489" s="107"/>
      <c r="NN489" s="107"/>
      <c r="NO489" s="107"/>
      <c r="NP489" s="107"/>
      <c r="NQ489" s="107"/>
      <c r="NR489" s="107"/>
      <c r="NS489" s="107"/>
      <c r="NT489" s="107"/>
      <c r="NU489" s="107"/>
      <c r="NV489" s="107"/>
      <c r="NW489" s="107"/>
      <c r="NX489" s="107"/>
      <c r="NY489" s="107"/>
      <c r="NZ489" s="107"/>
      <c r="OA489" s="107"/>
      <c r="OB489" s="107"/>
      <c r="OC489" s="107"/>
      <c r="OD489" s="107"/>
      <c r="OE489" s="107"/>
      <c r="OF489" s="107"/>
      <c r="OG489" s="107"/>
      <c r="OH489" s="107"/>
      <c r="OI489" s="107"/>
      <c r="OJ489" s="107"/>
      <c r="OK489" s="107"/>
      <c r="OL489" s="107"/>
      <c r="OM489" s="107"/>
      <c r="ON489" s="107"/>
      <c r="OO489" s="107"/>
      <c r="OP489" s="107"/>
      <c r="OQ489" s="107"/>
      <c r="OR489" s="107"/>
      <c r="OS489" s="107"/>
      <c r="OT489" s="107"/>
      <c r="OU489" s="107"/>
      <c r="OV489" s="107"/>
      <c r="OW489" s="107"/>
      <c r="OX489" s="107"/>
      <c r="OY489" s="107"/>
      <c r="OZ489" s="107"/>
      <c r="PA489" s="107"/>
      <c r="PB489" s="107"/>
      <c r="PC489" s="107"/>
      <c r="PD489" s="107"/>
      <c r="PE489" s="107"/>
      <c r="PF489" s="107"/>
      <c r="PG489" s="107"/>
      <c r="PH489" s="107"/>
      <c r="PI489" s="107"/>
      <c r="PJ489" s="107"/>
      <c r="PK489" s="107"/>
      <c r="PL489" s="107"/>
      <c r="PM489" s="107"/>
      <c r="PN489" s="107"/>
      <c r="PO489" s="107"/>
      <c r="PP489" s="107"/>
      <c r="PQ489" s="107"/>
      <c r="PR489" s="107"/>
      <c r="PS489" s="107"/>
      <c r="PT489" s="107"/>
      <c r="PU489" s="107"/>
      <c r="PV489" s="107"/>
      <c r="PW489" s="107"/>
      <c r="PX489" s="107"/>
      <c r="PY489" s="107"/>
      <c r="PZ489" s="107"/>
      <c r="QA489" s="107"/>
      <c r="QB489" s="107"/>
      <c r="QC489" s="107"/>
      <c r="QD489" s="107"/>
      <c r="QE489" s="107"/>
      <c r="QF489" s="107"/>
      <c r="QG489" s="107"/>
      <c r="QH489" s="107"/>
      <c r="QI489" s="107"/>
      <c r="QJ489" s="107"/>
      <c r="QK489" s="107"/>
      <c r="QL489" s="107"/>
      <c r="QM489" s="107"/>
      <c r="QN489" s="107"/>
      <c r="QO489" s="107"/>
      <c r="QP489" s="107"/>
      <c r="QQ489" s="107"/>
      <c r="QR489" s="107"/>
      <c r="QS489" s="107"/>
      <c r="QT489" s="107"/>
      <c r="QU489" s="107"/>
      <c r="QV489" s="107"/>
      <c r="QW489" s="107"/>
      <c r="QX489" s="107"/>
      <c r="QY489" s="107"/>
      <c r="QZ489" s="107"/>
      <c r="RA489" s="107"/>
      <c r="RB489" s="107"/>
      <c r="RC489" s="107"/>
      <c r="RD489" s="107"/>
      <c r="RE489" s="107"/>
      <c r="RF489" s="107"/>
      <c r="RG489" s="107"/>
      <c r="RH489" s="107"/>
      <c r="RI489" s="107"/>
      <c r="RJ489" s="107"/>
      <c r="RK489" s="107"/>
      <c r="RL489" s="107"/>
      <c r="RM489" s="107"/>
      <c r="RN489" s="107"/>
      <c r="RO489" s="107"/>
      <c r="RP489" s="107"/>
      <c r="RQ489" s="107"/>
      <c r="RR489" s="107"/>
      <c r="RS489" s="107"/>
      <c r="RT489" s="107"/>
      <c r="RU489" s="107"/>
      <c r="RV489" s="107"/>
      <c r="RW489" s="107"/>
      <c r="RX489" s="107"/>
      <c r="RY489" s="107"/>
      <c r="RZ489" s="107"/>
      <c r="SA489" s="107"/>
      <c r="SB489" s="107"/>
      <c r="SC489" s="107"/>
      <c r="SD489" s="107"/>
      <c r="SE489" s="107"/>
      <c r="SF489" s="107"/>
      <c r="SG489" s="107"/>
      <c r="SH489" s="107"/>
      <c r="SI489" s="107"/>
      <c r="SJ489" s="107"/>
      <c r="SK489" s="107"/>
      <c r="SL489" s="107"/>
      <c r="SM489" s="107"/>
      <c r="SN489" s="107"/>
      <c r="SO489" s="107"/>
      <c r="SP489" s="107"/>
      <c r="SQ489" s="107"/>
      <c r="SR489" s="107"/>
      <c r="SS489" s="107"/>
      <c r="ST489" s="107"/>
      <c r="SU489" s="107"/>
      <c r="SV489" s="107"/>
      <c r="SW489" s="107"/>
      <c r="SX489" s="107"/>
      <c r="SY489" s="107"/>
      <c r="SZ489" s="107"/>
      <c r="TA489" s="107"/>
      <c r="TB489" s="107"/>
      <c r="TC489" s="107"/>
      <c r="TD489" s="107"/>
      <c r="TE489" s="107"/>
      <c r="TF489" s="107"/>
      <c r="TG489" s="107"/>
      <c r="TH489" s="107"/>
      <c r="TI489" s="107"/>
      <c r="TJ489" s="107"/>
      <c r="TK489" s="107"/>
      <c r="TL489" s="107"/>
      <c r="TM489" s="107"/>
      <c r="TN489" s="107"/>
      <c r="TO489" s="107"/>
      <c r="TP489" s="107"/>
      <c r="TQ489" s="107"/>
      <c r="TR489" s="107"/>
      <c r="TS489" s="107"/>
      <c r="TT489" s="107"/>
      <c r="TU489" s="107"/>
      <c r="TV489" s="107"/>
      <c r="TW489" s="107"/>
      <c r="TX489" s="107"/>
      <c r="TY489" s="107"/>
      <c r="TZ489" s="107"/>
      <c r="UA489" s="107"/>
      <c r="UB489" s="107"/>
      <c r="UC489" s="107"/>
      <c r="UD489" s="107"/>
      <c r="UE489" s="107"/>
      <c r="UF489" s="107"/>
      <c r="UG489" s="107"/>
      <c r="UH489" s="107"/>
      <c r="UI489" s="107"/>
      <c r="UJ489" s="107"/>
      <c r="UK489" s="107"/>
      <c r="UL489" s="107"/>
      <c r="UM489" s="107"/>
      <c r="UN489" s="107"/>
      <c r="UO489" s="107"/>
      <c r="UP489" s="107"/>
      <c r="UQ489" s="107"/>
      <c r="UR489" s="107"/>
      <c r="US489" s="107"/>
      <c r="UT489" s="107"/>
      <c r="UU489" s="107"/>
      <c r="UV489" s="107"/>
      <c r="UW489" s="107"/>
      <c r="UX489" s="107"/>
      <c r="UY489" s="107"/>
      <c r="UZ489" s="107"/>
      <c r="VA489" s="107"/>
      <c r="VB489" s="107"/>
      <c r="VC489" s="107"/>
      <c r="VD489" s="107"/>
      <c r="VE489" s="107"/>
      <c r="VF489" s="107"/>
      <c r="VG489" s="107"/>
      <c r="VH489" s="107"/>
      <c r="VI489" s="107"/>
      <c r="VJ489" s="107"/>
      <c r="VK489" s="107"/>
      <c r="VL489" s="107"/>
      <c r="VM489" s="107"/>
      <c r="VN489" s="107"/>
      <c r="VO489" s="107"/>
      <c r="VP489" s="107"/>
      <c r="VQ489" s="107"/>
      <c r="VR489" s="107"/>
      <c r="VS489" s="107"/>
      <c r="VT489" s="107"/>
      <c r="VU489" s="107"/>
      <c r="VV489" s="107"/>
      <c r="VW489" s="107"/>
      <c r="VX489" s="107"/>
      <c r="VY489" s="107"/>
      <c r="VZ489" s="107"/>
      <c r="WA489" s="107"/>
      <c r="WB489" s="107"/>
      <c r="WC489" s="107"/>
      <c r="WD489" s="107"/>
      <c r="WE489" s="107"/>
      <c r="WF489" s="107"/>
      <c r="WG489" s="107"/>
      <c r="WH489" s="107"/>
      <c r="WI489" s="107"/>
      <c r="WJ489" s="107"/>
      <c r="WK489" s="107"/>
      <c r="WL489" s="107"/>
      <c r="WM489" s="107"/>
      <c r="WN489" s="107"/>
      <c r="WO489" s="107"/>
      <c r="WP489" s="107"/>
      <c r="WQ489" s="107"/>
      <c r="WR489" s="107"/>
      <c r="WS489" s="107"/>
      <c r="WT489" s="107"/>
      <c r="WU489" s="107"/>
      <c r="WV489" s="107"/>
      <c r="WW489" s="107"/>
      <c r="WX489" s="107"/>
      <c r="WY489" s="107"/>
      <c r="WZ489" s="107"/>
      <c r="XA489" s="107"/>
      <c r="XB489" s="107"/>
      <c r="XC489" s="107"/>
      <c r="XD489" s="107"/>
      <c r="XE489" s="107"/>
      <c r="XF489" s="107"/>
      <c r="XG489" s="107"/>
      <c r="XH489" s="107"/>
      <c r="XI489" s="107"/>
      <c r="XJ489" s="107"/>
      <c r="XK489" s="107"/>
      <c r="XL489" s="107"/>
      <c r="XM489" s="107"/>
      <c r="XN489" s="107"/>
      <c r="XO489" s="107"/>
      <c r="XP489" s="107"/>
      <c r="XQ489" s="107"/>
      <c r="XR489" s="107"/>
      <c r="XS489" s="107"/>
      <c r="XT489" s="107"/>
      <c r="XU489" s="107"/>
      <c r="XV489" s="107"/>
      <c r="XW489" s="107"/>
      <c r="XX489" s="107"/>
      <c r="XY489" s="107"/>
      <c r="XZ489" s="107"/>
      <c r="YA489" s="107"/>
      <c r="YB489" s="107"/>
      <c r="YC489" s="107"/>
      <c r="YD489" s="107"/>
      <c r="YE489" s="107"/>
      <c r="YF489" s="107"/>
      <c r="YG489" s="107"/>
      <c r="YH489" s="107"/>
      <c r="YI489" s="107"/>
      <c r="YJ489" s="107"/>
      <c r="YK489" s="107"/>
      <c r="YL489" s="107"/>
      <c r="YM489" s="107"/>
      <c r="YN489" s="107"/>
      <c r="YO489" s="107"/>
      <c r="YP489" s="107"/>
      <c r="YQ489" s="107"/>
      <c r="YR489" s="107"/>
      <c r="YS489" s="107"/>
      <c r="YT489" s="107"/>
      <c r="YU489" s="107"/>
      <c r="YV489" s="107"/>
      <c r="YW489" s="107"/>
      <c r="YX489" s="107"/>
      <c r="YY489" s="107"/>
      <c r="YZ489" s="107"/>
      <c r="ZA489" s="107"/>
      <c r="ZB489" s="107"/>
      <c r="ZC489" s="107"/>
      <c r="ZD489" s="107"/>
      <c r="ZE489" s="107"/>
      <c r="ZF489" s="107"/>
      <c r="ZG489" s="107"/>
      <c r="ZH489" s="107"/>
      <c r="ZI489" s="107"/>
      <c r="ZJ489" s="107"/>
      <c r="ZK489" s="107"/>
      <c r="ZL489" s="107"/>
      <c r="ZM489" s="107"/>
      <c r="ZN489" s="107"/>
      <c r="ZO489" s="107"/>
      <c r="ZP489" s="107"/>
      <c r="ZQ489" s="107"/>
      <c r="ZR489" s="107"/>
      <c r="ZS489" s="107"/>
      <c r="ZT489" s="107"/>
      <c r="ZU489" s="107"/>
      <c r="ZV489" s="107"/>
      <c r="ZW489" s="107"/>
      <c r="ZX489" s="107"/>
      <c r="ZY489" s="107"/>
      <c r="ZZ489" s="107"/>
      <c r="AAA489" s="107"/>
      <c r="AAB489" s="107"/>
      <c r="AAC489" s="107"/>
      <c r="AAD489" s="107"/>
      <c r="AAE489" s="107"/>
      <c r="AAF489" s="107"/>
      <c r="AAG489" s="107"/>
      <c r="AAH489" s="107"/>
      <c r="AAI489" s="107"/>
      <c r="AAJ489" s="107"/>
      <c r="AAK489" s="107"/>
      <c r="AAL489" s="107"/>
      <c r="AAM489" s="107"/>
      <c r="AAN489" s="107"/>
      <c r="AAO489" s="107"/>
      <c r="AAP489" s="107"/>
      <c r="AAQ489" s="107"/>
      <c r="AAR489" s="107"/>
      <c r="AAS489" s="107"/>
      <c r="AAT489" s="107"/>
      <c r="AAU489" s="107"/>
      <c r="AAV489" s="107"/>
      <c r="AAW489" s="107"/>
      <c r="AAX489" s="107"/>
      <c r="AAY489" s="107"/>
      <c r="AAZ489" s="107"/>
      <c r="ABA489" s="107"/>
      <c r="ABB489" s="107"/>
      <c r="ABC489" s="107"/>
      <c r="ABD489" s="107"/>
      <c r="ABE489" s="107"/>
      <c r="ABF489" s="107"/>
      <c r="ABG489" s="107"/>
      <c r="ABH489" s="107"/>
      <c r="ABI489" s="107"/>
      <c r="ABJ489" s="107"/>
      <c r="ABK489" s="107"/>
      <c r="ABL489" s="107"/>
      <c r="ABM489" s="107"/>
      <c r="ABN489" s="107"/>
      <c r="ABO489" s="107"/>
      <c r="ABP489" s="107"/>
      <c r="ABQ489" s="107"/>
      <c r="ABR489" s="107"/>
      <c r="ABS489" s="107"/>
      <c r="ABT489" s="107"/>
      <c r="ABU489" s="107"/>
      <c r="ABV489" s="107"/>
      <c r="ABW489" s="107"/>
      <c r="ABX489" s="107"/>
      <c r="ABY489" s="107"/>
      <c r="ABZ489" s="107"/>
      <c r="ACA489" s="107"/>
      <c r="ACB489" s="107"/>
      <c r="ACC489" s="107"/>
      <c r="ACD489" s="107"/>
      <c r="ACE489" s="107"/>
      <c r="ACF489" s="107"/>
      <c r="ACG489" s="107"/>
      <c r="ACH489" s="107"/>
      <c r="ACI489" s="107"/>
      <c r="ACJ489" s="107"/>
      <c r="ACK489" s="107"/>
      <c r="ACL489" s="107"/>
      <c r="ACM489" s="107"/>
      <c r="ACN489" s="107"/>
      <c r="ACO489" s="107"/>
      <c r="ACP489" s="107"/>
      <c r="ACQ489" s="107"/>
      <c r="ACR489" s="107"/>
      <c r="ACS489" s="107"/>
      <c r="ACT489" s="107"/>
      <c r="ACU489" s="107"/>
      <c r="ACV489" s="107"/>
      <c r="ACW489" s="107"/>
      <c r="ACX489" s="107"/>
      <c r="ACY489" s="107"/>
      <c r="ACZ489" s="107"/>
      <c r="ADA489" s="107"/>
      <c r="ADB489" s="107"/>
      <c r="ADC489" s="107"/>
      <c r="ADD489" s="107"/>
      <c r="ADE489" s="107"/>
      <c r="ADF489" s="107"/>
      <c r="ADG489" s="107"/>
      <c r="ADH489" s="107"/>
      <c r="ADI489" s="107"/>
      <c r="ADJ489" s="107"/>
      <c r="ADK489" s="107"/>
      <c r="ADL489" s="107"/>
      <c r="ADM489" s="107"/>
      <c r="ADN489" s="107"/>
      <c r="ADO489" s="107"/>
      <c r="ADP489" s="107"/>
      <c r="ADQ489" s="107"/>
      <c r="ADR489" s="107"/>
      <c r="ADS489" s="107"/>
      <c r="ADT489" s="107"/>
      <c r="ADU489" s="107"/>
      <c r="ADV489" s="107"/>
      <c r="ADW489" s="107"/>
      <c r="ADX489" s="107"/>
      <c r="ADY489" s="107"/>
      <c r="ADZ489" s="107"/>
      <c r="AEA489" s="107"/>
      <c r="AEB489" s="107"/>
      <c r="AEC489" s="107"/>
      <c r="AED489" s="107"/>
      <c r="AEE489" s="107"/>
      <c r="AEF489" s="107"/>
      <c r="AEG489" s="107"/>
      <c r="AEH489" s="107"/>
      <c r="AEI489" s="107"/>
      <c r="AEJ489" s="107"/>
      <c r="AEK489" s="107"/>
      <c r="AEL489" s="107"/>
      <c r="AEM489" s="107"/>
      <c r="AEN489" s="107"/>
      <c r="AEO489" s="107"/>
      <c r="AEP489" s="107"/>
      <c r="AEQ489" s="107"/>
      <c r="AER489" s="107"/>
      <c r="AES489" s="107"/>
      <c r="AET489" s="107"/>
      <c r="AEU489" s="107"/>
      <c r="AEV489" s="107"/>
      <c r="AEW489" s="107"/>
      <c r="AEX489" s="107"/>
      <c r="AEY489" s="107"/>
      <c r="AEZ489" s="107"/>
      <c r="AFA489" s="107"/>
      <c r="AFB489" s="107"/>
      <c r="AFC489" s="107"/>
      <c r="AFD489" s="107"/>
      <c r="AFE489" s="107"/>
      <c r="AFF489" s="107"/>
      <c r="AFG489" s="107"/>
      <c r="AFH489" s="107"/>
      <c r="AFI489" s="107"/>
      <c r="AFJ489" s="107"/>
      <c r="AFK489" s="107"/>
      <c r="AFL489" s="107"/>
      <c r="AFM489" s="107"/>
      <c r="AFN489" s="107"/>
      <c r="AFO489" s="107"/>
      <c r="AFP489" s="107"/>
      <c r="AFQ489" s="107"/>
      <c r="AFR489" s="107"/>
      <c r="AFS489" s="107"/>
      <c r="AFT489" s="107"/>
      <c r="AFU489" s="107"/>
      <c r="AFV489" s="107"/>
      <c r="AFW489" s="107"/>
      <c r="AFX489" s="107"/>
      <c r="AFY489" s="107"/>
      <c r="AFZ489" s="107"/>
      <c r="AGA489" s="107"/>
      <c r="AGB489" s="107"/>
      <c r="AGC489" s="107"/>
      <c r="AGD489" s="107"/>
      <c r="AGE489" s="107"/>
      <c r="AGF489" s="107"/>
      <c r="AGG489" s="107"/>
      <c r="AGH489" s="107"/>
      <c r="AGI489" s="107"/>
      <c r="AGJ489" s="107"/>
      <c r="AGK489" s="107"/>
      <c r="AGL489" s="107"/>
      <c r="AGM489" s="107"/>
      <c r="AGN489" s="107"/>
      <c r="AGO489" s="107"/>
      <c r="AGP489" s="107"/>
      <c r="AGQ489" s="107"/>
      <c r="AGR489" s="107"/>
      <c r="AGS489" s="107"/>
      <c r="AGT489" s="107"/>
      <c r="AGU489" s="107"/>
      <c r="AGV489" s="107"/>
      <c r="AGW489" s="107"/>
      <c r="AGX489" s="107"/>
      <c r="AGY489" s="107"/>
      <c r="AGZ489" s="107"/>
      <c r="AHA489" s="107"/>
      <c r="AHB489" s="107"/>
      <c r="AHC489" s="107"/>
      <c r="AHD489" s="107"/>
      <c r="AHE489" s="107"/>
      <c r="AHF489" s="107"/>
      <c r="AHG489" s="107"/>
      <c r="AHH489" s="107"/>
      <c r="AHI489" s="107"/>
      <c r="AHJ489" s="107"/>
      <c r="AHK489" s="107"/>
      <c r="AHL489" s="107"/>
      <c r="AHM489" s="107"/>
      <c r="AHN489" s="107"/>
      <c r="AHO489" s="107"/>
      <c r="AHP489" s="107"/>
      <c r="AHQ489" s="107"/>
      <c r="AHR489" s="107"/>
      <c r="AHS489" s="107"/>
      <c r="AHT489" s="107"/>
      <c r="AHU489" s="107"/>
      <c r="AHV489" s="107"/>
      <c r="AHW489" s="107"/>
      <c r="AHX489" s="107"/>
      <c r="AHY489" s="107"/>
      <c r="AHZ489" s="107"/>
      <c r="AIA489" s="107"/>
      <c r="AIB489" s="107"/>
      <c r="AIC489" s="107"/>
      <c r="AID489" s="107"/>
      <c r="AIE489" s="107"/>
      <c r="AIF489" s="107"/>
      <c r="AIG489" s="107"/>
      <c r="AIH489" s="107"/>
      <c r="AII489" s="107"/>
      <c r="AIJ489" s="107"/>
      <c r="AIK489" s="107"/>
      <c r="AIL489" s="107"/>
      <c r="AIM489" s="107"/>
      <c r="AIN489" s="107"/>
      <c r="AIO489" s="107"/>
      <c r="AIP489" s="107"/>
      <c r="AIQ489" s="107"/>
      <c r="AIR489" s="107"/>
      <c r="AIS489" s="107"/>
      <c r="AIT489" s="107"/>
      <c r="AIU489" s="107"/>
      <c r="AIV489" s="107"/>
      <c r="AIW489" s="107"/>
      <c r="AIX489" s="107"/>
      <c r="AIY489" s="107"/>
      <c r="AIZ489" s="107"/>
      <c r="AJA489" s="107"/>
      <c r="AJB489" s="107"/>
      <c r="AJC489" s="107"/>
      <c r="AJD489" s="107"/>
      <c r="AJE489" s="107"/>
      <c r="AJF489" s="107"/>
      <c r="AJG489" s="107"/>
      <c r="AJH489" s="107"/>
      <c r="AJI489" s="107"/>
      <c r="AJJ489" s="107"/>
      <c r="AJK489" s="107"/>
      <c r="AJL489" s="107"/>
      <c r="AJM489" s="107"/>
      <c r="AJN489" s="107"/>
      <c r="AJO489" s="107"/>
      <c r="AJP489" s="107"/>
      <c r="AJQ489" s="107"/>
      <c r="AJR489" s="107"/>
      <c r="AJS489" s="107"/>
      <c r="AJT489" s="107"/>
      <c r="AJU489" s="107"/>
      <c r="AJV489" s="107"/>
      <c r="AJW489" s="107"/>
      <c r="AJX489" s="107"/>
      <c r="AJY489" s="107"/>
      <c r="AJZ489" s="107"/>
      <c r="AKA489" s="107"/>
      <c r="AKB489" s="107"/>
      <c r="AKC489" s="107"/>
      <c r="AKD489" s="107"/>
      <c r="AKE489" s="107"/>
      <c r="AKF489" s="107"/>
      <c r="AKG489" s="107"/>
      <c r="AKH489" s="107"/>
      <c r="AKI489" s="107"/>
      <c r="AKJ489" s="107"/>
      <c r="AKK489" s="107"/>
      <c r="AKL489" s="107"/>
      <c r="AKM489" s="107"/>
      <c r="AKN489" s="107"/>
      <c r="AKO489" s="107"/>
      <c r="AKP489" s="107"/>
      <c r="AKQ489" s="107"/>
      <c r="AKR489" s="107"/>
      <c r="AKS489" s="107"/>
      <c r="AKT489" s="107"/>
      <c r="AKU489" s="107"/>
      <c r="AKV489" s="107"/>
      <c r="AKW489" s="107"/>
      <c r="AKX489" s="107"/>
      <c r="AKY489" s="107"/>
      <c r="AKZ489" s="107"/>
      <c r="ALA489" s="107"/>
      <c r="ALB489" s="107"/>
      <c r="ALC489" s="107"/>
      <c r="ALD489" s="107"/>
      <c r="ALE489" s="107"/>
      <c r="ALF489" s="107"/>
      <c r="ALG489" s="107"/>
      <c r="ALH489" s="107"/>
      <c r="ALI489" s="107"/>
      <c r="ALJ489" s="107"/>
      <c r="ALK489" s="107"/>
      <c r="ALL489" s="107"/>
      <c r="ALM489" s="107"/>
      <c r="ALN489" s="107"/>
      <c r="ALO489" s="107"/>
      <c r="ALP489" s="107"/>
      <c r="ALQ489" s="107"/>
      <c r="ALR489" s="107"/>
      <c r="ALS489" s="107"/>
      <c r="ALT489" s="107"/>
      <c r="ALU489" s="107"/>
      <c r="ALV489" s="107"/>
      <c r="ALW489" s="107"/>
      <c r="ALX489" s="107"/>
      <c r="ALY489" s="107"/>
      <c r="ALZ489" s="107"/>
      <c r="AMA489" s="107"/>
      <c r="AMB489" s="107"/>
      <c r="AMC489" s="107"/>
      <c r="AMD489" s="107"/>
      <c r="AME489" s="107"/>
      <c r="AMF489" s="107"/>
      <c r="AMG489" s="107"/>
      <c r="AMH489" s="107"/>
      <c r="AMI489" s="107"/>
      <c r="AMJ489" s="107"/>
      <c r="AMK489" s="107"/>
      <c r="AML489" s="107"/>
      <c r="AMM489" s="107"/>
      <c r="AMN489" s="107"/>
      <c r="AMO489" s="107"/>
      <c r="AMP489" s="107"/>
      <c r="AMQ489" s="107"/>
      <c r="AMR489" s="107"/>
      <c r="AMS489" s="107"/>
      <c r="AMT489" s="107"/>
      <c r="AMU489" s="107"/>
      <c r="AMV489" s="107"/>
      <c r="AMW489" s="107"/>
      <c r="AMX489" s="107"/>
      <c r="AMY489" s="107"/>
      <c r="AMZ489" s="107"/>
      <c r="ANA489" s="107"/>
      <c r="ANB489" s="107"/>
      <c r="ANC489" s="107"/>
      <c r="AND489" s="107"/>
      <c r="ANE489" s="107"/>
      <c r="ANF489" s="107"/>
      <c r="ANG489" s="107"/>
      <c r="ANH489" s="107"/>
      <c r="ANI489" s="107"/>
      <c r="ANJ489" s="107"/>
      <c r="ANK489" s="107"/>
      <c r="ANL489" s="107"/>
      <c r="ANM489" s="107"/>
      <c r="ANN489" s="107"/>
      <c r="ANO489" s="107"/>
      <c r="ANP489" s="107"/>
      <c r="ANQ489" s="107"/>
      <c r="ANR489" s="107"/>
      <c r="ANS489" s="107"/>
      <c r="ANT489" s="107"/>
      <c r="ANU489" s="107"/>
      <c r="ANV489" s="107"/>
      <c r="ANW489" s="107"/>
      <c r="ANX489" s="107"/>
      <c r="ANY489" s="107"/>
      <c r="ANZ489" s="107"/>
      <c r="AOA489" s="107"/>
      <c r="AOB489" s="107"/>
      <c r="AOC489" s="107"/>
      <c r="AOD489" s="107"/>
      <c r="AOE489" s="107"/>
      <c r="AOF489" s="107"/>
      <c r="AOG489" s="107"/>
      <c r="AOH489" s="107"/>
      <c r="AOI489" s="107"/>
      <c r="AOJ489" s="107"/>
      <c r="AOK489" s="107"/>
      <c r="AOL489" s="107"/>
      <c r="AOM489" s="107"/>
      <c r="AON489" s="107"/>
      <c r="AOO489" s="107"/>
      <c r="AOP489" s="107"/>
      <c r="AOQ489" s="107"/>
      <c r="AOR489" s="107"/>
      <c r="AOS489" s="107"/>
      <c r="AOT489" s="107"/>
      <c r="AOU489" s="107"/>
      <c r="AOV489" s="107"/>
      <c r="AOW489" s="107"/>
      <c r="AOX489" s="107"/>
      <c r="AOY489" s="107"/>
      <c r="AOZ489" s="107"/>
      <c r="APA489" s="107"/>
      <c r="APB489" s="107"/>
      <c r="APC489" s="107"/>
      <c r="APD489" s="107"/>
      <c r="APE489" s="107"/>
      <c r="APF489" s="107"/>
      <c r="APG489" s="107"/>
      <c r="APH489" s="107"/>
      <c r="API489" s="107"/>
      <c r="APJ489" s="107"/>
      <c r="APK489" s="107"/>
      <c r="APL489" s="107"/>
      <c r="APM489" s="107"/>
      <c r="APN489" s="107"/>
      <c r="APO489" s="107"/>
      <c r="APP489" s="107"/>
      <c r="APQ489" s="107"/>
      <c r="APR489" s="107"/>
      <c r="APS489" s="107"/>
      <c r="APT489" s="107"/>
      <c r="APU489" s="107"/>
      <c r="APV489" s="107"/>
      <c r="APW489" s="107"/>
      <c r="APX489" s="107"/>
      <c r="APY489" s="107"/>
      <c r="APZ489" s="107"/>
      <c r="AQA489" s="107"/>
      <c r="AQB489" s="107"/>
      <c r="AQC489" s="107"/>
      <c r="AQD489" s="107"/>
      <c r="AQE489" s="107"/>
      <c r="AQF489" s="107"/>
      <c r="AQG489" s="107"/>
      <c r="AQH489" s="107"/>
      <c r="AQI489" s="107"/>
      <c r="AQJ489" s="107"/>
      <c r="AQK489" s="107"/>
      <c r="AQL489" s="107"/>
      <c r="AQM489" s="107"/>
      <c r="AQN489" s="107"/>
      <c r="AQO489" s="107"/>
      <c r="AQP489" s="107"/>
      <c r="AQQ489" s="107"/>
      <c r="AQR489" s="107"/>
      <c r="AQS489" s="107"/>
      <c r="AQT489" s="107"/>
      <c r="AQU489" s="107"/>
      <c r="AQV489" s="107"/>
      <c r="AQW489" s="107"/>
      <c r="AQX489" s="107"/>
      <c r="AQY489" s="107"/>
      <c r="AQZ489" s="107"/>
      <c r="ARA489" s="107"/>
      <c r="ARB489" s="107"/>
      <c r="ARC489" s="107"/>
      <c r="ARD489" s="107"/>
      <c r="ARE489" s="107"/>
      <c r="ARF489" s="107"/>
      <c r="ARG489" s="107"/>
      <c r="ARH489" s="107"/>
      <c r="ARI489" s="107"/>
      <c r="ARJ489" s="107"/>
      <c r="ARK489" s="107"/>
      <c r="ARL489" s="107"/>
      <c r="ARM489" s="107"/>
      <c r="ARN489" s="107"/>
      <c r="ARO489" s="107"/>
      <c r="ARP489" s="107"/>
      <c r="ARQ489" s="107"/>
      <c r="ARR489" s="107"/>
      <c r="ARS489" s="107"/>
      <c r="ART489" s="107"/>
      <c r="ARU489" s="107"/>
      <c r="ARV489" s="107"/>
      <c r="ARW489" s="107"/>
      <c r="ARX489" s="107"/>
      <c r="ARY489" s="107"/>
      <c r="ARZ489" s="107"/>
      <c r="ASA489" s="107"/>
      <c r="ASB489" s="107"/>
      <c r="ASC489" s="107"/>
      <c r="ASD489" s="107"/>
      <c r="ASE489" s="107"/>
      <c r="ASF489" s="107"/>
      <c r="ASG489" s="107"/>
      <c r="ASH489" s="107"/>
      <c r="ASI489" s="107"/>
      <c r="ASJ489" s="107"/>
      <c r="ASK489" s="107"/>
      <c r="ASL489" s="107"/>
      <c r="ASM489" s="107"/>
      <c r="ASN489" s="107"/>
      <c r="ASO489" s="107"/>
      <c r="ASP489" s="107"/>
      <c r="ASQ489" s="107"/>
      <c r="ASR489" s="107"/>
      <c r="ASS489" s="107"/>
      <c r="AST489" s="107"/>
      <c r="ASU489" s="107"/>
      <c r="ASV489" s="107"/>
      <c r="ASW489" s="107"/>
      <c r="ASX489" s="107"/>
      <c r="ASY489" s="107"/>
      <c r="ASZ489" s="107"/>
      <c r="ATA489" s="107"/>
      <c r="ATB489" s="107"/>
      <c r="ATC489" s="107"/>
      <c r="ATD489" s="107"/>
      <c r="ATE489" s="107"/>
      <c r="ATF489" s="107"/>
      <c r="ATG489" s="107"/>
      <c r="ATH489" s="107"/>
      <c r="ATI489" s="107"/>
      <c r="ATJ489" s="107"/>
      <c r="ATK489" s="107"/>
      <c r="ATL489" s="107"/>
      <c r="ATM489" s="107"/>
      <c r="ATN489" s="107"/>
      <c r="ATO489" s="107"/>
      <c r="ATP489" s="107"/>
      <c r="ATQ489" s="107"/>
      <c r="ATR489" s="107"/>
      <c r="ATS489" s="107"/>
      <c r="ATT489" s="107"/>
      <c r="ATU489" s="107"/>
      <c r="ATV489" s="107"/>
      <c r="ATW489" s="107"/>
      <c r="ATX489" s="107"/>
      <c r="ATY489" s="107"/>
      <c r="ATZ489" s="107"/>
      <c r="AUA489" s="107"/>
      <c r="AUB489" s="107"/>
      <c r="AUC489" s="107"/>
      <c r="AUD489" s="107"/>
      <c r="AUE489" s="107"/>
      <c r="AUF489" s="107"/>
      <c r="AUG489" s="107"/>
      <c r="AUH489" s="107"/>
      <c r="AUI489" s="107"/>
      <c r="AUJ489" s="107"/>
      <c r="AUK489" s="107"/>
      <c r="AUL489" s="107"/>
      <c r="AUM489" s="107"/>
      <c r="AUN489" s="107"/>
      <c r="AUO489" s="107"/>
      <c r="AUP489" s="107"/>
      <c r="AUQ489" s="107"/>
      <c r="AUR489" s="107"/>
      <c r="AUS489" s="107"/>
      <c r="AUT489" s="107"/>
      <c r="AUU489" s="107"/>
      <c r="AUV489" s="107"/>
      <c r="AUW489" s="107"/>
      <c r="AUX489" s="107"/>
      <c r="AUY489" s="107"/>
      <c r="AUZ489" s="107"/>
      <c r="AVA489" s="107"/>
      <c r="AVB489" s="107"/>
      <c r="AVC489" s="107"/>
      <c r="AVD489" s="107"/>
      <c r="AVE489" s="107"/>
      <c r="AVF489" s="107"/>
      <c r="AVG489" s="107"/>
      <c r="AVH489" s="107"/>
      <c r="AVI489" s="107"/>
      <c r="AVJ489" s="107"/>
      <c r="AVK489" s="107"/>
      <c r="AVL489" s="107"/>
      <c r="AVM489" s="107"/>
      <c r="AVN489" s="107"/>
      <c r="AVO489" s="107"/>
      <c r="AVP489" s="107"/>
      <c r="AVQ489" s="107"/>
      <c r="AVR489" s="107"/>
      <c r="AVS489" s="107"/>
      <c r="AVT489" s="107"/>
      <c r="AVU489" s="107"/>
      <c r="AVV489" s="107"/>
      <c r="AVW489" s="107"/>
      <c r="AVX489" s="107"/>
      <c r="AVY489" s="107"/>
      <c r="AVZ489" s="107"/>
      <c r="AWA489" s="107"/>
      <c r="AWB489" s="107"/>
      <c r="AWC489" s="107"/>
      <c r="AWD489" s="107"/>
      <c r="AWE489" s="107"/>
      <c r="AWF489" s="107"/>
      <c r="AWG489" s="107"/>
      <c r="AWH489" s="107"/>
      <c r="AWI489" s="107"/>
      <c r="AWJ489" s="107"/>
      <c r="AWK489" s="107"/>
      <c r="AWL489" s="107"/>
      <c r="AWM489" s="107"/>
      <c r="AWN489" s="107"/>
      <c r="AWO489" s="107"/>
      <c r="AWP489" s="107"/>
      <c r="AWQ489" s="107"/>
      <c r="AWR489" s="107"/>
      <c r="AWS489" s="107"/>
      <c r="AWT489" s="107"/>
      <c r="AWU489" s="107"/>
      <c r="AWV489" s="107"/>
      <c r="AWW489" s="107"/>
      <c r="AWX489" s="107"/>
      <c r="AWY489" s="107"/>
      <c r="AWZ489" s="107"/>
      <c r="AXA489" s="107"/>
      <c r="AXB489" s="107"/>
      <c r="AXC489" s="107"/>
      <c r="AXD489" s="107"/>
      <c r="AXE489" s="107"/>
      <c r="AXF489" s="107"/>
      <c r="AXG489" s="107"/>
      <c r="AXH489" s="107"/>
      <c r="AXI489" s="107"/>
      <c r="AXJ489" s="107"/>
      <c r="AXK489" s="107"/>
      <c r="AXL489" s="107"/>
      <c r="AXM489" s="107"/>
      <c r="AXN489" s="107"/>
      <c r="AXO489" s="107"/>
      <c r="AXP489" s="107"/>
      <c r="AXQ489" s="107"/>
      <c r="AXR489" s="107"/>
      <c r="AXS489" s="107"/>
      <c r="AXT489" s="107"/>
      <c r="AXU489" s="107"/>
      <c r="AXV489" s="107"/>
      <c r="AXW489" s="107"/>
      <c r="AXX489" s="107"/>
      <c r="AXY489" s="107"/>
      <c r="AXZ489" s="107"/>
      <c r="AYA489" s="107"/>
      <c r="AYB489" s="107"/>
      <c r="AYC489" s="107"/>
      <c r="AYD489" s="107"/>
      <c r="AYE489" s="107"/>
      <c r="AYF489" s="107"/>
      <c r="AYG489" s="107"/>
      <c r="AYH489" s="107"/>
      <c r="AYI489" s="107"/>
      <c r="AYJ489" s="107"/>
      <c r="AYK489" s="107"/>
      <c r="AYL489" s="107"/>
      <c r="AYM489" s="107"/>
      <c r="AYN489" s="107"/>
      <c r="AYO489" s="107"/>
      <c r="AYP489" s="107"/>
      <c r="AYQ489" s="107"/>
      <c r="AYR489" s="107"/>
      <c r="AYS489" s="107"/>
      <c r="AYT489" s="107"/>
      <c r="AYU489" s="107"/>
      <c r="AYV489" s="107"/>
      <c r="AYW489" s="107"/>
      <c r="AYX489" s="107"/>
      <c r="AYY489" s="107"/>
      <c r="AYZ489" s="107"/>
      <c r="AZA489" s="107"/>
      <c r="AZB489" s="107"/>
      <c r="AZC489" s="107"/>
      <c r="AZD489" s="107"/>
      <c r="AZE489" s="107"/>
      <c r="AZF489" s="107"/>
      <c r="AZG489" s="107"/>
      <c r="AZH489" s="107"/>
      <c r="AZI489" s="107"/>
      <c r="AZJ489" s="107"/>
      <c r="AZK489" s="107"/>
      <c r="AZL489" s="107"/>
      <c r="AZM489" s="107"/>
      <c r="AZN489" s="107"/>
      <c r="AZO489" s="107"/>
      <c r="AZP489" s="107"/>
      <c r="AZQ489" s="107"/>
      <c r="AZR489" s="107"/>
      <c r="AZS489" s="107"/>
      <c r="AZT489" s="107"/>
      <c r="AZU489" s="107"/>
      <c r="AZV489" s="107"/>
      <c r="AZW489" s="107"/>
      <c r="AZX489" s="107"/>
      <c r="AZY489" s="107"/>
      <c r="AZZ489" s="107"/>
      <c r="BAA489" s="107"/>
      <c r="BAB489" s="107"/>
      <c r="BAC489" s="107"/>
      <c r="BAD489" s="107"/>
      <c r="BAE489" s="107"/>
      <c r="BAF489" s="107"/>
      <c r="BAG489" s="107"/>
      <c r="BAH489" s="107"/>
      <c r="BAI489" s="107"/>
      <c r="BAJ489" s="107"/>
      <c r="BAK489" s="107"/>
      <c r="BAL489" s="107"/>
      <c r="BAM489" s="107"/>
      <c r="BAN489" s="107"/>
      <c r="BAO489" s="107"/>
      <c r="BAP489" s="107"/>
      <c r="BAQ489" s="107"/>
      <c r="BAR489" s="107"/>
      <c r="BAS489" s="107"/>
      <c r="BAT489" s="107"/>
      <c r="BAU489" s="107"/>
      <c r="BAV489" s="107"/>
      <c r="BAW489" s="107"/>
      <c r="BAX489" s="107"/>
      <c r="BAY489" s="107"/>
      <c r="BAZ489" s="107"/>
      <c r="BBA489" s="107"/>
      <c r="BBB489" s="107"/>
      <c r="BBC489" s="107"/>
      <c r="BBD489" s="107"/>
      <c r="BBE489" s="107"/>
      <c r="BBF489" s="107"/>
      <c r="BBG489" s="107"/>
      <c r="BBH489" s="107"/>
      <c r="BBI489" s="107"/>
      <c r="BBJ489" s="107"/>
      <c r="BBK489" s="107"/>
      <c r="BBL489" s="107"/>
      <c r="BBM489" s="107"/>
      <c r="BBN489" s="107"/>
      <c r="BBO489" s="107"/>
      <c r="BBP489" s="107"/>
      <c r="BBQ489" s="107"/>
      <c r="BBR489" s="107"/>
      <c r="BBS489" s="107"/>
      <c r="BBT489" s="107"/>
      <c r="BBU489" s="107"/>
      <c r="BBV489" s="107"/>
      <c r="BBW489" s="107"/>
      <c r="BBX489" s="107"/>
      <c r="BBY489" s="107"/>
      <c r="BBZ489" s="107"/>
      <c r="BCA489" s="107"/>
      <c r="BCB489" s="107"/>
      <c r="BCC489" s="107"/>
      <c r="BCD489" s="107"/>
      <c r="BCE489" s="107"/>
      <c r="BCF489" s="107"/>
      <c r="BCG489" s="107"/>
      <c r="BCH489" s="107"/>
      <c r="BCI489" s="107"/>
      <c r="BCJ489" s="107"/>
      <c r="BCK489" s="107"/>
      <c r="BCL489" s="107"/>
      <c r="BCM489" s="107"/>
      <c r="BCN489" s="107"/>
      <c r="BCO489" s="107"/>
      <c r="BCP489" s="107"/>
      <c r="BCQ489" s="107"/>
      <c r="BCR489" s="107"/>
      <c r="BCS489" s="107"/>
      <c r="BCT489" s="107"/>
      <c r="BCU489" s="107"/>
      <c r="BCV489" s="107"/>
      <c r="BCW489" s="107"/>
      <c r="BCX489" s="107"/>
      <c r="BCY489" s="107"/>
      <c r="BCZ489" s="107"/>
      <c r="BDA489" s="107"/>
      <c r="BDB489" s="107"/>
      <c r="BDC489" s="107"/>
      <c r="BDD489" s="107"/>
      <c r="BDE489" s="107"/>
      <c r="BDF489" s="107"/>
      <c r="BDG489" s="107"/>
      <c r="BDH489" s="107"/>
      <c r="BDI489" s="107"/>
      <c r="BDJ489" s="107"/>
      <c r="BDK489" s="107"/>
      <c r="BDL489" s="107"/>
      <c r="BDM489" s="107"/>
      <c r="BDN489" s="107"/>
      <c r="BDO489" s="107"/>
      <c r="BDP489" s="107"/>
      <c r="BDQ489" s="107"/>
      <c r="BDR489" s="107"/>
      <c r="BDS489" s="107"/>
      <c r="BDT489" s="107"/>
      <c r="BDU489" s="107"/>
      <c r="BDV489" s="107"/>
      <c r="BDW489" s="107"/>
      <c r="BDX489" s="107"/>
      <c r="BDY489" s="107"/>
      <c r="BDZ489" s="107"/>
      <c r="BEA489" s="107"/>
      <c r="BEB489" s="107"/>
      <c r="BEC489" s="107"/>
      <c r="BED489" s="107"/>
      <c r="BEE489" s="107"/>
      <c r="BEF489" s="107"/>
      <c r="BEG489" s="107"/>
      <c r="BEH489" s="107"/>
      <c r="BEI489" s="107"/>
      <c r="BEJ489" s="107"/>
      <c r="BEK489" s="107"/>
      <c r="BEL489" s="107"/>
      <c r="BEM489" s="107"/>
      <c r="BEN489" s="107"/>
      <c r="BEO489" s="107"/>
      <c r="BEP489" s="107"/>
      <c r="BEQ489" s="107"/>
      <c r="BER489" s="107"/>
      <c r="BES489" s="107"/>
      <c r="BET489" s="107"/>
      <c r="BEU489" s="107"/>
      <c r="BEV489" s="107"/>
      <c r="BEW489" s="107"/>
      <c r="BEX489" s="107"/>
      <c r="BEY489" s="107"/>
      <c r="BEZ489" s="107"/>
      <c r="BFA489" s="107"/>
      <c r="BFB489" s="107"/>
      <c r="BFC489" s="107"/>
      <c r="BFD489" s="107"/>
      <c r="BFE489" s="107"/>
      <c r="BFF489" s="107"/>
      <c r="BFG489" s="107"/>
      <c r="BFH489" s="107"/>
      <c r="BFI489" s="107"/>
      <c r="BFJ489" s="107"/>
      <c r="BFK489" s="107"/>
      <c r="BFL489" s="107"/>
      <c r="BFM489" s="107"/>
      <c r="BFN489" s="107"/>
      <c r="BFO489" s="107"/>
      <c r="BFP489" s="107"/>
      <c r="BFQ489" s="107"/>
      <c r="BFR489" s="107"/>
      <c r="BFS489" s="107"/>
      <c r="BFT489" s="107"/>
      <c r="BFU489" s="107"/>
      <c r="BFV489" s="107"/>
      <c r="BFW489" s="107"/>
      <c r="BFX489" s="107"/>
      <c r="BFY489" s="107"/>
      <c r="BFZ489" s="107"/>
      <c r="BGA489" s="107"/>
      <c r="BGB489" s="107"/>
      <c r="BGC489" s="107"/>
      <c r="BGD489" s="107"/>
      <c r="BGE489" s="107"/>
      <c r="BGF489" s="107"/>
      <c r="BGG489" s="107"/>
      <c r="BGH489" s="107"/>
      <c r="BGI489" s="107"/>
      <c r="BGJ489" s="107"/>
      <c r="BGK489" s="107"/>
      <c r="BGL489" s="107"/>
      <c r="BGM489" s="107"/>
      <c r="BGN489" s="107"/>
      <c r="BGO489" s="107"/>
      <c r="BGP489" s="107"/>
      <c r="BGQ489" s="107"/>
      <c r="BGR489" s="107"/>
      <c r="BGS489" s="107"/>
      <c r="BGT489" s="107"/>
      <c r="BGU489" s="107"/>
      <c r="BGV489" s="107"/>
      <c r="BGW489" s="107"/>
      <c r="BGX489" s="107"/>
      <c r="BGY489" s="107"/>
      <c r="BGZ489" s="107"/>
      <c r="BHA489" s="107"/>
      <c r="BHB489" s="107"/>
      <c r="BHC489" s="107"/>
      <c r="BHD489" s="107"/>
      <c r="BHE489" s="107"/>
      <c r="BHF489" s="107"/>
      <c r="BHG489" s="107"/>
      <c r="BHH489" s="107"/>
      <c r="BHI489" s="107"/>
      <c r="BHJ489" s="107"/>
      <c r="BHK489" s="107"/>
      <c r="BHL489" s="107"/>
      <c r="BHM489" s="107"/>
      <c r="BHN489" s="107"/>
      <c r="BHO489" s="107"/>
      <c r="BHP489" s="107"/>
      <c r="BHQ489" s="107"/>
      <c r="BHR489" s="107"/>
      <c r="BHS489" s="107"/>
      <c r="BHT489" s="107"/>
      <c r="BHU489" s="107"/>
      <c r="BHV489" s="107"/>
      <c r="BHW489" s="107"/>
      <c r="BHX489" s="107"/>
      <c r="BHY489" s="107"/>
      <c r="BHZ489" s="107"/>
      <c r="BIA489" s="107"/>
      <c r="BIB489" s="107"/>
      <c r="BIC489" s="107"/>
      <c r="BID489" s="107"/>
      <c r="BIE489" s="107"/>
      <c r="BIF489" s="107"/>
      <c r="BIG489" s="107"/>
      <c r="BIH489" s="107"/>
      <c r="BII489" s="107"/>
      <c r="BIJ489" s="107"/>
      <c r="BIK489" s="107"/>
      <c r="BIL489" s="107"/>
      <c r="BIM489" s="107"/>
      <c r="BIN489" s="107"/>
      <c r="BIO489" s="107"/>
      <c r="BIP489" s="107"/>
      <c r="BIQ489" s="107"/>
      <c r="BIR489" s="107"/>
      <c r="BIS489" s="107"/>
      <c r="BIT489" s="107"/>
      <c r="BIU489" s="107"/>
      <c r="BIV489" s="107"/>
      <c r="BIW489" s="107"/>
      <c r="BIX489" s="107"/>
      <c r="BIY489" s="107"/>
      <c r="BIZ489" s="107"/>
      <c r="BJA489" s="107"/>
      <c r="BJB489" s="107"/>
      <c r="BJC489" s="107"/>
      <c r="BJD489" s="107"/>
      <c r="BJE489" s="107"/>
      <c r="BJF489" s="107"/>
      <c r="BJG489" s="107"/>
      <c r="BJH489" s="107"/>
      <c r="BJI489" s="107"/>
      <c r="BJJ489" s="107"/>
      <c r="BJK489" s="107"/>
      <c r="BJL489" s="107"/>
      <c r="BJM489" s="107"/>
      <c r="BJN489" s="107"/>
      <c r="BJO489" s="107"/>
      <c r="BJP489" s="107"/>
      <c r="BJQ489" s="107"/>
      <c r="BJR489" s="107"/>
      <c r="BJS489" s="107"/>
      <c r="BJT489" s="107"/>
      <c r="BJU489" s="107"/>
      <c r="BJV489" s="107"/>
      <c r="BJW489" s="107"/>
      <c r="BJX489" s="107"/>
      <c r="BJY489" s="107"/>
      <c r="BJZ489" s="107"/>
      <c r="BKA489" s="107"/>
      <c r="BKB489" s="107"/>
      <c r="BKC489" s="107"/>
      <c r="BKD489" s="107"/>
      <c r="BKE489" s="107"/>
      <c r="BKF489" s="107"/>
      <c r="BKG489" s="107"/>
      <c r="BKH489" s="107"/>
      <c r="BKI489" s="107"/>
      <c r="BKJ489" s="107"/>
      <c r="BKK489" s="107"/>
      <c r="BKL489" s="107"/>
      <c r="BKM489" s="107"/>
      <c r="BKN489" s="107"/>
      <c r="BKO489" s="107"/>
      <c r="BKP489" s="107"/>
      <c r="BKQ489" s="107"/>
      <c r="BKR489" s="107"/>
      <c r="BKS489" s="107"/>
      <c r="BKT489" s="107"/>
      <c r="BKU489" s="107"/>
      <c r="BKV489" s="107"/>
      <c r="BKW489" s="107"/>
      <c r="BKX489" s="107"/>
      <c r="BKY489" s="107"/>
      <c r="BKZ489" s="107"/>
      <c r="BLA489" s="107"/>
      <c r="BLB489" s="107"/>
      <c r="BLC489" s="107"/>
      <c r="BLD489" s="107"/>
      <c r="BLE489" s="107"/>
      <c r="BLF489" s="107"/>
      <c r="BLG489" s="107"/>
      <c r="BLH489" s="107"/>
      <c r="BLI489" s="107"/>
      <c r="BLJ489" s="107"/>
      <c r="BLK489" s="107"/>
      <c r="BLL489" s="107"/>
      <c r="BLM489" s="107"/>
      <c r="BLN489" s="107"/>
      <c r="BLO489" s="107"/>
      <c r="BLP489" s="107"/>
      <c r="BLQ489" s="107"/>
      <c r="BLR489" s="107"/>
      <c r="BLS489" s="107"/>
      <c r="BLT489" s="107"/>
      <c r="BLU489" s="107"/>
      <c r="BLV489" s="107"/>
      <c r="BLW489" s="107"/>
      <c r="BLX489" s="107"/>
      <c r="BLY489" s="107"/>
      <c r="BLZ489" s="107"/>
      <c r="BMA489" s="107"/>
      <c r="BMB489" s="107"/>
      <c r="BMC489" s="107"/>
      <c r="BMD489" s="107"/>
      <c r="BME489" s="107"/>
      <c r="BMF489" s="107"/>
      <c r="BMG489" s="107"/>
      <c r="BMH489" s="107"/>
      <c r="BMI489" s="107"/>
      <c r="BMJ489" s="107"/>
      <c r="BMK489" s="107"/>
      <c r="BML489" s="107"/>
      <c r="BMM489" s="107"/>
      <c r="BMN489" s="107"/>
      <c r="BMO489" s="107"/>
      <c r="BMP489" s="107"/>
      <c r="BMQ489" s="107"/>
      <c r="BMR489" s="107"/>
      <c r="BMS489" s="107"/>
      <c r="BMT489" s="107"/>
      <c r="BMU489" s="107"/>
      <c r="BMV489" s="107"/>
      <c r="BMW489" s="107"/>
      <c r="BMX489" s="107"/>
      <c r="BMY489" s="107"/>
      <c r="BMZ489" s="107"/>
      <c r="BNA489" s="107"/>
      <c r="BNB489" s="107"/>
      <c r="BNC489" s="107"/>
      <c r="BND489" s="107"/>
      <c r="BNE489" s="107"/>
      <c r="BNF489" s="107"/>
      <c r="BNG489" s="107"/>
      <c r="BNH489" s="107"/>
      <c r="BNI489" s="107"/>
      <c r="BNJ489" s="107"/>
      <c r="BNK489" s="107"/>
      <c r="BNL489" s="107"/>
      <c r="BNM489" s="107"/>
      <c r="BNN489" s="107"/>
      <c r="BNO489" s="107"/>
      <c r="BNP489" s="107"/>
      <c r="BNQ489" s="107"/>
      <c r="BNR489" s="107"/>
      <c r="BNS489" s="107"/>
      <c r="BNT489" s="107"/>
      <c r="BNU489" s="107"/>
      <c r="BNV489" s="107"/>
      <c r="BNW489" s="107"/>
      <c r="BNX489" s="107"/>
      <c r="BNY489" s="107"/>
      <c r="BNZ489" s="107"/>
      <c r="BOA489" s="107"/>
      <c r="BOB489" s="107"/>
      <c r="BOC489" s="107"/>
      <c r="BOD489" s="107"/>
      <c r="BOE489" s="107"/>
      <c r="BOF489" s="107"/>
      <c r="BOG489" s="107"/>
      <c r="BOH489" s="107"/>
      <c r="BOI489" s="107"/>
      <c r="BOJ489" s="107"/>
      <c r="BOK489" s="107"/>
      <c r="BOL489" s="107"/>
      <c r="BOM489" s="107"/>
      <c r="BON489" s="107"/>
      <c r="BOO489" s="107"/>
      <c r="BOP489" s="107"/>
      <c r="BOQ489" s="107"/>
      <c r="BOR489" s="107"/>
      <c r="BOS489" s="107"/>
      <c r="BOT489" s="107"/>
      <c r="BOU489" s="107"/>
      <c r="BOV489" s="107"/>
      <c r="BOW489" s="107"/>
      <c r="BOX489" s="107"/>
      <c r="BOY489" s="107"/>
      <c r="BOZ489" s="107"/>
      <c r="BPA489" s="107"/>
      <c r="BPB489" s="107"/>
      <c r="BPC489" s="107"/>
      <c r="BPD489" s="107"/>
      <c r="BPE489" s="107"/>
      <c r="BPF489" s="107"/>
      <c r="BPG489" s="107"/>
      <c r="BPH489" s="107"/>
      <c r="BPI489" s="107"/>
      <c r="BPJ489" s="107"/>
      <c r="BPK489" s="107"/>
      <c r="BPL489" s="107"/>
      <c r="BPM489" s="107"/>
      <c r="BPN489" s="107"/>
      <c r="BPO489" s="107"/>
      <c r="BPP489" s="107"/>
      <c r="BPQ489" s="107"/>
      <c r="BPR489" s="107"/>
      <c r="BPS489" s="107"/>
      <c r="BPT489" s="107"/>
      <c r="BPU489" s="107"/>
      <c r="BPV489" s="107"/>
      <c r="BPW489" s="107"/>
      <c r="BPX489" s="107"/>
      <c r="BPY489" s="107"/>
      <c r="BPZ489" s="107"/>
      <c r="BQA489" s="107"/>
      <c r="BQB489" s="107"/>
      <c r="BQC489" s="107"/>
      <c r="BQD489" s="107"/>
      <c r="BQE489" s="107"/>
      <c r="BQF489" s="107"/>
      <c r="BQG489" s="107"/>
      <c r="BQH489" s="107"/>
      <c r="BQI489" s="107"/>
      <c r="BQJ489" s="107"/>
      <c r="BQK489" s="107"/>
      <c r="BQL489" s="107"/>
      <c r="BQM489" s="107"/>
      <c r="BQN489" s="107"/>
      <c r="BQO489" s="107"/>
      <c r="BQP489" s="107"/>
      <c r="BQQ489" s="107"/>
      <c r="BQR489" s="107"/>
      <c r="BQS489" s="107"/>
      <c r="BQT489" s="107"/>
      <c r="BQU489" s="107"/>
      <c r="BQV489" s="107"/>
      <c r="BQW489" s="107"/>
      <c r="BQX489" s="107"/>
      <c r="BQY489" s="107"/>
      <c r="BQZ489" s="107"/>
      <c r="BRA489" s="107"/>
      <c r="BRB489" s="107"/>
      <c r="BRC489" s="107"/>
      <c r="BRD489" s="107"/>
      <c r="BRE489" s="107"/>
      <c r="BRF489" s="107"/>
      <c r="BRG489" s="107"/>
      <c r="BRH489" s="107"/>
      <c r="BRI489" s="107"/>
      <c r="BRJ489" s="107"/>
      <c r="BRK489" s="107"/>
      <c r="BRL489" s="107"/>
      <c r="BRM489" s="107"/>
      <c r="BRN489" s="107"/>
      <c r="BRO489" s="107"/>
      <c r="BRP489" s="107"/>
      <c r="BRQ489" s="107"/>
      <c r="BRR489" s="107"/>
      <c r="BRS489" s="107"/>
      <c r="BRT489" s="107"/>
      <c r="BRU489" s="107"/>
      <c r="BRV489" s="107"/>
      <c r="BRW489" s="107"/>
      <c r="BRX489" s="107"/>
      <c r="BRY489" s="107"/>
      <c r="BRZ489" s="107"/>
      <c r="BSA489" s="107"/>
      <c r="BSB489" s="107"/>
      <c r="BSC489" s="107"/>
      <c r="BSD489" s="107"/>
      <c r="BSE489" s="107"/>
      <c r="BSF489" s="107"/>
      <c r="BSG489" s="107"/>
      <c r="BSH489" s="107"/>
      <c r="BSI489" s="107"/>
      <c r="BSJ489" s="107"/>
      <c r="BSK489" s="107"/>
      <c r="BSL489" s="107"/>
      <c r="BSM489" s="107"/>
      <c r="BSN489" s="107"/>
      <c r="BSO489" s="107"/>
      <c r="BSP489" s="107"/>
      <c r="BSQ489" s="107"/>
      <c r="BSR489" s="107"/>
      <c r="BSS489" s="107"/>
      <c r="BST489" s="107"/>
      <c r="BSU489" s="107"/>
      <c r="BSV489" s="107"/>
      <c r="BSW489" s="107"/>
      <c r="BSX489" s="107"/>
      <c r="BSY489" s="107"/>
      <c r="BSZ489" s="107"/>
      <c r="BTA489" s="107"/>
      <c r="BTB489" s="107"/>
      <c r="BTC489" s="107"/>
      <c r="BTD489" s="107"/>
      <c r="BTE489" s="107"/>
      <c r="BTF489" s="107"/>
      <c r="BTG489" s="107"/>
      <c r="BTH489" s="107"/>
      <c r="BTI489" s="107"/>
      <c r="BTJ489" s="107"/>
      <c r="BTK489" s="107"/>
      <c r="BTL489" s="107"/>
      <c r="BTM489" s="107"/>
      <c r="BTN489" s="107"/>
      <c r="BTO489" s="107"/>
      <c r="BTP489" s="107"/>
      <c r="BTQ489" s="107"/>
      <c r="BTR489" s="107"/>
      <c r="BTS489" s="107"/>
      <c r="BTT489" s="107"/>
      <c r="BTU489" s="107"/>
      <c r="BTV489" s="107"/>
      <c r="BTW489" s="107"/>
      <c r="BTX489" s="107"/>
      <c r="BTY489" s="107"/>
      <c r="BTZ489" s="107"/>
      <c r="BUA489" s="107"/>
      <c r="BUB489" s="107"/>
      <c r="BUC489" s="107"/>
      <c r="BUD489" s="107"/>
      <c r="BUE489" s="107"/>
      <c r="BUF489" s="107"/>
      <c r="BUG489" s="107"/>
      <c r="BUH489" s="107"/>
      <c r="BUI489" s="107"/>
      <c r="BUJ489" s="107"/>
      <c r="BUK489" s="107"/>
      <c r="BUL489" s="107"/>
      <c r="BUM489" s="107"/>
      <c r="BUN489" s="107"/>
      <c r="BUO489" s="107"/>
      <c r="BUP489" s="107"/>
      <c r="BUQ489" s="107"/>
      <c r="BUR489" s="107"/>
      <c r="BUS489" s="107"/>
      <c r="BUT489" s="107"/>
      <c r="BUU489" s="107"/>
      <c r="BUV489" s="107"/>
      <c r="BUW489" s="107"/>
      <c r="BUX489" s="107"/>
      <c r="BUY489" s="107"/>
      <c r="BUZ489" s="107"/>
      <c r="BVA489" s="107"/>
      <c r="BVB489" s="107"/>
      <c r="BVC489" s="107"/>
      <c r="BVD489" s="107"/>
      <c r="BVE489" s="107"/>
      <c r="BVF489" s="107"/>
      <c r="BVG489" s="107"/>
      <c r="BVH489" s="107"/>
      <c r="BVI489" s="107"/>
      <c r="BVJ489" s="107"/>
      <c r="BVK489" s="107"/>
      <c r="BVL489" s="107"/>
      <c r="BVM489" s="107"/>
      <c r="BVN489" s="107"/>
      <c r="BVO489" s="107"/>
      <c r="BVP489" s="107"/>
      <c r="BVQ489" s="107"/>
      <c r="BVR489" s="107"/>
      <c r="BVS489" s="107"/>
      <c r="BVT489" s="107"/>
      <c r="BVU489" s="107"/>
      <c r="BVV489" s="107"/>
      <c r="BVW489" s="107"/>
      <c r="BVX489" s="107"/>
      <c r="BVY489" s="107"/>
      <c r="BVZ489" s="107"/>
      <c r="BWA489" s="107"/>
      <c r="BWB489" s="107"/>
      <c r="BWC489" s="107"/>
      <c r="BWD489" s="107"/>
      <c r="BWE489" s="107"/>
      <c r="BWF489" s="107"/>
      <c r="BWG489" s="107"/>
      <c r="BWH489" s="107"/>
      <c r="BWI489" s="107"/>
      <c r="BWJ489" s="107"/>
      <c r="BWK489" s="107"/>
      <c r="BWL489" s="107"/>
      <c r="BWM489" s="107"/>
      <c r="BWN489" s="107"/>
      <c r="BWO489" s="107"/>
      <c r="BWP489" s="107"/>
      <c r="BWQ489" s="107"/>
      <c r="BWR489" s="107"/>
      <c r="BWS489" s="107"/>
      <c r="BWT489" s="107"/>
      <c r="BWU489" s="107"/>
      <c r="BWV489" s="107"/>
      <c r="BWW489" s="107"/>
      <c r="BWX489" s="107"/>
      <c r="BWY489" s="107"/>
      <c r="BWZ489" s="107"/>
      <c r="BXA489" s="107"/>
      <c r="BXB489" s="107"/>
      <c r="BXC489" s="107"/>
      <c r="BXD489" s="107"/>
      <c r="BXE489" s="107"/>
      <c r="BXF489" s="107"/>
      <c r="BXG489" s="107"/>
      <c r="BXH489" s="107"/>
      <c r="BXI489" s="107"/>
      <c r="BXJ489" s="107"/>
      <c r="BXK489" s="107"/>
      <c r="BXL489" s="107"/>
      <c r="BXM489" s="107"/>
      <c r="BXN489" s="107"/>
      <c r="BXO489" s="107"/>
      <c r="BXP489" s="107"/>
      <c r="BXQ489" s="107"/>
      <c r="BXR489" s="107"/>
      <c r="BXS489" s="107"/>
      <c r="BXT489" s="107"/>
      <c r="BXU489" s="107"/>
      <c r="BXV489" s="107"/>
      <c r="BXW489" s="107"/>
      <c r="BXX489" s="107"/>
      <c r="BXY489" s="107"/>
      <c r="BXZ489" s="107"/>
      <c r="BYA489" s="107"/>
      <c r="BYB489" s="107"/>
      <c r="BYC489" s="107"/>
      <c r="BYD489" s="107"/>
      <c r="BYE489" s="107"/>
      <c r="BYF489" s="107"/>
      <c r="BYG489" s="107"/>
      <c r="BYH489" s="107"/>
      <c r="BYI489" s="107"/>
      <c r="BYJ489" s="107"/>
      <c r="BYK489" s="107"/>
      <c r="BYL489" s="107"/>
      <c r="BYM489" s="107"/>
      <c r="BYN489" s="107"/>
      <c r="BYO489" s="107"/>
      <c r="BYP489" s="107"/>
      <c r="BYQ489" s="107"/>
      <c r="BYR489" s="107"/>
      <c r="BYS489" s="107"/>
      <c r="BYT489" s="107"/>
      <c r="BYU489" s="107"/>
      <c r="BYV489" s="107"/>
      <c r="BYW489" s="107"/>
      <c r="BYX489" s="107"/>
      <c r="BYY489" s="107"/>
      <c r="BYZ489" s="107"/>
      <c r="BZA489" s="107"/>
      <c r="BZB489" s="107"/>
      <c r="BZC489" s="107"/>
      <c r="BZD489" s="107"/>
      <c r="BZE489" s="107"/>
      <c r="BZF489" s="107"/>
      <c r="BZG489" s="107"/>
      <c r="BZH489" s="107"/>
      <c r="BZI489" s="107"/>
      <c r="BZJ489" s="107"/>
      <c r="BZK489" s="107"/>
      <c r="BZL489" s="107"/>
      <c r="BZM489" s="107"/>
      <c r="BZN489" s="107"/>
      <c r="BZO489" s="107"/>
      <c r="BZP489" s="107"/>
      <c r="BZQ489" s="107"/>
      <c r="BZR489" s="107"/>
      <c r="BZS489" s="107"/>
      <c r="BZT489" s="107"/>
      <c r="BZU489" s="107"/>
      <c r="BZV489" s="107"/>
      <c r="BZW489" s="107"/>
      <c r="BZX489" s="107"/>
      <c r="BZY489" s="107"/>
      <c r="BZZ489" s="107"/>
      <c r="CAA489" s="107"/>
      <c r="CAB489" s="107"/>
      <c r="CAC489" s="107"/>
      <c r="CAD489" s="107"/>
      <c r="CAE489" s="107"/>
      <c r="CAF489" s="107"/>
      <c r="CAG489" s="107"/>
      <c r="CAH489" s="107"/>
      <c r="CAI489" s="107"/>
      <c r="CAJ489" s="107"/>
      <c r="CAK489" s="107"/>
      <c r="CAL489" s="107"/>
      <c r="CAM489" s="107"/>
      <c r="CAN489" s="107"/>
      <c r="CAO489" s="107"/>
      <c r="CAP489" s="107"/>
      <c r="CAQ489" s="107"/>
      <c r="CAR489" s="107"/>
      <c r="CAS489" s="107"/>
      <c r="CAT489" s="107"/>
      <c r="CAU489" s="107"/>
      <c r="CAV489" s="107"/>
      <c r="CAW489" s="107"/>
      <c r="CAX489" s="107"/>
      <c r="CAY489" s="107"/>
      <c r="CAZ489" s="107"/>
      <c r="CBA489" s="107"/>
      <c r="CBB489" s="107"/>
      <c r="CBC489" s="107"/>
      <c r="CBD489" s="107"/>
      <c r="CBE489" s="107"/>
      <c r="CBF489" s="107"/>
      <c r="CBG489" s="107"/>
      <c r="CBH489" s="107"/>
      <c r="CBI489" s="107"/>
      <c r="CBJ489" s="107"/>
      <c r="CBK489" s="107"/>
      <c r="CBL489" s="107"/>
      <c r="CBM489" s="107"/>
      <c r="CBN489" s="107"/>
      <c r="CBO489" s="107"/>
      <c r="CBP489" s="107"/>
      <c r="CBQ489" s="107"/>
      <c r="CBR489" s="107"/>
      <c r="CBS489" s="107"/>
      <c r="CBT489" s="107"/>
      <c r="CBU489" s="107"/>
      <c r="CBV489" s="107"/>
      <c r="CBW489" s="107"/>
      <c r="CBX489" s="107"/>
      <c r="CBY489" s="107"/>
      <c r="CBZ489" s="107"/>
      <c r="CCA489" s="107"/>
      <c r="CCB489" s="107"/>
      <c r="CCC489" s="107"/>
      <c r="CCD489" s="107"/>
      <c r="CCE489" s="107"/>
      <c r="CCF489" s="107"/>
      <c r="CCG489" s="107"/>
      <c r="CCH489" s="107"/>
      <c r="CCI489" s="107"/>
      <c r="CCJ489" s="107"/>
      <c r="CCK489" s="107"/>
      <c r="CCL489" s="107"/>
      <c r="CCM489" s="107"/>
      <c r="CCN489" s="107"/>
      <c r="CCO489" s="107"/>
      <c r="CCP489" s="107"/>
      <c r="CCQ489" s="107"/>
      <c r="CCR489" s="107"/>
      <c r="CCS489" s="107"/>
      <c r="CCT489" s="107"/>
      <c r="CCU489" s="107"/>
      <c r="CCV489" s="107"/>
      <c r="CCW489" s="107"/>
      <c r="CCX489" s="107"/>
      <c r="CCY489" s="107"/>
      <c r="CCZ489" s="107"/>
      <c r="CDA489" s="107"/>
      <c r="CDB489" s="107"/>
      <c r="CDC489" s="107"/>
      <c r="CDD489" s="107"/>
      <c r="CDE489" s="107"/>
      <c r="CDF489" s="107"/>
      <c r="CDG489" s="107"/>
      <c r="CDH489" s="107"/>
      <c r="CDI489" s="107"/>
      <c r="CDJ489" s="107"/>
      <c r="CDK489" s="107"/>
      <c r="CDL489" s="107"/>
      <c r="CDM489" s="107"/>
      <c r="CDN489" s="107"/>
      <c r="CDO489" s="107"/>
      <c r="CDP489" s="107"/>
      <c r="CDQ489" s="107"/>
      <c r="CDR489" s="107"/>
      <c r="CDS489" s="107"/>
      <c r="CDT489" s="107"/>
      <c r="CDU489" s="107"/>
      <c r="CDV489" s="107"/>
      <c r="CDW489" s="107"/>
      <c r="CDX489" s="107"/>
      <c r="CDY489" s="107"/>
      <c r="CDZ489" s="107"/>
      <c r="CEA489" s="107"/>
      <c r="CEB489" s="107"/>
      <c r="CEC489" s="107"/>
      <c r="CED489" s="107"/>
      <c r="CEE489" s="107"/>
      <c r="CEF489" s="107"/>
      <c r="CEG489" s="107"/>
      <c r="CEH489" s="107"/>
      <c r="CEI489" s="107"/>
      <c r="CEJ489" s="107"/>
      <c r="CEK489" s="107"/>
      <c r="CEL489" s="107"/>
      <c r="CEM489" s="107"/>
      <c r="CEN489" s="107"/>
      <c r="CEO489" s="107"/>
      <c r="CEP489" s="107"/>
      <c r="CEQ489" s="107"/>
      <c r="CER489" s="107"/>
      <c r="CES489" s="107"/>
      <c r="CET489" s="107"/>
      <c r="CEU489" s="107"/>
      <c r="CEV489" s="107"/>
      <c r="CEW489" s="107"/>
      <c r="CEX489" s="107"/>
      <c r="CEY489" s="107"/>
      <c r="CEZ489" s="107"/>
      <c r="CFA489" s="107"/>
      <c r="CFB489" s="107"/>
      <c r="CFC489" s="107"/>
      <c r="CFD489" s="107"/>
      <c r="CFE489" s="107"/>
      <c r="CFF489" s="107"/>
      <c r="CFG489" s="107"/>
      <c r="CFH489" s="107"/>
      <c r="CFI489" s="107"/>
      <c r="CFJ489" s="107"/>
      <c r="CFK489" s="107"/>
      <c r="CFL489" s="107"/>
      <c r="CFM489" s="107"/>
      <c r="CFN489" s="107"/>
      <c r="CFO489" s="107"/>
      <c r="CFP489" s="107"/>
      <c r="CFQ489" s="107"/>
      <c r="CFR489" s="107"/>
      <c r="CFS489" s="107"/>
      <c r="CFT489" s="107"/>
      <c r="CFU489" s="107"/>
      <c r="CFV489" s="107"/>
      <c r="CFW489" s="107"/>
      <c r="CFX489" s="107"/>
      <c r="CFY489" s="107"/>
      <c r="CFZ489" s="107"/>
      <c r="CGA489" s="107"/>
      <c r="CGB489" s="107"/>
      <c r="CGC489" s="107"/>
      <c r="CGD489" s="107"/>
      <c r="CGE489" s="107"/>
      <c r="CGF489" s="107"/>
      <c r="CGG489" s="107"/>
      <c r="CGH489" s="107"/>
      <c r="CGI489" s="107"/>
      <c r="CGJ489" s="107"/>
      <c r="CGK489" s="107"/>
      <c r="CGL489" s="107"/>
      <c r="CGM489" s="107"/>
      <c r="CGN489" s="107"/>
      <c r="CGO489" s="107"/>
      <c r="CGP489" s="107"/>
      <c r="CGQ489" s="107"/>
      <c r="CGR489" s="107"/>
      <c r="CGS489" s="107"/>
      <c r="CGT489" s="107"/>
      <c r="CGU489" s="107"/>
      <c r="CGV489" s="107"/>
      <c r="CGW489" s="107"/>
      <c r="CGX489" s="107"/>
      <c r="CGY489" s="107"/>
      <c r="CGZ489" s="107"/>
      <c r="CHA489" s="107"/>
      <c r="CHB489" s="107"/>
      <c r="CHC489" s="107"/>
      <c r="CHD489" s="107"/>
      <c r="CHE489" s="107"/>
      <c r="CHF489" s="107"/>
      <c r="CHG489" s="107"/>
      <c r="CHH489" s="107"/>
      <c r="CHI489" s="107"/>
      <c r="CHJ489" s="107"/>
      <c r="CHK489" s="107"/>
      <c r="CHL489" s="107"/>
      <c r="CHM489" s="107"/>
      <c r="CHN489" s="107"/>
      <c r="CHO489" s="107"/>
      <c r="CHP489" s="107"/>
      <c r="CHQ489" s="107"/>
      <c r="CHR489" s="107"/>
      <c r="CHS489" s="107"/>
      <c r="CHT489" s="107"/>
      <c r="CHU489" s="107"/>
      <c r="CHV489" s="107"/>
      <c r="CHW489" s="107"/>
      <c r="CHX489" s="107"/>
      <c r="CHY489" s="107"/>
      <c r="CHZ489" s="107"/>
      <c r="CIA489" s="107"/>
      <c r="CIB489" s="107"/>
      <c r="CIC489" s="107"/>
      <c r="CID489" s="107"/>
      <c r="CIE489" s="107"/>
      <c r="CIF489" s="107"/>
      <c r="CIG489" s="107"/>
      <c r="CIH489" s="107"/>
      <c r="CII489" s="107"/>
      <c r="CIJ489" s="107"/>
      <c r="CIK489" s="107"/>
      <c r="CIL489" s="107"/>
      <c r="CIM489" s="107"/>
      <c r="CIN489" s="107"/>
      <c r="CIO489" s="107"/>
      <c r="CIP489" s="107"/>
      <c r="CIQ489" s="107"/>
      <c r="CIR489" s="107"/>
      <c r="CIS489" s="107"/>
      <c r="CIT489" s="107"/>
      <c r="CIU489" s="107"/>
      <c r="CIV489" s="107"/>
      <c r="CIW489" s="107"/>
      <c r="CIX489" s="107"/>
      <c r="CIY489" s="107"/>
      <c r="CIZ489" s="107"/>
      <c r="CJA489" s="107"/>
      <c r="CJB489" s="107"/>
      <c r="CJC489" s="107"/>
      <c r="CJD489" s="107"/>
      <c r="CJE489" s="107"/>
      <c r="CJF489" s="107"/>
      <c r="CJG489" s="107"/>
      <c r="CJH489" s="107"/>
      <c r="CJI489" s="107"/>
      <c r="CJJ489" s="107"/>
      <c r="CJK489" s="107"/>
      <c r="CJL489" s="107"/>
      <c r="CJM489" s="107"/>
      <c r="CJN489" s="107"/>
      <c r="CJO489" s="107"/>
      <c r="CJP489" s="107"/>
      <c r="CJQ489" s="107"/>
      <c r="CJR489" s="107"/>
      <c r="CJS489" s="107"/>
      <c r="CJT489" s="107"/>
      <c r="CJU489" s="107"/>
      <c r="CJV489" s="107"/>
      <c r="CJW489" s="107"/>
      <c r="CJX489" s="107"/>
      <c r="CJY489" s="107"/>
      <c r="CJZ489" s="107"/>
      <c r="CKA489" s="107"/>
      <c r="CKB489" s="107"/>
      <c r="CKC489" s="107"/>
      <c r="CKD489" s="107"/>
      <c r="CKE489" s="107"/>
      <c r="CKF489" s="107"/>
      <c r="CKG489" s="107"/>
      <c r="CKH489" s="107"/>
      <c r="CKI489" s="107"/>
      <c r="CKJ489" s="107"/>
      <c r="CKK489" s="107"/>
      <c r="CKL489" s="107"/>
      <c r="CKM489" s="107"/>
      <c r="CKN489" s="107"/>
      <c r="CKO489" s="107"/>
      <c r="CKP489" s="107"/>
      <c r="CKQ489" s="107"/>
      <c r="CKR489" s="107"/>
      <c r="CKS489" s="107"/>
      <c r="CKT489" s="107"/>
      <c r="CKU489" s="107"/>
      <c r="CKV489" s="107"/>
      <c r="CKW489" s="107"/>
      <c r="CKX489" s="107"/>
      <c r="CKY489" s="107"/>
      <c r="CKZ489" s="107"/>
      <c r="CLA489" s="107"/>
      <c r="CLB489" s="107"/>
      <c r="CLC489" s="107"/>
      <c r="CLD489" s="107"/>
      <c r="CLE489" s="107"/>
      <c r="CLF489" s="107"/>
      <c r="CLG489" s="107"/>
      <c r="CLH489" s="107"/>
      <c r="CLI489" s="107"/>
      <c r="CLJ489" s="107"/>
      <c r="CLK489" s="107"/>
      <c r="CLL489" s="107"/>
      <c r="CLM489" s="107"/>
      <c r="CLN489" s="107"/>
      <c r="CLO489" s="107"/>
      <c r="CLP489" s="107"/>
      <c r="CLQ489" s="107"/>
      <c r="CLR489" s="107"/>
      <c r="CLS489" s="107"/>
      <c r="CLT489" s="107"/>
      <c r="CLU489" s="107"/>
      <c r="CLV489" s="107"/>
      <c r="CLW489" s="107"/>
      <c r="CLX489" s="107"/>
      <c r="CLY489" s="107"/>
      <c r="CLZ489" s="107"/>
      <c r="CMA489" s="107"/>
      <c r="CMB489" s="107"/>
      <c r="CMC489" s="107"/>
      <c r="CMD489" s="107"/>
      <c r="CME489" s="107"/>
      <c r="CMF489" s="107"/>
      <c r="CMG489" s="107"/>
      <c r="CMH489" s="107"/>
      <c r="CMI489" s="107"/>
      <c r="CMJ489" s="107"/>
      <c r="CMK489" s="107"/>
      <c r="CML489" s="107"/>
      <c r="CMM489" s="107"/>
      <c r="CMN489" s="107"/>
      <c r="CMO489" s="107"/>
      <c r="CMP489" s="107"/>
      <c r="CMQ489" s="107"/>
      <c r="CMR489" s="107"/>
      <c r="CMS489" s="107"/>
      <c r="CMT489" s="107"/>
      <c r="CMU489" s="107"/>
      <c r="CMV489" s="107"/>
      <c r="CMW489" s="107"/>
      <c r="CMX489" s="107"/>
      <c r="CMY489" s="107"/>
      <c r="CMZ489" s="107"/>
      <c r="CNA489" s="107"/>
      <c r="CNB489" s="107"/>
      <c r="CNC489" s="107"/>
      <c r="CND489" s="107"/>
      <c r="CNE489" s="107"/>
      <c r="CNF489" s="107"/>
      <c r="CNG489" s="107"/>
      <c r="CNH489" s="107"/>
      <c r="CNI489" s="107"/>
      <c r="CNJ489" s="107"/>
      <c r="CNK489" s="107"/>
      <c r="CNL489" s="107"/>
      <c r="CNM489" s="107"/>
      <c r="CNN489" s="107"/>
      <c r="CNO489" s="107"/>
      <c r="CNP489" s="107"/>
      <c r="CNQ489" s="107"/>
      <c r="CNR489" s="107"/>
      <c r="CNS489" s="107"/>
      <c r="CNT489" s="107"/>
      <c r="CNU489" s="107"/>
      <c r="CNV489" s="107"/>
      <c r="CNW489" s="107"/>
      <c r="CNX489" s="107"/>
      <c r="CNY489" s="107"/>
      <c r="CNZ489" s="107"/>
      <c r="COA489" s="107"/>
      <c r="COB489" s="107"/>
      <c r="COC489" s="107"/>
      <c r="COD489" s="107"/>
      <c r="COE489" s="107"/>
      <c r="COF489" s="107"/>
      <c r="COG489" s="107"/>
      <c r="COH489" s="107"/>
      <c r="COI489" s="107"/>
      <c r="COJ489" s="107"/>
      <c r="COK489" s="107"/>
      <c r="COL489" s="107"/>
      <c r="COM489" s="107"/>
      <c r="CON489" s="107"/>
      <c r="COO489" s="107"/>
      <c r="COP489" s="107"/>
      <c r="COQ489" s="107"/>
      <c r="COR489" s="107"/>
      <c r="COS489" s="107"/>
      <c r="COT489" s="107"/>
      <c r="COU489" s="107"/>
      <c r="COV489" s="107"/>
      <c r="COW489" s="107"/>
      <c r="COX489" s="107"/>
      <c r="COY489" s="107"/>
      <c r="COZ489" s="107"/>
      <c r="CPA489" s="107"/>
      <c r="CPB489" s="107"/>
      <c r="CPC489" s="107"/>
      <c r="CPD489" s="107"/>
      <c r="CPE489" s="107"/>
      <c r="CPF489" s="107"/>
      <c r="CPG489" s="107"/>
      <c r="CPH489" s="107"/>
      <c r="CPI489" s="107"/>
      <c r="CPJ489" s="107"/>
      <c r="CPK489" s="107"/>
      <c r="CPL489" s="107"/>
      <c r="CPM489" s="107"/>
      <c r="CPN489" s="107"/>
      <c r="CPO489" s="107"/>
      <c r="CPP489" s="107"/>
      <c r="CPQ489" s="107"/>
      <c r="CPR489" s="107"/>
      <c r="CPS489" s="107"/>
      <c r="CPT489" s="107"/>
      <c r="CPU489" s="107"/>
      <c r="CPV489" s="107"/>
      <c r="CPW489" s="107"/>
      <c r="CPX489" s="107"/>
      <c r="CPY489" s="107"/>
      <c r="CPZ489" s="107"/>
      <c r="CQA489" s="107"/>
      <c r="CQB489" s="107"/>
      <c r="CQC489" s="107"/>
      <c r="CQD489" s="107"/>
      <c r="CQE489" s="107"/>
      <c r="CQF489" s="107"/>
      <c r="CQG489" s="107"/>
      <c r="CQH489" s="107"/>
      <c r="CQI489" s="107"/>
      <c r="CQJ489" s="107"/>
      <c r="CQK489" s="107"/>
      <c r="CQL489" s="107"/>
      <c r="CQM489" s="107"/>
      <c r="CQN489" s="107"/>
      <c r="CQO489" s="107"/>
      <c r="CQP489" s="107"/>
      <c r="CQQ489" s="107"/>
      <c r="CQR489" s="107"/>
      <c r="CQS489" s="107"/>
      <c r="CQT489" s="107"/>
      <c r="CQU489" s="107"/>
      <c r="CQV489" s="107"/>
      <c r="CQW489" s="107"/>
      <c r="CQX489" s="107"/>
      <c r="CQY489" s="107"/>
      <c r="CQZ489" s="107"/>
      <c r="CRA489" s="107"/>
      <c r="CRB489" s="107"/>
      <c r="CRC489" s="107"/>
      <c r="CRD489" s="107"/>
      <c r="CRE489" s="107"/>
      <c r="CRF489" s="107"/>
      <c r="CRG489" s="107"/>
      <c r="CRH489" s="107"/>
      <c r="CRI489" s="107"/>
      <c r="CRJ489" s="107"/>
      <c r="CRK489" s="107"/>
      <c r="CRL489" s="107"/>
      <c r="CRM489" s="107"/>
      <c r="CRN489" s="107"/>
      <c r="CRO489" s="107"/>
      <c r="CRP489" s="107"/>
      <c r="CRQ489" s="107"/>
      <c r="CRR489" s="107"/>
      <c r="CRS489" s="107"/>
      <c r="CRT489" s="107"/>
      <c r="CRU489" s="107"/>
      <c r="CRV489" s="107"/>
      <c r="CRW489" s="107"/>
      <c r="CRX489" s="107"/>
      <c r="CRY489" s="107"/>
      <c r="CRZ489" s="107"/>
      <c r="CSA489" s="107"/>
      <c r="CSB489" s="107"/>
      <c r="CSC489" s="107"/>
      <c r="CSD489" s="107"/>
      <c r="CSE489" s="107"/>
      <c r="CSF489" s="107"/>
      <c r="CSG489" s="107"/>
      <c r="CSH489" s="107"/>
      <c r="CSI489" s="107"/>
      <c r="CSJ489" s="107"/>
      <c r="CSK489" s="107"/>
      <c r="CSL489" s="107"/>
      <c r="CSM489" s="107"/>
      <c r="CSN489" s="107"/>
      <c r="CSO489" s="107"/>
      <c r="CSP489" s="107"/>
      <c r="CSQ489" s="107"/>
      <c r="CSR489" s="107"/>
      <c r="CSS489" s="107"/>
      <c r="CST489" s="107"/>
      <c r="CSU489" s="107"/>
      <c r="CSV489" s="107"/>
      <c r="CSW489" s="107"/>
      <c r="CSX489" s="107"/>
      <c r="CSY489" s="107"/>
      <c r="CSZ489" s="107"/>
      <c r="CTA489" s="107"/>
      <c r="CTB489" s="107"/>
      <c r="CTC489" s="107"/>
      <c r="CTD489" s="107"/>
      <c r="CTE489" s="107"/>
      <c r="CTF489" s="107"/>
      <c r="CTG489" s="107"/>
      <c r="CTH489" s="107"/>
      <c r="CTI489" s="107"/>
      <c r="CTJ489" s="107"/>
      <c r="CTK489" s="107"/>
      <c r="CTL489" s="107"/>
      <c r="CTM489" s="107"/>
      <c r="CTN489" s="107"/>
      <c r="CTO489" s="107"/>
      <c r="CTP489" s="107"/>
      <c r="CTQ489" s="107"/>
      <c r="CTR489" s="107"/>
      <c r="CTS489" s="107"/>
      <c r="CTT489" s="107"/>
      <c r="CTU489" s="107"/>
      <c r="CTV489" s="107"/>
      <c r="CTW489" s="107"/>
      <c r="CTX489" s="107"/>
      <c r="CTY489" s="107"/>
      <c r="CTZ489" s="107"/>
      <c r="CUA489" s="107"/>
      <c r="CUB489" s="107"/>
      <c r="CUC489" s="107"/>
      <c r="CUD489" s="107"/>
      <c r="CUE489" s="107"/>
      <c r="CUF489" s="107"/>
      <c r="CUG489" s="107"/>
      <c r="CUH489" s="107"/>
      <c r="CUI489" s="107"/>
      <c r="CUJ489" s="107"/>
      <c r="CUK489" s="107"/>
      <c r="CUL489" s="107"/>
      <c r="CUM489" s="107"/>
      <c r="CUN489" s="107"/>
      <c r="CUO489" s="107"/>
      <c r="CUP489" s="107"/>
      <c r="CUQ489" s="107"/>
      <c r="CUR489" s="107"/>
      <c r="CUS489" s="107"/>
      <c r="CUT489" s="107"/>
      <c r="CUU489" s="107"/>
      <c r="CUV489" s="107"/>
      <c r="CUW489" s="107"/>
      <c r="CUX489" s="107"/>
      <c r="CUY489" s="107"/>
      <c r="CUZ489" s="107"/>
      <c r="CVA489" s="107"/>
      <c r="CVB489" s="107"/>
      <c r="CVC489" s="107"/>
      <c r="CVD489" s="107"/>
      <c r="CVE489" s="107"/>
      <c r="CVF489" s="107"/>
      <c r="CVG489" s="107"/>
      <c r="CVH489" s="107"/>
      <c r="CVI489" s="107"/>
      <c r="CVJ489" s="107"/>
      <c r="CVK489" s="107"/>
      <c r="CVL489" s="107"/>
      <c r="CVM489" s="107"/>
      <c r="CVN489" s="107"/>
      <c r="CVO489" s="107"/>
      <c r="CVP489" s="107"/>
      <c r="CVQ489" s="107"/>
      <c r="CVR489" s="107"/>
      <c r="CVS489" s="107"/>
      <c r="CVT489" s="107"/>
      <c r="CVU489" s="107"/>
      <c r="CVV489" s="107"/>
      <c r="CVW489" s="107"/>
      <c r="CVX489" s="107"/>
      <c r="CVY489" s="107"/>
      <c r="CVZ489" s="107"/>
      <c r="CWA489" s="107"/>
      <c r="CWB489" s="107"/>
      <c r="CWC489" s="107"/>
      <c r="CWD489" s="107"/>
      <c r="CWE489" s="107"/>
      <c r="CWF489" s="107"/>
      <c r="CWG489" s="107"/>
      <c r="CWH489" s="107"/>
      <c r="CWI489" s="107"/>
      <c r="CWJ489" s="107"/>
      <c r="CWK489" s="107"/>
      <c r="CWL489" s="107"/>
      <c r="CWM489" s="107"/>
      <c r="CWN489" s="107"/>
      <c r="CWO489" s="107"/>
      <c r="CWP489" s="107"/>
      <c r="CWQ489" s="107"/>
      <c r="CWR489" s="107"/>
      <c r="CWS489" s="107"/>
      <c r="CWT489" s="107"/>
      <c r="CWU489" s="107"/>
      <c r="CWV489" s="107"/>
      <c r="CWW489" s="107"/>
      <c r="CWX489" s="107"/>
      <c r="CWY489" s="107"/>
      <c r="CWZ489" s="107"/>
      <c r="CXA489" s="107"/>
      <c r="CXB489" s="107"/>
      <c r="CXC489" s="107"/>
      <c r="CXD489" s="107"/>
      <c r="CXE489" s="107"/>
      <c r="CXF489" s="107"/>
      <c r="CXG489" s="107"/>
      <c r="CXH489" s="107"/>
      <c r="CXI489" s="107"/>
      <c r="CXJ489" s="107"/>
      <c r="CXK489" s="107"/>
      <c r="CXL489" s="107"/>
      <c r="CXM489" s="107"/>
      <c r="CXN489" s="107"/>
      <c r="CXO489" s="107"/>
      <c r="CXP489" s="107"/>
      <c r="CXQ489" s="107"/>
      <c r="CXR489" s="107"/>
      <c r="CXS489" s="107"/>
      <c r="CXT489" s="107"/>
      <c r="CXU489" s="107"/>
      <c r="CXV489" s="107"/>
      <c r="CXW489" s="107"/>
      <c r="CXX489" s="107"/>
      <c r="CXY489" s="107"/>
      <c r="CXZ489" s="107"/>
      <c r="CYA489" s="107"/>
      <c r="CYB489" s="107"/>
      <c r="CYC489" s="107"/>
      <c r="CYD489" s="107"/>
      <c r="CYE489" s="107"/>
      <c r="CYF489" s="107"/>
      <c r="CYG489" s="107"/>
      <c r="CYH489" s="107"/>
      <c r="CYI489" s="107"/>
      <c r="CYJ489" s="107"/>
      <c r="CYK489" s="107"/>
      <c r="CYL489" s="107"/>
      <c r="CYM489" s="107"/>
      <c r="CYN489" s="107"/>
      <c r="CYO489" s="107"/>
      <c r="CYP489" s="107"/>
      <c r="CYQ489" s="107"/>
      <c r="CYR489" s="107"/>
      <c r="CYS489" s="107"/>
      <c r="CYT489" s="107"/>
      <c r="CYU489" s="107"/>
      <c r="CYV489" s="107"/>
      <c r="CYW489" s="107"/>
      <c r="CYX489" s="107"/>
      <c r="CYY489" s="107"/>
      <c r="CYZ489" s="107"/>
      <c r="CZA489" s="107"/>
      <c r="CZB489" s="107"/>
      <c r="CZC489" s="107"/>
      <c r="CZD489" s="107"/>
      <c r="CZE489" s="107"/>
      <c r="CZF489" s="107"/>
      <c r="CZG489" s="107"/>
      <c r="CZH489" s="107"/>
      <c r="CZI489" s="107"/>
      <c r="CZJ489" s="107"/>
      <c r="CZK489" s="107"/>
      <c r="CZL489" s="107"/>
      <c r="CZM489" s="107"/>
      <c r="CZN489" s="107"/>
      <c r="CZO489" s="107"/>
      <c r="CZP489" s="107"/>
      <c r="CZQ489" s="107"/>
      <c r="CZR489" s="107"/>
      <c r="CZS489" s="107"/>
      <c r="CZT489" s="107"/>
      <c r="CZU489" s="107"/>
      <c r="CZV489" s="107"/>
      <c r="CZW489" s="107"/>
      <c r="CZX489" s="107"/>
      <c r="CZY489" s="107"/>
      <c r="CZZ489" s="107"/>
      <c r="DAA489" s="107"/>
      <c r="DAB489" s="107"/>
      <c r="DAC489" s="107"/>
      <c r="DAD489" s="107"/>
      <c r="DAE489" s="107"/>
      <c r="DAF489" s="107"/>
      <c r="DAG489" s="107"/>
      <c r="DAH489" s="107"/>
      <c r="DAI489" s="107"/>
      <c r="DAJ489" s="107"/>
      <c r="DAK489" s="107"/>
      <c r="DAL489" s="107"/>
      <c r="DAM489" s="107"/>
      <c r="DAN489" s="107"/>
      <c r="DAO489" s="107"/>
      <c r="DAP489" s="107"/>
      <c r="DAQ489" s="107"/>
      <c r="DAR489" s="107"/>
      <c r="DAS489" s="107"/>
      <c r="DAT489" s="107"/>
      <c r="DAU489" s="107"/>
      <c r="DAV489" s="107"/>
      <c r="DAW489" s="107"/>
      <c r="DAX489" s="107"/>
      <c r="DAY489" s="107"/>
      <c r="DAZ489" s="107"/>
      <c r="DBA489" s="107"/>
      <c r="DBB489" s="107"/>
      <c r="DBC489" s="107"/>
      <c r="DBD489" s="107"/>
      <c r="DBE489" s="107"/>
      <c r="DBF489" s="107"/>
      <c r="DBG489" s="107"/>
      <c r="DBH489" s="107"/>
      <c r="DBI489" s="107"/>
      <c r="DBJ489" s="107"/>
      <c r="DBK489" s="107"/>
      <c r="DBL489" s="107"/>
      <c r="DBM489" s="107"/>
      <c r="DBN489" s="107"/>
      <c r="DBO489" s="107"/>
      <c r="DBP489" s="107"/>
      <c r="DBQ489" s="107"/>
      <c r="DBR489" s="107"/>
      <c r="DBS489" s="107"/>
      <c r="DBT489" s="107"/>
      <c r="DBU489" s="107"/>
      <c r="DBV489" s="107"/>
      <c r="DBW489" s="107"/>
      <c r="DBX489" s="107"/>
      <c r="DBY489" s="107"/>
      <c r="DBZ489" s="107"/>
      <c r="DCA489" s="107"/>
      <c r="DCB489" s="107"/>
      <c r="DCC489" s="107"/>
      <c r="DCD489" s="107"/>
      <c r="DCE489" s="107"/>
      <c r="DCF489" s="107"/>
      <c r="DCG489" s="107"/>
      <c r="DCH489" s="107"/>
      <c r="DCI489" s="107"/>
      <c r="DCJ489" s="107"/>
      <c r="DCK489" s="107"/>
      <c r="DCL489" s="107"/>
      <c r="DCM489" s="107"/>
      <c r="DCN489" s="107"/>
      <c r="DCO489" s="107"/>
      <c r="DCP489" s="107"/>
      <c r="DCQ489" s="107"/>
      <c r="DCR489" s="107"/>
      <c r="DCS489" s="107"/>
      <c r="DCT489" s="107"/>
      <c r="DCU489" s="107"/>
      <c r="DCV489" s="107"/>
      <c r="DCW489" s="107"/>
      <c r="DCX489" s="107"/>
      <c r="DCY489" s="107"/>
      <c r="DCZ489" s="107"/>
      <c r="DDA489" s="107"/>
      <c r="DDB489" s="107"/>
      <c r="DDC489" s="107"/>
      <c r="DDD489" s="107"/>
      <c r="DDE489" s="107"/>
      <c r="DDF489" s="107"/>
      <c r="DDG489" s="107"/>
      <c r="DDH489" s="107"/>
      <c r="DDI489" s="107"/>
      <c r="DDJ489" s="107"/>
      <c r="DDK489" s="107"/>
      <c r="DDL489" s="107"/>
      <c r="DDM489" s="107"/>
      <c r="DDN489" s="107"/>
      <c r="DDO489" s="107"/>
      <c r="DDP489" s="107"/>
      <c r="DDQ489" s="107"/>
      <c r="DDR489" s="107"/>
      <c r="DDS489" s="107"/>
      <c r="DDT489" s="107"/>
      <c r="DDU489" s="107"/>
      <c r="DDV489" s="107"/>
      <c r="DDW489" s="107"/>
      <c r="DDX489" s="107"/>
      <c r="DDY489" s="107"/>
      <c r="DDZ489" s="107"/>
      <c r="DEA489" s="107"/>
      <c r="DEB489" s="107"/>
      <c r="DEC489" s="107"/>
      <c r="DED489" s="107"/>
      <c r="DEE489" s="107"/>
      <c r="DEF489" s="107"/>
      <c r="DEG489" s="107"/>
      <c r="DEH489" s="107"/>
      <c r="DEI489" s="107"/>
      <c r="DEJ489" s="107"/>
      <c r="DEK489" s="107"/>
      <c r="DEL489" s="107"/>
      <c r="DEM489" s="107"/>
      <c r="DEN489" s="107"/>
      <c r="DEO489" s="107"/>
      <c r="DEP489" s="107"/>
      <c r="DEQ489" s="107"/>
      <c r="DER489" s="107"/>
      <c r="DES489" s="107"/>
      <c r="DET489" s="107"/>
      <c r="DEU489" s="107"/>
      <c r="DEV489" s="107"/>
      <c r="DEW489" s="107"/>
      <c r="DEX489" s="107"/>
      <c r="DEY489" s="107"/>
      <c r="DEZ489" s="107"/>
      <c r="DFA489" s="107"/>
      <c r="DFB489" s="107"/>
      <c r="DFC489" s="107"/>
      <c r="DFD489" s="107"/>
      <c r="DFE489" s="107"/>
      <c r="DFF489" s="107"/>
      <c r="DFG489" s="107"/>
      <c r="DFH489" s="107"/>
      <c r="DFI489" s="107"/>
      <c r="DFJ489" s="107"/>
      <c r="DFK489" s="107"/>
      <c r="DFL489" s="107"/>
      <c r="DFM489" s="107"/>
      <c r="DFN489" s="107"/>
      <c r="DFO489" s="107"/>
      <c r="DFP489" s="107"/>
      <c r="DFQ489" s="107"/>
      <c r="DFR489" s="107"/>
      <c r="DFS489" s="107"/>
      <c r="DFT489" s="107"/>
      <c r="DFU489" s="107"/>
      <c r="DFV489" s="107"/>
      <c r="DFW489" s="107"/>
      <c r="DFX489" s="107"/>
      <c r="DFY489" s="107"/>
      <c r="DFZ489" s="107"/>
      <c r="DGA489" s="107"/>
      <c r="DGB489" s="107"/>
      <c r="DGC489" s="107"/>
      <c r="DGD489" s="107"/>
      <c r="DGE489" s="107"/>
      <c r="DGF489" s="107"/>
      <c r="DGG489" s="107"/>
      <c r="DGH489" s="107"/>
      <c r="DGI489" s="107"/>
      <c r="DGJ489" s="107"/>
      <c r="DGK489" s="107"/>
      <c r="DGL489" s="107"/>
      <c r="DGM489" s="107"/>
      <c r="DGN489" s="107"/>
      <c r="DGO489" s="107"/>
      <c r="DGP489" s="107"/>
      <c r="DGQ489" s="107"/>
      <c r="DGR489" s="107"/>
      <c r="DGS489" s="107"/>
      <c r="DGT489" s="107"/>
      <c r="DGU489" s="107"/>
      <c r="DGV489" s="107"/>
      <c r="DGW489" s="107"/>
      <c r="DGX489" s="107"/>
      <c r="DGY489" s="107"/>
      <c r="DGZ489" s="107"/>
      <c r="DHA489" s="107"/>
      <c r="DHB489" s="107"/>
      <c r="DHC489" s="107"/>
      <c r="DHD489" s="107"/>
      <c r="DHE489" s="107"/>
      <c r="DHF489" s="107"/>
      <c r="DHG489" s="107"/>
      <c r="DHH489" s="107"/>
      <c r="DHI489" s="107"/>
      <c r="DHJ489" s="107"/>
      <c r="DHK489" s="107"/>
      <c r="DHL489" s="107"/>
      <c r="DHM489" s="107"/>
      <c r="DHN489" s="107"/>
      <c r="DHO489" s="107"/>
      <c r="DHP489" s="107"/>
      <c r="DHQ489" s="107"/>
      <c r="DHR489" s="107"/>
      <c r="DHS489" s="107"/>
      <c r="DHT489" s="107"/>
      <c r="DHU489" s="107"/>
      <c r="DHV489" s="107"/>
      <c r="DHW489" s="107"/>
      <c r="DHX489" s="107"/>
      <c r="DHY489" s="107"/>
      <c r="DHZ489" s="107"/>
      <c r="DIA489" s="107"/>
      <c r="DIB489" s="107"/>
      <c r="DIC489" s="107"/>
      <c r="DID489" s="107"/>
      <c r="DIE489" s="107"/>
      <c r="DIF489" s="107"/>
      <c r="DIG489" s="107"/>
      <c r="DIH489" s="107"/>
      <c r="DII489" s="107"/>
      <c r="DIJ489" s="107"/>
      <c r="DIK489" s="107"/>
      <c r="DIL489" s="107"/>
      <c r="DIM489" s="107"/>
      <c r="DIN489" s="107"/>
      <c r="DIO489" s="107"/>
      <c r="DIP489" s="107"/>
      <c r="DIQ489" s="107"/>
      <c r="DIR489" s="107"/>
      <c r="DIS489" s="107"/>
      <c r="DIT489" s="107"/>
      <c r="DIU489" s="107"/>
      <c r="DIV489" s="107"/>
      <c r="DIW489" s="107"/>
      <c r="DIX489" s="107"/>
      <c r="DIY489" s="107"/>
      <c r="DIZ489" s="107"/>
      <c r="DJA489" s="107"/>
      <c r="DJB489" s="107"/>
      <c r="DJC489" s="107"/>
      <c r="DJD489" s="107"/>
      <c r="DJE489" s="107"/>
      <c r="DJF489" s="107"/>
      <c r="DJG489" s="107"/>
      <c r="DJH489" s="107"/>
      <c r="DJI489" s="107"/>
      <c r="DJJ489" s="107"/>
      <c r="DJK489" s="107"/>
      <c r="DJL489" s="107"/>
      <c r="DJM489" s="107"/>
      <c r="DJN489" s="107"/>
      <c r="DJO489" s="107"/>
      <c r="DJP489" s="107"/>
      <c r="DJQ489" s="107"/>
      <c r="DJR489" s="107"/>
      <c r="DJS489" s="107"/>
      <c r="DJT489" s="107"/>
      <c r="DJU489" s="107"/>
      <c r="DJV489" s="107"/>
      <c r="DJW489" s="107"/>
      <c r="DJX489" s="107"/>
      <c r="DJY489" s="107"/>
      <c r="DJZ489" s="107"/>
      <c r="DKA489" s="107"/>
      <c r="DKB489" s="107"/>
      <c r="DKC489" s="107"/>
      <c r="DKD489" s="107"/>
      <c r="DKE489" s="107"/>
      <c r="DKF489" s="107"/>
      <c r="DKG489" s="107"/>
      <c r="DKH489" s="107"/>
      <c r="DKI489" s="107"/>
      <c r="DKJ489" s="107"/>
      <c r="DKK489" s="107"/>
      <c r="DKL489" s="107"/>
      <c r="DKM489" s="107"/>
      <c r="DKN489" s="107"/>
      <c r="DKO489" s="107"/>
      <c r="DKP489" s="107"/>
      <c r="DKQ489" s="107"/>
      <c r="DKR489" s="107"/>
      <c r="DKS489" s="107"/>
      <c r="DKT489" s="107"/>
      <c r="DKU489" s="107"/>
      <c r="DKV489" s="107"/>
      <c r="DKW489" s="107"/>
      <c r="DKX489" s="107"/>
      <c r="DKY489" s="107"/>
      <c r="DKZ489" s="107"/>
      <c r="DLA489" s="107"/>
      <c r="DLB489" s="107"/>
      <c r="DLC489" s="107"/>
      <c r="DLD489" s="107"/>
      <c r="DLE489" s="107"/>
      <c r="DLF489" s="107"/>
      <c r="DLG489" s="107"/>
      <c r="DLH489" s="107"/>
      <c r="DLI489" s="107"/>
      <c r="DLJ489" s="107"/>
      <c r="DLK489" s="107"/>
      <c r="DLL489" s="107"/>
      <c r="DLM489" s="107"/>
      <c r="DLN489" s="107"/>
      <c r="DLO489" s="107"/>
      <c r="DLP489" s="107"/>
      <c r="DLQ489" s="107"/>
      <c r="DLR489" s="107"/>
      <c r="DLS489" s="107"/>
      <c r="DLT489" s="107"/>
      <c r="DLU489" s="107"/>
      <c r="DLV489" s="107"/>
      <c r="DLW489" s="107"/>
      <c r="DLX489" s="107"/>
      <c r="DLY489" s="107"/>
      <c r="DLZ489" s="107"/>
      <c r="DMA489" s="107"/>
      <c r="DMB489" s="107"/>
      <c r="DMC489" s="107"/>
      <c r="DMD489" s="107"/>
      <c r="DME489" s="107"/>
      <c r="DMF489" s="107"/>
      <c r="DMG489" s="107"/>
      <c r="DMH489" s="107"/>
      <c r="DMI489" s="107"/>
      <c r="DMJ489" s="107"/>
      <c r="DMK489" s="107"/>
      <c r="DML489" s="107"/>
      <c r="DMM489" s="107"/>
      <c r="DMN489" s="107"/>
      <c r="DMO489" s="107"/>
      <c r="DMP489" s="107"/>
      <c r="DMQ489" s="107"/>
      <c r="DMR489" s="107"/>
      <c r="DMS489" s="107"/>
      <c r="DMT489" s="107"/>
      <c r="DMU489" s="107"/>
      <c r="DMV489" s="107"/>
      <c r="DMW489" s="107"/>
      <c r="DMX489" s="107"/>
      <c r="DMY489" s="107"/>
      <c r="DMZ489" s="107"/>
      <c r="DNA489" s="107"/>
      <c r="DNB489" s="107"/>
      <c r="DNC489" s="107"/>
      <c r="DND489" s="107"/>
      <c r="DNE489" s="107"/>
      <c r="DNF489" s="107"/>
      <c r="DNG489" s="107"/>
      <c r="DNH489" s="107"/>
      <c r="DNI489" s="107"/>
      <c r="DNJ489" s="107"/>
      <c r="DNK489" s="107"/>
      <c r="DNL489" s="107"/>
      <c r="DNM489" s="107"/>
      <c r="DNN489" s="107"/>
      <c r="DNO489" s="107"/>
      <c r="DNP489" s="107"/>
      <c r="DNQ489" s="107"/>
      <c r="DNR489" s="107"/>
      <c r="DNS489" s="107"/>
      <c r="DNT489" s="107"/>
      <c r="DNU489" s="107"/>
      <c r="DNV489" s="107"/>
      <c r="DNW489" s="107"/>
      <c r="DNX489" s="107"/>
      <c r="DNY489" s="107"/>
      <c r="DNZ489" s="107"/>
      <c r="DOA489" s="107"/>
      <c r="DOB489" s="107"/>
      <c r="DOC489" s="107"/>
      <c r="DOD489" s="107"/>
      <c r="DOE489" s="107"/>
      <c r="DOF489" s="107"/>
      <c r="DOG489" s="107"/>
      <c r="DOH489" s="107"/>
      <c r="DOI489" s="107"/>
      <c r="DOJ489" s="107"/>
      <c r="DOK489" s="107"/>
      <c r="DOL489" s="107"/>
      <c r="DOM489" s="107"/>
      <c r="DON489" s="107"/>
      <c r="DOO489" s="107"/>
      <c r="DOP489" s="107"/>
      <c r="DOQ489" s="107"/>
      <c r="DOR489" s="107"/>
      <c r="DOS489" s="107"/>
      <c r="DOT489" s="107"/>
      <c r="DOU489" s="107"/>
      <c r="DOV489" s="107"/>
      <c r="DOW489" s="107"/>
      <c r="DOX489" s="107"/>
      <c r="DOY489" s="107"/>
      <c r="DOZ489" s="107"/>
      <c r="DPA489" s="107"/>
      <c r="DPB489" s="107"/>
      <c r="DPC489" s="107"/>
      <c r="DPD489" s="107"/>
      <c r="DPE489" s="107"/>
      <c r="DPF489" s="107"/>
      <c r="DPG489" s="107"/>
      <c r="DPH489" s="107"/>
      <c r="DPI489" s="107"/>
      <c r="DPJ489" s="107"/>
      <c r="DPK489" s="107"/>
      <c r="DPL489" s="107"/>
      <c r="DPM489" s="107"/>
      <c r="DPN489" s="107"/>
      <c r="DPO489" s="107"/>
      <c r="DPP489" s="107"/>
      <c r="DPQ489" s="107"/>
      <c r="DPR489" s="107"/>
      <c r="DPS489" s="107"/>
      <c r="DPT489" s="107"/>
      <c r="DPU489" s="107"/>
      <c r="DPV489" s="107"/>
      <c r="DPW489" s="107"/>
      <c r="DPX489" s="107"/>
      <c r="DPY489" s="107"/>
      <c r="DPZ489" s="107"/>
      <c r="DQA489" s="107"/>
      <c r="DQB489" s="107"/>
      <c r="DQC489" s="107"/>
      <c r="DQD489" s="107"/>
      <c r="DQE489" s="107"/>
      <c r="DQF489" s="107"/>
      <c r="DQG489" s="107"/>
      <c r="DQH489" s="107"/>
      <c r="DQI489" s="107"/>
      <c r="DQJ489" s="107"/>
      <c r="DQK489" s="107"/>
      <c r="DQL489" s="107"/>
      <c r="DQM489" s="107"/>
      <c r="DQN489" s="107"/>
      <c r="DQO489" s="107"/>
      <c r="DQP489" s="107"/>
      <c r="DQQ489" s="107"/>
      <c r="DQR489" s="107"/>
      <c r="DQS489" s="107"/>
      <c r="DQT489" s="107"/>
      <c r="DQU489" s="107"/>
      <c r="DQV489" s="107"/>
      <c r="DQW489" s="107"/>
      <c r="DQX489" s="107"/>
      <c r="DQY489" s="107"/>
      <c r="DQZ489" s="107"/>
      <c r="DRA489" s="107"/>
      <c r="DRB489" s="107"/>
      <c r="DRC489" s="107"/>
      <c r="DRD489" s="107"/>
      <c r="DRE489" s="107"/>
      <c r="DRF489" s="107"/>
      <c r="DRG489" s="107"/>
      <c r="DRH489" s="107"/>
      <c r="DRI489" s="107"/>
      <c r="DRJ489" s="107"/>
      <c r="DRK489" s="107"/>
      <c r="DRL489" s="107"/>
      <c r="DRM489" s="107"/>
      <c r="DRN489" s="107"/>
      <c r="DRO489" s="107"/>
      <c r="DRP489" s="107"/>
      <c r="DRQ489" s="107"/>
      <c r="DRR489" s="107"/>
      <c r="DRS489" s="107"/>
      <c r="DRT489" s="107"/>
      <c r="DRU489" s="107"/>
      <c r="DRV489" s="107"/>
      <c r="DRW489" s="107"/>
      <c r="DRX489" s="107"/>
      <c r="DRY489" s="107"/>
      <c r="DRZ489" s="107"/>
      <c r="DSA489" s="107"/>
      <c r="DSB489" s="107"/>
      <c r="DSC489" s="107"/>
      <c r="DSD489" s="107"/>
      <c r="DSE489" s="107"/>
      <c r="DSF489" s="107"/>
      <c r="DSG489" s="107"/>
      <c r="DSH489" s="107"/>
      <c r="DSI489" s="107"/>
      <c r="DSJ489" s="107"/>
      <c r="DSK489" s="107"/>
      <c r="DSL489" s="107"/>
      <c r="DSM489" s="107"/>
      <c r="DSN489" s="107"/>
      <c r="DSO489" s="107"/>
      <c r="DSP489" s="107"/>
      <c r="DSQ489" s="107"/>
      <c r="DSR489" s="107"/>
      <c r="DSS489" s="107"/>
      <c r="DST489" s="107"/>
      <c r="DSU489" s="107"/>
      <c r="DSV489" s="107"/>
      <c r="DSW489" s="107"/>
      <c r="DSX489" s="107"/>
      <c r="DSY489" s="107"/>
      <c r="DSZ489" s="107"/>
      <c r="DTA489" s="107"/>
      <c r="DTB489" s="107"/>
      <c r="DTC489" s="107"/>
      <c r="DTD489" s="107"/>
      <c r="DTE489" s="107"/>
      <c r="DTF489" s="107"/>
      <c r="DTG489" s="107"/>
      <c r="DTH489" s="107"/>
      <c r="DTI489" s="107"/>
      <c r="DTJ489" s="107"/>
      <c r="DTK489" s="107"/>
      <c r="DTL489" s="107"/>
      <c r="DTM489" s="107"/>
      <c r="DTN489" s="107"/>
      <c r="DTO489" s="107"/>
      <c r="DTP489" s="107"/>
      <c r="DTQ489" s="107"/>
      <c r="DTR489" s="107"/>
      <c r="DTS489" s="107"/>
      <c r="DTT489" s="107"/>
      <c r="DTU489" s="107"/>
      <c r="DTV489" s="107"/>
      <c r="DTW489" s="107"/>
      <c r="DTX489" s="107"/>
      <c r="DTY489" s="107"/>
      <c r="DTZ489" s="107"/>
      <c r="DUA489" s="107"/>
      <c r="DUB489" s="107"/>
      <c r="DUC489" s="107"/>
      <c r="DUD489" s="107"/>
      <c r="DUE489" s="107"/>
      <c r="DUF489" s="107"/>
      <c r="DUG489" s="107"/>
      <c r="DUH489" s="107"/>
      <c r="DUI489" s="107"/>
      <c r="DUJ489" s="107"/>
      <c r="DUK489" s="107"/>
      <c r="DUL489" s="107"/>
      <c r="DUM489" s="107"/>
      <c r="DUN489" s="107"/>
      <c r="DUO489" s="107"/>
      <c r="DUP489" s="107"/>
      <c r="DUQ489" s="107"/>
      <c r="DUR489" s="107"/>
      <c r="DUS489" s="107"/>
      <c r="DUT489" s="107"/>
      <c r="DUU489" s="107"/>
      <c r="DUV489" s="107"/>
      <c r="DUW489" s="107"/>
      <c r="DUX489" s="107"/>
      <c r="DUY489" s="107"/>
      <c r="DUZ489" s="107"/>
      <c r="DVA489" s="107"/>
      <c r="DVB489" s="107"/>
      <c r="DVC489" s="107"/>
      <c r="DVD489" s="107"/>
      <c r="DVE489" s="107"/>
      <c r="DVF489" s="107"/>
      <c r="DVG489" s="107"/>
      <c r="DVH489" s="107"/>
      <c r="DVI489" s="107"/>
      <c r="DVJ489" s="107"/>
      <c r="DVK489" s="107"/>
      <c r="DVL489" s="107"/>
      <c r="DVM489" s="107"/>
      <c r="DVN489" s="107"/>
      <c r="DVO489" s="107"/>
      <c r="DVP489" s="107"/>
      <c r="DVQ489" s="107"/>
      <c r="DVR489" s="107"/>
      <c r="DVS489" s="107"/>
      <c r="DVT489" s="107"/>
      <c r="DVU489" s="107"/>
      <c r="DVV489" s="107"/>
      <c r="DVW489" s="107"/>
      <c r="DVX489" s="107"/>
      <c r="DVY489" s="107"/>
      <c r="DVZ489" s="107"/>
      <c r="DWA489" s="107"/>
      <c r="DWB489" s="107"/>
      <c r="DWC489" s="107"/>
      <c r="DWD489" s="107"/>
      <c r="DWE489" s="107"/>
      <c r="DWF489" s="107"/>
      <c r="DWG489" s="107"/>
      <c r="DWH489" s="107"/>
      <c r="DWI489" s="107"/>
      <c r="DWJ489" s="107"/>
      <c r="DWK489" s="107"/>
      <c r="DWL489" s="107"/>
      <c r="DWM489" s="107"/>
      <c r="DWN489" s="107"/>
      <c r="DWO489" s="107"/>
      <c r="DWP489" s="107"/>
      <c r="DWQ489" s="107"/>
      <c r="DWR489" s="107"/>
      <c r="DWS489" s="107"/>
      <c r="DWT489" s="107"/>
      <c r="DWU489" s="107"/>
      <c r="DWV489" s="107"/>
      <c r="DWW489" s="107"/>
      <c r="DWX489" s="107"/>
      <c r="DWY489" s="107"/>
      <c r="DWZ489" s="107"/>
      <c r="DXA489" s="107"/>
      <c r="DXB489" s="107"/>
      <c r="DXC489" s="107"/>
      <c r="DXD489" s="107"/>
      <c r="DXE489" s="107"/>
      <c r="DXF489" s="107"/>
      <c r="DXG489" s="107"/>
      <c r="DXH489" s="107"/>
      <c r="DXI489" s="107"/>
      <c r="DXJ489" s="107"/>
      <c r="DXK489" s="107"/>
      <c r="DXL489" s="107"/>
      <c r="DXM489" s="107"/>
      <c r="DXN489" s="107"/>
      <c r="DXO489" s="107"/>
      <c r="DXP489" s="107"/>
      <c r="DXQ489" s="107"/>
      <c r="DXR489" s="107"/>
      <c r="DXS489" s="107"/>
      <c r="DXT489" s="107"/>
      <c r="DXU489" s="107"/>
      <c r="DXV489" s="107"/>
      <c r="DXW489" s="107"/>
      <c r="DXX489" s="107"/>
      <c r="DXY489" s="107"/>
      <c r="DXZ489" s="107"/>
      <c r="DYA489" s="107"/>
      <c r="DYB489" s="107"/>
      <c r="DYC489" s="107"/>
      <c r="DYD489" s="107"/>
      <c r="DYE489" s="107"/>
      <c r="DYF489" s="107"/>
      <c r="DYG489" s="107"/>
      <c r="DYH489" s="107"/>
      <c r="DYI489" s="107"/>
      <c r="DYJ489" s="107"/>
      <c r="DYK489" s="107"/>
      <c r="DYL489" s="107"/>
      <c r="DYM489" s="107"/>
      <c r="DYN489" s="107"/>
      <c r="DYO489" s="107"/>
      <c r="DYP489" s="107"/>
      <c r="DYQ489" s="107"/>
      <c r="DYR489" s="107"/>
      <c r="DYS489" s="107"/>
      <c r="DYT489" s="107"/>
      <c r="DYU489" s="107"/>
      <c r="DYV489" s="107"/>
      <c r="DYW489" s="107"/>
      <c r="DYX489" s="107"/>
      <c r="DYY489" s="107"/>
      <c r="DYZ489" s="107"/>
      <c r="DZA489" s="107"/>
      <c r="DZB489" s="107"/>
      <c r="DZC489" s="107"/>
      <c r="DZD489" s="107"/>
      <c r="DZE489" s="107"/>
      <c r="DZF489" s="107"/>
      <c r="DZG489" s="107"/>
      <c r="DZH489" s="107"/>
      <c r="DZI489" s="107"/>
      <c r="DZJ489" s="107"/>
      <c r="DZK489" s="107"/>
      <c r="DZL489" s="107"/>
      <c r="DZM489" s="107"/>
      <c r="DZN489" s="107"/>
      <c r="DZO489" s="107"/>
      <c r="DZP489" s="107"/>
      <c r="DZQ489" s="107"/>
      <c r="DZR489" s="107"/>
      <c r="DZS489" s="107"/>
      <c r="DZT489" s="107"/>
      <c r="DZU489" s="107"/>
      <c r="DZV489" s="107"/>
      <c r="DZW489" s="107"/>
      <c r="DZX489" s="107"/>
      <c r="DZY489" s="107"/>
      <c r="DZZ489" s="107"/>
      <c r="EAA489" s="107"/>
      <c r="EAB489" s="107"/>
      <c r="EAC489" s="107"/>
      <c r="EAD489" s="107"/>
      <c r="EAE489" s="107"/>
      <c r="EAF489" s="107"/>
      <c r="EAG489" s="107"/>
      <c r="EAH489" s="107"/>
      <c r="EAI489" s="107"/>
      <c r="EAJ489" s="107"/>
      <c r="EAK489" s="107"/>
      <c r="EAL489" s="107"/>
      <c r="EAM489" s="107"/>
      <c r="EAN489" s="107"/>
      <c r="EAO489" s="107"/>
      <c r="EAP489" s="107"/>
      <c r="EAQ489" s="107"/>
      <c r="EAR489" s="107"/>
      <c r="EAS489" s="107"/>
      <c r="EAT489" s="107"/>
      <c r="EAU489" s="107"/>
      <c r="EAV489" s="107"/>
      <c r="EAW489" s="107"/>
      <c r="EAX489" s="107"/>
      <c r="EAY489" s="107"/>
      <c r="EAZ489" s="107"/>
      <c r="EBA489" s="107"/>
      <c r="EBB489" s="107"/>
      <c r="EBC489" s="107"/>
      <c r="EBD489" s="107"/>
      <c r="EBE489" s="107"/>
      <c r="EBF489" s="107"/>
      <c r="EBG489" s="107"/>
      <c r="EBH489" s="107"/>
      <c r="EBI489" s="107"/>
      <c r="EBJ489" s="107"/>
      <c r="EBK489" s="107"/>
      <c r="EBL489" s="107"/>
      <c r="EBM489" s="107"/>
      <c r="EBN489" s="107"/>
      <c r="EBO489" s="107"/>
      <c r="EBP489" s="107"/>
      <c r="EBQ489" s="107"/>
      <c r="EBR489" s="107"/>
      <c r="EBS489" s="107"/>
      <c r="EBT489" s="107"/>
      <c r="EBU489" s="107"/>
      <c r="EBV489" s="107"/>
      <c r="EBW489" s="107"/>
      <c r="EBX489" s="107"/>
      <c r="EBY489" s="107"/>
      <c r="EBZ489" s="107"/>
      <c r="ECA489" s="107"/>
      <c r="ECB489" s="107"/>
      <c r="ECC489" s="107"/>
      <c r="ECD489" s="107"/>
      <c r="ECE489" s="107"/>
      <c r="ECF489" s="107"/>
      <c r="ECG489" s="107"/>
      <c r="ECH489" s="107"/>
      <c r="ECI489" s="107"/>
      <c r="ECJ489" s="107"/>
      <c r="ECK489" s="107"/>
      <c r="ECL489" s="107"/>
      <c r="ECM489" s="107"/>
      <c r="ECN489" s="107"/>
      <c r="ECO489" s="107"/>
      <c r="ECP489" s="107"/>
      <c r="ECQ489" s="107"/>
      <c r="ECR489" s="107"/>
      <c r="ECS489" s="107"/>
      <c r="ECT489" s="107"/>
      <c r="ECU489" s="107"/>
      <c r="ECV489" s="107"/>
      <c r="ECW489" s="107"/>
      <c r="ECX489" s="107"/>
      <c r="ECY489" s="107"/>
      <c r="ECZ489" s="107"/>
      <c r="EDA489" s="107"/>
      <c r="EDB489" s="107"/>
      <c r="EDC489" s="107"/>
      <c r="EDD489" s="107"/>
      <c r="EDE489" s="107"/>
      <c r="EDF489" s="107"/>
      <c r="EDG489" s="107"/>
      <c r="EDH489" s="107"/>
      <c r="EDI489" s="107"/>
      <c r="EDJ489" s="107"/>
      <c r="EDK489" s="107"/>
      <c r="EDL489" s="107"/>
      <c r="EDM489" s="107"/>
      <c r="EDN489" s="107"/>
      <c r="EDO489" s="107"/>
      <c r="EDP489" s="107"/>
      <c r="EDQ489" s="107"/>
      <c r="EDR489" s="107"/>
      <c r="EDS489" s="107"/>
      <c r="EDT489" s="107"/>
      <c r="EDU489" s="107"/>
      <c r="EDV489" s="107"/>
      <c r="EDW489" s="107"/>
      <c r="EDX489" s="107"/>
      <c r="EDY489" s="107"/>
      <c r="EDZ489" s="107"/>
      <c r="EEA489" s="107"/>
      <c r="EEB489" s="107"/>
      <c r="EEC489" s="107"/>
      <c r="EED489" s="107"/>
      <c r="EEE489" s="107"/>
      <c r="EEF489" s="107"/>
      <c r="EEG489" s="107"/>
      <c r="EEH489" s="107"/>
      <c r="EEI489" s="107"/>
      <c r="EEJ489" s="107"/>
      <c r="EEK489" s="107"/>
      <c r="EEL489" s="107"/>
      <c r="EEM489" s="107"/>
      <c r="EEN489" s="107"/>
      <c r="EEO489" s="107"/>
      <c r="EEP489" s="107"/>
      <c r="EEQ489" s="107"/>
      <c r="EER489" s="107"/>
      <c r="EES489" s="107"/>
      <c r="EET489" s="107"/>
      <c r="EEU489" s="107"/>
      <c r="EEV489" s="107"/>
      <c r="EEW489" s="107"/>
      <c r="EEX489" s="107"/>
      <c r="EEY489" s="107"/>
      <c r="EEZ489" s="107"/>
      <c r="EFA489" s="107"/>
      <c r="EFB489" s="107"/>
      <c r="EFC489" s="107"/>
      <c r="EFD489" s="107"/>
      <c r="EFE489" s="107"/>
      <c r="EFF489" s="107"/>
      <c r="EFG489" s="107"/>
      <c r="EFH489" s="107"/>
      <c r="EFI489" s="107"/>
      <c r="EFJ489" s="107"/>
      <c r="EFK489" s="107"/>
      <c r="EFL489" s="107"/>
      <c r="EFM489" s="107"/>
      <c r="EFN489" s="107"/>
      <c r="EFO489" s="107"/>
      <c r="EFP489" s="107"/>
      <c r="EFQ489" s="107"/>
      <c r="EFR489" s="107"/>
      <c r="EFS489" s="107"/>
      <c r="EFT489" s="107"/>
      <c r="EFU489" s="107"/>
      <c r="EFV489" s="107"/>
      <c r="EFW489" s="107"/>
      <c r="EFX489" s="107"/>
      <c r="EFY489" s="107"/>
      <c r="EFZ489" s="107"/>
      <c r="EGA489" s="107"/>
      <c r="EGB489" s="107"/>
      <c r="EGC489" s="107"/>
      <c r="EGD489" s="107"/>
      <c r="EGE489" s="107"/>
      <c r="EGF489" s="107"/>
      <c r="EGG489" s="107"/>
      <c r="EGH489" s="107"/>
      <c r="EGI489" s="107"/>
      <c r="EGJ489" s="107"/>
      <c r="EGK489" s="107"/>
      <c r="EGL489" s="107"/>
      <c r="EGM489" s="107"/>
      <c r="EGN489" s="107"/>
      <c r="EGO489" s="107"/>
      <c r="EGP489" s="107"/>
      <c r="EGQ489" s="107"/>
      <c r="EGR489" s="107"/>
      <c r="EGS489" s="107"/>
      <c r="EGT489" s="107"/>
      <c r="EGU489" s="107"/>
      <c r="EGV489" s="107"/>
      <c r="EGW489" s="107"/>
      <c r="EGX489" s="107"/>
      <c r="EGY489" s="107"/>
      <c r="EGZ489" s="107"/>
      <c r="EHA489" s="107"/>
      <c r="EHB489" s="107"/>
      <c r="EHC489" s="107"/>
      <c r="EHD489" s="107"/>
      <c r="EHE489" s="107"/>
      <c r="EHF489" s="107"/>
      <c r="EHG489" s="107"/>
      <c r="EHH489" s="107"/>
      <c r="EHI489" s="107"/>
      <c r="EHJ489" s="107"/>
      <c r="EHK489" s="107"/>
      <c r="EHL489" s="107"/>
      <c r="EHM489" s="107"/>
      <c r="EHN489" s="107"/>
      <c r="EHO489" s="107"/>
      <c r="EHP489" s="107"/>
      <c r="EHQ489" s="107"/>
      <c r="EHR489" s="107"/>
      <c r="EHS489" s="107"/>
      <c r="EHT489" s="107"/>
      <c r="EHU489" s="107"/>
      <c r="EHV489" s="107"/>
      <c r="EHW489" s="107"/>
      <c r="EHX489" s="107"/>
      <c r="EHY489" s="107"/>
      <c r="EHZ489" s="107"/>
      <c r="EIA489" s="107"/>
      <c r="EIB489" s="107"/>
      <c r="EIC489" s="107"/>
      <c r="EID489" s="107"/>
      <c r="EIE489" s="107"/>
      <c r="EIF489" s="107"/>
      <c r="EIG489" s="107"/>
      <c r="EIH489" s="107"/>
      <c r="EII489" s="107"/>
      <c r="EIJ489" s="107"/>
      <c r="EIK489" s="107"/>
      <c r="EIL489" s="107"/>
      <c r="EIM489" s="107"/>
      <c r="EIN489" s="107"/>
      <c r="EIO489" s="107"/>
      <c r="EIP489" s="107"/>
      <c r="EIQ489" s="107"/>
      <c r="EIR489" s="107"/>
      <c r="EIS489" s="107"/>
      <c r="EIT489" s="107"/>
      <c r="EIU489" s="107"/>
      <c r="EIV489" s="107"/>
      <c r="EIW489" s="107"/>
      <c r="EIX489" s="107"/>
      <c r="EIY489" s="107"/>
      <c r="EIZ489" s="107"/>
      <c r="EJA489" s="107"/>
      <c r="EJB489" s="107"/>
      <c r="EJC489" s="107"/>
      <c r="EJD489" s="107"/>
      <c r="EJE489" s="107"/>
      <c r="EJF489" s="107"/>
      <c r="EJG489" s="107"/>
      <c r="EJH489" s="107"/>
      <c r="EJI489" s="107"/>
      <c r="EJJ489" s="107"/>
      <c r="EJK489" s="107"/>
      <c r="EJL489" s="107"/>
      <c r="EJM489" s="107"/>
      <c r="EJN489" s="107"/>
      <c r="EJO489" s="107"/>
      <c r="EJP489" s="107"/>
      <c r="EJQ489" s="107"/>
      <c r="EJR489" s="107"/>
      <c r="EJS489" s="107"/>
      <c r="EJT489" s="107"/>
      <c r="EJU489" s="107"/>
      <c r="EJV489" s="107"/>
      <c r="EJW489" s="107"/>
      <c r="EJX489" s="107"/>
      <c r="EJY489" s="107"/>
      <c r="EJZ489" s="107"/>
      <c r="EKA489" s="107"/>
      <c r="EKB489" s="107"/>
      <c r="EKC489" s="107"/>
      <c r="EKD489" s="107"/>
      <c r="EKE489" s="107"/>
      <c r="EKF489" s="107"/>
      <c r="EKG489" s="107"/>
      <c r="EKH489" s="107"/>
      <c r="EKI489" s="107"/>
      <c r="EKJ489" s="107"/>
      <c r="EKK489" s="107"/>
      <c r="EKL489" s="107"/>
      <c r="EKM489" s="107"/>
      <c r="EKN489" s="107"/>
      <c r="EKO489" s="107"/>
      <c r="EKP489" s="107"/>
      <c r="EKQ489" s="107"/>
      <c r="EKR489" s="107"/>
      <c r="EKS489" s="107"/>
      <c r="EKT489" s="107"/>
      <c r="EKU489" s="107"/>
      <c r="EKV489" s="107"/>
      <c r="EKW489" s="107"/>
      <c r="EKX489" s="107"/>
      <c r="EKY489" s="107"/>
      <c r="EKZ489" s="107"/>
      <c r="ELA489" s="107"/>
      <c r="ELB489" s="107"/>
      <c r="ELC489" s="107"/>
      <c r="ELD489" s="107"/>
      <c r="ELE489" s="107"/>
      <c r="ELF489" s="107"/>
      <c r="ELG489" s="107"/>
      <c r="ELH489" s="107"/>
      <c r="ELI489" s="107"/>
      <c r="ELJ489" s="107"/>
      <c r="ELK489" s="107"/>
      <c r="ELL489" s="107"/>
      <c r="ELM489" s="107"/>
      <c r="ELN489" s="107"/>
      <c r="ELO489" s="107"/>
      <c r="ELP489" s="107"/>
      <c r="ELQ489" s="107"/>
      <c r="ELR489" s="107"/>
      <c r="ELS489" s="107"/>
      <c r="ELT489" s="107"/>
      <c r="ELU489" s="107"/>
      <c r="ELV489" s="107"/>
      <c r="ELW489" s="107"/>
      <c r="ELX489" s="107"/>
      <c r="ELY489" s="107"/>
      <c r="ELZ489" s="107"/>
      <c r="EMA489" s="107"/>
      <c r="EMB489" s="107"/>
      <c r="EMC489" s="107"/>
      <c r="EMD489" s="107"/>
      <c r="EME489" s="107"/>
      <c r="EMF489" s="107"/>
      <c r="EMG489" s="107"/>
      <c r="EMH489" s="107"/>
      <c r="EMI489" s="107"/>
      <c r="EMJ489" s="107"/>
      <c r="EMK489" s="107"/>
      <c r="EML489" s="107"/>
      <c r="EMM489" s="107"/>
      <c r="EMN489" s="107"/>
      <c r="EMO489" s="107"/>
      <c r="EMP489" s="107"/>
      <c r="EMQ489" s="107"/>
      <c r="EMR489" s="107"/>
      <c r="EMS489" s="107"/>
      <c r="EMT489" s="107"/>
      <c r="EMU489" s="107"/>
      <c r="EMV489" s="107"/>
      <c r="EMW489" s="107"/>
      <c r="EMX489" s="107"/>
      <c r="EMY489" s="107"/>
      <c r="EMZ489" s="107"/>
      <c r="ENA489" s="107"/>
      <c r="ENB489" s="107"/>
      <c r="ENC489" s="107"/>
      <c r="END489" s="107"/>
      <c r="ENE489" s="107"/>
      <c r="ENF489" s="107"/>
      <c r="ENG489" s="107"/>
      <c r="ENH489" s="107"/>
      <c r="ENI489" s="107"/>
      <c r="ENJ489" s="107"/>
      <c r="ENK489" s="107"/>
      <c r="ENL489" s="107"/>
      <c r="ENM489" s="107"/>
      <c r="ENN489" s="107"/>
      <c r="ENO489" s="107"/>
      <c r="ENP489" s="107"/>
      <c r="ENQ489" s="107"/>
      <c r="ENR489" s="107"/>
      <c r="ENS489" s="107"/>
      <c r="ENT489" s="107"/>
      <c r="ENU489" s="107"/>
      <c r="ENV489" s="107"/>
      <c r="ENW489" s="107"/>
      <c r="ENX489" s="107"/>
      <c r="ENY489" s="107"/>
      <c r="ENZ489" s="107"/>
      <c r="EOA489" s="107"/>
      <c r="EOB489" s="107"/>
      <c r="EOC489" s="107"/>
      <c r="EOD489" s="107"/>
      <c r="EOE489" s="107"/>
      <c r="EOF489" s="107"/>
      <c r="EOG489" s="107"/>
      <c r="EOH489" s="107"/>
      <c r="EOI489" s="107"/>
      <c r="EOJ489" s="107"/>
      <c r="EOK489" s="107"/>
      <c r="EOL489" s="107"/>
      <c r="EOM489" s="107"/>
      <c r="EON489" s="107"/>
      <c r="EOO489" s="107"/>
      <c r="EOP489" s="107"/>
      <c r="EOQ489" s="107"/>
      <c r="EOR489" s="107"/>
      <c r="EOS489" s="107"/>
      <c r="EOT489" s="107"/>
      <c r="EOU489" s="107"/>
      <c r="EOV489" s="107"/>
      <c r="EOW489" s="107"/>
      <c r="EOX489" s="107"/>
      <c r="EOY489" s="107"/>
      <c r="EOZ489" s="107"/>
      <c r="EPA489" s="107"/>
      <c r="EPB489" s="107"/>
      <c r="EPC489" s="107"/>
      <c r="EPD489" s="107"/>
      <c r="EPE489" s="107"/>
      <c r="EPF489" s="107"/>
      <c r="EPG489" s="107"/>
      <c r="EPH489" s="107"/>
      <c r="EPI489" s="107"/>
      <c r="EPJ489" s="107"/>
      <c r="EPK489" s="107"/>
      <c r="EPL489" s="107"/>
      <c r="EPM489" s="107"/>
      <c r="EPN489" s="107"/>
      <c r="EPO489" s="107"/>
      <c r="EPP489" s="107"/>
      <c r="EPQ489" s="107"/>
      <c r="EPR489" s="107"/>
      <c r="EPS489" s="107"/>
      <c r="EPT489" s="107"/>
      <c r="EPU489" s="107"/>
      <c r="EPV489" s="107"/>
      <c r="EPW489" s="107"/>
      <c r="EPX489" s="107"/>
      <c r="EPY489" s="107"/>
      <c r="EPZ489" s="107"/>
      <c r="EQA489" s="107"/>
      <c r="EQB489" s="107"/>
      <c r="EQC489" s="107"/>
      <c r="EQD489" s="107"/>
      <c r="EQE489" s="107"/>
      <c r="EQF489" s="107"/>
      <c r="EQG489" s="107"/>
      <c r="EQH489" s="107"/>
      <c r="EQI489" s="107"/>
      <c r="EQJ489" s="107"/>
      <c r="EQK489" s="107"/>
      <c r="EQL489" s="107"/>
      <c r="EQM489" s="107"/>
      <c r="EQN489" s="107"/>
      <c r="EQO489" s="107"/>
      <c r="EQP489" s="107"/>
      <c r="EQQ489" s="107"/>
      <c r="EQR489" s="107"/>
      <c r="EQS489" s="107"/>
      <c r="EQT489" s="107"/>
      <c r="EQU489" s="107"/>
      <c r="EQV489" s="107"/>
      <c r="EQW489" s="107"/>
      <c r="EQX489" s="107"/>
      <c r="EQY489" s="107"/>
      <c r="EQZ489" s="107"/>
      <c r="ERA489" s="107"/>
      <c r="ERB489" s="107"/>
      <c r="ERC489" s="107"/>
      <c r="ERD489" s="107"/>
      <c r="ERE489" s="107"/>
      <c r="ERF489" s="107"/>
      <c r="ERG489" s="107"/>
      <c r="ERH489" s="107"/>
      <c r="ERI489" s="107"/>
      <c r="ERJ489" s="107"/>
      <c r="ERK489" s="107"/>
      <c r="ERL489" s="107"/>
      <c r="ERM489" s="107"/>
      <c r="ERN489" s="107"/>
      <c r="ERO489" s="107"/>
      <c r="ERP489" s="107"/>
      <c r="ERQ489" s="107"/>
      <c r="ERR489" s="107"/>
      <c r="ERS489" s="107"/>
      <c r="ERT489" s="107"/>
      <c r="ERU489" s="107"/>
      <c r="ERV489" s="107"/>
      <c r="ERW489" s="107"/>
      <c r="ERX489" s="107"/>
      <c r="ERY489" s="107"/>
      <c r="ERZ489" s="107"/>
      <c r="ESA489" s="107"/>
      <c r="ESB489" s="107"/>
      <c r="ESC489" s="107"/>
      <c r="ESD489" s="107"/>
      <c r="ESE489" s="107"/>
      <c r="ESF489" s="107"/>
      <c r="ESG489" s="107"/>
      <c r="ESH489" s="107"/>
      <c r="ESI489" s="107"/>
      <c r="ESJ489" s="107"/>
      <c r="ESK489" s="107"/>
      <c r="ESL489" s="107"/>
      <c r="ESM489" s="107"/>
      <c r="ESN489" s="107"/>
      <c r="ESO489" s="107"/>
      <c r="ESP489" s="107"/>
      <c r="ESQ489" s="107"/>
      <c r="ESR489" s="107"/>
      <c r="ESS489" s="107"/>
      <c r="EST489" s="107"/>
      <c r="ESU489" s="107"/>
      <c r="ESV489" s="107"/>
      <c r="ESW489" s="107"/>
      <c r="ESX489" s="107"/>
      <c r="ESY489" s="107"/>
      <c r="ESZ489" s="107"/>
      <c r="ETA489" s="107"/>
      <c r="ETB489" s="107"/>
      <c r="ETC489" s="107"/>
      <c r="ETD489" s="107"/>
      <c r="ETE489" s="107"/>
      <c r="ETF489" s="107"/>
      <c r="ETG489" s="107"/>
      <c r="ETH489" s="107"/>
      <c r="ETI489" s="107"/>
      <c r="ETJ489" s="107"/>
      <c r="ETK489" s="107"/>
      <c r="ETL489" s="107"/>
      <c r="ETM489" s="107"/>
      <c r="ETN489" s="107"/>
      <c r="ETO489" s="107"/>
      <c r="ETP489" s="107"/>
      <c r="ETQ489" s="107"/>
      <c r="ETR489" s="107"/>
      <c r="ETS489" s="107"/>
      <c r="ETT489" s="107"/>
      <c r="ETU489" s="107"/>
      <c r="ETV489" s="107"/>
      <c r="ETW489" s="107"/>
      <c r="ETX489" s="107"/>
      <c r="ETY489" s="107"/>
      <c r="ETZ489" s="107"/>
      <c r="EUA489" s="107"/>
      <c r="EUB489" s="107"/>
      <c r="EUC489" s="107"/>
      <c r="EUD489" s="107"/>
      <c r="EUE489" s="107"/>
      <c r="EUF489" s="107"/>
      <c r="EUG489" s="107"/>
      <c r="EUH489" s="107"/>
      <c r="EUI489" s="107"/>
      <c r="EUJ489" s="107"/>
      <c r="EUK489" s="107"/>
      <c r="EUL489" s="107"/>
      <c r="EUM489" s="107"/>
      <c r="EUN489" s="107"/>
      <c r="EUO489" s="107"/>
      <c r="EUP489" s="107"/>
      <c r="EUQ489" s="107"/>
      <c r="EUR489" s="107"/>
      <c r="EUS489" s="107"/>
      <c r="EUT489" s="107"/>
      <c r="EUU489" s="107"/>
      <c r="EUV489" s="107"/>
      <c r="EUW489" s="107"/>
      <c r="EUX489" s="107"/>
      <c r="EUY489" s="107"/>
      <c r="EUZ489" s="107"/>
      <c r="EVA489" s="107"/>
      <c r="EVB489" s="107"/>
      <c r="EVC489" s="107"/>
      <c r="EVD489" s="107"/>
      <c r="EVE489" s="107"/>
      <c r="EVF489" s="107"/>
      <c r="EVG489" s="107"/>
      <c r="EVH489" s="107"/>
      <c r="EVI489" s="107"/>
      <c r="EVJ489" s="107"/>
      <c r="EVK489" s="107"/>
      <c r="EVL489" s="107"/>
      <c r="EVM489" s="107"/>
      <c r="EVN489" s="107"/>
      <c r="EVO489" s="107"/>
      <c r="EVP489" s="107"/>
      <c r="EVQ489" s="107"/>
      <c r="EVR489" s="107"/>
      <c r="EVS489" s="107"/>
      <c r="EVT489" s="107"/>
      <c r="EVU489" s="107"/>
      <c r="EVV489" s="107"/>
      <c r="EVW489" s="107"/>
      <c r="EVX489" s="107"/>
      <c r="EVY489" s="107"/>
      <c r="EVZ489" s="107"/>
      <c r="EWA489" s="107"/>
      <c r="EWB489" s="107"/>
      <c r="EWC489" s="107"/>
      <c r="EWD489" s="107"/>
      <c r="EWE489" s="107"/>
      <c r="EWF489" s="107"/>
      <c r="EWG489" s="107"/>
      <c r="EWH489" s="107"/>
      <c r="EWI489" s="107"/>
      <c r="EWJ489" s="107"/>
      <c r="EWK489" s="107"/>
      <c r="EWL489" s="107"/>
      <c r="EWM489" s="107"/>
      <c r="EWN489" s="107"/>
      <c r="EWO489" s="107"/>
      <c r="EWP489" s="107"/>
      <c r="EWQ489" s="107"/>
      <c r="EWR489" s="107"/>
      <c r="EWS489" s="107"/>
      <c r="EWT489" s="107"/>
      <c r="EWU489" s="107"/>
      <c r="EWV489" s="107"/>
      <c r="EWW489" s="107"/>
      <c r="EWX489" s="107"/>
      <c r="EWY489" s="107"/>
      <c r="EWZ489" s="107"/>
      <c r="EXA489" s="107"/>
      <c r="EXB489" s="107"/>
      <c r="EXC489" s="107"/>
      <c r="EXD489" s="107"/>
      <c r="EXE489" s="107"/>
      <c r="EXF489" s="107"/>
      <c r="EXG489" s="107"/>
      <c r="EXH489" s="107"/>
      <c r="EXI489" s="107"/>
      <c r="EXJ489" s="107"/>
      <c r="EXK489" s="107"/>
      <c r="EXL489" s="107"/>
      <c r="EXM489" s="107"/>
      <c r="EXN489" s="107"/>
      <c r="EXO489" s="107"/>
      <c r="EXP489" s="107"/>
      <c r="EXQ489" s="107"/>
      <c r="EXR489" s="107"/>
      <c r="EXS489" s="107"/>
      <c r="EXT489" s="107"/>
      <c r="EXU489" s="107"/>
      <c r="EXV489" s="107"/>
      <c r="EXW489" s="107"/>
      <c r="EXX489" s="107"/>
      <c r="EXY489" s="107"/>
      <c r="EXZ489" s="107"/>
      <c r="EYA489" s="107"/>
      <c r="EYB489" s="107"/>
      <c r="EYC489" s="107"/>
      <c r="EYD489" s="107"/>
      <c r="EYE489" s="107"/>
      <c r="EYF489" s="107"/>
      <c r="EYG489" s="107"/>
      <c r="EYH489" s="107"/>
      <c r="EYI489" s="107"/>
      <c r="EYJ489" s="107"/>
      <c r="EYK489" s="107"/>
      <c r="EYL489" s="107"/>
      <c r="EYM489" s="107"/>
      <c r="EYN489" s="107"/>
      <c r="EYO489" s="107"/>
      <c r="EYP489" s="107"/>
      <c r="EYQ489" s="107"/>
      <c r="EYR489" s="107"/>
      <c r="EYS489" s="107"/>
      <c r="EYT489" s="107"/>
      <c r="EYU489" s="107"/>
      <c r="EYV489" s="107"/>
      <c r="EYW489" s="107"/>
      <c r="EYX489" s="107"/>
      <c r="EYY489" s="107"/>
      <c r="EYZ489" s="107"/>
      <c r="EZA489" s="107"/>
      <c r="EZB489" s="107"/>
      <c r="EZC489" s="107"/>
      <c r="EZD489" s="107"/>
      <c r="EZE489" s="107"/>
      <c r="EZF489" s="107"/>
      <c r="EZG489" s="107"/>
      <c r="EZH489" s="107"/>
      <c r="EZI489" s="107"/>
      <c r="EZJ489" s="107"/>
      <c r="EZK489" s="107"/>
      <c r="EZL489" s="107"/>
      <c r="EZM489" s="107"/>
      <c r="EZN489" s="107"/>
      <c r="EZO489" s="107"/>
      <c r="EZP489" s="107"/>
      <c r="EZQ489" s="107"/>
      <c r="EZR489" s="107"/>
      <c r="EZS489" s="107"/>
      <c r="EZT489" s="107"/>
      <c r="EZU489" s="107"/>
      <c r="EZV489" s="107"/>
      <c r="EZW489" s="107"/>
      <c r="EZX489" s="107"/>
      <c r="EZY489" s="107"/>
      <c r="EZZ489" s="107"/>
      <c r="FAA489" s="107"/>
      <c r="FAB489" s="107"/>
      <c r="FAC489" s="107"/>
      <c r="FAD489" s="107"/>
      <c r="FAE489" s="107"/>
      <c r="FAF489" s="107"/>
      <c r="FAG489" s="107"/>
      <c r="FAH489" s="107"/>
      <c r="FAI489" s="107"/>
      <c r="FAJ489" s="107"/>
      <c r="FAK489" s="107"/>
      <c r="FAL489" s="107"/>
      <c r="FAM489" s="107"/>
      <c r="FAN489" s="107"/>
      <c r="FAO489" s="107"/>
      <c r="FAP489" s="107"/>
      <c r="FAQ489" s="107"/>
      <c r="FAR489" s="107"/>
      <c r="FAS489" s="107"/>
      <c r="FAT489" s="107"/>
      <c r="FAU489" s="107"/>
      <c r="FAV489" s="107"/>
      <c r="FAW489" s="107"/>
      <c r="FAX489" s="107"/>
      <c r="FAY489" s="107"/>
      <c r="FAZ489" s="107"/>
      <c r="FBA489" s="107"/>
      <c r="FBB489" s="107"/>
      <c r="FBC489" s="107"/>
      <c r="FBD489" s="107"/>
      <c r="FBE489" s="107"/>
      <c r="FBF489" s="107"/>
      <c r="FBG489" s="107"/>
      <c r="FBH489" s="107"/>
      <c r="FBI489" s="107"/>
      <c r="FBJ489" s="107"/>
      <c r="FBK489" s="107"/>
      <c r="FBL489" s="107"/>
      <c r="FBM489" s="107"/>
      <c r="FBN489" s="107"/>
      <c r="FBO489" s="107"/>
      <c r="FBP489" s="107"/>
      <c r="FBQ489" s="107"/>
      <c r="FBR489" s="107"/>
      <c r="FBS489" s="107"/>
      <c r="FBT489" s="107"/>
      <c r="FBU489" s="107"/>
      <c r="FBV489" s="107"/>
      <c r="FBW489" s="107"/>
      <c r="FBX489" s="107"/>
      <c r="FBY489" s="107"/>
      <c r="FBZ489" s="107"/>
      <c r="FCA489" s="107"/>
      <c r="FCB489" s="107"/>
      <c r="FCC489" s="107"/>
      <c r="FCD489" s="107"/>
      <c r="FCE489" s="107"/>
      <c r="FCF489" s="107"/>
      <c r="FCG489" s="107"/>
      <c r="FCH489" s="107"/>
      <c r="FCI489" s="107"/>
      <c r="FCJ489" s="107"/>
      <c r="FCK489" s="107"/>
      <c r="FCL489" s="107"/>
      <c r="FCM489" s="107"/>
      <c r="FCN489" s="107"/>
      <c r="FCO489" s="107"/>
      <c r="FCP489" s="107"/>
      <c r="FCQ489" s="107"/>
      <c r="FCR489" s="107"/>
      <c r="FCS489" s="107"/>
      <c r="FCT489" s="107"/>
      <c r="FCU489" s="107"/>
      <c r="FCV489" s="107"/>
      <c r="FCW489" s="107"/>
      <c r="FCX489" s="107"/>
      <c r="FCY489" s="107"/>
      <c r="FCZ489" s="107"/>
      <c r="FDA489" s="107"/>
      <c r="FDB489" s="107"/>
      <c r="FDC489" s="107"/>
      <c r="FDD489" s="107"/>
      <c r="FDE489" s="107"/>
      <c r="FDF489" s="107"/>
      <c r="FDG489" s="107"/>
      <c r="FDH489" s="107"/>
      <c r="FDI489" s="107"/>
      <c r="FDJ489" s="107"/>
      <c r="FDK489" s="107"/>
      <c r="FDL489" s="107"/>
      <c r="FDM489" s="107"/>
      <c r="FDN489" s="107"/>
      <c r="FDO489" s="107"/>
      <c r="FDP489" s="107"/>
      <c r="FDQ489" s="107"/>
      <c r="FDR489" s="107"/>
      <c r="FDS489" s="107"/>
      <c r="FDT489" s="107"/>
      <c r="FDU489" s="107"/>
      <c r="FDV489" s="107"/>
      <c r="FDW489" s="107"/>
      <c r="FDX489" s="107"/>
      <c r="FDY489" s="107"/>
      <c r="FDZ489" s="107"/>
      <c r="FEA489" s="107"/>
      <c r="FEB489" s="107"/>
      <c r="FEC489" s="107"/>
      <c r="FED489" s="107"/>
      <c r="FEE489" s="107"/>
      <c r="FEF489" s="107"/>
      <c r="FEG489" s="107"/>
      <c r="FEH489" s="107"/>
      <c r="FEI489" s="107"/>
      <c r="FEJ489" s="107"/>
      <c r="FEK489" s="107"/>
      <c r="FEL489" s="107"/>
      <c r="FEM489" s="107"/>
      <c r="FEN489" s="107"/>
      <c r="FEO489" s="107"/>
      <c r="FEP489" s="107"/>
      <c r="FEQ489" s="107"/>
      <c r="FER489" s="107"/>
      <c r="FES489" s="107"/>
      <c r="FET489" s="107"/>
      <c r="FEU489" s="107"/>
      <c r="FEV489" s="107"/>
      <c r="FEW489" s="107"/>
      <c r="FEX489" s="107"/>
      <c r="FEY489" s="107"/>
      <c r="FEZ489" s="107"/>
      <c r="FFA489" s="107"/>
      <c r="FFB489" s="107"/>
      <c r="FFC489" s="107"/>
      <c r="FFD489" s="107"/>
      <c r="FFE489" s="107"/>
      <c r="FFF489" s="107"/>
      <c r="FFG489" s="107"/>
      <c r="FFH489" s="107"/>
      <c r="FFI489" s="107"/>
      <c r="FFJ489" s="107"/>
      <c r="FFK489" s="107"/>
      <c r="FFL489" s="107"/>
      <c r="FFM489" s="107"/>
      <c r="FFN489" s="107"/>
      <c r="FFO489" s="107"/>
      <c r="FFP489" s="107"/>
      <c r="FFQ489" s="107"/>
      <c r="FFR489" s="107"/>
      <c r="FFS489" s="107"/>
      <c r="FFT489" s="107"/>
      <c r="FFU489" s="107"/>
      <c r="FFV489" s="107"/>
      <c r="FFW489" s="107"/>
      <c r="FFX489" s="107"/>
      <c r="FFY489" s="107"/>
      <c r="FFZ489" s="107"/>
      <c r="FGA489" s="107"/>
      <c r="FGB489" s="107"/>
      <c r="FGC489" s="107"/>
      <c r="FGD489" s="107"/>
      <c r="FGE489" s="107"/>
      <c r="FGF489" s="107"/>
      <c r="FGG489" s="107"/>
      <c r="FGH489" s="107"/>
      <c r="FGI489" s="107"/>
      <c r="FGJ489" s="107"/>
      <c r="FGK489" s="107"/>
      <c r="FGL489" s="107"/>
      <c r="FGM489" s="107"/>
      <c r="FGN489" s="107"/>
      <c r="FGO489" s="107"/>
      <c r="FGP489" s="107"/>
      <c r="FGQ489" s="107"/>
      <c r="FGR489" s="107"/>
      <c r="FGS489" s="107"/>
      <c r="FGT489" s="107"/>
      <c r="FGU489" s="107"/>
      <c r="FGV489" s="107"/>
      <c r="FGW489" s="107"/>
      <c r="FGX489" s="107"/>
      <c r="FGY489" s="107"/>
      <c r="FGZ489" s="107"/>
      <c r="FHA489" s="107"/>
      <c r="FHB489" s="107"/>
      <c r="FHC489" s="107"/>
      <c r="FHD489" s="107"/>
      <c r="FHE489" s="107"/>
      <c r="FHF489" s="107"/>
      <c r="FHG489" s="107"/>
      <c r="FHH489" s="107"/>
      <c r="FHI489" s="107"/>
      <c r="FHJ489" s="107"/>
      <c r="FHK489" s="107"/>
      <c r="FHL489" s="107"/>
      <c r="FHM489" s="107"/>
      <c r="FHN489" s="107"/>
      <c r="FHO489" s="107"/>
      <c r="FHP489" s="107"/>
      <c r="FHQ489" s="107"/>
      <c r="FHR489" s="107"/>
      <c r="FHS489" s="107"/>
      <c r="FHT489" s="107"/>
      <c r="FHU489" s="107"/>
      <c r="FHV489" s="107"/>
      <c r="FHW489" s="107"/>
      <c r="FHX489" s="107"/>
      <c r="FHY489" s="107"/>
      <c r="FHZ489" s="107"/>
      <c r="FIA489" s="107"/>
      <c r="FIB489" s="107"/>
      <c r="FIC489" s="107"/>
      <c r="FID489" s="107"/>
      <c r="FIE489" s="107"/>
      <c r="FIF489" s="107"/>
      <c r="FIG489" s="107"/>
      <c r="FIH489" s="107"/>
      <c r="FII489" s="107"/>
      <c r="FIJ489" s="107"/>
      <c r="FIK489" s="107"/>
      <c r="FIL489" s="107"/>
      <c r="FIM489" s="107"/>
      <c r="FIN489" s="107"/>
      <c r="FIO489" s="107"/>
      <c r="FIP489" s="107"/>
      <c r="FIQ489" s="107"/>
      <c r="FIR489" s="107"/>
      <c r="FIS489" s="107"/>
      <c r="FIT489" s="107"/>
      <c r="FIU489" s="107"/>
      <c r="FIV489" s="107"/>
      <c r="FIW489" s="107"/>
      <c r="FIX489" s="107"/>
      <c r="FIY489" s="107"/>
      <c r="FIZ489" s="107"/>
      <c r="FJA489" s="107"/>
      <c r="FJB489" s="107"/>
      <c r="FJC489" s="107"/>
      <c r="FJD489" s="107"/>
      <c r="FJE489" s="107"/>
      <c r="FJF489" s="107"/>
      <c r="FJG489" s="107"/>
      <c r="FJH489" s="107"/>
      <c r="FJI489" s="107"/>
      <c r="FJJ489" s="107"/>
      <c r="FJK489" s="107"/>
      <c r="FJL489" s="107"/>
      <c r="FJM489" s="107"/>
      <c r="FJN489" s="107"/>
      <c r="FJO489" s="107"/>
      <c r="FJP489" s="107"/>
      <c r="FJQ489" s="107"/>
      <c r="FJR489" s="107"/>
      <c r="FJS489" s="107"/>
      <c r="FJT489" s="107"/>
      <c r="FJU489" s="107"/>
      <c r="FJV489" s="107"/>
      <c r="FJW489" s="107"/>
      <c r="FJX489" s="107"/>
      <c r="FJY489" s="107"/>
      <c r="FJZ489" s="107"/>
      <c r="FKA489" s="107"/>
      <c r="FKB489" s="107"/>
      <c r="FKC489" s="107"/>
      <c r="FKD489" s="107"/>
      <c r="FKE489" s="107"/>
      <c r="FKF489" s="107"/>
      <c r="FKG489" s="107"/>
      <c r="FKH489" s="107"/>
      <c r="FKI489" s="107"/>
      <c r="FKJ489" s="107"/>
      <c r="FKK489" s="107"/>
      <c r="FKL489" s="107"/>
      <c r="FKM489" s="107"/>
      <c r="FKN489" s="107"/>
      <c r="FKO489" s="107"/>
      <c r="FKP489" s="107"/>
      <c r="FKQ489" s="107"/>
      <c r="FKR489" s="107"/>
      <c r="FKS489" s="107"/>
      <c r="FKT489" s="107"/>
      <c r="FKU489" s="107"/>
      <c r="FKV489" s="107"/>
      <c r="FKW489" s="107"/>
      <c r="FKX489" s="107"/>
      <c r="FKY489" s="107"/>
      <c r="FKZ489" s="107"/>
      <c r="FLA489" s="107"/>
      <c r="FLB489" s="107"/>
      <c r="FLC489" s="107"/>
      <c r="FLD489" s="107"/>
      <c r="FLE489" s="107"/>
      <c r="FLF489" s="107"/>
      <c r="FLG489" s="107"/>
      <c r="FLH489" s="107"/>
      <c r="FLI489" s="107"/>
      <c r="FLJ489" s="107"/>
      <c r="FLK489" s="107"/>
      <c r="FLL489" s="107"/>
      <c r="FLM489" s="107"/>
      <c r="FLN489" s="107"/>
      <c r="FLO489" s="107"/>
      <c r="FLP489" s="107"/>
      <c r="FLQ489" s="107"/>
      <c r="FLR489" s="107"/>
      <c r="FLS489" s="107"/>
      <c r="FLT489" s="107"/>
      <c r="FLU489" s="107"/>
      <c r="FLV489" s="107"/>
      <c r="FLW489" s="107"/>
      <c r="FLX489" s="107"/>
      <c r="FLY489" s="107"/>
      <c r="FLZ489" s="107"/>
      <c r="FMA489" s="107"/>
      <c r="FMB489" s="107"/>
      <c r="FMC489" s="107"/>
      <c r="FMD489" s="107"/>
      <c r="FME489" s="107"/>
      <c r="FMF489" s="107"/>
      <c r="FMG489" s="107"/>
      <c r="FMH489" s="107"/>
      <c r="FMI489" s="107"/>
      <c r="FMJ489" s="107"/>
      <c r="FMK489" s="107"/>
      <c r="FML489" s="107"/>
      <c r="FMM489" s="107"/>
      <c r="FMN489" s="107"/>
      <c r="FMO489" s="107"/>
      <c r="FMP489" s="107"/>
      <c r="FMQ489" s="107"/>
      <c r="FMR489" s="107"/>
      <c r="FMS489" s="107"/>
      <c r="FMT489" s="107"/>
      <c r="FMU489" s="107"/>
      <c r="FMV489" s="107"/>
      <c r="FMW489" s="107"/>
      <c r="FMX489" s="107"/>
      <c r="FMY489" s="107"/>
      <c r="FMZ489" s="107"/>
      <c r="FNA489" s="107"/>
      <c r="FNB489" s="107"/>
      <c r="FNC489" s="107"/>
      <c r="FND489" s="107"/>
      <c r="FNE489" s="107"/>
      <c r="FNF489" s="107"/>
      <c r="FNG489" s="107"/>
      <c r="FNH489" s="107"/>
      <c r="FNI489" s="107"/>
      <c r="FNJ489" s="107"/>
      <c r="FNK489" s="107"/>
      <c r="FNL489" s="107"/>
      <c r="FNM489" s="107"/>
      <c r="FNN489" s="107"/>
      <c r="FNO489" s="107"/>
      <c r="FNP489" s="107"/>
      <c r="FNQ489" s="107"/>
      <c r="FNR489" s="107"/>
      <c r="FNS489" s="107"/>
      <c r="FNT489" s="107"/>
      <c r="FNU489" s="107"/>
      <c r="FNV489" s="107"/>
      <c r="FNW489" s="107"/>
      <c r="FNX489" s="107"/>
      <c r="FNY489" s="107"/>
      <c r="FNZ489" s="107"/>
      <c r="FOA489" s="107"/>
      <c r="FOB489" s="107"/>
      <c r="FOC489" s="107"/>
      <c r="FOD489" s="107"/>
      <c r="FOE489" s="107"/>
      <c r="FOF489" s="107"/>
      <c r="FOG489" s="107"/>
      <c r="FOH489" s="107"/>
      <c r="FOI489" s="107"/>
      <c r="FOJ489" s="107"/>
      <c r="FOK489" s="107"/>
      <c r="FOL489" s="107"/>
      <c r="FOM489" s="107"/>
      <c r="FON489" s="107"/>
      <c r="FOO489" s="107"/>
      <c r="FOP489" s="107"/>
      <c r="FOQ489" s="107"/>
      <c r="FOR489" s="107"/>
      <c r="FOS489" s="107"/>
      <c r="FOT489" s="107"/>
      <c r="FOU489" s="107"/>
      <c r="FOV489" s="107"/>
      <c r="FOW489" s="107"/>
      <c r="FOX489" s="107"/>
      <c r="FOY489" s="107"/>
      <c r="FOZ489" s="107"/>
      <c r="FPA489" s="107"/>
      <c r="FPB489" s="107"/>
      <c r="FPC489" s="107"/>
      <c r="FPD489" s="107"/>
      <c r="FPE489" s="107"/>
      <c r="FPF489" s="107"/>
      <c r="FPG489" s="107"/>
      <c r="FPH489" s="107"/>
      <c r="FPI489" s="107"/>
      <c r="FPJ489" s="107"/>
      <c r="FPK489" s="107"/>
      <c r="FPL489" s="107"/>
      <c r="FPM489" s="107"/>
      <c r="FPN489" s="107"/>
      <c r="FPO489" s="107"/>
      <c r="FPP489" s="107"/>
      <c r="FPQ489" s="107"/>
      <c r="FPR489" s="107"/>
      <c r="FPS489" s="107"/>
      <c r="FPT489" s="107"/>
      <c r="FPU489" s="107"/>
      <c r="FPV489" s="107"/>
      <c r="FPW489" s="107"/>
      <c r="FPX489" s="107"/>
      <c r="FPY489" s="107"/>
      <c r="FPZ489" s="107"/>
      <c r="FQA489" s="107"/>
      <c r="FQB489" s="107"/>
      <c r="FQC489" s="107"/>
      <c r="FQD489" s="107"/>
      <c r="FQE489" s="107"/>
      <c r="FQF489" s="107"/>
      <c r="FQG489" s="107"/>
      <c r="FQH489" s="107"/>
      <c r="FQI489" s="107"/>
      <c r="FQJ489" s="107"/>
      <c r="FQK489" s="107"/>
      <c r="FQL489" s="107"/>
      <c r="FQM489" s="107"/>
      <c r="FQN489" s="107"/>
      <c r="FQO489" s="107"/>
      <c r="FQP489" s="107"/>
      <c r="FQQ489" s="107"/>
      <c r="FQR489" s="107"/>
      <c r="FQS489" s="107"/>
      <c r="FQT489" s="107"/>
      <c r="FQU489" s="107"/>
      <c r="FQV489" s="107"/>
      <c r="FQW489" s="107"/>
      <c r="FQX489" s="107"/>
      <c r="FQY489" s="107"/>
      <c r="FQZ489" s="107"/>
      <c r="FRA489" s="107"/>
      <c r="FRB489" s="107"/>
      <c r="FRC489" s="107"/>
      <c r="FRD489" s="107"/>
      <c r="FRE489" s="107"/>
      <c r="FRF489" s="107"/>
      <c r="FRG489" s="107"/>
      <c r="FRH489" s="107"/>
      <c r="FRI489" s="107"/>
      <c r="FRJ489" s="107"/>
      <c r="FRK489" s="107"/>
      <c r="FRL489" s="107"/>
      <c r="FRM489" s="107"/>
      <c r="FRN489" s="107"/>
      <c r="FRO489" s="107"/>
      <c r="FRP489" s="107"/>
      <c r="FRQ489" s="107"/>
      <c r="FRR489" s="107"/>
      <c r="FRS489" s="107"/>
      <c r="FRT489" s="107"/>
      <c r="FRU489" s="107"/>
      <c r="FRV489" s="107"/>
      <c r="FRW489" s="107"/>
      <c r="FRX489" s="107"/>
      <c r="FRY489" s="107"/>
      <c r="FRZ489" s="107"/>
      <c r="FSA489" s="107"/>
      <c r="FSB489" s="107"/>
      <c r="FSC489" s="107"/>
      <c r="FSD489" s="107"/>
      <c r="FSE489" s="107"/>
      <c r="FSF489" s="107"/>
      <c r="FSG489" s="107"/>
      <c r="FSH489" s="107"/>
      <c r="FSI489" s="107"/>
      <c r="FSJ489" s="107"/>
      <c r="FSK489" s="107"/>
      <c r="FSL489" s="107"/>
      <c r="FSM489" s="107"/>
      <c r="FSN489" s="107"/>
      <c r="FSO489" s="107"/>
      <c r="FSP489" s="107"/>
      <c r="FSQ489" s="107"/>
      <c r="FSR489" s="107"/>
      <c r="FSS489" s="107"/>
      <c r="FST489" s="107"/>
      <c r="FSU489" s="107"/>
      <c r="FSV489" s="107"/>
      <c r="FSW489" s="107"/>
      <c r="FSX489" s="107"/>
      <c r="FSY489" s="107"/>
      <c r="FSZ489" s="107"/>
      <c r="FTA489" s="107"/>
      <c r="FTB489" s="107"/>
      <c r="FTC489" s="107"/>
      <c r="FTD489" s="107"/>
      <c r="FTE489" s="107"/>
      <c r="FTF489" s="107"/>
      <c r="FTG489" s="107"/>
      <c r="FTH489" s="107"/>
      <c r="FTI489" s="107"/>
      <c r="FTJ489" s="107"/>
      <c r="FTK489" s="107"/>
      <c r="FTL489" s="107"/>
      <c r="FTM489" s="107"/>
      <c r="FTN489" s="107"/>
      <c r="FTO489" s="107"/>
      <c r="FTP489" s="107"/>
      <c r="FTQ489" s="107"/>
      <c r="FTR489" s="107"/>
      <c r="FTS489" s="107"/>
      <c r="FTT489" s="107"/>
      <c r="FTU489" s="107"/>
      <c r="FTV489" s="107"/>
      <c r="FTW489" s="107"/>
      <c r="FTX489" s="107"/>
      <c r="FTY489" s="107"/>
      <c r="FTZ489" s="107"/>
      <c r="FUA489" s="107"/>
      <c r="FUB489" s="107"/>
      <c r="FUC489" s="107"/>
      <c r="FUD489" s="107"/>
      <c r="FUE489" s="107"/>
      <c r="FUF489" s="107"/>
      <c r="FUG489" s="107"/>
      <c r="FUH489" s="107"/>
      <c r="FUI489" s="107"/>
      <c r="FUJ489" s="107"/>
      <c r="FUK489" s="107"/>
      <c r="FUL489" s="107"/>
      <c r="FUM489" s="107"/>
      <c r="FUN489" s="107"/>
      <c r="FUO489" s="107"/>
      <c r="FUP489" s="107"/>
      <c r="FUQ489" s="107"/>
      <c r="FUR489" s="107"/>
      <c r="FUS489" s="107"/>
      <c r="FUT489" s="107"/>
      <c r="FUU489" s="107"/>
      <c r="FUV489" s="107"/>
      <c r="FUW489" s="107"/>
      <c r="FUX489" s="107"/>
      <c r="FUY489" s="107"/>
      <c r="FUZ489" s="107"/>
      <c r="FVA489" s="107"/>
      <c r="FVB489" s="107"/>
      <c r="FVC489" s="107"/>
      <c r="FVD489" s="107"/>
      <c r="FVE489" s="107"/>
      <c r="FVF489" s="107"/>
      <c r="FVG489" s="107"/>
      <c r="FVH489" s="107"/>
      <c r="FVI489" s="107"/>
      <c r="FVJ489" s="107"/>
      <c r="FVK489" s="107"/>
      <c r="FVL489" s="107"/>
      <c r="FVM489" s="107"/>
      <c r="FVN489" s="107"/>
      <c r="FVO489" s="107"/>
      <c r="FVP489" s="107"/>
      <c r="FVQ489" s="107"/>
      <c r="FVR489" s="107"/>
      <c r="FVS489" s="107"/>
      <c r="FVT489" s="107"/>
      <c r="FVU489" s="107"/>
      <c r="FVV489" s="107"/>
      <c r="FVW489" s="107"/>
      <c r="FVX489" s="107"/>
      <c r="FVY489" s="107"/>
      <c r="FVZ489" s="107"/>
      <c r="FWA489" s="107"/>
      <c r="FWB489" s="107"/>
      <c r="FWC489" s="107"/>
      <c r="FWD489" s="107"/>
      <c r="FWE489" s="107"/>
      <c r="FWF489" s="107"/>
      <c r="FWG489" s="107"/>
      <c r="FWH489" s="107"/>
      <c r="FWI489" s="107"/>
      <c r="FWJ489" s="107"/>
      <c r="FWK489" s="107"/>
      <c r="FWL489" s="107"/>
      <c r="FWM489" s="107"/>
      <c r="FWN489" s="107"/>
      <c r="FWO489" s="107"/>
      <c r="FWP489" s="107"/>
      <c r="FWQ489" s="107"/>
      <c r="FWR489" s="107"/>
      <c r="FWS489" s="107"/>
      <c r="FWT489" s="107"/>
      <c r="FWU489" s="107"/>
      <c r="FWV489" s="107"/>
      <c r="FWW489" s="107"/>
      <c r="FWX489" s="107"/>
      <c r="FWY489" s="107"/>
      <c r="FWZ489" s="107"/>
      <c r="FXA489" s="107"/>
      <c r="FXB489" s="107"/>
      <c r="FXC489" s="107"/>
      <c r="FXD489" s="107"/>
      <c r="FXE489" s="107"/>
      <c r="FXF489" s="107"/>
      <c r="FXG489" s="107"/>
      <c r="FXH489" s="107"/>
      <c r="FXI489" s="107"/>
      <c r="FXJ489" s="107"/>
      <c r="FXK489" s="107"/>
      <c r="FXL489" s="107"/>
      <c r="FXM489" s="107"/>
      <c r="FXN489" s="107"/>
      <c r="FXO489" s="107"/>
      <c r="FXP489" s="107"/>
      <c r="FXQ489" s="107"/>
      <c r="FXR489" s="107"/>
      <c r="FXS489" s="107"/>
      <c r="FXT489" s="107"/>
      <c r="FXU489" s="107"/>
      <c r="FXV489" s="107"/>
      <c r="FXW489" s="107"/>
      <c r="FXX489" s="107"/>
      <c r="FXY489" s="107"/>
      <c r="FXZ489" s="107"/>
      <c r="FYA489" s="107"/>
      <c r="FYB489" s="107"/>
      <c r="FYC489" s="107"/>
      <c r="FYD489" s="107"/>
      <c r="FYE489" s="107"/>
      <c r="FYF489" s="107"/>
      <c r="FYG489" s="107"/>
      <c r="FYH489" s="107"/>
      <c r="FYI489" s="107"/>
      <c r="FYJ489" s="107"/>
      <c r="FYK489" s="107"/>
      <c r="FYL489" s="107"/>
      <c r="FYM489" s="107"/>
      <c r="FYN489" s="107"/>
      <c r="FYO489" s="107"/>
      <c r="FYP489" s="107"/>
      <c r="FYQ489" s="107"/>
      <c r="FYR489" s="107"/>
      <c r="FYS489" s="107"/>
      <c r="FYT489" s="107"/>
      <c r="FYU489" s="107"/>
      <c r="FYV489" s="107"/>
      <c r="FYW489" s="107"/>
      <c r="FYX489" s="107"/>
      <c r="FYY489" s="107"/>
      <c r="FYZ489" s="107"/>
      <c r="FZA489" s="107"/>
      <c r="FZB489" s="107"/>
      <c r="FZC489" s="107"/>
      <c r="FZD489" s="107"/>
      <c r="FZE489" s="107"/>
      <c r="FZF489" s="107"/>
      <c r="FZG489" s="107"/>
      <c r="FZH489" s="107"/>
      <c r="FZI489" s="107"/>
      <c r="FZJ489" s="107"/>
      <c r="FZK489" s="107"/>
      <c r="FZL489" s="107"/>
      <c r="FZM489" s="107"/>
      <c r="FZN489" s="107"/>
      <c r="FZO489" s="107"/>
      <c r="FZP489" s="107"/>
      <c r="FZQ489" s="107"/>
      <c r="FZR489" s="107"/>
      <c r="FZS489" s="107"/>
      <c r="FZT489" s="107"/>
      <c r="FZU489" s="107"/>
      <c r="FZV489" s="107"/>
      <c r="FZW489" s="107"/>
      <c r="FZX489" s="107"/>
      <c r="FZY489" s="107"/>
      <c r="FZZ489" s="107"/>
      <c r="GAA489" s="107"/>
      <c r="GAB489" s="107"/>
      <c r="GAC489" s="107"/>
      <c r="GAD489" s="107"/>
      <c r="GAE489" s="107"/>
      <c r="GAF489" s="107"/>
      <c r="GAG489" s="107"/>
      <c r="GAH489" s="107"/>
      <c r="GAI489" s="107"/>
      <c r="GAJ489" s="107"/>
      <c r="GAK489" s="107"/>
      <c r="GAL489" s="107"/>
      <c r="GAM489" s="107"/>
      <c r="GAN489" s="107"/>
      <c r="GAO489" s="107"/>
      <c r="GAP489" s="107"/>
      <c r="GAQ489" s="107"/>
      <c r="GAR489" s="107"/>
      <c r="GAS489" s="107"/>
      <c r="GAT489" s="107"/>
      <c r="GAU489" s="107"/>
      <c r="GAV489" s="107"/>
      <c r="GAW489" s="107"/>
      <c r="GAX489" s="107"/>
      <c r="GAY489" s="107"/>
      <c r="GAZ489" s="107"/>
      <c r="GBA489" s="107"/>
      <c r="GBB489" s="107"/>
      <c r="GBC489" s="107"/>
      <c r="GBD489" s="107"/>
      <c r="GBE489" s="107"/>
      <c r="GBF489" s="107"/>
      <c r="GBG489" s="107"/>
      <c r="GBH489" s="107"/>
      <c r="GBI489" s="107"/>
      <c r="GBJ489" s="107"/>
      <c r="GBK489" s="107"/>
      <c r="GBL489" s="107"/>
      <c r="GBM489" s="107"/>
      <c r="GBN489" s="107"/>
      <c r="GBO489" s="107"/>
      <c r="GBP489" s="107"/>
      <c r="GBQ489" s="107"/>
      <c r="GBR489" s="107"/>
      <c r="GBS489" s="107"/>
      <c r="GBT489" s="107"/>
      <c r="GBU489" s="107"/>
      <c r="GBV489" s="107"/>
      <c r="GBW489" s="107"/>
      <c r="GBX489" s="107"/>
      <c r="GBY489" s="107"/>
      <c r="GBZ489" s="107"/>
      <c r="GCA489" s="107"/>
      <c r="GCB489" s="107"/>
      <c r="GCC489" s="107"/>
      <c r="GCD489" s="107"/>
      <c r="GCE489" s="107"/>
      <c r="GCF489" s="107"/>
      <c r="GCG489" s="107"/>
      <c r="GCH489" s="107"/>
      <c r="GCI489" s="107"/>
      <c r="GCJ489" s="107"/>
      <c r="GCK489" s="107"/>
      <c r="GCL489" s="107"/>
      <c r="GCM489" s="107"/>
      <c r="GCN489" s="107"/>
      <c r="GCO489" s="107"/>
      <c r="GCP489" s="107"/>
      <c r="GCQ489" s="107"/>
      <c r="GCR489" s="107"/>
      <c r="GCS489" s="107"/>
      <c r="GCT489" s="107"/>
      <c r="GCU489" s="107"/>
      <c r="GCV489" s="107"/>
      <c r="GCW489" s="107"/>
      <c r="GCX489" s="107"/>
      <c r="GCY489" s="107"/>
      <c r="GCZ489" s="107"/>
      <c r="GDA489" s="107"/>
      <c r="GDB489" s="107"/>
      <c r="GDC489" s="107"/>
      <c r="GDD489" s="107"/>
      <c r="GDE489" s="107"/>
      <c r="GDF489" s="107"/>
      <c r="GDG489" s="107"/>
      <c r="GDH489" s="107"/>
      <c r="GDI489" s="107"/>
      <c r="GDJ489" s="107"/>
      <c r="GDK489" s="107"/>
      <c r="GDL489" s="107"/>
      <c r="GDM489" s="107"/>
      <c r="GDN489" s="107"/>
      <c r="GDO489" s="107"/>
      <c r="GDP489" s="107"/>
      <c r="GDQ489" s="107"/>
      <c r="GDR489" s="107"/>
      <c r="GDS489" s="107"/>
      <c r="GDT489" s="107"/>
      <c r="GDU489" s="107"/>
      <c r="GDV489" s="107"/>
      <c r="GDW489" s="107"/>
      <c r="GDX489" s="107"/>
      <c r="GDY489" s="107"/>
      <c r="GDZ489" s="107"/>
      <c r="GEA489" s="107"/>
      <c r="GEB489" s="107"/>
      <c r="GEC489" s="107"/>
      <c r="GED489" s="107"/>
      <c r="GEE489" s="107"/>
      <c r="GEF489" s="107"/>
      <c r="GEG489" s="107"/>
      <c r="GEH489" s="107"/>
      <c r="GEI489" s="107"/>
      <c r="GEJ489" s="107"/>
      <c r="GEK489" s="107"/>
      <c r="GEL489" s="107"/>
      <c r="GEM489" s="107"/>
      <c r="GEN489" s="107"/>
      <c r="GEO489" s="107"/>
      <c r="GEP489" s="107"/>
      <c r="GEQ489" s="107"/>
      <c r="GER489" s="107"/>
      <c r="GES489" s="107"/>
      <c r="GET489" s="107"/>
      <c r="GEU489" s="107"/>
      <c r="GEV489" s="107"/>
      <c r="GEW489" s="107"/>
      <c r="GEX489" s="107"/>
      <c r="GEY489" s="107"/>
      <c r="GEZ489" s="107"/>
      <c r="GFA489" s="107"/>
      <c r="GFB489" s="107"/>
      <c r="GFC489" s="107"/>
      <c r="GFD489" s="107"/>
      <c r="GFE489" s="107"/>
      <c r="GFF489" s="107"/>
      <c r="GFG489" s="107"/>
      <c r="GFH489" s="107"/>
      <c r="GFI489" s="107"/>
      <c r="GFJ489" s="107"/>
      <c r="GFK489" s="107"/>
      <c r="GFL489" s="107"/>
      <c r="GFM489" s="107"/>
      <c r="GFN489" s="107"/>
      <c r="GFO489" s="107"/>
      <c r="GFP489" s="107"/>
      <c r="GFQ489" s="107"/>
      <c r="GFR489" s="107"/>
      <c r="GFS489" s="107"/>
      <c r="GFT489" s="107"/>
      <c r="GFU489" s="107"/>
      <c r="GFV489" s="107"/>
      <c r="GFW489" s="107"/>
      <c r="GFX489" s="107"/>
      <c r="GFY489" s="107"/>
      <c r="GFZ489" s="107"/>
      <c r="GGA489" s="107"/>
      <c r="GGB489" s="107"/>
      <c r="GGC489" s="107"/>
      <c r="GGD489" s="107"/>
      <c r="GGE489" s="107"/>
      <c r="GGF489" s="107"/>
      <c r="GGG489" s="107"/>
      <c r="GGH489" s="107"/>
      <c r="GGI489" s="107"/>
      <c r="GGJ489" s="107"/>
      <c r="GGK489" s="107"/>
      <c r="GGL489" s="107"/>
      <c r="GGM489" s="107"/>
      <c r="GGN489" s="107"/>
      <c r="GGO489" s="107"/>
      <c r="GGP489" s="107"/>
      <c r="GGQ489" s="107"/>
      <c r="GGR489" s="107"/>
      <c r="GGS489" s="107"/>
      <c r="GGT489" s="107"/>
      <c r="GGU489" s="107"/>
      <c r="GGV489" s="107"/>
      <c r="GGW489" s="107"/>
      <c r="GGX489" s="107"/>
      <c r="GGY489" s="107"/>
      <c r="GGZ489" s="107"/>
      <c r="GHA489" s="107"/>
      <c r="GHB489" s="107"/>
      <c r="GHC489" s="107"/>
      <c r="GHD489" s="107"/>
      <c r="GHE489" s="107"/>
      <c r="GHF489" s="107"/>
      <c r="GHG489" s="107"/>
      <c r="GHH489" s="107"/>
      <c r="GHI489" s="107"/>
      <c r="GHJ489" s="107"/>
      <c r="GHK489" s="107"/>
      <c r="GHL489" s="107"/>
      <c r="GHM489" s="107"/>
      <c r="GHN489" s="107"/>
      <c r="GHO489" s="107"/>
      <c r="GHP489" s="107"/>
      <c r="GHQ489" s="107"/>
      <c r="GHR489" s="107"/>
      <c r="GHS489" s="107"/>
      <c r="GHT489" s="107"/>
      <c r="GHU489" s="107"/>
      <c r="GHV489" s="107"/>
      <c r="GHW489" s="107"/>
      <c r="GHX489" s="107"/>
      <c r="GHY489" s="107"/>
      <c r="GHZ489" s="107"/>
      <c r="GIA489" s="107"/>
      <c r="GIB489" s="107"/>
      <c r="GIC489" s="107"/>
      <c r="GID489" s="107"/>
      <c r="GIE489" s="107"/>
      <c r="GIF489" s="107"/>
      <c r="GIG489" s="107"/>
      <c r="GIH489" s="107"/>
      <c r="GII489" s="107"/>
      <c r="GIJ489" s="107"/>
      <c r="GIK489" s="107"/>
      <c r="GIL489" s="107"/>
      <c r="GIM489" s="107"/>
      <c r="GIN489" s="107"/>
      <c r="GIO489" s="107"/>
      <c r="GIP489" s="107"/>
      <c r="GIQ489" s="107"/>
      <c r="GIR489" s="107"/>
      <c r="GIS489" s="107"/>
      <c r="GIT489" s="107"/>
      <c r="GIU489" s="107"/>
      <c r="GIV489" s="107"/>
      <c r="GIW489" s="107"/>
      <c r="GIX489" s="107"/>
      <c r="GIY489" s="107"/>
      <c r="GIZ489" s="107"/>
      <c r="GJA489" s="107"/>
      <c r="GJB489" s="107"/>
      <c r="GJC489" s="107"/>
      <c r="GJD489" s="107"/>
      <c r="GJE489" s="107"/>
      <c r="GJF489" s="107"/>
      <c r="GJG489" s="107"/>
      <c r="GJH489" s="107"/>
      <c r="GJI489" s="107"/>
      <c r="GJJ489" s="107"/>
      <c r="GJK489" s="107"/>
      <c r="GJL489" s="107"/>
      <c r="GJM489" s="107"/>
      <c r="GJN489" s="107"/>
      <c r="GJO489" s="107"/>
      <c r="GJP489" s="107"/>
      <c r="GJQ489" s="107"/>
      <c r="GJR489" s="107"/>
      <c r="GJS489" s="107"/>
      <c r="GJT489" s="107"/>
      <c r="GJU489" s="107"/>
      <c r="GJV489" s="107"/>
      <c r="GJW489" s="107"/>
      <c r="GJX489" s="107"/>
      <c r="GJY489" s="107"/>
      <c r="GJZ489" s="107"/>
      <c r="GKA489" s="107"/>
      <c r="GKB489" s="107"/>
      <c r="GKC489" s="107"/>
      <c r="GKD489" s="107"/>
      <c r="GKE489" s="107"/>
      <c r="GKF489" s="107"/>
      <c r="GKG489" s="107"/>
      <c r="GKH489" s="107"/>
      <c r="GKI489" s="107"/>
      <c r="GKJ489" s="107"/>
      <c r="GKK489" s="107"/>
      <c r="GKL489" s="107"/>
      <c r="GKM489" s="107"/>
      <c r="GKN489" s="107"/>
      <c r="GKO489" s="107"/>
      <c r="GKP489" s="107"/>
      <c r="GKQ489" s="107"/>
      <c r="GKR489" s="107"/>
      <c r="GKS489" s="107"/>
      <c r="GKT489" s="107"/>
      <c r="GKU489" s="107"/>
      <c r="GKV489" s="107"/>
      <c r="GKW489" s="107"/>
      <c r="GKX489" s="107"/>
      <c r="GKY489" s="107"/>
      <c r="GKZ489" s="107"/>
      <c r="GLA489" s="107"/>
      <c r="GLB489" s="107"/>
      <c r="GLC489" s="107"/>
      <c r="GLD489" s="107"/>
      <c r="GLE489" s="107"/>
      <c r="GLF489" s="107"/>
      <c r="GLG489" s="107"/>
      <c r="GLH489" s="107"/>
      <c r="GLI489" s="107"/>
      <c r="GLJ489" s="107"/>
      <c r="GLK489" s="107"/>
      <c r="GLL489" s="107"/>
      <c r="GLM489" s="107"/>
      <c r="GLN489" s="107"/>
      <c r="GLO489" s="107"/>
      <c r="GLP489" s="107"/>
      <c r="GLQ489" s="107"/>
      <c r="GLR489" s="107"/>
      <c r="GLS489" s="107"/>
      <c r="GLT489" s="107"/>
      <c r="GLU489" s="107"/>
      <c r="GLV489" s="107"/>
      <c r="GLW489" s="107"/>
      <c r="GLX489" s="107"/>
      <c r="GLY489" s="107"/>
      <c r="GLZ489" s="107"/>
      <c r="GMA489" s="107"/>
      <c r="GMB489" s="107"/>
      <c r="GMC489" s="107"/>
      <c r="GMD489" s="107"/>
      <c r="GME489" s="107"/>
      <c r="GMF489" s="107"/>
      <c r="GMG489" s="107"/>
      <c r="GMH489" s="107"/>
      <c r="GMI489" s="107"/>
      <c r="GMJ489" s="107"/>
      <c r="GMK489" s="107"/>
      <c r="GML489" s="107"/>
      <c r="GMM489" s="107"/>
      <c r="GMN489" s="107"/>
      <c r="GMO489" s="107"/>
      <c r="GMP489" s="107"/>
      <c r="GMQ489" s="107"/>
      <c r="GMR489" s="107"/>
      <c r="GMS489" s="107"/>
      <c r="GMT489" s="107"/>
      <c r="GMU489" s="107"/>
      <c r="GMV489" s="107"/>
      <c r="GMW489" s="107"/>
      <c r="GMX489" s="107"/>
      <c r="GMY489" s="107"/>
      <c r="GMZ489" s="107"/>
      <c r="GNA489" s="107"/>
      <c r="GNB489" s="107"/>
      <c r="GNC489" s="107"/>
      <c r="GND489" s="107"/>
      <c r="GNE489" s="107"/>
      <c r="GNF489" s="107"/>
      <c r="GNG489" s="107"/>
      <c r="GNH489" s="107"/>
      <c r="GNI489" s="107"/>
      <c r="GNJ489" s="107"/>
      <c r="GNK489" s="107"/>
      <c r="GNL489" s="107"/>
      <c r="GNM489" s="107"/>
      <c r="GNN489" s="107"/>
      <c r="GNO489" s="107"/>
      <c r="GNP489" s="107"/>
      <c r="GNQ489" s="107"/>
      <c r="GNR489" s="107"/>
      <c r="GNS489" s="107"/>
      <c r="GNT489" s="107"/>
      <c r="GNU489" s="107"/>
      <c r="GNV489" s="107"/>
      <c r="GNW489" s="107"/>
      <c r="GNX489" s="107"/>
      <c r="GNY489" s="107"/>
      <c r="GNZ489" s="107"/>
      <c r="GOA489" s="107"/>
      <c r="GOB489" s="107"/>
      <c r="GOC489" s="107"/>
      <c r="GOD489" s="107"/>
      <c r="GOE489" s="107"/>
      <c r="GOF489" s="107"/>
      <c r="GOG489" s="107"/>
      <c r="GOH489" s="107"/>
      <c r="GOI489" s="107"/>
      <c r="GOJ489" s="107"/>
      <c r="GOK489" s="107"/>
      <c r="GOL489" s="107"/>
      <c r="GOM489" s="107"/>
      <c r="GON489" s="107"/>
      <c r="GOO489" s="107"/>
      <c r="GOP489" s="107"/>
      <c r="GOQ489" s="107"/>
      <c r="GOR489" s="107"/>
      <c r="GOS489" s="107"/>
      <c r="GOT489" s="107"/>
      <c r="GOU489" s="107"/>
      <c r="GOV489" s="107"/>
      <c r="GOW489" s="107"/>
      <c r="GOX489" s="107"/>
      <c r="GOY489" s="107"/>
      <c r="GOZ489" s="107"/>
      <c r="GPA489" s="107"/>
      <c r="GPB489" s="107"/>
      <c r="GPC489" s="107"/>
      <c r="GPD489" s="107"/>
      <c r="GPE489" s="107"/>
      <c r="GPF489" s="107"/>
      <c r="GPG489" s="107"/>
      <c r="GPH489" s="107"/>
      <c r="GPI489" s="107"/>
      <c r="GPJ489" s="107"/>
      <c r="GPK489" s="107"/>
      <c r="GPL489" s="107"/>
      <c r="GPM489" s="107"/>
      <c r="GPN489" s="107"/>
      <c r="GPO489" s="107"/>
      <c r="GPP489" s="107"/>
      <c r="GPQ489" s="107"/>
      <c r="GPR489" s="107"/>
      <c r="GPS489" s="107"/>
      <c r="GPT489" s="107"/>
      <c r="GPU489" s="107"/>
      <c r="GPV489" s="107"/>
      <c r="GPW489" s="107"/>
      <c r="GPX489" s="107"/>
      <c r="GPY489" s="107"/>
      <c r="GPZ489" s="107"/>
      <c r="GQA489" s="107"/>
      <c r="GQB489" s="107"/>
      <c r="GQC489" s="107"/>
      <c r="GQD489" s="107"/>
      <c r="GQE489" s="107"/>
      <c r="GQF489" s="107"/>
      <c r="GQG489" s="107"/>
      <c r="GQH489" s="107"/>
      <c r="GQI489" s="107"/>
      <c r="GQJ489" s="107"/>
      <c r="GQK489" s="107"/>
      <c r="GQL489" s="107"/>
      <c r="GQM489" s="107"/>
      <c r="GQN489" s="107"/>
      <c r="GQO489" s="107"/>
      <c r="GQP489" s="107"/>
      <c r="GQQ489" s="107"/>
      <c r="GQR489" s="107"/>
      <c r="GQS489" s="107"/>
      <c r="GQT489" s="107"/>
      <c r="GQU489" s="107"/>
      <c r="GQV489" s="107"/>
      <c r="GQW489" s="107"/>
      <c r="GQX489" s="107"/>
      <c r="GQY489" s="107"/>
      <c r="GQZ489" s="107"/>
      <c r="GRA489" s="107"/>
      <c r="GRB489" s="107"/>
      <c r="GRC489" s="107"/>
      <c r="GRD489" s="107"/>
      <c r="GRE489" s="107"/>
      <c r="GRF489" s="107"/>
      <c r="GRG489" s="107"/>
      <c r="GRH489" s="107"/>
      <c r="GRI489" s="107"/>
      <c r="GRJ489" s="107"/>
      <c r="GRK489" s="107"/>
      <c r="GRL489" s="107"/>
      <c r="GRM489" s="107"/>
      <c r="GRN489" s="107"/>
      <c r="GRO489" s="107"/>
      <c r="GRP489" s="107"/>
      <c r="GRQ489" s="107"/>
      <c r="GRR489" s="107"/>
      <c r="GRS489" s="107"/>
      <c r="GRT489" s="107"/>
      <c r="GRU489" s="107"/>
      <c r="GRV489" s="107"/>
      <c r="GRW489" s="107"/>
      <c r="GRX489" s="107"/>
      <c r="GRY489" s="107"/>
      <c r="GRZ489" s="107"/>
      <c r="GSA489" s="107"/>
      <c r="GSB489" s="107"/>
      <c r="GSC489" s="107"/>
      <c r="GSD489" s="107"/>
      <c r="GSE489" s="107"/>
      <c r="GSF489" s="107"/>
      <c r="GSG489" s="107"/>
      <c r="GSH489" s="107"/>
      <c r="GSI489" s="107"/>
      <c r="GSJ489" s="107"/>
      <c r="GSK489" s="107"/>
      <c r="GSL489" s="107"/>
      <c r="GSM489" s="107"/>
      <c r="GSN489" s="107"/>
      <c r="GSO489" s="107"/>
      <c r="GSP489" s="107"/>
      <c r="GSQ489" s="107"/>
      <c r="GSR489" s="107"/>
      <c r="GSS489" s="107"/>
      <c r="GST489" s="107"/>
      <c r="GSU489" s="107"/>
      <c r="GSV489" s="107"/>
      <c r="GSW489" s="107"/>
      <c r="GSX489" s="107"/>
      <c r="GSY489" s="107"/>
      <c r="GSZ489" s="107"/>
      <c r="GTA489" s="107"/>
      <c r="GTB489" s="107"/>
      <c r="GTC489" s="107"/>
      <c r="GTD489" s="107"/>
      <c r="GTE489" s="107"/>
      <c r="GTF489" s="107"/>
      <c r="GTG489" s="107"/>
      <c r="GTH489" s="107"/>
      <c r="GTI489" s="107"/>
      <c r="GTJ489" s="107"/>
      <c r="GTK489" s="107"/>
      <c r="GTL489" s="107"/>
      <c r="GTM489" s="107"/>
      <c r="GTN489" s="107"/>
      <c r="GTO489" s="107"/>
      <c r="GTP489" s="107"/>
      <c r="GTQ489" s="107"/>
      <c r="GTR489" s="107"/>
      <c r="GTS489" s="107"/>
      <c r="GTT489" s="107"/>
      <c r="GTU489" s="107"/>
      <c r="GTV489" s="107"/>
      <c r="GTW489" s="107"/>
      <c r="GTX489" s="107"/>
      <c r="GTY489" s="107"/>
      <c r="GTZ489" s="107"/>
      <c r="GUA489" s="107"/>
      <c r="GUB489" s="107"/>
      <c r="GUC489" s="107"/>
      <c r="GUD489" s="107"/>
      <c r="GUE489" s="107"/>
      <c r="GUF489" s="107"/>
      <c r="GUG489" s="107"/>
      <c r="GUH489" s="107"/>
      <c r="GUI489" s="107"/>
      <c r="GUJ489" s="107"/>
      <c r="GUK489" s="107"/>
      <c r="GUL489" s="107"/>
      <c r="GUM489" s="107"/>
      <c r="GUN489" s="107"/>
      <c r="GUO489" s="107"/>
      <c r="GUP489" s="107"/>
      <c r="GUQ489" s="107"/>
      <c r="GUR489" s="107"/>
      <c r="GUS489" s="107"/>
      <c r="GUT489" s="107"/>
      <c r="GUU489" s="107"/>
      <c r="GUV489" s="107"/>
      <c r="GUW489" s="107"/>
      <c r="GUX489" s="107"/>
      <c r="GUY489" s="107"/>
      <c r="GUZ489" s="107"/>
      <c r="GVA489" s="107"/>
      <c r="GVB489" s="107"/>
      <c r="GVC489" s="107"/>
      <c r="GVD489" s="107"/>
      <c r="GVE489" s="107"/>
      <c r="GVF489" s="107"/>
      <c r="GVG489" s="107"/>
      <c r="GVH489" s="107"/>
      <c r="GVI489" s="107"/>
      <c r="GVJ489" s="107"/>
      <c r="GVK489" s="107"/>
      <c r="GVL489" s="107"/>
      <c r="GVM489" s="107"/>
      <c r="GVN489" s="107"/>
      <c r="GVO489" s="107"/>
      <c r="GVP489" s="107"/>
      <c r="GVQ489" s="107"/>
      <c r="GVR489" s="107"/>
      <c r="GVS489" s="107"/>
      <c r="GVT489" s="107"/>
      <c r="GVU489" s="107"/>
      <c r="GVV489" s="107"/>
      <c r="GVW489" s="107"/>
      <c r="GVX489" s="107"/>
      <c r="GVY489" s="107"/>
      <c r="GVZ489" s="107"/>
      <c r="GWA489" s="107"/>
      <c r="GWB489" s="107"/>
      <c r="GWC489" s="107"/>
      <c r="GWD489" s="107"/>
      <c r="GWE489" s="107"/>
      <c r="GWF489" s="107"/>
      <c r="GWG489" s="107"/>
      <c r="GWH489" s="107"/>
      <c r="GWI489" s="107"/>
      <c r="GWJ489" s="107"/>
      <c r="GWK489" s="107"/>
      <c r="GWL489" s="107"/>
      <c r="GWM489" s="107"/>
      <c r="GWN489" s="107"/>
      <c r="GWO489" s="107"/>
      <c r="GWP489" s="107"/>
      <c r="GWQ489" s="107"/>
      <c r="GWR489" s="107"/>
      <c r="GWS489" s="107"/>
      <c r="GWT489" s="107"/>
      <c r="GWU489" s="107"/>
      <c r="GWV489" s="107"/>
      <c r="GWW489" s="107"/>
      <c r="GWX489" s="107"/>
      <c r="GWY489" s="107"/>
      <c r="GWZ489" s="107"/>
      <c r="GXA489" s="107"/>
      <c r="GXB489" s="107"/>
      <c r="GXC489" s="107"/>
      <c r="GXD489" s="107"/>
      <c r="GXE489" s="107"/>
      <c r="GXF489" s="107"/>
      <c r="GXG489" s="107"/>
      <c r="GXH489" s="107"/>
      <c r="GXI489" s="107"/>
      <c r="GXJ489" s="107"/>
      <c r="GXK489" s="107"/>
      <c r="GXL489" s="107"/>
      <c r="GXM489" s="107"/>
      <c r="GXN489" s="107"/>
      <c r="GXO489" s="107"/>
      <c r="GXP489" s="107"/>
      <c r="GXQ489" s="107"/>
      <c r="GXR489" s="107"/>
      <c r="GXS489" s="107"/>
      <c r="GXT489" s="107"/>
      <c r="GXU489" s="107"/>
      <c r="GXV489" s="107"/>
      <c r="GXW489" s="107"/>
      <c r="GXX489" s="107"/>
      <c r="GXY489" s="107"/>
      <c r="GXZ489" s="107"/>
      <c r="GYA489" s="107"/>
      <c r="GYB489" s="107"/>
      <c r="GYC489" s="107"/>
      <c r="GYD489" s="107"/>
      <c r="GYE489" s="107"/>
      <c r="GYF489" s="107"/>
      <c r="GYG489" s="107"/>
      <c r="GYH489" s="107"/>
      <c r="GYI489" s="107"/>
      <c r="GYJ489" s="107"/>
      <c r="GYK489" s="107"/>
      <c r="GYL489" s="107"/>
      <c r="GYM489" s="107"/>
      <c r="GYN489" s="107"/>
      <c r="GYO489" s="107"/>
      <c r="GYP489" s="107"/>
      <c r="GYQ489" s="107"/>
      <c r="GYR489" s="107"/>
      <c r="GYS489" s="107"/>
      <c r="GYT489" s="107"/>
      <c r="GYU489" s="107"/>
      <c r="GYV489" s="107"/>
      <c r="GYW489" s="107"/>
      <c r="GYX489" s="107"/>
      <c r="GYY489" s="107"/>
      <c r="GYZ489" s="107"/>
      <c r="GZA489" s="107"/>
      <c r="GZB489" s="107"/>
      <c r="GZC489" s="107"/>
      <c r="GZD489" s="107"/>
      <c r="GZE489" s="107"/>
      <c r="GZF489" s="107"/>
      <c r="GZG489" s="107"/>
      <c r="GZH489" s="107"/>
      <c r="GZI489" s="107"/>
      <c r="GZJ489" s="107"/>
      <c r="GZK489" s="107"/>
      <c r="GZL489" s="107"/>
      <c r="GZM489" s="107"/>
      <c r="GZN489" s="107"/>
      <c r="GZO489" s="107"/>
      <c r="GZP489" s="107"/>
      <c r="GZQ489" s="107"/>
      <c r="GZR489" s="107"/>
      <c r="GZS489" s="107"/>
      <c r="GZT489" s="107"/>
      <c r="GZU489" s="107"/>
      <c r="GZV489" s="107"/>
      <c r="GZW489" s="107"/>
      <c r="GZX489" s="107"/>
      <c r="GZY489" s="107"/>
      <c r="GZZ489" s="107"/>
      <c r="HAA489" s="107"/>
      <c r="HAB489" s="107"/>
      <c r="HAC489" s="107"/>
      <c r="HAD489" s="107"/>
      <c r="HAE489" s="107"/>
      <c r="HAF489" s="107"/>
      <c r="HAG489" s="107"/>
      <c r="HAH489" s="107"/>
      <c r="HAI489" s="107"/>
      <c r="HAJ489" s="107"/>
      <c r="HAK489" s="107"/>
      <c r="HAL489" s="107"/>
      <c r="HAM489" s="107"/>
      <c r="HAN489" s="107"/>
      <c r="HAO489" s="107"/>
      <c r="HAP489" s="107"/>
      <c r="HAQ489" s="107"/>
      <c r="HAR489" s="107"/>
      <c r="HAS489" s="107"/>
      <c r="HAT489" s="107"/>
      <c r="HAU489" s="107"/>
      <c r="HAV489" s="107"/>
      <c r="HAW489" s="107"/>
      <c r="HAX489" s="107"/>
      <c r="HAY489" s="107"/>
      <c r="HAZ489" s="107"/>
      <c r="HBA489" s="107"/>
      <c r="HBB489" s="107"/>
      <c r="HBC489" s="107"/>
      <c r="HBD489" s="107"/>
      <c r="HBE489" s="107"/>
      <c r="HBF489" s="107"/>
      <c r="HBG489" s="107"/>
      <c r="HBH489" s="107"/>
      <c r="HBI489" s="107"/>
      <c r="HBJ489" s="107"/>
      <c r="HBK489" s="107"/>
      <c r="HBL489" s="107"/>
      <c r="HBM489" s="107"/>
      <c r="HBN489" s="107"/>
      <c r="HBO489" s="107"/>
      <c r="HBP489" s="107"/>
      <c r="HBQ489" s="107"/>
      <c r="HBR489" s="107"/>
      <c r="HBS489" s="107"/>
      <c r="HBT489" s="107"/>
      <c r="HBU489" s="107"/>
      <c r="HBV489" s="107"/>
      <c r="HBW489" s="107"/>
      <c r="HBX489" s="107"/>
      <c r="HBY489" s="107"/>
      <c r="HBZ489" s="107"/>
      <c r="HCA489" s="107"/>
      <c r="HCB489" s="107"/>
      <c r="HCC489" s="107"/>
      <c r="HCD489" s="107"/>
      <c r="HCE489" s="107"/>
      <c r="HCF489" s="107"/>
      <c r="HCG489" s="107"/>
      <c r="HCH489" s="107"/>
      <c r="HCI489" s="107"/>
      <c r="HCJ489" s="107"/>
      <c r="HCK489" s="107"/>
      <c r="HCL489" s="107"/>
      <c r="HCM489" s="107"/>
      <c r="HCN489" s="107"/>
      <c r="HCO489" s="107"/>
      <c r="HCP489" s="107"/>
      <c r="HCQ489" s="107"/>
      <c r="HCR489" s="107"/>
      <c r="HCS489" s="107"/>
      <c r="HCT489" s="107"/>
      <c r="HCU489" s="107"/>
      <c r="HCV489" s="107"/>
      <c r="HCW489" s="107"/>
      <c r="HCX489" s="107"/>
      <c r="HCY489" s="107"/>
      <c r="HCZ489" s="107"/>
      <c r="HDA489" s="107"/>
      <c r="HDB489" s="107"/>
      <c r="HDC489" s="107"/>
      <c r="HDD489" s="107"/>
      <c r="HDE489" s="107"/>
      <c r="HDF489" s="107"/>
      <c r="HDG489" s="107"/>
      <c r="HDH489" s="107"/>
      <c r="HDI489" s="107"/>
      <c r="HDJ489" s="107"/>
      <c r="HDK489" s="107"/>
      <c r="HDL489" s="107"/>
      <c r="HDM489" s="107"/>
      <c r="HDN489" s="107"/>
      <c r="HDO489" s="107"/>
      <c r="HDP489" s="107"/>
      <c r="HDQ489" s="107"/>
      <c r="HDR489" s="107"/>
      <c r="HDS489" s="107"/>
      <c r="HDT489" s="107"/>
      <c r="HDU489" s="107"/>
      <c r="HDV489" s="107"/>
      <c r="HDW489" s="107"/>
      <c r="HDX489" s="107"/>
      <c r="HDY489" s="107"/>
      <c r="HDZ489" s="107"/>
      <c r="HEA489" s="107"/>
      <c r="HEB489" s="107"/>
      <c r="HEC489" s="107"/>
      <c r="HED489" s="107"/>
      <c r="HEE489" s="107"/>
      <c r="HEF489" s="107"/>
      <c r="HEG489" s="107"/>
      <c r="HEH489" s="107"/>
      <c r="HEI489" s="107"/>
      <c r="HEJ489" s="107"/>
      <c r="HEK489" s="107"/>
      <c r="HEL489" s="107"/>
      <c r="HEM489" s="107"/>
      <c r="HEN489" s="107"/>
      <c r="HEO489" s="107"/>
      <c r="HEP489" s="107"/>
      <c r="HEQ489" s="107"/>
      <c r="HER489" s="107"/>
      <c r="HES489" s="107"/>
      <c r="HET489" s="107"/>
      <c r="HEU489" s="107"/>
      <c r="HEV489" s="107"/>
      <c r="HEW489" s="107"/>
      <c r="HEX489" s="107"/>
      <c r="HEY489" s="107"/>
      <c r="HEZ489" s="107"/>
      <c r="HFA489" s="107"/>
      <c r="HFB489" s="107"/>
      <c r="HFC489" s="107"/>
      <c r="HFD489" s="107"/>
      <c r="HFE489" s="107"/>
      <c r="HFF489" s="107"/>
      <c r="HFG489" s="107"/>
      <c r="HFH489" s="107"/>
      <c r="HFI489" s="107"/>
      <c r="HFJ489" s="107"/>
      <c r="HFK489" s="107"/>
      <c r="HFL489" s="107"/>
      <c r="HFM489" s="107"/>
      <c r="HFN489" s="107"/>
      <c r="HFO489" s="107"/>
      <c r="HFP489" s="107"/>
      <c r="HFQ489" s="107"/>
      <c r="HFR489" s="107"/>
      <c r="HFS489" s="107"/>
      <c r="HFT489" s="107"/>
      <c r="HFU489" s="107"/>
      <c r="HFV489" s="107"/>
      <c r="HFW489" s="107"/>
      <c r="HFX489" s="107"/>
      <c r="HFY489" s="107"/>
      <c r="HFZ489" s="107"/>
      <c r="HGA489" s="107"/>
      <c r="HGB489" s="107"/>
      <c r="HGC489" s="107"/>
      <c r="HGD489" s="107"/>
      <c r="HGE489" s="107"/>
      <c r="HGF489" s="107"/>
      <c r="HGG489" s="107"/>
      <c r="HGH489" s="107"/>
      <c r="HGI489" s="107"/>
      <c r="HGJ489" s="107"/>
      <c r="HGK489" s="107"/>
      <c r="HGL489" s="107"/>
      <c r="HGM489" s="107"/>
      <c r="HGN489" s="107"/>
      <c r="HGO489" s="107"/>
      <c r="HGP489" s="107"/>
      <c r="HGQ489" s="107"/>
      <c r="HGR489" s="107"/>
      <c r="HGS489" s="107"/>
      <c r="HGT489" s="107"/>
      <c r="HGU489" s="107"/>
      <c r="HGV489" s="107"/>
      <c r="HGW489" s="107"/>
      <c r="HGX489" s="107"/>
      <c r="HGY489" s="107"/>
      <c r="HGZ489" s="107"/>
      <c r="HHA489" s="107"/>
      <c r="HHB489" s="107"/>
      <c r="HHC489" s="107"/>
      <c r="HHD489" s="107"/>
      <c r="HHE489" s="107"/>
      <c r="HHF489" s="107"/>
      <c r="HHG489" s="107"/>
      <c r="HHH489" s="107"/>
      <c r="HHI489" s="107"/>
      <c r="HHJ489" s="107"/>
      <c r="HHK489" s="107"/>
      <c r="HHL489" s="107"/>
      <c r="HHM489" s="107"/>
      <c r="HHN489" s="107"/>
      <c r="HHO489" s="107"/>
      <c r="HHP489" s="107"/>
      <c r="HHQ489" s="107"/>
      <c r="HHR489" s="107"/>
      <c r="HHS489" s="107"/>
      <c r="HHT489" s="107"/>
      <c r="HHU489" s="107"/>
      <c r="HHV489" s="107"/>
      <c r="HHW489" s="107"/>
      <c r="HHX489" s="107"/>
      <c r="HHY489" s="107"/>
      <c r="HHZ489" s="107"/>
      <c r="HIA489" s="107"/>
      <c r="HIB489" s="107"/>
      <c r="HIC489" s="107"/>
      <c r="HID489" s="107"/>
      <c r="HIE489" s="107"/>
      <c r="HIF489" s="107"/>
      <c r="HIG489" s="107"/>
      <c r="HIH489" s="107"/>
      <c r="HII489" s="107"/>
      <c r="HIJ489" s="107"/>
      <c r="HIK489" s="107"/>
      <c r="HIL489" s="107"/>
      <c r="HIM489" s="107"/>
      <c r="HIN489" s="107"/>
      <c r="HIO489" s="107"/>
      <c r="HIP489" s="107"/>
      <c r="HIQ489" s="107"/>
      <c r="HIR489" s="107"/>
      <c r="HIS489" s="107"/>
      <c r="HIT489" s="107"/>
      <c r="HIU489" s="107"/>
      <c r="HIV489" s="107"/>
      <c r="HIW489" s="107"/>
      <c r="HIX489" s="107"/>
      <c r="HIY489" s="107"/>
      <c r="HIZ489" s="107"/>
      <c r="HJA489" s="107"/>
      <c r="HJB489" s="107"/>
      <c r="HJC489" s="107"/>
      <c r="HJD489" s="107"/>
      <c r="HJE489" s="107"/>
      <c r="HJF489" s="107"/>
      <c r="HJG489" s="107"/>
      <c r="HJH489" s="107"/>
      <c r="HJI489" s="107"/>
      <c r="HJJ489" s="107"/>
      <c r="HJK489" s="107"/>
      <c r="HJL489" s="107"/>
      <c r="HJM489" s="107"/>
      <c r="HJN489" s="107"/>
      <c r="HJO489" s="107"/>
      <c r="HJP489" s="107"/>
      <c r="HJQ489" s="107"/>
      <c r="HJR489" s="107"/>
      <c r="HJS489" s="107"/>
      <c r="HJT489" s="107"/>
      <c r="HJU489" s="107"/>
      <c r="HJV489" s="107"/>
      <c r="HJW489" s="107"/>
      <c r="HJX489" s="107"/>
      <c r="HJY489" s="107"/>
      <c r="HJZ489" s="107"/>
      <c r="HKA489" s="107"/>
      <c r="HKB489" s="107"/>
      <c r="HKC489" s="107"/>
      <c r="HKD489" s="107"/>
      <c r="HKE489" s="107"/>
      <c r="HKF489" s="107"/>
      <c r="HKG489" s="107"/>
      <c r="HKH489" s="107"/>
      <c r="HKI489" s="107"/>
      <c r="HKJ489" s="107"/>
      <c r="HKK489" s="107"/>
      <c r="HKL489" s="107"/>
      <c r="HKM489" s="107"/>
      <c r="HKN489" s="107"/>
      <c r="HKO489" s="107"/>
      <c r="HKP489" s="107"/>
      <c r="HKQ489" s="107"/>
      <c r="HKR489" s="107"/>
      <c r="HKS489" s="107"/>
      <c r="HKT489" s="107"/>
      <c r="HKU489" s="107"/>
      <c r="HKV489" s="107"/>
      <c r="HKW489" s="107"/>
      <c r="HKX489" s="107"/>
      <c r="HKY489" s="107"/>
      <c r="HKZ489" s="107"/>
      <c r="HLA489" s="107"/>
      <c r="HLB489" s="107"/>
      <c r="HLC489" s="107"/>
      <c r="HLD489" s="107"/>
      <c r="HLE489" s="107"/>
      <c r="HLF489" s="107"/>
      <c r="HLG489" s="107"/>
      <c r="HLH489" s="107"/>
      <c r="HLI489" s="107"/>
      <c r="HLJ489" s="107"/>
      <c r="HLK489" s="107"/>
      <c r="HLL489" s="107"/>
      <c r="HLM489" s="107"/>
      <c r="HLN489" s="107"/>
      <c r="HLO489" s="107"/>
      <c r="HLP489" s="107"/>
      <c r="HLQ489" s="107"/>
      <c r="HLR489" s="107"/>
      <c r="HLS489" s="107"/>
      <c r="HLT489" s="107"/>
      <c r="HLU489" s="107"/>
      <c r="HLV489" s="107"/>
      <c r="HLW489" s="107"/>
      <c r="HLX489" s="107"/>
      <c r="HLY489" s="107"/>
      <c r="HLZ489" s="107"/>
      <c r="HMA489" s="107"/>
      <c r="HMB489" s="107"/>
      <c r="HMC489" s="107"/>
      <c r="HMD489" s="107"/>
      <c r="HME489" s="107"/>
      <c r="HMF489" s="107"/>
      <c r="HMG489" s="107"/>
      <c r="HMH489" s="107"/>
      <c r="HMI489" s="107"/>
      <c r="HMJ489" s="107"/>
      <c r="HMK489" s="107"/>
      <c r="HML489" s="107"/>
      <c r="HMM489" s="107"/>
      <c r="HMN489" s="107"/>
      <c r="HMO489" s="107"/>
      <c r="HMP489" s="107"/>
      <c r="HMQ489" s="107"/>
      <c r="HMR489" s="107"/>
      <c r="HMS489" s="107"/>
      <c r="HMT489" s="107"/>
      <c r="HMU489" s="107"/>
      <c r="HMV489" s="107"/>
      <c r="HMW489" s="107"/>
      <c r="HMX489" s="107"/>
      <c r="HMY489" s="107"/>
      <c r="HMZ489" s="107"/>
      <c r="HNA489" s="107"/>
      <c r="HNB489" s="107"/>
      <c r="HNC489" s="107"/>
      <c r="HND489" s="107"/>
      <c r="HNE489" s="107"/>
      <c r="HNF489" s="107"/>
      <c r="HNG489" s="107"/>
      <c r="HNH489" s="107"/>
      <c r="HNI489" s="107"/>
      <c r="HNJ489" s="107"/>
      <c r="HNK489" s="107"/>
      <c r="HNL489" s="107"/>
      <c r="HNM489" s="107"/>
      <c r="HNN489" s="107"/>
      <c r="HNO489" s="107"/>
      <c r="HNP489" s="107"/>
      <c r="HNQ489" s="107"/>
      <c r="HNR489" s="107"/>
      <c r="HNS489" s="107"/>
      <c r="HNT489" s="107"/>
      <c r="HNU489" s="107"/>
      <c r="HNV489" s="107"/>
      <c r="HNW489" s="107"/>
      <c r="HNX489" s="107"/>
      <c r="HNY489" s="107"/>
      <c r="HNZ489" s="107"/>
      <c r="HOA489" s="107"/>
      <c r="HOB489" s="107"/>
      <c r="HOC489" s="107"/>
      <c r="HOD489" s="107"/>
      <c r="HOE489" s="107"/>
      <c r="HOF489" s="107"/>
      <c r="HOG489" s="107"/>
      <c r="HOH489" s="107"/>
      <c r="HOI489" s="107"/>
      <c r="HOJ489" s="107"/>
      <c r="HOK489" s="107"/>
      <c r="HOL489" s="107"/>
      <c r="HOM489" s="107"/>
      <c r="HON489" s="107"/>
      <c r="HOO489" s="107"/>
      <c r="HOP489" s="107"/>
      <c r="HOQ489" s="107"/>
      <c r="HOR489" s="107"/>
      <c r="HOS489" s="107"/>
      <c r="HOT489" s="107"/>
      <c r="HOU489" s="107"/>
      <c r="HOV489" s="107"/>
      <c r="HOW489" s="107"/>
      <c r="HOX489" s="107"/>
      <c r="HOY489" s="107"/>
      <c r="HOZ489" s="107"/>
      <c r="HPA489" s="107"/>
      <c r="HPB489" s="107"/>
      <c r="HPC489" s="107"/>
      <c r="HPD489" s="107"/>
      <c r="HPE489" s="107"/>
      <c r="HPF489" s="107"/>
      <c r="HPG489" s="107"/>
      <c r="HPH489" s="107"/>
      <c r="HPI489" s="107"/>
      <c r="HPJ489" s="107"/>
      <c r="HPK489" s="107"/>
      <c r="HPL489" s="107"/>
      <c r="HPM489" s="107"/>
      <c r="HPN489" s="107"/>
      <c r="HPO489" s="107"/>
      <c r="HPP489" s="107"/>
      <c r="HPQ489" s="107"/>
      <c r="HPR489" s="107"/>
      <c r="HPS489" s="107"/>
      <c r="HPT489" s="107"/>
      <c r="HPU489" s="107"/>
      <c r="HPV489" s="107"/>
      <c r="HPW489" s="107"/>
      <c r="HPX489" s="107"/>
      <c r="HPY489" s="107"/>
      <c r="HPZ489" s="107"/>
      <c r="HQA489" s="107"/>
      <c r="HQB489" s="107"/>
      <c r="HQC489" s="107"/>
      <c r="HQD489" s="107"/>
      <c r="HQE489" s="107"/>
      <c r="HQF489" s="107"/>
      <c r="HQG489" s="107"/>
      <c r="HQH489" s="107"/>
      <c r="HQI489" s="107"/>
      <c r="HQJ489" s="107"/>
      <c r="HQK489" s="107"/>
      <c r="HQL489" s="107"/>
      <c r="HQM489" s="107"/>
      <c r="HQN489" s="107"/>
      <c r="HQO489" s="107"/>
      <c r="HQP489" s="107"/>
      <c r="HQQ489" s="107"/>
      <c r="HQR489" s="107"/>
      <c r="HQS489" s="107"/>
      <c r="HQT489" s="107"/>
      <c r="HQU489" s="107"/>
      <c r="HQV489" s="107"/>
      <c r="HQW489" s="107"/>
      <c r="HQX489" s="107"/>
      <c r="HQY489" s="107"/>
      <c r="HQZ489" s="107"/>
      <c r="HRA489" s="107"/>
      <c r="HRB489" s="107"/>
      <c r="HRC489" s="107"/>
      <c r="HRD489" s="107"/>
      <c r="HRE489" s="107"/>
      <c r="HRF489" s="107"/>
      <c r="HRG489" s="107"/>
      <c r="HRH489" s="107"/>
      <c r="HRI489" s="107"/>
      <c r="HRJ489" s="107"/>
      <c r="HRK489" s="107"/>
      <c r="HRL489" s="107"/>
      <c r="HRM489" s="107"/>
      <c r="HRN489" s="107"/>
      <c r="HRO489" s="107"/>
      <c r="HRP489" s="107"/>
      <c r="HRQ489" s="107"/>
      <c r="HRR489" s="107"/>
      <c r="HRS489" s="107"/>
      <c r="HRT489" s="107"/>
      <c r="HRU489" s="107"/>
      <c r="HRV489" s="107"/>
      <c r="HRW489" s="107"/>
      <c r="HRX489" s="107"/>
      <c r="HRY489" s="107"/>
      <c r="HRZ489" s="107"/>
      <c r="HSA489" s="107"/>
      <c r="HSB489" s="107"/>
      <c r="HSC489" s="107"/>
      <c r="HSD489" s="107"/>
      <c r="HSE489" s="107"/>
      <c r="HSF489" s="107"/>
      <c r="HSG489" s="107"/>
      <c r="HSH489" s="107"/>
      <c r="HSI489" s="107"/>
      <c r="HSJ489" s="107"/>
      <c r="HSK489" s="107"/>
      <c r="HSL489" s="107"/>
      <c r="HSM489" s="107"/>
      <c r="HSN489" s="107"/>
      <c r="HSO489" s="107"/>
      <c r="HSP489" s="107"/>
      <c r="HSQ489" s="107"/>
      <c r="HSR489" s="107"/>
      <c r="HSS489" s="107"/>
      <c r="HST489" s="107"/>
      <c r="HSU489" s="107"/>
      <c r="HSV489" s="107"/>
      <c r="HSW489" s="107"/>
      <c r="HSX489" s="107"/>
      <c r="HSY489" s="107"/>
      <c r="HSZ489" s="107"/>
      <c r="HTA489" s="107"/>
      <c r="HTB489" s="107"/>
      <c r="HTC489" s="107"/>
      <c r="HTD489" s="107"/>
      <c r="HTE489" s="107"/>
      <c r="HTF489" s="107"/>
      <c r="HTG489" s="107"/>
      <c r="HTH489" s="107"/>
      <c r="HTI489" s="107"/>
      <c r="HTJ489" s="107"/>
      <c r="HTK489" s="107"/>
      <c r="HTL489" s="107"/>
      <c r="HTM489" s="107"/>
      <c r="HTN489" s="107"/>
      <c r="HTO489" s="107"/>
      <c r="HTP489" s="107"/>
      <c r="HTQ489" s="107"/>
      <c r="HTR489" s="107"/>
      <c r="HTS489" s="107"/>
      <c r="HTT489" s="107"/>
      <c r="HTU489" s="107"/>
      <c r="HTV489" s="107"/>
      <c r="HTW489" s="107"/>
      <c r="HTX489" s="107"/>
      <c r="HTY489" s="107"/>
      <c r="HTZ489" s="107"/>
      <c r="HUA489" s="107"/>
      <c r="HUB489" s="107"/>
      <c r="HUC489" s="107"/>
      <c r="HUD489" s="107"/>
      <c r="HUE489" s="107"/>
      <c r="HUF489" s="107"/>
      <c r="HUG489" s="107"/>
      <c r="HUH489" s="107"/>
      <c r="HUI489" s="107"/>
      <c r="HUJ489" s="107"/>
      <c r="HUK489" s="107"/>
      <c r="HUL489" s="107"/>
      <c r="HUM489" s="107"/>
      <c r="HUN489" s="107"/>
      <c r="HUO489" s="107"/>
      <c r="HUP489" s="107"/>
      <c r="HUQ489" s="107"/>
      <c r="HUR489" s="107"/>
      <c r="HUS489" s="107"/>
      <c r="HUT489" s="107"/>
      <c r="HUU489" s="107"/>
      <c r="HUV489" s="107"/>
      <c r="HUW489" s="107"/>
      <c r="HUX489" s="107"/>
      <c r="HUY489" s="107"/>
      <c r="HUZ489" s="107"/>
      <c r="HVA489" s="107"/>
      <c r="HVB489" s="107"/>
      <c r="HVC489" s="107"/>
      <c r="HVD489" s="107"/>
      <c r="HVE489" s="107"/>
      <c r="HVF489" s="107"/>
      <c r="HVG489" s="107"/>
      <c r="HVH489" s="107"/>
      <c r="HVI489" s="107"/>
      <c r="HVJ489" s="107"/>
      <c r="HVK489" s="107"/>
      <c r="HVL489" s="107"/>
      <c r="HVM489" s="107"/>
      <c r="HVN489" s="107"/>
      <c r="HVO489" s="107"/>
      <c r="HVP489" s="107"/>
      <c r="HVQ489" s="107"/>
      <c r="HVR489" s="107"/>
      <c r="HVS489" s="107"/>
      <c r="HVT489" s="107"/>
      <c r="HVU489" s="107"/>
      <c r="HVV489" s="107"/>
      <c r="HVW489" s="107"/>
      <c r="HVX489" s="107"/>
      <c r="HVY489" s="107"/>
      <c r="HVZ489" s="107"/>
      <c r="HWA489" s="107"/>
      <c r="HWB489" s="107"/>
      <c r="HWC489" s="107"/>
      <c r="HWD489" s="107"/>
      <c r="HWE489" s="107"/>
      <c r="HWF489" s="107"/>
      <c r="HWG489" s="107"/>
      <c r="HWH489" s="107"/>
      <c r="HWI489" s="107"/>
      <c r="HWJ489" s="107"/>
      <c r="HWK489" s="107"/>
      <c r="HWL489" s="107"/>
      <c r="HWM489" s="107"/>
      <c r="HWN489" s="107"/>
      <c r="HWO489" s="107"/>
      <c r="HWP489" s="107"/>
      <c r="HWQ489" s="107"/>
      <c r="HWR489" s="107"/>
      <c r="HWS489" s="107"/>
      <c r="HWT489" s="107"/>
      <c r="HWU489" s="107"/>
      <c r="HWV489" s="107"/>
      <c r="HWW489" s="107"/>
      <c r="HWX489" s="107"/>
      <c r="HWY489" s="107"/>
      <c r="HWZ489" s="107"/>
      <c r="HXA489" s="107"/>
      <c r="HXB489" s="107"/>
      <c r="HXC489" s="107"/>
      <c r="HXD489" s="107"/>
      <c r="HXE489" s="107"/>
      <c r="HXF489" s="107"/>
      <c r="HXG489" s="107"/>
      <c r="HXH489" s="107"/>
      <c r="HXI489" s="107"/>
      <c r="HXJ489" s="107"/>
      <c r="HXK489" s="107"/>
      <c r="HXL489" s="107"/>
      <c r="HXM489" s="107"/>
      <c r="HXN489" s="107"/>
      <c r="HXO489" s="107"/>
      <c r="HXP489" s="107"/>
      <c r="HXQ489" s="107"/>
      <c r="HXR489" s="107"/>
      <c r="HXS489" s="107"/>
      <c r="HXT489" s="107"/>
      <c r="HXU489" s="107"/>
      <c r="HXV489" s="107"/>
      <c r="HXW489" s="107"/>
      <c r="HXX489" s="107"/>
      <c r="HXY489" s="107"/>
      <c r="HXZ489" s="107"/>
      <c r="HYA489" s="107"/>
      <c r="HYB489" s="107"/>
      <c r="HYC489" s="107"/>
      <c r="HYD489" s="107"/>
      <c r="HYE489" s="107"/>
      <c r="HYF489" s="107"/>
      <c r="HYG489" s="107"/>
      <c r="HYH489" s="107"/>
      <c r="HYI489" s="107"/>
      <c r="HYJ489" s="107"/>
      <c r="HYK489" s="107"/>
      <c r="HYL489" s="107"/>
      <c r="HYM489" s="107"/>
      <c r="HYN489" s="107"/>
      <c r="HYO489" s="107"/>
      <c r="HYP489" s="107"/>
      <c r="HYQ489" s="107"/>
      <c r="HYR489" s="107"/>
      <c r="HYS489" s="107"/>
      <c r="HYT489" s="107"/>
      <c r="HYU489" s="107"/>
      <c r="HYV489" s="107"/>
      <c r="HYW489" s="107"/>
      <c r="HYX489" s="107"/>
      <c r="HYY489" s="107"/>
      <c r="HYZ489" s="107"/>
      <c r="HZA489" s="107"/>
      <c r="HZB489" s="107"/>
      <c r="HZC489" s="107"/>
      <c r="HZD489" s="107"/>
      <c r="HZE489" s="107"/>
      <c r="HZF489" s="107"/>
      <c r="HZG489" s="107"/>
      <c r="HZH489" s="107"/>
      <c r="HZI489" s="107"/>
      <c r="HZJ489" s="107"/>
      <c r="HZK489" s="107"/>
      <c r="HZL489" s="107"/>
      <c r="HZM489" s="107"/>
      <c r="HZN489" s="107"/>
      <c r="HZO489" s="107"/>
      <c r="HZP489" s="107"/>
      <c r="HZQ489" s="107"/>
      <c r="HZR489" s="107"/>
      <c r="HZS489" s="107"/>
      <c r="HZT489" s="107"/>
      <c r="HZU489" s="107"/>
      <c r="HZV489" s="107"/>
      <c r="HZW489" s="107"/>
      <c r="HZX489" s="107"/>
      <c r="HZY489" s="107"/>
      <c r="HZZ489" s="107"/>
      <c r="IAA489" s="107"/>
      <c r="IAB489" s="107"/>
      <c r="IAC489" s="107"/>
      <c r="IAD489" s="107"/>
      <c r="IAE489" s="107"/>
      <c r="IAF489" s="107"/>
      <c r="IAG489" s="107"/>
      <c r="IAH489" s="107"/>
      <c r="IAI489" s="107"/>
      <c r="IAJ489" s="107"/>
      <c r="IAK489" s="107"/>
      <c r="IAL489" s="107"/>
      <c r="IAM489" s="107"/>
      <c r="IAN489" s="107"/>
      <c r="IAO489" s="107"/>
      <c r="IAP489" s="107"/>
      <c r="IAQ489" s="107"/>
      <c r="IAR489" s="107"/>
      <c r="IAS489" s="107"/>
      <c r="IAT489" s="107"/>
      <c r="IAU489" s="107"/>
      <c r="IAV489" s="107"/>
      <c r="IAW489" s="107"/>
      <c r="IAX489" s="107"/>
      <c r="IAY489" s="107"/>
      <c r="IAZ489" s="107"/>
      <c r="IBA489" s="107"/>
      <c r="IBB489" s="107"/>
      <c r="IBC489" s="107"/>
      <c r="IBD489" s="107"/>
      <c r="IBE489" s="107"/>
      <c r="IBF489" s="107"/>
      <c r="IBG489" s="107"/>
      <c r="IBH489" s="107"/>
      <c r="IBI489" s="107"/>
      <c r="IBJ489" s="107"/>
      <c r="IBK489" s="107"/>
      <c r="IBL489" s="107"/>
      <c r="IBM489" s="107"/>
      <c r="IBN489" s="107"/>
      <c r="IBO489" s="107"/>
      <c r="IBP489" s="107"/>
      <c r="IBQ489" s="107"/>
      <c r="IBR489" s="107"/>
      <c r="IBS489" s="107"/>
      <c r="IBT489" s="107"/>
      <c r="IBU489" s="107"/>
      <c r="IBV489" s="107"/>
      <c r="IBW489" s="107"/>
      <c r="IBX489" s="107"/>
      <c r="IBY489" s="107"/>
      <c r="IBZ489" s="107"/>
      <c r="ICA489" s="107"/>
      <c r="ICB489" s="107"/>
      <c r="ICC489" s="107"/>
      <c r="ICD489" s="107"/>
      <c r="ICE489" s="107"/>
      <c r="ICF489" s="107"/>
      <c r="ICG489" s="107"/>
      <c r="ICH489" s="107"/>
      <c r="ICI489" s="107"/>
      <c r="ICJ489" s="107"/>
      <c r="ICK489" s="107"/>
      <c r="ICL489" s="107"/>
      <c r="ICM489" s="107"/>
      <c r="ICN489" s="107"/>
      <c r="ICO489" s="107"/>
      <c r="ICP489" s="107"/>
      <c r="ICQ489" s="107"/>
      <c r="ICR489" s="107"/>
      <c r="ICS489" s="107"/>
      <c r="ICT489" s="107"/>
      <c r="ICU489" s="107"/>
      <c r="ICV489" s="107"/>
      <c r="ICW489" s="107"/>
      <c r="ICX489" s="107"/>
      <c r="ICY489" s="107"/>
      <c r="ICZ489" s="107"/>
      <c r="IDA489" s="107"/>
      <c r="IDB489" s="107"/>
      <c r="IDC489" s="107"/>
      <c r="IDD489" s="107"/>
      <c r="IDE489" s="107"/>
      <c r="IDF489" s="107"/>
      <c r="IDG489" s="107"/>
      <c r="IDH489" s="107"/>
      <c r="IDI489" s="107"/>
      <c r="IDJ489" s="107"/>
      <c r="IDK489" s="107"/>
      <c r="IDL489" s="107"/>
      <c r="IDM489" s="107"/>
      <c r="IDN489" s="107"/>
      <c r="IDO489" s="107"/>
      <c r="IDP489" s="107"/>
      <c r="IDQ489" s="107"/>
      <c r="IDR489" s="107"/>
      <c r="IDS489" s="107"/>
      <c r="IDT489" s="107"/>
      <c r="IDU489" s="107"/>
      <c r="IDV489" s="107"/>
      <c r="IDW489" s="107"/>
      <c r="IDX489" s="107"/>
      <c r="IDY489" s="107"/>
      <c r="IDZ489" s="107"/>
      <c r="IEA489" s="107"/>
      <c r="IEB489" s="107"/>
      <c r="IEC489" s="107"/>
      <c r="IED489" s="107"/>
      <c r="IEE489" s="107"/>
      <c r="IEF489" s="107"/>
      <c r="IEG489" s="107"/>
      <c r="IEH489" s="107"/>
      <c r="IEI489" s="107"/>
      <c r="IEJ489" s="107"/>
      <c r="IEK489" s="107"/>
      <c r="IEL489" s="107"/>
      <c r="IEM489" s="107"/>
      <c r="IEN489" s="107"/>
      <c r="IEO489" s="107"/>
      <c r="IEP489" s="107"/>
      <c r="IEQ489" s="107"/>
      <c r="IER489" s="107"/>
      <c r="IES489" s="107"/>
      <c r="IET489" s="107"/>
      <c r="IEU489" s="107"/>
      <c r="IEV489" s="107"/>
      <c r="IEW489" s="107"/>
      <c r="IEX489" s="107"/>
      <c r="IEY489" s="107"/>
      <c r="IEZ489" s="107"/>
      <c r="IFA489" s="107"/>
      <c r="IFB489" s="107"/>
      <c r="IFC489" s="107"/>
      <c r="IFD489" s="107"/>
      <c r="IFE489" s="107"/>
      <c r="IFF489" s="107"/>
      <c r="IFG489" s="107"/>
      <c r="IFH489" s="107"/>
      <c r="IFI489" s="107"/>
      <c r="IFJ489" s="107"/>
      <c r="IFK489" s="107"/>
      <c r="IFL489" s="107"/>
      <c r="IFM489" s="107"/>
      <c r="IFN489" s="107"/>
      <c r="IFO489" s="107"/>
      <c r="IFP489" s="107"/>
      <c r="IFQ489" s="107"/>
      <c r="IFR489" s="107"/>
      <c r="IFS489" s="107"/>
      <c r="IFT489" s="107"/>
      <c r="IFU489" s="107"/>
      <c r="IFV489" s="107"/>
      <c r="IFW489" s="107"/>
      <c r="IFX489" s="107"/>
      <c r="IFY489" s="107"/>
      <c r="IFZ489" s="107"/>
      <c r="IGA489" s="107"/>
      <c r="IGB489" s="107"/>
      <c r="IGC489" s="107"/>
      <c r="IGD489" s="107"/>
      <c r="IGE489" s="107"/>
      <c r="IGF489" s="107"/>
      <c r="IGG489" s="107"/>
      <c r="IGH489" s="107"/>
      <c r="IGI489" s="107"/>
      <c r="IGJ489" s="107"/>
      <c r="IGK489" s="107"/>
      <c r="IGL489" s="107"/>
      <c r="IGM489" s="107"/>
      <c r="IGN489" s="107"/>
      <c r="IGO489" s="107"/>
      <c r="IGP489" s="107"/>
      <c r="IGQ489" s="107"/>
      <c r="IGR489" s="107"/>
      <c r="IGS489" s="107"/>
      <c r="IGT489" s="107"/>
      <c r="IGU489" s="107"/>
      <c r="IGV489" s="107"/>
      <c r="IGW489" s="107"/>
      <c r="IGX489" s="107"/>
      <c r="IGY489" s="107"/>
      <c r="IGZ489" s="107"/>
      <c r="IHA489" s="107"/>
      <c r="IHB489" s="107"/>
      <c r="IHC489" s="107"/>
      <c r="IHD489" s="107"/>
      <c r="IHE489" s="107"/>
      <c r="IHF489" s="107"/>
      <c r="IHG489" s="107"/>
      <c r="IHH489" s="107"/>
      <c r="IHI489" s="107"/>
      <c r="IHJ489" s="107"/>
      <c r="IHK489" s="107"/>
      <c r="IHL489" s="107"/>
      <c r="IHM489" s="107"/>
      <c r="IHN489" s="107"/>
      <c r="IHO489" s="107"/>
      <c r="IHP489" s="107"/>
      <c r="IHQ489" s="107"/>
      <c r="IHR489" s="107"/>
      <c r="IHS489" s="107"/>
      <c r="IHT489" s="107"/>
      <c r="IHU489" s="107"/>
      <c r="IHV489" s="107"/>
      <c r="IHW489" s="107"/>
      <c r="IHX489" s="107"/>
      <c r="IHY489" s="107"/>
      <c r="IHZ489" s="107"/>
      <c r="IIA489" s="107"/>
      <c r="IIB489" s="107"/>
      <c r="IIC489" s="107"/>
      <c r="IID489" s="107"/>
      <c r="IIE489" s="107"/>
      <c r="IIF489" s="107"/>
      <c r="IIG489" s="107"/>
      <c r="IIH489" s="107"/>
      <c r="III489" s="107"/>
      <c r="IIJ489" s="107"/>
      <c r="IIK489" s="107"/>
      <c r="IIL489" s="107"/>
      <c r="IIM489" s="107"/>
      <c r="IIN489" s="107"/>
      <c r="IIO489" s="107"/>
      <c r="IIP489" s="107"/>
      <c r="IIQ489" s="107"/>
      <c r="IIR489" s="107"/>
      <c r="IIS489" s="107"/>
      <c r="IIT489" s="107"/>
      <c r="IIU489" s="107"/>
      <c r="IIV489" s="107"/>
      <c r="IIW489" s="107"/>
      <c r="IIX489" s="107"/>
      <c r="IIY489" s="107"/>
      <c r="IIZ489" s="107"/>
      <c r="IJA489" s="107"/>
      <c r="IJB489" s="107"/>
      <c r="IJC489" s="107"/>
      <c r="IJD489" s="107"/>
      <c r="IJE489" s="107"/>
      <c r="IJF489" s="107"/>
      <c r="IJG489" s="107"/>
      <c r="IJH489" s="107"/>
      <c r="IJI489" s="107"/>
      <c r="IJJ489" s="107"/>
      <c r="IJK489" s="107"/>
      <c r="IJL489" s="107"/>
      <c r="IJM489" s="107"/>
      <c r="IJN489" s="107"/>
      <c r="IJO489" s="107"/>
      <c r="IJP489" s="107"/>
      <c r="IJQ489" s="107"/>
      <c r="IJR489" s="107"/>
      <c r="IJS489" s="107"/>
      <c r="IJT489" s="107"/>
      <c r="IJU489" s="107"/>
      <c r="IJV489" s="107"/>
      <c r="IJW489" s="107"/>
      <c r="IJX489" s="107"/>
      <c r="IJY489" s="107"/>
      <c r="IJZ489" s="107"/>
      <c r="IKA489" s="107"/>
      <c r="IKB489" s="107"/>
      <c r="IKC489" s="107"/>
      <c r="IKD489" s="107"/>
      <c r="IKE489" s="107"/>
      <c r="IKF489" s="107"/>
      <c r="IKG489" s="107"/>
      <c r="IKH489" s="107"/>
      <c r="IKI489" s="107"/>
      <c r="IKJ489" s="107"/>
      <c r="IKK489" s="107"/>
      <c r="IKL489" s="107"/>
      <c r="IKM489" s="107"/>
      <c r="IKN489" s="107"/>
      <c r="IKO489" s="107"/>
      <c r="IKP489" s="107"/>
      <c r="IKQ489" s="107"/>
      <c r="IKR489" s="107"/>
      <c r="IKS489" s="107"/>
      <c r="IKT489" s="107"/>
      <c r="IKU489" s="107"/>
      <c r="IKV489" s="107"/>
      <c r="IKW489" s="107"/>
      <c r="IKX489" s="107"/>
      <c r="IKY489" s="107"/>
      <c r="IKZ489" s="107"/>
      <c r="ILA489" s="107"/>
      <c r="ILB489" s="107"/>
      <c r="ILC489" s="107"/>
      <c r="ILD489" s="107"/>
      <c r="ILE489" s="107"/>
      <c r="ILF489" s="107"/>
      <c r="ILG489" s="107"/>
      <c r="ILH489" s="107"/>
      <c r="ILI489" s="107"/>
      <c r="ILJ489" s="107"/>
      <c r="ILK489" s="107"/>
      <c r="ILL489" s="107"/>
      <c r="ILM489" s="107"/>
      <c r="ILN489" s="107"/>
      <c r="ILO489" s="107"/>
      <c r="ILP489" s="107"/>
      <c r="ILQ489" s="107"/>
      <c r="ILR489" s="107"/>
      <c r="ILS489" s="107"/>
      <c r="ILT489" s="107"/>
      <c r="ILU489" s="107"/>
      <c r="ILV489" s="107"/>
      <c r="ILW489" s="107"/>
      <c r="ILX489" s="107"/>
      <c r="ILY489" s="107"/>
      <c r="ILZ489" s="107"/>
      <c r="IMA489" s="107"/>
      <c r="IMB489" s="107"/>
      <c r="IMC489" s="107"/>
      <c r="IMD489" s="107"/>
      <c r="IME489" s="107"/>
      <c r="IMF489" s="107"/>
      <c r="IMG489" s="107"/>
      <c r="IMH489" s="107"/>
      <c r="IMI489" s="107"/>
      <c r="IMJ489" s="107"/>
      <c r="IMK489" s="107"/>
      <c r="IML489" s="107"/>
      <c r="IMM489" s="107"/>
      <c r="IMN489" s="107"/>
      <c r="IMO489" s="107"/>
      <c r="IMP489" s="107"/>
      <c r="IMQ489" s="107"/>
      <c r="IMR489" s="107"/>
      <c r="IMS489" s="107"/>
      <c r="IMT489" s="107"/>
      <c r="IMU489" s="107"/>
      <c r="IMV489" s="107"/>
      <c r="IMW489" s="107"/>
      <c r="IMX489" s="107"/>
      <c r="IMY489" s="107"/>
      <c r="IMZ489" s="107"/>
      <c r="INA489" s="107"/>
      <c r="INB489" s="107"/>
      <c r="INC489" s="107"/>
      <c r="IND489" s="107"/>
      <c r="INE489" s="107"/>
      <c r="INF489" s="107"/>
      <c r="ING489" s="107"/>
      <c r="INH489" s="107"/>
      <c r="INI489" s="107"/>
      <c r="INJ489" s="107"/>
      <c r="INK489" s="107"/>
      <c r="INL489" s="107"/>
      <c r="INM489" s="107"/>
      <c r="INN489" s="107"/>
      <c r="INO489" s="107"/>
      <c r="INP489" s="107"/>
      <c r="INQ489" s="107"/>
      <c r="INR489" s="107"/>
      <c r="INS489" s="107"/>
      <c r="INT489" s="107"/>
      <c r="INU489" s="107"/>
      <c r="INV489" s="107"/>
      <c r="INW489" s="107"/>
      <c r="INX489" s="107"/>
      <c r="INY489" s="107"/>
      <c r="INZ489" s="107"/>
      <c r="IOA489" s="107"/>
      <c r="IOB489" s="107"/>
      <c r="IOC489" s="107"/>
      <c r="IOD489" s="107"/>
      <c r="IOE489" s="107"/>
      <c r="IOF489" s="107"/>
      <c r="IOG489" s="107"/>
      <c r="IOH489" s="107"/>
      <c r="IOI489" s="107"/>
      <c r="IOJ489" s="107"/>
      <c r="IOK489" s="107"/>
      <c r="IOL489" s="107"/>
      <c r="IOM489" s="107"/>
      <c r="ION489" s="107"/>
      <c r="IOO489" s="107"/>
      <c r="IOP489" s="107"/>
      <c r="IOQ489" s="107"/>
      <c r="IOR489" s="107"/>
      <c r="IOS489" s="107"/>
      <c r="IOT489" s="107"/>
      <c r="IOU489" s="107"/>
      <c r="IOV489" s="107"/>
      <c r="IOW489" s="107"/>
      <c r="IOX489" s="107"/>
      <c r="IOY489" s="107"/>
      <c r="IOZ489" s="107"/>
      <c r="IPA489" s="107"/>
      <c r="IPB489" s="107"/>
      <c r="IPC489" s="107"/>
      <c r="IPD489" s="107"/>
      <c r="IPE489" s="107"/>
      <c r="IPF489" s="107"/>
      <c r="IPG489" s="107"/>
      <c r="IPH489" s="107"/>
      <c r="IPI489" s="107"/>
      <c r="IPJ489" s="107"/>
      <c r="IPK489" s="107"/>
      <c r="IPL489" s="107"/>
      <c r="IPM489" s="107"/>
      <c r="IPN489" s="107"/>
      <c r="IPO489" s="107"/>
      <c r="IPP489" s="107"/>
      <c r="IPQ489" s="107"/>
      <c r="IPR489" s="107"/>
      <c r="IPS489" s="107"/>
      <c r="IPT489" s="107"/>
      <c r="IPU489" s="107"/>
      <c r="IPV489" s="107"/>
      <c r="IPW489" s="107"/>
      <c r="IPX489" s="107"/>
      <c r="IPY489" s="107"/>
      <c r="IPZ489" s="107"/>
      <c r="IQA489" s="107"/>
      <c r="IQB489" s="107"/>
      <c r="IQC489" s="107"/>
      <c r="IQD489" s="107"/>
      <c r="IQE489" s="107"/>
      <c r="IQF489" s="107"/>
      <c r="IQG489" s="107"/>
      <c r="IQH489" s="107"/>
      <c r="IQI489" s="107"/>
      <c r="IQJ489" s="107"/>
      <c r="IQK489" s="107"/>
      <c r="IQL489" s="107"/>
      <c r="IQM489" s="107"/>
      <c r="IQN489" s="107"/>
      <c r="IQO489" s="107"/>
      <c r="IQP489" s="107"/>
      <c r="IQQ489" s="107"/>
      <c r="IQR489" s="107"/>
      <c r="IQS489" s="107"/>
      <c r="IQT489" s="107"/>
      <c r="IQU489" s="107"/>
      <c r="IQV489" s="107"/>
      <c r="IQW489" s="107"/>
      <c r="IQX489" s="107"/>
      <c r="IQY489" s="107"/>
      <c r="IQZ489" s="107"/>
      <c r="IRA489" s="107"/>
      <c r="IRB489" s="107"/>
      <c r="IRC489" s="107"/>
      <c r="IRD489" s="107"/>
      <c r="IRE489" s="107"/>
      <c r="IRF489" s="107"/>
      <c r="IRG489" s="107"/>
      <c r="IRH489" s="107"/>
      <c r="IRI489" s="107"/>
      <c r="IRJ489" s="107"/>
      <c r="IRK489" s="107"/>
      <c r="IRL489" s="107"/>
      <c r="IRM489" s="107"/>
      <c r="IRN489" s="107"/>
      <c r="IRO489" s="107"/>
      <c r="IRP489" s="107"/>
      <c r="IRQ489" s="107"/>
      <c r="IRR489" s="107"/>
      <c r="IRS489" s="107"/>
      <c r="IRT489" s="107"/>
      <c r="IRU489" s="107"/>
      <c r="IRV489" s="107"/>
      <c r="IRW489" s="107"/>
      <c r="IRX489" s="107"/>
      <c r="IRY489" s="107"/>
      <c r="IRZ489" s="107"/>
      <c r="ISA489" s="107"/>
      <c r="ISB489" s="107"/>
      <c r="ISC489" s="107"/>
      <c r="ISD489" s="107"/>
      <c r="ISE489" s="107"/>
      <c r="ISF489" s="107"/>
      <c r="ISG489" s="107"/>
      <c r="ISH489" s="107"/>
      <c r="ISI489" s="107"/>
      <c r="ISJ489" s="107"/>
      <c r="ISK489" s="107"/>
      <c r="ISL489" s="107"/>
      <c r="ISM489" s="107"/>
      <c r="ISN489" s="107"/>
      <c r="ISO489" s="107"/>
      <c r="ISP489" s="107"/>
      <c r="ISQ489" s="107"/>
      <c r="ISR489" s="107"/>
      <c r="ISS489" s="107"/>
      <c r="IST489" s="107"/>
      <c r="ISU489" s="107"/>
      <c r="ISV489" s="107"/>
      <c r="ISW489" s="107"/>
      <c r="ISX489" s="107"/>
      <c r="ISY489" s="107"/>
      <c r="ISZ489" s="107"/>
      <c r="ITA489" s="107"/>
      <c r="ITB489" s="107"/>
      <c r="ITC489" s="107"/>
      <c r="ITD489" s="107"/>
      <c r="ITE489" s="107"/>
      <c r="ITF489" s="107"/>
      <c r="ITG489" s="107"/>
      <c r="ITH489" s="107"/>
      <c r="ITI489" s="107"/>
      <c r="ITJ489" s="107"/>
      <c r="ITK489" s="107"/>
      <c r="ITL489" s="107"/>
      <c r="ITM489" s="107"/>
      <c r="ITN489" s="107"/>
      <c r="ITO489" s="107"/>
      <c r="ITP489" s="107"/>
      <c r="ITQ489" s="107"/>
      <c r="ITR489" s="107"/>
      <c r="ITS489" s="107"/>
      <c r="ITT489" s="107"/>
      <c r="ITU489" s="107"/>
      <c r="ITV489" s="107"/>
      <c r="ITW489" s="107"/>
      <c r="ITX489" s="107"/>
      <c r="ITY489" s="107"/>
      <c r="ITZ489" s="107"/>
      <c r="IUA489" s="107"/>
      <c r="IUB489" s="107"/>
      <c r="IUC489" s="107"/>
      <c r="IUD489" s="107"/>
      <c r="IUE489" s="107"/>
      <c r="IUF489" s="107"/>
      <c r="IUG489" s="107"/>
      <c r="IUH489" s="107"/>
      <c r="IUI489" s="107"/>
      <c r="IUJ489" s="107"/>
      <c r="IUK489" s="107"/>
      <c r="IUL489" s="107"/>
      <c r="IUM489" s="107"/>
      <c r="IUN489" s="107"/>
      <c r="IUO489" s="107"/>
      <c r="IUP489" s="107"/>
      <c r="IUQ489" s="107"/>
      <c r="IUR489" s="107"/>
      <c r="IUS489" s="107"/>
      <c r="IUT489" s="107"/>
      <c r="IUU489" s="107"/>
      <c r="IUV489" s="107"/>
      <c r="IUW489" s="107"/>
      <c r="IUX489" s="107"/>
      <c r="IUY489" s="107"/>
      <c r="IUZ489" s="107"/>
      <c r="IVA489" s="107"/>
      <c r="IVB489" s="107"/>
      <c r="IVC489" s="107"/>
      <c r="IVD489" s="107"/>
      <c r="IVE489" s="107"/>
      <c r="IVF489" s="107"/>
      <c r="IVG489" s="107"/>
      <c r="IVH489" s="107"/>
      <c r="IVI489" s="107"/>
      <c r="IVJ489" s="107"/>
      <c r="IVK489" s="107"/>
      <c r="IVL489" s="107"/>
      <c r="IVM489" s="107"/>
      <c r="IVN489" s="107"/>
      <c r="IVO489" s="107"/>
      <c r="IVP489" s="107"/>
      <c r="IVQ489" s="107"/>
      <c r="IVR489" s="107"/>
      <c r="IVS489" s="107"/>
      <c r="IVT489" s="107"/>
      <c r="IVU489" s="107"/>
      <c r="IVV489" s="107"/>
      <c r="IVW489" s="107"/>
      <c r="IVX489" s="107"/>
      <c r="IVY489" s="107"/>
      <c r="IVZ489" s="107"/>
      <c r="IWA489" s="107"/>
      <c r="IWB489" s="107"/>
      <c r="IWC489" s="107"/>
      <c r="IWD489" s="107"/>
      <c r="IWE489" s="107"/>
      <c r="IWF489" s="107"/>
      <c r="IWG489" s="107"/>
      <c r="IWH489" s="107"/>
      <c r="IWI489" s="107"/>
      <c r="IWJ489" s="107"/>
      <c r="IWK489" s="107"/>
      <c r="IWL489" s="107"/>
      <c r="IWM489" s="107"/>
      <c r="IWN489" s="107"/>
      <c r="IWO489" s="107"/>
      <c r="IWP489" s="107"/>
      <c r="IWQ489" s="107"/>
      <c r="IWR489" s="107"/>
      <c r="IWS489" s="107"/>
      <c r="IWT489" s="107"/>
      <c r="IWU489" s="107"/>
      <c r="IWV489" s="107"/>
      <c r="IWW489" s="107"/>
      <c r="IWX489" s="107"/>
      <c r="IWY489" s="107"/>
      <c r="IWZ489" s="107"/>
      <c r="IXA489" s="107"/>
      <c r="IXB489" s="107"/>
      <c r="IXC489" s="107"/>
      <c r="IXD489" s="107"/>
      <c r="IXE489" s="107"/>
      <c r="IXF489" s="107"/>
      <c r="IXG489" s="107"/>
      <c r="IXH489" s="107"/>
      <c r="IXI489" s="107"/>
      <c r="IXJ489" s="107"/>
      <c r="IXK489" s="107"/>
      <c r="IXL489" s="107"/>
      <c r="IXM489" s="107"/>
      <c r="IXN489" s="107"/>
      <c r="IXO489" s="107"/>
      <c r="IXP489" s="107"/>
      <c r="IXQ489" s="107"/>
      <c r="IXR489" s="107"/>
      <c r="IXS489" s="107"/>
      <c r="IXT489" s="107"/>
      <c r="IXU489" s="107"/>
      <c r="IXV489" s="107"/>
      <c r="IXW489" s="107"/>
      <c r="IXX489" s="107"/>
      <c r="IXY489" s="107"/>
      <c r="IXZ489" s="107"/>
      <c r="IYA489" s="107"/>
      <c r="IYB489" s="107"/>
      <c r="IYC489" s="107"/>
      <c r="IYD489" s="107"/>
      <c r="IYE489" s="107"/>
      <c r="IYF489" s="107"/>
      <c r="IYG489" s="107"/>
      <c r="IYH489" s="107"/>
      <c r="IYI489" s="107"/>
      <c r="IYJ489" s="107"/>
      <c r="IYK489" s="107"/>
      <c r="IYL489" s="107"/>
      <c r="IYM489" s="107"/>
      <c r="IYN489" s="107"/>
      <c r="IYO489" s="107"/>
      <c r="IYP489" s="107"/>
      <c r="IYQ489" s="107"/>
      <c r="IYR489" s="107"/>
      <c r="IYS489" s="107"/>
      <c r="IYT489" s="107"/>
      <c r="IYU489" s="107"/>
      <c r="IYV489" s="107"/>
      <c r="IYW489" s="107"/>
      <c r="IYX489" s="107"/>
      <c r="IYY489" s="107"/>
      <c r="IYZ489" s="107"/>
      <c r="IZA489" s="107"/>
      <c r="IZB489" s="107"/>
      <c r="IZC489" s="107"/>
      <c r="IZD489" s="107"/>
      <c r="IZE489" s="107"/>
      <c r="IZF489" s="107"/>
      <c r="IZG489" s="107"/>
      <c r="IZH489" s="107"/>
      <c r="IZI489" s="107"/>
      <c r="IZJ489" s="107"/>
      <c r="IZK489" s="107"/>
      <c r="IZL489" s="107"/>
      <c r="IZM489" s="107"/>
      <c r="IZN489" s="107"/>
      <c r="IZO489" s="107"/>
      <c r="IZP489" s="107"/>
      <c r="IZQ489" s="107"/>
      <c r="IZR489" s="107"/>
      <c r="IZS489" s="107"/>
      <c r="IZT489" s="107"/>
      <c r="IZU489" s="107"/>
      <c r="IZV489" s="107"/>
      <c r="IZW489" s="107"/>
      <c r="IZX489" s="107"/>
      <c r="IZY489" s="107"/>
      <c r="IZZ489" s="107"/>
      <c r="JAA489" s="107"/>
      <c r="JAB489" s="107"/>
      <c r="JAC489" s="107"/>
      <c r="JAD489" s="107"/>
      <c r="JAE489" s="107"/>
      <c r="JAF489" s="107"/>
      <c r="JAG489" s="107"/>
      <c r="JAH489" s="107"/>
      <c r="JAI489" s="107"/>
      <c r="JAJ489" s="107"/>
      <c r="JAK489" s="107"/>
      <c r="JAL489" s="107"/>
      <c r="JAM489" s="107"/>
      <c r="JAN489" s="107"/>
      <c r="JAO489" s="107"/>
      <c r="JAP489" s="107"/>
      <c r="JAQ489" s="107"/>
      <c r="JAR489" s="107"/>
      <c r="JAS489" s="107"/>
      <c r="JAT489" s="107"/>
      <c r="JAU489" s="107"/>
      <c r="JAV489" s="107"/>
      <c r="JAW489" s="107"/>
      <c r="JAX489" s="107"/>
      <c r="JAY489" s="107"/>
      <c r="JAZ489" s="107"/>
      <c r="JBA489" s="107"/>
      <c r="JBB489" s="107"/>
      <c r="JBC489" s="107"/>
      <c r="JBD489" s="107"/>
      <c r="JBE489" s="107"/>
      <c r="JBF489" s="107"/>
      <c r="JBG489" s="107"/>
      <c r="JBH489" s="107"/>
      <c r="JBI489" s="107"/>
      <c r="JBJ489" s="107"/>
      <c r="JBK489" s="107"/>
      <c r="JBL489" s="107"/>
      <c r="JBM489" s="107"/>
      <c r="JBN489" s="107"/>
      <c r="JBO489" s="107"/>
      <c r="JBP489" s="107"/>
      <c r="JBQ489" s="107"/>
      <c r="JBR489" s="107"/>
      <c r="JBS489" s="107"/>
      <c r="JBT489" s="107"/>
      <c r="JBU489" s="107"/>
      <c r="JBV489" s="107"/>
      <c r="JBW489" s="107"/>
      <c r="JBX489" s="107"/>
      <c r="JBY489" s="107"/>
      <c r="JBZ489" s="107"/>
      <c r="JCA489" s="107"/>
      <c r="JCB489" s="107"/>
      <c r="JCC489" s="107"/>
      <c r="JCD489" s="107"/>
      <c r="JCE489" s="107"/>
      <c r="JCF489" s="107"/>
      <c r="JCG489" s="107"/>
      <c r="JCH489" s="107"/>
      <c r="JCI489" s="107"/>
      <c r="JCJ489" s="107"/>
      <c r="JCK489" s="107"/>
      <c r="JCL489" s="107"/>
      <c r="JCM489" s="107"/>
      <c r="JCN489" s="107"/>
      <c r="JCO489" s="107"/>
      <c r="JCP489" s="107"/>
      <c r="JCQ489" s="107"/>
      <c r="JCR489" s="107"/>
      <c r="JCS489" s="107"/>
      <c r="JCT489" s="107"/>
      <c r="JCU489" s="107"/>
      <c r="JCV489" s="107"/>
      <c r="JCW489" s="107"/>
      <c r="JCX489" s="107"/>
      <c r="JCY489" s="107"/>
      <c r="JCZ489" s="107"/>
      <c r="JDA489" s="107"/>
      <c r="JDB489" s="107"/>
      <c r="JDC489" s="107"/>
      <c r="JDD489" s="107"/>
      <c r="JDE489" s="107"/>
      <c r="JDF489" s="107"/>
      <c r="JDG489" s="107"/>
      <c r="JDH489" s="107"/>
      <c r="JDI489" s="107"/>
      <c r="JDJ489" s="107"/>
      <c r="JDK489" s="107"/>
      <c r="JDL489" s="107"/>
      <c r="JDM489" s="107"/>
      <c r="JDN489" s="107"/>
      <c r="JDO489" s="107"/>
      <c r="JDP489" s="107"/>
      <c r="JDQ489" s="107"/>
      <c r="JDR489" s="107"/>
      <c r="JDS489" s="107"/>
      <c r="JDT489" s="107"/>
      <c r="JDU489" s="107"/>
      <c r="JDV489" s="107"/>
      <c r="JDW489" s="107"/>
      <c r="JDX489" s="107"/>
      <c r="JDY489" s="107"/>
      <c r="JDZ489" s="107"/>
      <c r="JEA489" s="107"/>
      <c r="JEB489" s="107"/>
      <c r="JEC489" s="107"/>
      <c r="JED489" s="107"/>
      <c r="JEE489" s="107"/>
      <c r="JEF489" s="107"/>
      <c r="JEG489" s="107"/>
      <c r="JEH489" s="107"/>
      <c r="JEI489" s="107"/>
      <c r="JEJ489" s="107"/>
      <c r="JEK489" s="107"/>
      <c r="JEL489" s="107"/>
      <c r="JEM489" s="107"/>
      <c r="JEN489" s="107"/>
      <c r="JEO489" s="107"/>
      <c r="JEP489" s="107"/>
      <c r="JEQ489" s="107"/>
      <c r="JER489" s="107"/>
      <c r="JES489" s="107"/>
      <c r="JET489" s="107"/>
      <c r="JEU489" s="107"/>
      <c r="JEV489" s="107"/>
      <c r="JEW489" s="107"/>
      <c r="JEX489" s="107"/>
      <c r="JEY489" s="107"/>
      <c r="JEZ489" s="107"/>
      <c r="JFA489" s="107"/>
      <c r="JFB489" s="107"/>
      <c r="JFC489" s="107"/>
      <c r="JFD489" s="107"/>
      <c r="JFE489" s="107"/>
      <c r="JFF489" s="107"/>
      <c r="JFG489" s="107"/>
      <c r="JFH489" s="107"/>
      <c r="JFI489" s="107"/>
      <c r="JFJ489" s="107"/>
      <c r="JFK489" s="107"/>
      <c r="JFL489" s="107"/>
      <c r="JFM489" s="107"/>
      <c r="JFN489" s="107"/>
      <c r="JFO489" s="107"/>
      <c r="JFP489" s="107"/>
      <c r="JFQ489" s="107"/>
      <c r="JFR489" s="107"/>
      <c r="JFS489" s="107"/>
      <c r="JFT489" s="107"/>
      <c r="JFU489" s="107"/>
      <c r="JFV489" s="107"/>
      <c r="JFW489" s="107"/>
      <c r="JFX489" s="107"/>
      <c r="JFY489" s="107"/>
      <c r="JFZ489" s="107"/>
      <c r="JGA489" s="107"/>
      <c r="JGB489" s="107"/>
      <c r="JGC489" s="107"/>
      <c r="JGD489" s="107"/>
      <c r="JGE489" s="107"/>
      <c r="JGF489" s="107"/>
      <c r="JGG489" s="107"/>
      <c r="JGH489" s="107"/>
      <c r="JGI489" s="107"/>
      <c r="JGJ489" s="107"/>
      <c r="JGK489" s="107"/>
      <c r="JGL489" s="107"/>
      <c r="JGM489" s="107"/>
      <c r="JGN489" s="107"/>
      <c r="JGO489" s="107"/>
      <c r="JGP489" s="107"/>
      <c r="JGQ489" s="107"/>
      <c r="JGR489" s="107"/>
      <c r="JGS489" s="107"/>
      <c r="JGT489" s="107"/>
      <c r="JGU489" s="107"/>
      <c r="JGV489" s="107"/>
      <c r="JGW489" s="107"/>
      <c r="JGX489" s="107"/>
      <c r="JGY489" s="107"/>
      <c r="JGZ489" s="107"/>
      <c r="JHA489" s="107"/>
      <c r="JHB489" s="107"/>
      <c r="JHC489" s="107"/>
      <c r="JHD489" s="107"/>
      <c r="JHE489" s="107"/>
      <c r="JHF489" s="107"/>
      <c r="JHG489" s="107"/>
      <c r="JHH489" s="107"/>
      <c r="JHI489" s="107"/>
      <c r="JHJ489" s="107"/>
      <c r="JHK489" s="107"/>
      <c r="JHL489" s="107"/>
      <c r="JHM489" s="107"/>
      <c r="JHN489" s="107"/>
      <c r="JHO489" s="107"/>
      <c r="JHP489" s="107"/>
      <c r="JHQ489" s="107"/>
      <c r="JHR489" s="107"/>
      <c r="JHS489" s="107"/>
      <c r="JHT489" s="107"/>
      <c r="JHU489" s="107"/>
      <c r="JHV489" s="107"/>
      <c r="JHW489" s="107"/>
      <c r="JHX489" s="107"/>
      <c r="JHY489" s="107"/>
      <c r="JHZ489" s="107"/>
      <c r="JIA489" s="107"/>
      <c r="JIB489" s="107"/>
      <c r="JIC489" s="107"/>
      <c r="JID489" s="107"/>
      <c r="JIE489" s="107"/>
      <c r="JIF489" s="107"/>
      <c r="JIG489" s="107"/>
      <c r="JIH489" s="107"/>
      <c r="JII489" s="107"/>
      <c r="JIJ489" s="107"/>
      <c r="JIK489" s="107"/>
      <c r="JIL489" s="107"/>
      <c r="JIM489" s="107"/>
      <c r="JIN489" s="107"/>
      <c r="JIO489" s="107"/>
      <c r="JIP489" s="107"/>
      <c r="JIQ489" s="107"/>
      <c r="JIR489" s="107"/>
      <c r="JIS489" s="107"/>
      <c r="JIT489" s="107"/>
      <c r="JIU489" s="107"/>
      <c r="JIV489" s="107"/>
      <c r="JIW489" s="107"/>
      <c r="JIX489" s="107"/>
      <c r="JIY489" s="107"/>
      <c r="JIZ489" s="107"/>
      <c r="JJA489" s="107"/>
      <c r="JJB489" s="107"/>
      <c r="JJC489" s="107"/>
      <c r="JJD489" s="107"/>
      <c r="JJE489" s="107"/>
      <c r="JJF489" s="107"/>
      <c r="JJG489" s="107"/>
      <c r="JJH489" s="107"/>
      <c r="JJI489" s="107"/>
      <c r="JJJ489" s="107"/>
      <c r="JJK489" s="107"/>
      <c r="JJL489" s="107"/>
      <c r="JJM489" s="107"/>
      <c r="JJN489" s="107"/>
      <c r="JJO489" s="107"/>
      <c r="JJP489" s="107"/>
      <c r="JJQ489" s="107"/>
      <c r="JJR489" s="107"/>
      <c r="JJS489" s="107"/>
      <c r="JJT489" s="107"/>
      <c r="JJU489" s="107"/>
      <c r="JJV489" s="107"/>
      <c r="JJW489" s="107"/>
      <c r="JJX489" s="107"/>
      <c r="JJY489" s="107"/>
      <c r="JJZ489" s="107"/>
      <c r="JKA489" s="107"/>
      <c r="JKB489" s="107"/>
      <c r="JKC489" s="107"/>
      <c r="JKD489" s="107"/>
      <c r="JKE489" s="107"/>
      <c r="JKF489" s="107"/>
      <c r="JKG489" s="107"/>
      <c r="JKH489" s="107"/>
      <c r="JKI489" s="107"/>
      <c r="JKJ489" s="107"/>
      <c r="JKK489" s="107"/>
      <c r="JKL489" s="107"/>
      <c r="JKM489" s="107"/>
      <c r="JKN489" s="107"/>
      <c r="JKO489" s="107"/>
      <c r="JKP489" s="107"/>
      <c r="JKQ489" s="107"/>
      <c r="JKR489" s="107"/>
      <c r="JKS489" s="107"/>
      <c r="JKT489" s="107"/>
      <c r="JKU489" s="107"/>
      <c r="JKV489" s="107"/>
      <c r="JKW489" s="107"/>
      <c r="JKX489" s="107"/>
      <c r="JKY489" s="107"/>
      <c r="JKZ489" s="107"/>
      <c r="JLA489" s="107"/>
      <c r="JLB489" s="107"/>
      <c r="JLC489" s="107"/>
      <c r="JLD489" s="107"/>
      <c r="JLE489" s="107"/>
      <c r="JLF489" s="107"/>
      <c r="JLG489" s="107"/>
      <c r="JLH489" s="107"/>
      <c r="JLI489" s="107"/>
      <c r="JLJ489" s="107"/>
      <c r="JLK489" s="107"/>
      <c r="JLL489" s="107"/>
      <c r="JLM489" s="107"/>
      <c r="JLN489" s="107"/>
      <c r="JLO489" s="107"/>
      <c r="JLP489" s="107"/>
      <c r="JLQ489" s="107"/>
      <c r="JLR489" s="107"/>
      <c r="JLS489" s="107"/>
      <c r="JLT489" s="107"/>
      <c r="JLU489" s="107"/>
      <c r="JLV489" s="107"/>
      <c r="JLW489" s="107"/>
      <c r="JLX489" s="107"/>
      <c r="JLY489" s="107"/>
      <c r="JLZ489" s="107"/>
      <c r="JMA489" s="107"/>
      <c r="JMB489" s="107"/>
      <c r="JMC489" s="107"/>
      <c r="JMD489" s="107"/>
      <c r="JME489" s="107"/>
      <c r="JMF489" s="107"/>
      <c r="JMG489" s="107"/>
      <c r="JMH489" s="107"/>
      <c r="JMI489" s="107"/>
      <c r="JMJ489" s="107"/>
      <c r="JMK489" s="107"/>
      <c r="JML489" s="107"/>
      <c r="JMM489" s="107"/>
      <c r="JMN489" s="107"/>
      <c r="JMO489" s="107"/>
      <c r="JMP489" s="107"/>
      <c r="JMQ489" s="107"/>
      <c r="JMR489" s="107"/>
      <c r="JMS489" s="107"/>
      <c r="JMT489" s="107"/>
      <c r="JMU489" s="107"/>
      <c r="JMV489" s="107"/>
      <c r="JMW489" s="107"/>
      <c r="JMX489" s="107"/>
      <c r="JMY489" s="107"/>
      <c r="JMZ489" s="107"/>
      <c r="JNA489" s="107"/>
      <c r="JNB489" s="107"/>
      <c r="JNC489" s="107"/>
      <c r="JND489" s="107"/>
      <c r="JNE489" s="107"/>
      <c r="JNF489" s="107"/>
      <c r="JNG489" s="107"/>
      <c r="JNH489" s="107"/>
      <c r="JNI489" s="107"/>
      <c r="JNJ489" s="107"/>
      <c r="JNK489" s="107"/>
      <c r="JNL489" s="107"/>
      <c r="JNM489" s="107"/>
      <c r="JNN489" s="107"/>
      <c r="JNO489" s="107"/>
      <c r="JNP489" s="107"/>
      <c r="JNQ489" s="107"/>
      <c r="JNR489" s="107"/>
      <c r="JNS489" s="107"/>
      <c r="JNT489" s="107"/>
      <c r="JNU489" s="107"/>
      <c r="JNV489" s="107"/>
      <c r="JNW489" s="107"/>
      <c r="JNX489" s="107"/>
      <c r="JNY489" s="107"/>
      <c r="JNZ489" s="107"/>
      <c r="JOA489" s="107"/>
      <c r="JOB489" s="107"/>
      <c r="JOC489" s="107"/>
      <c r="JOD489" s="107"/>
      <c r="JOE489" s="107"/>
      <c r="JOF489" s="107"/>
      <c r="JOG489" s="107"/>
      <c r="JOH489" s="107"/>
      <c r="JOI489" s="107"/>
      <c r="JOJ489" s="107"/>
      <c r="JOK489" s="107"/>
      <c r="JOL489" s="107"/>
      <c r="JOM489" s="107"/>
      <c r="JON489" s="107"/>
      <c r="JOO489" s="107"/>
      <c r="JOP489" s="107"/>
      <c r="JOQ489" s="107"/>
      <c r="JOR489" s="107"/>
      <c r="JOS489" s="107"/>
      <c r="JOT489" s="107"/>
      <c r="JOU489" s="107"/>
      <c r="JOV489" s="107"/>
      <c r="JOW489" s="107"/>
      <c r="JOX489" s="107"/>
      <c r="JOY489" s="107"/>
      <c r="JOZ489" s="107"/>
      <c r="JPA489" s="107"/>
      <c r="JPB489" s="107"/>
      <c r="JPC489" s="107"/>
      <c r="JPD489" s="107"/>
      <c r="JPE489" s="107"/>
      <c r="JPF489" s="107"/>
      <c r="JPG489" s="107"/>
      <c r="JPH489" s="107"/>
      <c r="JPI489" s="107"/>
      <c r="JPJ489" s="107"/>
      <c r="JPK489" s="107"/>
      <c r="JPL489" s="107"/>
      <c r="JPM489" s="107"/>
      <c r="JPN489" s="107"/>
      <c r="JPO489" s="107"/>
      <c r="JPP489" s="107"/>
      <c r="JPQ489" s="107"/>
      <c r="JPR489" s="107"/>
      <c r="JPS489" s="107"/>
      <c r="JPT489" s="107"/>
      <c r="JPU489" s="107"/>
      <c r="JPV489" s="107"/>
      <c r="JPW489" s="107"/>
      <c r="JPX489" s="107"/>
      <c r="JPY489" s="107"/>
      <c r="JPZ489" s="107"/>
      <c r="JQA489" s="107"/>
      <c r="JQB489" s="107"/>
      <c r="JQC489" s="107"/>
      <c r="JQD489" s="107"/>
      <c r="JQE489" s="107"/>
      <c r="JQF489" s="107"/>
      <c r="JQG489" s="107"/>
      <c r="JQH489" s="107"/>
      <c r="JQI489" s="107"/>
      <c r="JQJ489" s="107"/>
      <c r="JQK489" s="107"/>
      <c r="JQL489" s="107"/>
      <c r="JQM489" s="107"/>
      <c r="JQN489" s="107"/>
      <c r="JQO489" s="107"/>
      <c r="JQP489" s="107"/>
      <c r="JQQ489" s="107"/>
      <c r="JQR489" s="107"/>
      <c r="JQS489" s="107"/>
      <c r="JQT489" s="107"/>
      <c r="JQU489" s="107"/>
      <c r="JQV489" s="107"/>
      <c r="JQW489" s="107"/>
      <c r="JQX489" s="107"/>
      <c r="JQY489" s="107"/>
      <c r="JQZ489" s="107"/>
      <c r="JRA489" s="107"/>
      <c r="JRB489" s="107"/>
      <c r="JRC489" s="107"/>
      <c r="JRD489" s="107"/>
      <c r="JRE489" s="107"/>
      <c r="JRF489" s="107"/>
      <c r="JRG489" s="107"/>
      <c r="JRH489" s="107"/>
      <c r="JRI489" s="107"/>
      <c r="JRJ489" s="107"/>
      <c r="JRK489" s="107"/>
      <c r="JRL489" s="107"/>
      <c r="JRM489" s="107"/>
      <c r="JRN489" s="107"/>
      <c r="JRO489" s="107"/>
      <c r="JRP489" s="107"/>
      <c r="JRQ489" s="107"/>
      <c r="JRR489" s="107"/>
      <c r="JRS489" s="107"/>
      <c r="JRT489" s="107"/>
      <c r="JRU489" s="107"/>
      <c r="JRV489" s="107"/>
      <c r="JRW489" s="107"/>
      <c r="JRX489" s="107"/>
      <c r="JRY489" s="107"/>
      <c r="JRZ489" s="107"/>
      <c r="JSA489" s="107"/>
      <c r="JSB489" s="107"/>
      <c r="JSC489" s="107"/>
      <c r="JSD489" s="107"/>
      <c r="JSE489" s="107"/>
      <c r="JSF489" s="107"/>
      <c r="JSG489" s="107"/>
      <c r="JSH489" s="107"/>
      <c r="JSI489" s="107"/>
      <c r="JSJ489" s="107"/>
      <c r="JSK489" s="107"/>
      <c r="JSL489" s="107"/>
      <c r="JSM489" s="107"/>
      <c r="JSN489" s="107"/>
      <c r="JSO489" s="107"/>
      <c r="JSP489" s="107"/>
      <c r="JSQ489" s="107"/>
      <c r="JSR489" s="107"/>
      <c r="JSS489" s="107"/>
      <c r="JST489" s="107"/>
      <c r="JSU489" s="107"/>
      <c r="JSV489" s="107"/>
      <c r="JSW489" s="107"/>
      <c r="JSX489" s="107"/>
      <c r="JSY489" s="107"/>
      <c r="JSZ489" s="107"/>
      <c r="JTA489" s="107"/>
      <c r="JTB489" s="107"/>
      <c r="JTC489" s="107"/>
      <c r="JTD489" s="107"/>
      <c r="JTE489" s="107"/>
      <c r="JTF489" s="107"/>
      <c r="JTG489" s="107"/>
      <c r="JTH489" s="107"/>
      <c r="JTI489" s="107"/>
      <c r="JTJ489" s="107"/>
      <c r="JTK489" s="107"/>
      <c r="JTL489" s="107"/>
      <c r="JTM489" s="107"/>
      <c r="JTN489" s="107"/>
      <c r="JTO489" s="107"/>
      <c r="JTP489" s="107"/>
      <c r="JTQ489" s="107"/>
      <c r="JTR489" s="107"/>
      <c r="JTS489" s="107"/>
      <c r="JTT489" s="107"/>
      <c r="JTU489" s="107"/>
      <c r="JTV489" s="107"/>
      <c r="JTW489" s="107"/>
      <c r="JTX489" s="107"/>
      <c r="JTY489" s="107"/>
      <c r="JTZ489" s="107"/>
      <c r="JUA489" s="107"/>
      <c r="JUB489" s="107"/>
      <c r="JUC489" s="107"/>
      <c r="JUD489" s="107"/>
      <c r="JUE489" s="107"/>
      <c r="JUF489" s="107"/>
      <c r="JUG489" s="107"/>
      <c r="JUH489" s="107"/>
      <c r="JUI489" s="107"/>
      <c r="JUJ489" s="107"/>
      <c r="JUK489" s="107"/>
      <c r="JUL489" s="107"/>
      <c r="JUM489" s="107"/>
      <c r="JUN489" s="107"/>
      <c r="JUO489" s="107"/>
      <c r="JUP489" s="107"/>
      <c r="JUQ489" s="107"/>
      <c r="JUR489" s="107"/>
      <c r="JUS489" s="107"/>
      <c r="JUT489" s="107"/>
      <c r="JUU489" s="107"/>
      <c r="JUV489" s="107"/>
      <c r="JUW489" s="107"/>
      <c r="JUX489" s="107"/>
      <c r="JUY489" s="107"/>
      <c r="JUZ489" s="107"/>
      <c r="JVA489" s="107"/>
      <c r="JVB489" s="107"/>
      <c r="JVC489" s="107"/>
      <c r="JVD489" s="107"/>
      <c r="JVE489" s="107"/>
      <c r="JVF489" s="107"/>
      <c r="JVG489" s="107"/>
      <c r="JVH489" s="107"/>
      <c r="JVI489" s="107"/>
      <c r="JVJ489" s="107"/>
      <c r="JVK489" s="107"/>
      <c r="JVL489" s="107"/>
      <c r="JVM489" s="107"/>
      <c r="JVN489" s="107"/>
      <c r="JVO489" s="107"/>
      <c r="JVP489" s="107"/>
      <c r="JVQ489" s="107"/>
      <c r="JVR489" s="107"/>
      <c r="JVS489" s="107"/>
      <c r="JVT489" s="107"/>
      <c r="JVU489" s="107"/>
      <c r="JVV489" s="107"/>
      <c r="JVW489" s="107"/>
      <c r="JVX489" s="107"/>
      <c r="JVY489" s="107"/>
      <c r="JVZ489" s="107"/>
      <c r="JWA489" s="107"/>
      <c r="JWB489" s="107"/>
      <c r="JWC489" s="107"/>
      <c r="JWD489" s="107"/>
      <c r="JWE489" s="107"/>
      <c r="JWF489" s="107"/>
      <c r="JWG489" s="107"/>
      <c r="JWH489" s="107"/>
      <c r="JWI489" s="107"/>
      <c r="JWJ489" s="107"/>
      <c r="JWK489" s="107"/>
      <c r="JWL489" s="107"/>
      <c r="JWM489" s="107"/>
      <c r="JWN489" s="107"/>
      <c r="JWO489" s="107"/>
      <c r="JWP489" s="107"/>
      <c r="JWQ489" s="107"/>
      <c r="JWR489" s="107"/>
      <c r="JWS489" s="107"/>
      <c r="JWT489" s="107"/>
      <c r="JWU489" s="107"/>
      <c r="JWV489" s="107"/>
      <c r="JWW489" s="107"/>
      <c r="JWX489" s="107"/>
      <c r="JWY489" s="107"/>
      <c r="JWZ489" s="107"/>
      <c r="JXA489" s="107"/>
      <c r="JXB489" s="107"/>
      <c r="JXC489" s="107"/>
      <c r="JXD489" s="107"/>
      <c r="JXE489" s="107"/>
      <c r="JXF489" s="107"/>
      <c r="JXG489" s="107"/>
      <c r="JXH489" s="107"/>
      <c r="JXI489" s="107"/>
      <c r="JXJ489" s="107"/>
      <c r="JXK489" s="107"/>
      <c r="JXL489" s="107"/>
      <c r="JXM489" s="107"/>
      <c r="JXN489" s="107"/>
      <c r="JXO489" s="107"/>
      <c r="JXP489" s="107"/>
      <c r="JXQ489" s="107"/>
      <c r="JXR489" s="107"/>
      <c r="JXS489" s="107"/>
      <c r="JXT489" s="107"/>
      <c r="JXU489" s="107"/>
      <c r="JXV489" s="107"/>
      <c r="JXW489" s="107"/>
      <c r="JXX489" s="107"/>
      <c r="JXY489" s="107"/>
      <c r="JXZ489" s="107"/>
      <c r="JYA489" s="107"/>
      <c r="JYB489" s="107"/>
      <c r="JYC489" s="107"/>
      <c r="JYD489" s="107"/>
      <c r="JYE489" s="107"/>
      <c r="JYF489" s="107"/>
      <c r="JYG489" s="107"/>
      <c r="JYH489" s="107"/>
      <c r="JYI489" s="107"/>
      <c r="JYJ489" s="107"/>
      <c r="JYK489" s="107"/>
      <c r="JYL489" s="107"/>
      <c r="JYM489" s="107"/>
      <c r="JYN489" s="107"/>
      <c r="JYO489" s="107"/>
      <c r="JYP489" s="107"/>
      <c r="JYQ489" s="107"/>
      <c r="JYR489" s="107"/>
      <c r="JYS489" s="107"/>
      <c r="JYT489" s="107"/>
      <c r="JYU489" s="107"/>
      <c r="JYV489" s="107"/>
      <c r="JYW489" s="107"/>
      <c r="JYX489" s="107"/>
      <c r="JYY489" s="107"/>
      <c r="JYZ489" s="107"/>
      <c r="JZA489" s="107"/>
      <c r="JZB489" s="107"/>
      <c r="JZC489" s="107"/>
      <c r="JZD489" s="107"/>
      <c r="JZE489" s="107"/>
      <c r="JZF489" s="107"/>
      <c r="JZG489" s="107"/>
      <c r="JZH489" s="107"/>
      <c r="JZI489" s="107"/>
      <c r="JZJ489" s="107"/>
      <c r="JZK489" s="107"/>
      <c r="JZL489" s="107"/>
      <c r="JZM489" s="107"/>
      <c r="JZN489" s="107"/>
      <c r="JZO489" s="107"/>
      <c r="JZP489" s="107"/>
      <c r="JZQ489" s="107"/>
      <c r="JZR489" s="107"/>
      <c r="JZS489" s="107"/>
      <c r="JZT489" s="107"/>
      <c r="JZU489" s="107"/>
      <c r="JZV489" s="107"/>
      <c r="JZW489" s="107"/>
      <c r="JZX489" s="107"/>
      <c r="JZY489" s="107"/>
      <c r="JZZ489" s="107"/>
      <c r="KAA489" s="107"/>
      <c r="KAB489" s="107"/>
      <c r="KAC489" s="107"/>
      <c r="KAD489" s="107"/>
      <c r="KAE489" s="107"/>
      <c r="KAF489" s="107"/>
      <c r="KAG489" s="107"/>
      <c r="KAH489" s="107"/>
      <c r="KAI489" s="107"/>
      <c r="KAJ489" s="107"/>
      <c r="KAK489" s="107"/>
      <c r="KAL489" s="107"/>
      <c r="KAM489" s="107"/>
      <c r="KAN489" s="107"/>
      <c r="KAO489" s="107"/>
      <c r="KAP489" s="107"/>
      <c r="KAQ489" s="107"/>
      <c r="KAR489" s="107"/>
      <c r="KAS489" s="107"/>
      <c r="KAT489" s="107"/>
      <c r="KAU489" s="107"/>
      <c r="KAV489" s="107"/>
      <c r="KAW489" s="107"/>
      <c r="KAX489" s="107"/>
      <c r="KAY489" s="107"/>
      <c r="KAZ489" s="107"/>
      <c r="KBA489" s="107"/>
      <c r="KBB489" s="107"/>
      <c r="KBC489" s="107"/>
      <c r="KBD489" s="107"/>
      <c r="KBE489" s="107"/>
      <c r="KBF489" s="107"/>
      <c r="KBG489" s="107"/>
      <c r="KBH489" s="107"/>
      <c r="KBI489" s="107"/>
      <c r="KBJ489" s="107"/>
      <c r="KBK489" s="107"/>
      <c r="KBL489" s="107"/>
      <c r="KBM489" s="107"/>
      <c r="KBN489" s="107"/>
      <c r="KBO489" s="107"/>
      <c r="KBP489" s="107"/>
      <c r="KBQ489" s="107"/>
      <c r="KBR489" s="107"/>
      <c r="KBS489" s="107"/>
      <c r="KBT489" s="107"/>
      <c r="KBU489" s="107"/>
      <c r="KBV489" s="107"/>
      <c r="KBW489" s="107"/>
      <c r="KBX489" s="107"/>
      <c r="KBY489" s="107"/>
      <c r="KBZ489" s="107"/>
      <c r="KCA489" s="107"/>
      <c r="KCB489" s="107"/>
      <c r="KCC489" s="107"/>
      <c r="KCD489" s="107"/>
      <c r="KCE489" s="107"/>
      <c r="KCF489" s="107"/>
      <c r="KCG489" s="107"/>
      <c r="KCH489" s="107"/>
      <c r="KCI489" s="107"/>
      <c r="KCJ489" s="107"/>
      <c r="KCK489" s="107"/>
      <c r="KCL489" s="107"/>
      <c r="KCM489" s="107"/>
      <c r="KCN489" s="107"/>
      <c r="KCO489" s="107"/>
      <c r="KCP489" s="107"/>
      <c r="KCQ489" s="107"/>
      <c r="KCR489" s="107"/>
      <c r="KCS489" s="107"/>
      <c r="KCT489" s="107"/>
      <c r="KCU489" s="107"/>
      <c r="KCV489" s="107"/>
      <c r="KCW489" s="107"/>
      <c r="KCX489" s="107"/>
      <c r="KCY489" s="107"/>
      <c r="KCZ489" s="107"/>
      <c r="KDA489" s="107"/>
      <c r="KDB489" s="107"/>
      <c r="KDC489" s="107"/>
      <c r="KDD489" s="107"/>
      <c r="KDE489" s="107"/>
      <c r="KDF489" s="107"/>
      <c r="KDG489" s="107"/>
      <c r="KDH489" s="107"/>
      <c r="KDI489" s="107"/>
      <c r="KDJ489" s="107"/>
      <c r="KDK489" s="107"/>
      <c r="KDL489" s="107"/>
      <c r="KDM489" s="107"/>
      <c r="KDN489" s="107"/>
      <c r="KDO489" s="107"/>
      <c r="KDP489" s="107"/>
      <c r="KDQ489" s="107"/>
      <c r="KDR489" s="107"/>
      <c r="KDS489" s="107"/>
      <c r="KDT489" s="107"/>
      <c r="KDU489" s="107"/>
      <c r="KDV489" s="107"/>
      <c r="KDW489" s="107"/>
      <c r="KDX489" s="107"/>
      <c r="KDY489" s="107"/>
      <c r="KDZ489" s="107"/>
      <c r="KEA489" s="107"/>
      <c r="KEB489" s="107"/>
      <c r="KEC489" s="107"/>
      <c r="KED489" s="107"/>
      <c r="KEE489" s="107"/>
      <c r="KEF489" s="107"/>
      <c r="KEG489" s="107"/>
      <c r="KEH489" s="107"/>
      <c r="KEI489" s="107"/>
      <c r="KEJ489" s="107"/>
      <c r="KEK489" s="107"/>
      <c r="KEL489" s="107"/>
      <c r="KEM489" s="107"/>
      <c r="KEN489" s="107"/>
      <c r="KEO489" s="107"/>
      <c r="KEP489" s="107"/>
      <c r="KEQ489" s="107"/>
      <c r="KER489" s="107"/>
      <c r="KES489" s="107"/>
      <c r="KET489" s="107"/>
      <c r="KEU489" s="107"/>
      <c r="KEV489" s="107"/>
      <c r="KEW489" s="107"/>
      <c r="KEX489" s="107"/>
      <c r="KEY489" s="107"/>
      <c r="KEZ489" s="107"/>
      <c r="KFA489" s="107"/>
      <c r="KFB489" s="107"/>
      <c r="KFC489" s="107"/>
      <c r="KFD489" s="107"/>
      <c r="KFE489" s="107"/>
      <c r="KFF489" s="107"/>
      <c r="KFG489" s="107"/>
      <c r="KFH489" s="107"/>
      <c r="KFI489" s="107"/>
      <c r="KFJ489" s="107"/>
      <c r="KFK489" s="107"/>
      <c r="KFL489" s="107"/>
      <c r="KFM489" s="107"/>
      <c r="KFN489" s="107"/>
      <c r="KFO489" s="107"/>
      <c r="KFP489" s="107"/>
      <c r="KFQ489" s="107"/>
      <c r="KFR489" s="107"/>
      <c r="KFS489" s="107"/>
      <c r="KFT489" s="107"/>
      <c r="KFU489" s="107"/>
      <c r="KFV489" s="107"/>
      <c r="KFW489" s="107"/>
      <c r="KFX489" s="107"/>
      <c r="KFY489" s="107"/>
      <c r="KFZ489" s="107"/>
      <c r="KGA489" s="107"/>
      <c r="KGB489" s="107"/>
      <c r="KGC489" s="107"/>
      <c r="KGD489" s="107"/>
      <c r="KGE489" s="107"/>
      <c r="KGF489" s="107"/>
      <c r="KGG489" s="107"/>
      <c r="KGH489" s="107"/>
      <c r="KGI489" s="107"/>
      <c r="KGJ489" s="107"/>
      <c r="KGK489" s="107"/>
      <c r="KGL489" s="107"/>
      <c r="KGM489" s="107"/>
      <c r="KGN489" s="107"/>
      <c r="KGO489" s="107"/>
      <c r="KGP489" s="107"/>
      <c r="KGQ489" s="107"/>
      <c r="KGR489" s="107"/>
      <c r="KGS489" s="107"/>
      <c r="KGT489" s="107"/>
      <c r="KGU489" s="107"/>
      <c r="KGV489" s="107"/>
      <c r="KGW489" s="107"/>
      <c r="KGX489" s="107"/>
      <c r="KGY489" s="107"/>
      <c r="KGZ489" s="107"/>
      <c r="KHA489" s="107"/>
      <c r="KHB489" s="107"/>
      <c r="KHC489" s="107"/>
      <c r="KHD489" s="107"/>
      <c r="KHE489" s="107"/>
      <c r="KHF489" s="107"/>
      <c r="KHG489" s="107"/>
      <c r="KHH489" s="107"/>
      <c r="KHI489" s="107"/>
      <c r="KHJ489" s="107"/>
      <c r="KHK489" s="107"/>
      <c r="KHL489" s="107"/>
      <c r="KHM489" s="107"/>
      <c r="KHN489" s="107"/>
      <c r="KHO489" s="107"/>
      <c r="KHP489" s="107"/>
      <c r="KHQ489" s="107"/>
      <c r="KHR489" s="107"/>
      <c r="KHS489" s="107"/>
      <c r="KHT489" s="107"/>
      <c r="KHU489" s="107"/>
      <c r="KHV489" s="107"/>
      <c r="KHW489" s="107"/>
      <c r="KHX489" s="107"/>
      <c r="KHY489" s="107"/>
      <c r="KHZ489" s="107"/>
      <c r="KIA489" s="107"/>
      <c r="KIB489" s="107"/>
      <c r="KIC489" s="107"/>
      <c r="KID489" s="107"/>
      <c r="KIE489" s="107"/>
      <c r="KIF489" s="107"/>
      <c r="KIG489" s="107"/>
      <c r="KIH489" s="107"/>
      <c r="KII489" s="107"/>
      <c r="KIJ489" s="107"/>
      <c r="KIK489" s="107"/>
      <c r="KIL489" s="107"/>
      <c r="KIM489" s="107"/>
      <c r="KIN489" s="107"/>
      <c r="KIO489" s="107"/>
      <c r="KIP489" s="107"/>
      <c r="KIQ489" s="107"/>
      <c r="KIR489" s="107"/>
      <c r="KIS489" s="107"/>
      <c r="KIT489" s="107"/>
      <c r="KIU489" s="107"/>
      <c r="KIV489" s="107"/>
      <c r="KIW489" s="107"/>
      <c r="KIX489" s="107"/>
      <c r="KIY489" s="107"/>
      <c r="KIZ489" s="107"/>
      <c r="KJA489" s="107"/>
      <c r="KJB489" s="107"/>
      <c r="KJC489" s="107"/>
      <c r="KJD489" s="107"/>
      <c r="KJE489" s="107"/>
      <c r="KJF489" s="107"/>
      <c r="KJG489" s="107"/>
      <c r="KJH489" s="107"/>
      <c r="KJI489" s="107"/>
      <c r="KJJ489" s="107"/>
      <c r="KJK489" s="107"/>
      <c r="KJL489" s="107"/>
      <c r="KJM489" s="107"/>
      <c r="KJN489" s="107"/>
      <c r="KJO489" s="107"/>
      <c r="KJP489" s="107"/>
      <c r="KJQ489" s="107"/>
      <c r="KJR489" s="107"/>
      <c r="KJS489" s="107"/>
      <c r="KJT489" s="107"/>
      <c r="KJU489" s="107"/>
      <c r="KJV489" s="107"/>
      <c r="KJW489" s="107"/>
      <c r="KJX489" s="107"/>
      <c r="KJY489" s="107"/>
      <c r="KJZ489" s="107"/>
      <c r="KKA489" s="107"/>
      <c r="KKB489" s="107"/>
      <c r="KKC489" s="107"/>
      <c r="KKD489" s="107"/>
      <c r="KKE489" s="107"/>
      <c r="KKF489" s="107"/>
      <c r="KKG489" s="107"/>
      <c r="KKH489" s="107"/>
      <c r="KKI489" s="107"/>
      <c r="KKJ489" s="107"/>
      <c r="KKK489" s="107"/>
      <c r="KKL489" s="107"/>
      <c r="KKM489" s="107"/>
      <c r="KKN489" s="107"/>
      <c r="KKO489" s="107"/>
      <c r="KKP489" s="107"/>
      <c r="KKQ489" s="107"/>
      <c r="KKR489" s="107"/>
      <c r="KKS489" s="107"/>
      <c r="KKT489" s="107"/>
      <c r="KKU489" s="107"/>
      <c r="KKV489" s="107"/>
      <c r="KKW489" s="107"/>
      <c r="KKX489" s="107"/>
      <c r="KKY489" s="107"/>
      <c r="KKZ489" s="107"/>
      <c r="KLA489" s="107"/>
      <c r="KLB489" s="107"/>
      <c r="KLC489" s="107"/>
      <c r="KLD489" s="107"/>
      <c r="KLE489" s="107"/>
      <c r="KLF489" s="107"/>
      <c r="KLG489" s="107"/>
      <c r="KLH489" s="107"/>
      <c r="KLI489" s="107"/>
      <c r="KLJ489" s="107"/>
      <c r="KLK489" s="107"/>
      <c r="KLL489" s="107"/>
      <c r="KLM489" s="107"/>
      <c r="KLN489" s="107"/>
      <c r="KLO489" s="107"/>
      <c r="KLP489" s="107"/>
      <c r="KLQ489" s="107"/>
      <c r="KLR489" s="107"/>
      <c r="KLS489" s="107"/>
      <c r="KLT489" s="107"/>
      <c r="KLU489" s="107"/>
      <c r="KLV489" s="107"/>
      <c r="KLW489" s="107"/>
      <c r="KLX489" s="107"/>
      <c r="KLY489" s="107"/>
      <c r="KLZ489" s="107"/>
      <c r="KMA489" s="107"/>
      <c r="KMB489" s="107"/>
      <c r="KMC489" s="107"/>
      <c r="KMD489" s="107"/>
      <c r="KME489" s="107"/>
      <c r="KMF489" s="107"/>
      <c r="KMG489" s="107"/>
      <c r="KMH489" s="107"/>
      <c r="KMI489" s="107"/>
      <c r="KMJ489" s="107"/>
      <c r="KMK489" s="107"/>
      <c r="KML489" s="107"/>
      <c r="KMM489" s="107"/>
      <c r="KMN489" s="107"/>
      <c r="KMO489" s="107"/>
      <c r="KMP489" s="107"/>
      <c r="KMQ489" s="107"/>
      <c r="KMR489" s="107"/>
      <c r="KMS489" s="107"/>
      <c r="KMT489" s="107"/>
      <c r="KMU489" s="107"/>
      <c r="KMV489" s="107"/>
      <c r="KMW489" s="107"/>
      <c r="KMX489" s="107"/>
      <c r="KMY489" s="107"/>
      <c r="KMZ489" s="107"/>
      <c r="KNA489" s="107"/>
      <c r="KNB489" s="107"/>
      <c r="KNC489" s="107"/>
      <c r="KND489" s="107"/>
      <c r="KNE489" s="107"/>
      <c r="KNF489" s="107"/>
      <c r="KNG489" s="107"/>
      <c r="KNH489" s="107"/>
      <c r="KNI489" s="107"/>
      <c r="KNJ489" s="107"/>
      <c r="KNK489" s="107"/>
      <c r="KNL489" s="107"/>
      <c r="KNM489" s="107"/>
      <c r="KNN489" s="107"/>
      <c r="KNO489" s="107"/>
      <c r="KNP489" s="107"/>
      <c r="KNQ489" s="107"/>
      <c r="KNR489" s="107"/>
      <c r="KNS489" s="107"/>
      <c r="KNT489" s="107"/>
      <c r="KNU489" s="107"/>
      <c r="KNV489" s="107"/>
      <c r="KNW489" s="107"/>
      <c r="KNX489" s="107"/>
      <c r="KNY489" s="107"/>
      <c r="KNZ489" s="107"/>
      <c r="KOA489" s="107"/>
      <c r="KOB489" s="107"/>
      <c r="KOC489" s="107"/>
      <c r="KOD489" s="107"/>
      <c r="KOE489" s="107"/>
      <c r="KOF489" s="107"/>
      <c r="KOG489" s="107"/>
      <c r="KOH489" s="107"/>
      <c r="KOI489" s="107"/>
      <c r="KOJ489" s="107"/>
      <c r="KOK489" s="107"/>
      <c r="KOL489" s="107"/>
      <c r="KOM489" s="107"/>
      <c r="KON489" s="107"/>
      <c r="KOO489" s="107"/>
      <c r="KOP489" s="107"/>
      <c r="KOQ489" s="107"/>
      <c r="KOR489" s="107"/>
      <c r="KOS489" s="107"/>
      <c r="KOT489" s="107"/>
      <c r="KOU489" s="107"/>
      <c r="KOV489" s="107"/>
      <c r="KOW489" s="107"/>
      <c r="KOX489" s="107"/>
      <c r="KOY489" s="107"/>
      <c r="KOZ489" s="107"/>
      <c r="KPA489" s="107"/>
      <c r="KPB489" s="107"/>
      <c r="KPC489" s="107"/>
      <c r="KPD489" s="107"/>
      <c r="KPE489" s="107"/>
      <c r="KPF489" s="107"/>
      <c r="KPG489" s="107"/>
      <c r="KPH489" s="107"/>
      <c r="KPI489" s="107"/>
      <c r="KPJ489" s="107"/>
      <c r="KPK489" s="107"/>
      <c r="KPL489" s="107"/>
      <c r="KPM489" s="107"/>
      <c r="KPN489" s="107"/>
      <c r="KPO489" s="107"/>
      <c r="KPP489" s="107"/>
      <c r="KPQ489" s="107"/>
      <c r="KPR489" s="107"/>
      <c r="KPS489" s="107"/>
      <c r="KPT489" s="107"/>
      <c r="KPU489" s="107"/>
      <c r="KPV489" s="107"/>
      <c r="KPW489" s="107"/>
      <c r="KPX489" s="107"/>
      <c r="KPY489" s="107"/>
      <c r="KPZ489" s="107"/>
      <c r="KQA489" s="107"/>
      <c r="KQB489" s="107"/>
      <c r="KQC489" s="107"/>
      <c r="KQD489" s="107"/>
      <c r="KQE489" s="107"/>
      <c r="KQF489" s="107"/>
      <c r="KQG489" s="107"/>
      <c r="KQH489" s="107"/>
      <c r="KQI489" s="107"/>
      <c r="KQJ489" s="107"/>
      <c r="KQK489" s="107"/>
      <c r="KQL489" s="107"/>
      <c r="KQM489" s="107"/>
      <c r="KQN489" s="107"/>
      <c r="KQO489" s="107"/>
      <c r="KQP489" s="107"/>
      <c r="KQQ489" s="107"/>
      <c r="KQR489" s="107"/>
      <c r="KQS489" s="107"/>
      <c r="KQT489" s="107"/>
      <c r="KQU489" s="107"/>
      <c r="KQV489" s="107"/>
      <c r="KQW489" s="107"/>
      <c r="KQX489" s="107"/>
      <c r="KQY489" s="107"/>
      <c r="KQZ489" s="107"/>
      <c r="KRA489" s="107"/>
      <c r="KRB489" s="107"/>
      <c r="KRC489" s="107"/>
      <c r="KRD489" s="107"/>
      <c r="KRE489" s="107"/>
      <c r="KRF489" s="107"/>
      <c r="KRG489" s="107"/>
      <c r="KRH489" s="107"/>
      <c r="KRI489" s="107"/>
      <c r="KRJ489" s="107"/>
      <c r="KRK489" s="107"/>
      <c r="KRL489" s="107"/>
      <c r="KRM489" s="107"/>
      <c r="KRN489" s="107"/>
      <c r="KRO489" s="107"/>
      <c r="KRP489" s="107"/>
      <c r="KRQ489" s="107"/>
      <c r="KRR489" s="107"/>
      <c r="KRS489" s="107"/>
      <c r="KRT489" s="107"/>
      <c r="KRU489" s="107"/>
      <c r="KRV489" s="107"/>
      <c r="KRW489" s="107"/>
      <c r="KRX489" s="107"/>
      <c r="KRY489" s="107"/>
      <c r="KRZ489" s="107"/>
      <c r="KSA489" s="107"/>
      <c r="KSB489" s="107"/>
      <c r="KSC489" s="107"/>
      <c r="KSD489" s="107"/>
      <c r="KSE489" s="107"/>
      <c r="KSF489" s="107"/>
      <c r="KSG489" s="107"/>
      <c r="KSH489" s="107"/>
      <c r="KSI489" s="107"/>
      <c r="KSJ489" s="107"/>
      <c r="KSK489" s="107"/>
      <c r="KSL489" s="107"/>
      <c r="KSM489" s="107"/>
      <c r="KSN489" s="107"/>
      <c r="KSO489" s="107"/>
      <c r="KSP489" s="107"/>
      <c r="KSQ489" s="107"/>
      <c r="KSR489" s="107"/>
      <c r="KSS489" s="107"/>
      <c r="KST489" s="107"/>
      <c r="KSU489" s="107"/>
      <c r="KSV489" s="107"/>
      <c r="KSW489" s="107"/>
      <c r="KSX489" s="107"/>
      <c r="KSY489" s="107"/>
      <c r="KSZ489" s="107"/>
      <c r="KTA489" s="107"/>
      <c r="KTB489" s="107"/>
      <c r="KTC489" s="107"/>
      <c r="KTD489" s="107"/>
      <c r="KTE489" s="107"/>
      <c r="KTF489" s="107"/>
      <c r="KTG489" s="107"/>
      <c r="KTH489" s="107"/>
      <c r="KTI489" s="107"/>
      <c r="KTJ489" s="107"/>
      <c r="KTK489" s="107"/>
      <c r="KTL489" s="107"/>
      <c r="KTM489" s="107"/>
      <c r="KTN489" s="107"/>
      <c r="KTO489" s="107"/>
      <c r="KTP489" s="107"/>
      <c r="KTQ489" s="107"/>
      <c r="KTR489" s="107"/>
      <c r="KTS489" s="107"/>
      <c r="KTT489" s="107"/>
      <c r="KTU489" s="107"/>
      <c r="KTV489" s="107"/>
      <c r="KTW489" s="107"/>
      <c r="KTX489" s="107"/>
      <c r="KTY489" s="107"/>
      <c r="KTZ489" s="107"/>
      <c r="KUA489" s="107"/>
      <c r="KUB489" s="107"/>
      <c r="KUC489" s="107"/>
      <c r="KUD489" s="107"/>
      <c r="KUE489" s="107"/>
      <c r="KUF489" s="107"/>
      <c r="KUG489" s="107"/>
      <c r="KUH489" s="107"/>
      <c r="KUI489" s="107"/>
      <c r="KUJ489" s="107"/>
      <c r="KUK489" s="107"/>
      <c r="KUL489" s="107"/>
      <c r="KUM489" s="107"/>
      <c r="KUN489" s="107"/>
      <c r="KUO489" s="107"/>
      <c r="KUP489" s="107"/>
      <c r="KUQ489" s="107"/>
      <c r="KUR489" s="107"/>
      <c r="KUS489" s="107"/>
      <c r="KUT489" s="107"/>
      <c r="KUU489" s="107"/>
      <c r="KUV489" s="107"/>
      <c r="KUW489" s="107"/>
      <c r="KUX489" s="107"/>
      <c r="KUY489" s="107"/>
      <c r="KUZ489" s="107"/>
      <c r="KVA489" s="107"/>
      <c r="KVB489" s="107"/>
      <c r="KVC489" s="107"/>
      <c r="KVD489" s="107"/>
      <c r="KVE489" s="107"/>
      <c r="KVF489" s="107"/>
      <c r="KVG489" s="107"/>
      <c r="KVH489" s="107"/>
      <c r="KVI489" s="107"/>
      <c r="KVJ489" s="107"/>
      <c r="KVK489" s="107"/>
      <c r="KVL489" s="107"/>
      <c r="KVM489" s="107"/>
      <c r="KVN489" s="107"/>
      <c r="KVO489" s="107"/>
      <c r="KVP489" s="107"/>
      <c r="KVQ489" s="107"/>
      <c r="KVR489" s="107"/>
      <c r="KVS489" s="107"/>
      <c r="KVT489" s="107"/>
      <c r="KVU489" s="107"/>
      <c r="KVV489" s="107"/>
      <c r="KVW489" s="107"/>
      <c r="KVX489" s="107"/>
      <c r="KVY489" s="107"/>
      <c r="KVZ489" s="107"/>
      <c r="KWA489" s="107"/>
      <c r="KWB489" s="107"/>
      <c r="KWC489" s="107"/>
      <c r="KWD489" s="107"/>
      <c r="KWE489" s="107"/>
      <c r="KWF489" s="107"/>
      <c r="KWG489" s="107"/>
      <c r="KWH489" s="107"/>
      <c r="KWI489" s="107"/>
      <c r="KWJ489" s="107"/>
      <c r="KWK489" s="107"/>
      <c r="KWL489" s="107"/>
      <c r="KWM489" s="107"/>
      <c r="KWN489" s="107"/>
      <c r="KWO489" s="107"/>
      <c r="KWP489" s="107"/>
      <c r="KWQ489" s="107"/>
      <c r="KWR489" s="107"/>
      <c r="KWS489" s="107"/>
      <c r="KWT489" s="107"/>
      <c r="KWU489" s="107"/>
      <c r="KWV489" s="107"/>
      <c r="KWW489" s="107"/>
      <c r="KWX489" s="107"/>
      <c r="KWY489" s="107"/>
      <c r="KWZ489" s="107"/>
      <c r="KXA489" s="107"/>
      <c r="KXB489" s="107"/>
      <c r="KXC489" s="107"/>
      <c r="KXD489" s="107"/>
      <c r="KXE489" s="107"/>
      <c r="KXF489" s="107"/>
      <c r="KXG489" s="107"/>
      <c r="KXH489" s="107"/>
      <c r="KXI489" s="107"/>
      <c r="KXJ489" s="107"/>
      <c r="KXK489" s="107"/>
      <c r="KXL489" s="107"/>
      <c r="KXM489" s="107"/>
      <c r="KXN489" s="107"/>
      <c r="KXO489" s="107"/>
      <c r="KXP489" s="107"/>
      <c r="KXQ489" s="107"/>
      <c r="KXR489" s="107"/>
      <c r="KXS489" s="107"/>
      <c r="KXT489" s="107"/>
      <c r="KXU489" s="107"/>
      <c r="KXV489" s="107"/>
      <c r="KXW489" s="107"/>
      <c r="KXX489" s="107"/>
      <c r="KXY489" s="107"/>
      <c r="KXZ489" s="107"/>
      <c r="KYA489" s="107"/>
      <c r="KYB489" s="107"/>
      <c r="KYC489" s="107"/>
      <c r="KYD489" s="107"/>
      <c r="KYE489" s="107"/>
      <c r="KYF489" s="107"/>
      <c r="KYG489" s="107"/>
      <c r="KYH489" s="107"/>
      <c r="KYI489" s="107"/>
      <c r="KYJ489" s="107"/>
      <c r="KYK489" s="107"/>
      <c r="KYL489" s="107"/>
      <c r="KYM489" s="107"/>
      <c r="KYN489" s="107"/>
      <c r="KYO489" s="107"/>
      <c r="KYP489" s="107"/>
      <c r="KYQ489" s="107"/>
      <c r="KYR489" s="107"/>
      <c r="KYS489" s="107"/>
      <c r="KYT489" s="107"/>
      <c r="KYU489" s="107"/>
      <c r="KYV489" s="107"/>
      <c r="KYW489" s="107"/>
      <c r="KYX489" s="107"/>
      <c r="KYY489" s="107"/>
      <c r="KYZ489" s="107"/>
      <c r="KZA489" s="107"/>
      <c r="KZB489" s="107"/>
      <c r="KZC489" s="107"/>
      <c r="KZD489" s="107"/>
      <c r="KZE489" s="107"/>
      <c r="KZF489" s="107"/>
      <c r="KZG489" s="107"/>
      <c r="KZH489" s="107"/>
      <c r="KZI489" s="107"/>
      <c r="KZJ489" s="107"/>
      <c r="KZK489" s="107"/>
      <c r="KZL489" s="107"/>
      <c r="KZM489" s="107"/>
      <c r="KZN489" s="107"/>
      <c r="KZO489" s="107"/>
      <c r="KZP489" s="107"/>
      <c r="KZQ489" s="107"/>
      <c r="KZR489" s="107"/>
      <c r="KZS489" s="107"/>
      <c r="KZT489" s="107"/>
      <c r="KZU489" s="107"/>
      <c r="KZV489" s="107"/>
      <c r="KZW489" s="107"/>
      <c r="KZX489" s="107"/>
      <c r="KZY489" s="107"/>
      <c r="KZZ489" s="107"/>
      <c r="LAA489" s="107"/>
      <c r="LAB489" s="107"/>
      <c r="LAC489" s="107"/>
      <c r="LAD489" s="107"/>
      <c r="LAE489" s="107"/>
      <c r="LAF489" s="107"/>
      <c r="LAG489" s="107"/>
      <c r="LAH489" s="107"/>
      <c r="LAI489" s="107"/>
      <c r="LAJ489" s="107"/>
      <c r="LAK489" s="107"/>
      <c r="LAL489" s="107"/>
      <c r="LAM489" s="107"/>
      <c r="LAN489" s="107"/>
      <c r="LAO489" s="107"/>
      <c r="LAP489" s="107"/>
      <c r="LAQ489" s="107"/>
      <c r="LAR489" s="107"/>
      <c r="LAS489" s="107"/>
      <c r="LAT489" s="107"/>
      <c r="LAU489" s="107"/>
      <c r="LAV489" s="107"/>
      <c r="LAW489" s="107"/>
      <c r="LAX489" s="107"/>
      <c r="LAY489" s="107"/>
      <c r="LAZ489" s="107"/>
      <c r="LBA489" s="107"/>
      <c r="LBB489" s="107"/>
      <c r="LBC489" s="107"/>
      <c r="LBD489" s="107"/>
      <c r="LBE489" s="107"/>
      <c r="LBF489" s="107"/>
      <c r="LBG489" s="107"/>
      <c r="LBH489" s="107"/>
      <c r="LBI489" s="107"/>
      <c r="LBJ489" s="107"/>
      <c r="LBK489" s="107"/>
      <c r="LBL489" s="107"/>
      <c r="LBM489" s="107"/>
      <c r="LBN489" s="107"/>
      <c r="LBO489" s="107"/>
      <c r="LBP489" s="107"/>
      <c r="LBQ489" s="107"/>
      <c r="LBR489" s="107"/>
      <c r="LBS489" s="107"/>
      <c r="LBT489" s="107"/>
      <c r="LBU489" s="107"/>
      <c r="LBV489" s="107"/>
      <c r="LBW489" s="107"/>
      <c r="LBX489" s="107"/>
      <c r="LBY489" s="107"/>
      <c r="LBZ489" s="107"/>
      <c r="LCA489" s="107"/>
      <c r="LCB489" s="107"/>
      <c r="LCC489" s="107"/>
      <c r="LCD489" s="107"/>
      <c r="LCE489" s="107"/>
      <c r="LCF489" s="107"/>
      <c r="LCG489" s="107"/>
      <c r="LCH489" s="107"/>
      <c r="LCI489" s="107"/>
      <c r="LCJ489" s="107"/>
      <c r="LCK489" s="107"/>
      <c r="LCL489" s="107"/>
      <c r="LCM489" s="107"/>
      <c r="LCN489" s="107"/>
      <c r="LCO489" s="107"/>
      <c r="LCP489" s="107"/>
      <c r="LCQ489" s="107"/>
      <c r="LCR489" s="107"/>
      <c r="LCS489" s="107"/>
      <c r="LCT489" s="107"/>
      <c r="LCU489" s="107"/>
      <c r="LCV489" s="107"/>
      <c r="LCW489" s="107"/>
      <c r="LCX489" s="107"/>
      <c r="LCY489" s="107"/>
      <c r="LCZ489" s="107"/>
      <c r="LDA489" s="107"/>
      <c r="LDB489" s="107"/>
      <c r="LDC489" s="107"/>
      <c r="LDD489" s="107"/>
      <c r="LDE489" s="107"/>
      <c r="LDF489" s="107"/>
      <c r="LDG489" s="107"/>
      <c r="LDH489" s="107"/>
      <c r="LDI489" s="107"/>
      <c r="LDJ489" s="107"/>
      <c r="LDK489" s="107"/>
      <c r="LDL489" s="107"/>
      <c r="LDM489" s="107"/>
      <c r="LDN489" s="107"/>
      <c r="LDO489" s="107"/>
      <c r="LDP489" s="107"/>
      <c r="LDQ489" s="107"/>
      <c r="LDR489" s="107"/>
      <c r="LDS489" s="107"/>
      <c r="LDT489" s="107"/>
      <c r="LDU489" s="107"/>
      <c r="LDV489" s="107"/>
      <c r="LDW489" s="107"/>
      <c r="LDX489" s="107"/>
      <c r="LDY489" s="107"/>
      <c r="LDZ489" s="107"/>
      <c r="LEA489" s="107"/>
      <c r="LEB489" s="107"/>
      <c r="LEC489" s="107"/>
      <c r="LED489" s="107"/>
      <c r="LEE489" s="107"/>
      <c r="LEF489" s="107"/>
      <c r="LEG489" s="107"/>
      <c r="LEH489" s="107"/>
      <c r="LEI489" s="107"/>
      <c r="LEJ489" s="107"/>
      <c r="LEK489" s="107"/>
      <c r="LEL489" s="107"/>
      <c r="LEM489" s="107"/>
      <c r="LEN489" s="107"/>
      <c r="LEO489" s="107"/>
      <c r="LEP489" s="107"/>
      <c r="LEQ489" s="107"/>
      <c r="LER489" s="107"/>
      <c r="LES489" s="107"/>
      <c r="LET489" s="107"/>
      <c r="LEU489" s="107"/>
      <c r="LEV489" s="107"/>
      <c r="LEW489" s="107"/>
      <c r="LEX489" s="107"/>
      <c r="LEY489" s="107"/>
      <c r="LEZ489" s="107"/>
      <c r="LFA489" s="107"/>
      <c r="LFB489" s="107"/>
      <c r="LFC489" s="107"/>
      <c r="LFD489" s="107"/>
      <c r="LFE489" s="107"/>
      <c r="LFF489" s="107"/>
      <c r="LFG489" s="107"/>
      <c r="LFH489" s="107"/>
      <c r="LFI489" s="107"/>
      <c r="LFJ489" s="107"/>
      <c r="LFK489" s="107"/>
      <c r="LFL489" s="107"/>
      <c r="LFM489" s="107"/>
      <c r="LFN489" s="107"/>
      <c r="LFO489" s="107"/>
      <c r="LFP489" s="107"/>
      <c r="LFQ489" s="107"/>
      <c r="LFR489" s="107"/>
      <c r="LFS489" s="107"/>
      <c r="LFT489" s="107"/>
      <c r="LFU489" s="107"/>
      <c r="LFV489" s="107"/>
      <c r="LFW489" s="107"/>
      <c r="LFX489" s="107"/>
      <c r="LFY489" s="107"/>
      <c r="LFZ489" s="107"/>
      <c r="LGA489" s="107"/>
      <c r="LGB489" s="107"/>
      <c r="LGC489" s="107"/>
      <c r="LGD489" s="107"/>
      <c r="LGE489" s="107"/>
      <c r="LGF489" s="107"/>
      <c r="LGG489" s="107"/>
      <c r="LGH489" s="107"/>
      <c r="LGI489" s="107"/>
      <c r="LGJ489" s="107"/>
      <c r="LGK489" s="107"/>
      <c r="LGL489" s="107"/>
      <c r="LGM489" s="107"/>
      <c r="LGN489" s="107"/>
      <c r="LGO489" s="107"/>
      <c r="LGP489" s="107"/>
      <c r="LGQ489" s="107"/>
      <c r="LGR489" s="107"/>
      <c r="LGS489" s="107"/>
      <c r="LGT489" s="107"/>
      <c r="LGU489" s="107"/>
      <c r="LGV489" s="107"/>
      <c r="LGW489" s="107"/>
      <c r="LGX489" s="107"/>
      <c r="LGY489" s="107"/>
      <c r="LGZ489" s="107"/>
      <c r="LHA489" s="107"/>
      <c r="LHB489" s="107"/>
      <c r="LHC489" s="107"/>
      <c r="LHD489" s="107"/>
      <c r="LHE489" s="107"/>
      <c r="LHF489" s="107"/>
      <c r="LHG489" s="107"/>
      <c r="LHH489" s="107"/>
      <c r="LHI489" s="107"/>
      <c r="LHJ489" s="107"/>
      <c r="LHK489" s="107"/>
      <c r="LHL489" s="107"/>
      <c r="LHM489" s="107"/>
      <c r="LHN489" s="107"/>
      <c r="LHO489" s="107"/>
      <c r="LHP489" s="107"/>
      <c r="LHQ489" s="107"/>
      <c r="LHR489" s="107"/>
      <c r="LHS489" s="107"/>
      <c r="LHT489" s="107"/>
      <c r="LHU489" s="107"/>
      <c r="LHV489" s="107"/>
      <c r="LHW489" s="107"/>
      <c r="LHX489" s="107"/>
      <c r="LHY489" s="107"/>
      <c r="LHZ489" s="107"/>
      <c r="LIA489" s="107"/>
      <c r="LIB489" s="107"/>
      <c r="LIC489" s="107"/>
      <c r="LID489" s="107"/>
      <c r="LIE489" s="107"/>
      <c r="LIF489" s="107"/>
      <c r="LIG489" s="107"/>
      <c r="LIH489" s="107"/>
      <c r="LII489" s="107"/>
      <c r="LIJ489" s="107"/>
      <c r="LIK489" s="107"/>
      <c r="LIL489" s="107"/>
      <c r="LIM489" s="107"/>
      <c r="LIN489" s="107"/>
      <c r="LIO489" s="107"/>
      <c r="LIP489" s="107"/>
      <c r="LIQ489" s="107"/>
      <c r="LIR489" s="107"/>
      <c r="LIS489" s="107"/>
      <c r="LIT489" s="107"/>
      <c r="LIU489" s="107"/>
      <c r="LIV489" s="107"/>
      <c r="LIW489" s="107"/>
      <c r="LIX489" s="107"/>
      <c r="LIY489" s="107"/>
      <c r="LIZ489" s="107"/>
      <c r="LJA489" s="107"/>
      <c r="LJB489" s="107"/>
      <c r="LJC489" s="107"/>
      <c r="LJD489" s="107"/>
      <c r="LJE489" s="107"/>
      <c r="LJF489" s="107"/>
      <c r="LJG489" s="107"/>
      <c r="LJH489" s="107"/>
      <c r="LJI489" s="107"/>
      <c r="LJJ489" s="107"/>
      <c r="LJK489" s="107"/>
      <c r="LJL489" s="107"/>
      <c r="LJM489" s="107"/>
      <c r="LJN489" s="107"/>
      <c r="LJO489" s="107"/>
      <c r="LJP489" s="107"/>
      <c r="LJQ489" s="107"/>
      <c r="LJR489" s="107"/>
      <c r="LJS489" s="107"/>
      <c r="LJT489" s="107"/>
      <c r="LJU489" s="107"/>
      <c r="LJV489" s="107"/>
      <c r="LJW489" s="107"/>
      <c r="LJX489" s="107"/>
      <c r="LJY489" s="107"/>
      <c r="LJZ489" s="107"/>
      <c r="LKA489" s="107"/>
      <c r="LKB489" s="107"/>
      <c r="LKC489" s="107"/>
      <c r="LKD489" s="107"/>
      <c r="LKE489" s="107"/>
      <c r="LKF489" s="107"/>
      <c r="LKG489" s="107"/>
      <c r="LKH489" s="107"/>
      <c r="LKI489" s="107"/>
      <c r="LKJ489" s="107"/>
      <c r="LKK489" s="107"/>
      <c r="LKL489" s="107"/>
      <c r="LKM489" s="107"/>
      <c r="LKN489" s="107"/>
      <c r="LKO489" s="107"/>
      <c r="LKP489" s="107"/>
      <c r="LKQ489" s="107"/>
      <c r="LKR489" s="107"/>
      <c r="LKS489" s="107"/>
      <c r="LKT489" s="107"/>
      <c r="LKU489" s="107"/>
      <c r="LKV489" s="107"/>
      <c r="LKW489" s="107"/>
      <c r="LKX489" s="107"/>
      <c r="LKY489" s="107"/>
      <c r="LKZ489" s="107"/>
      <c r="LLA489" s="107"/>
      <c r="LLB489" s="107"/>
      <c r="LLC489" s="107"/>
      <c r="LLD489" s="107"/>
      <c r="LLE489" s="107"/>
      <c r="LLF489" s="107"/>
      <c r="LLG489" s="107"/>
      <c r="LLH489" s="107"/>
      <c r="LLI489" s="107"/>
      <c r="LLJ489" s="107"/>
      <c r="LLK489" s="107"/>
      <c r="LLL489" s="107"/>
      <c r="LLM489" s="107"/>
      <c r="LLN489" s="107"/>
      <c r="LLO489" s="107"/>
      <c r="LLP489" s="107"/>
      <c r="LLQ489" s="107"/>
      <c r="LLR489" s="107"/>
      <c r="LLS489" s="107"/>
      <c r="LLT489" s="107"/>
      <c r="LLU489" s="107"/>
      <c r="LLV489" s="107"/>
      <c r="LLW489" s="107"/>
      <c r="LLX489" s="107"/>
      <c r="LLY489" s="107"/>
      <c r="LLZ489" s="107"/>
      <c r="LMA489" s="107"/>
      <c r="LMB489" s="107"/>
      <c r="LMC489" s="107"/>
      <c r="LMD489" s="107"/>
      <c r="LME489" s="107"/>
      <c r="LMF489" s="107"/>
      <c r="LMG489" s="107"/>
      <c r="LMH489" s="107"/>
      <c r="LMI489" s="107"/>
      <c r="LMJ489" s="107"/>
      <c r="LMK489" s="107"/>
      <c r="LML489" s="107"/>
      <c r="LMM489" s="107"/>
      <c r="LMN489" s="107"/>
      <c r="LMO489" s="107"/>
      <c r="LMP489" s="107"/>
      <c r="LMQ489" s="107"/>
      <c r="LMR489" s="107"/>
      <c r="LMS489" s="107"/>
      <c r="LMT489" s="107"/>
      <c r="LMU489" s="107"/>
      <c r="LMV489" s="107"/>
      <c r="LMW489" s="107"/>
      <c r="LMX489" s="107"/>
      <c r="LMY489" s="107"/>
      <c r="LMZ489" s="107"/>
      <c r="LNA489" s="107"/>
      <c r="LNB489" s="107"/>
      <c r="LNC489" s="107"/>
      <c r="LND489" s="107"/>
      <c r="LNE489" s="107"/>
      <c r="LNF489" s="107"/>
      <c r="LNG489" s="107"/>
      <c r="LNH489" s="107"/>
      <c r="LNI489" s="107"/>
      <c r="LNJ489" s="107"/>
      <c r="LNK489" s="107"/>
      <c r="LNL489" s="107"/>
      <c r="LNM489" s="107"/>
      <c r="LNN489" s="107"/>
      <c r="LNO489" s="107"/>
      <c r="LNP489" s="107"/>
      <c r="LNQ489" s="107"/>
      <c r="LNR489" s="107"/>
      <c r="LNS489" s="107"/>
      <c r="LNT489" s="107"/>
      <c r="LNU489" s="107"/>
      <c r="LNV489" s="107"/>
      <c r="LNW489" s="107"/>
      <c r="LNX489" s="107"/>
      <c r="LNY489" s="107"/>
      <c r="LNZ489" s="107"/>
      <c r="LOA489" s="107"/>
      <c r="LOB489" s="107"/>
      <c r="LOC489" s="107"/>
      <c r="LOD489" s="107"/>
      <c r="LOE489" s="107"/>
      <c r="LOF489" s="107"/>
      <c r="LOG489" s="107"/>
      <c r="LOH489" s="107"/>
      <c r="LOI489" s="107"/>
      <c r="LOJ489" s="107"/>
      <c r="LOK489" s="107"/>
      <c r="LOL489" s="107"/>
      <c r="LOM489" s="107"/>
      <c r="LON489" s="107"/>
      <c r="LOO489" s="107"/>
      <c r="LOP489" s="107"/>
      <c r="LOQ489" s="107"/>
      <c r="LOR489" s="107"/>
      <c r="LOS489" s="107"/>
      <c r="LOT489" s="107"/>
      <c r="LOU489" s="107"/>
      <c r="LOV489" s="107"/>
      <c r="LOW489" s="107"/>
      <c r="LOX489" s="107"/>
      <c r="LOY489" s="107"/>
      <c r="LOZ489" s="107"/>
      <c r="LPA489" s="107"/>
      <c r="LPB489" s="107"/>
      <c r="LPC489" s="107"/>
      <c r="LPD489" s="107"/>
      <c r="LPE489" s="107"/>
      <c r="LPF489" s="107"/>
      <c r="LPG489" s="107"/>
      <c r="LPH489" s="107"/>
      <c r="LPI489" s="107"/>
      <c r="LPJ489" s="107"/>
      <c r="LPK489" s="107"/>
      <c r="LPL489" s="107"/>
      <c r="LPM489" s="107"/>
      <c r="LPN489" s="107"/>
      <c r="LPO489" s="107"/>
      <c r="LPP489" s="107"/>
      <c r="LPQ489" s="107"/>
      <c r="LPR489" s="107"/>
      <c r="LPS489" s="107"/>
      <c r="LPT489" s="107"/>
      <c r="LPU489" s="107"/>
      <c r="LPV489" s="107"/>
      <c r="LPW489" s="107"/>
      <c r="LPX489" s="107"/>
      <c r="LPY489" s="107"/>
      <c r="LPZ489" s="107"/>
      <c r="LQA489" s="107"/>
      <c r="LQB489" s="107"/>
      <c r="LQC489" s="107"/>
      <c r="LQD489" s="107"/>
      <c r="LQE489" s="107"/>
      <c r="LQF489" s="107"/>
      <c r="LQG489" s="107"/>
      <c r="LQH489" s="107"/>
      <c r="LQI489" s="107"/>
      <c r="LQJ489" s="107"/>
      <c r="LQK489" s="107"/>
      <c r="LQL489" s="107"/>
      <c r="LQM489" s="107"/>
      <c r="LQN489" s="107"/>
      <c r="LQO489" s="107"/>
      <c r="LQP489" s="107"/>
      <c r="LQQ489" s="107"/>
      <c r="LQR489" s="107"/>
      <c r="LQS489" s="107"/>
      <c r="LQT489" s="107"/>
      <c r="LQU489" s="107"/>
      <c r="LQV489" s="107"/>
      <c r="LQW489" s="107"/>
      <c r="LQX489" s="107"/>
      <c r="LQY489" s="107"/>
      <c r="LQZ489" s="107"/>
      <c r="LRA489" s="107"/>
      <c r="LRB489" s="107"/>
      <c r="LRC489" s="107"/>
      <c r="LRD489" s="107"/>
      <c r="LRE489" s="107"/>
      <c r="LRF489" s="107"/>
      <c r="LRG489" s="107"/>
      <c r="LRH489" s="107"/>
      <c r="LRI489" s="107"/>
      <c r="LRJ489" s="107"/>
      <c r="LRK489" s="107"/>
      <c r="LRL489" s="107"/>
      <c r="LRM489" s="107"/>
      <c r="LRN489" s="107"/>
      <c r="LRO489" s="107"/>
      <c r="LRP489" s="107"/>
      <c r="LRQ489" s="107"/>
      <c r="LRR489" s="107"/>
      <c r="LRS489" s="107"/>
      <c r="LRT489" s="107"/>
      <c r="LRU489" s="107"/>
      <c r="LRV489" s="107"/>
      <c r="LRW489" s="107"/>
      <c r="LRX489" s="107"/>
      <c r="LRY489" s="107"/>
      <c r="LRZ489" s="107"/>
      <c r="LSA489" s="107"/>
      <c r="LSB489" s="107"/>
      <c r="LSC489" s="107"/>
      <c r="LSD489" s="107"/>
      <c r="LSE489" s="107"/>
      <c r="LSF489" s="107"/>
      <c r="LSG489" s="107"/>
      <c r="LSH489" s="107"/>
      <c r="LSI489" s="107"/>
      <c r="LSJ489" s="107"/>
      <c r="LSK489" s="107"/>
      <c r="LSL489" s="107"/>
      <c r="LSM489" s="107"/>
      <c r="LSN489" s="107"/>
      <c r="LSO489" s="107"/>
      <c r="LSP489" s="107"/>
      <c r="LSQ489" s="107"/>
      <c r="LSR489" s="107"/>
      <c r="LSS489" s="107"/>
      <c r="LST489" s="107"/>
      <c r="LSU489" s="107"/>
      <c r="LSV489" s="107"/>
      <c r="LSW489" s="107"/>
      <c r="LSX489" s="107"/>
      <c r="LSY489" s="107"/>
      <c r="LSZ489" s="107"/>
      <c r="LTA489" s="107"/>
      <c r="LTB489" s="107"/>
      <c r="LTC489" s="107"/>
      <c r="LTD489" s="107"/>
      <c r="LTE489" s="107"/>
      <c r="LTF489" s="107"/>
      <c r="LTG489" s="107"/>
      <c r="LTH489" s="107"/>
      <c r="LTI489" s="107"/>
      <c r="LTJ489" s="107"/>
      <c r="LTK489" s="107"/>
      <c r="LTL489" s="107"/>
      <c r="LTM489" s="107"/>
      <c r="LTN489" s="107"/>
      <c r="LTO489" s="107"/>
      <c r="LTP489" s="107"/>
      <c r="LTQ489" s="107"/>
      <c r="LTR489" s="107"/>
      <c r="LTS489" s="107"/>
      <c r="LTT489" s="107"/>
      <c r="LTU489" s="107"/>
      <c r="LTV489" s="107"/>
      <c r="LTW489" s="107"/>
      <c r="LTX489" s="107"/>
      <c r="LTY489" s="107"/>
      <c r="LTZ489" s="107"/>
      <c r="LUA489" s="107"/>
      <c r="LUB489" s="107"/>
      <c r="LUC489" s="107"/>
      <c r="LUD489" s="107"/>
      <c r="LUE489" s="107"/>
      <c r="LUF489" s="107"/>
      <c r="LUG489" s="107"/>
      <c r="LUH489" s="107"/>
      <c r="LUI489" s="107"/>
      <c r="LUJ489" s="107"/>
      <c r="LUK489" s="107"/>
      <c r="LUL489" s="107"/>
      <c r="LUM489" s="107"/>
      <c r="LUN489" s="107"/>
      <c r="LUO489" s="107"/>
      <c r="LUP489" s="107"/>
      <c r="LUQ489" s="107"/>
      <c r="LUR489" s="107"/>
      <c r="LUS489" s="107"/>
      <c r="LUT489" s="107"/>
      <c r="LUU489" s="107"/>
      <c r="LUV489" s="107"/>
      <c r="LUW489" s="107"/>
      <c r="LUX489" s="107"/>
      <c r="LUY489" s="107"/>
      <c r="LUZ489" s="107"/>
      <c r="LVA489" s="107"/>
      <c r="LVB489" s="107"/>
      <c r="LVC489" s="107"/>
      <c r="LVD489" s="107"/>
      <c r="LVE489" s="107"/>
      <c r="LVF489" s="107"/>
      <c r="LVG489" s="107"/>
      <c r="LVH489" s="107"/>
      <c r="LVI489" s="107"/>
      <c r="LVJ489" s="107"/>
      <c r="LVK489" s="107"/>
      <c r="LVL489" s="107"/>
      <c r="LVM489" s="107"/>
      <c r="LVN489" s="107"/>
      <c r="LVO489" s="107"/>
      <c r="LVP489" s="107"/>
      <c r="LVQ489" s="107"/>
      <c r="LVR489" s="107"/>
      <c r="LVS489" s="107"/>
      <c r="LVT489" s="107"/>
      <c r="LVU489" s="107"/>
      <c r="LVV489" s="107"/>
      <c r="LVW489" s="107"/>
      <c r="LVX489" s="107"/>
      <c r="LVY489" s="107"/>
      <c r="LVZ489" s="107"/>
      <c r="LWA489" s="107"/>
      <c r="LWB489" s="107"/>
      <c r="LWC489" s="107"/>
      <c r="LWD489" s="107"/>
      <c r="LWE489" s="107"/>
      <c r="LWF489" s="107"/>
      <c r="LWG489" s="107"/>
      <c r="LWH489" s="107"/>
      <c r="LWI489" s="107"/>
      <c r="LWJ489" s="107"/>
      <c r="LWK489" s="107"/>
      <c r="LWL489" s="107"/>
      <c r="LWM489" s="107"/>
      <c r="LWN489" s="107"/>
      <c r="LWO489" s="107"/>
      <c r="LWP489" s="107"/>
      <c r="LWQ489" s="107"/>
      <c r="LWR489" s="107"/>
      <c r="LWS489" s="107"/>
      <c r="LWT489" s="107"/>
      <c r="LWU489" s="107"/>
      <c r="LWV489" s="107"/>
      <c r="LWW489" s="107"/>
      <c r="LWX489" s="107"/>
      <c r="LWY489" s="107"/>
      <c r="LWZ489" s="107"/>
      <c r="LXA489" s="107"/>
      <c r="LXB489" s="107"/>
      <c r="LXC489" s="107"/>
      <c r="LXD489" s="107"/>
      <c r="LXE489" s="107"/>
      <c r="LXF489" s="107"/>
      <c r="LXG489" s="107"/>
      <c r="LXH489" s="107"/>
      <c r="LXI489" s="107"/>
      <c r="LXJ489" s="107"/>
      <c r="LXK489" s="107"/>
      <c r="LXL489" s="107"/>
      <c r="LXM489" s="107"/>
      <c r="LXN489" s="107"/>
      <c r="LXO489" s="107"/>
      <c r="LXP489" s="107"/>
      <c r="LXQ489" s="107"/>
      <c r="LXR489" s="107"/>
      <c r="LXS489" s="107"/>
      <c r="LXT489" s="107"/>
      <c r="LXU489" s="107"/>
      <c r="LXV489" s="107"/>
      <c r="LXW489" s="107"/>
      <c r="LXX489" s="107"/>
      <c r="LXY489" s="107"/>
      <c r="LXZ489" s="107"/>
      <c r="LYA489" s="107"/>
      <c r="LYB489" s="107"/>
      <c r="LYC489" s="107"/>
      <c r="LYD489" s="107"/>
      <c r="LYE489" s="107"/>
      <c r="LYF489" s="107"/>
      <c r="LYG489" s="107"/>
      <c r="LYH489" s="107"/>
      <c r="LYI489" s="107"/>
      <c r="LYJ489" s="107"/>
      <c r="LYK489" s="107"/>
      <c r="LYL489" s="107"/>
      <c r="LYM489" s="107"/>
      <c r="LYN489" s="107"/>
      <c r="LYO489" s="107"/>
      <c r="LYP489" s="107"/>
      <c r="LYQ489" s="107"/>
      <c r="LYR489" s="107"/>
      <c r="LYS489" s="107"/>
      <c r="LYT489" s="107"/>
      <c r="LYU489" s="107"/>
      <c r="LYV489" s="107"/>
      <c r="LYW489" s="107"/>
      <c r="LYX489" s="107"/>
      <c r="LYY489" s="107"/>
      <c r="LYZ489" s="107"/>
      <c r="LZA489" s="107"/>
      <c r="LZB489" s="107"/>
      <c r="LZC489" s="107"/>
      <c r="LZD489" s="107"/>
      <c r="LZE489" s="107"/>
      <c r="LZF489" s="107"/>
      <c r="LZG489" s="107"/>
      <c r="LZH489" s="107"/>
      <c r="LZI489" s="107"/>
      <c r="LZJ489" s="107"/>
      <c r="LZK489" s="107"/>
      <c r="LZL489" s="107"/>
      <c r="LZM489" s="107"/>
      <c r="LZN489" s="107"/>
      <c r="LZO489" s="107"/>
      <c r="LZP489" s="107"/>
      <c r="LZQ489" s="107"/>
      <c r="LZR489" s="107"/>
      <c r="LZS489" s="107"/>
      <c r="LZT489" s="107"/>
      <c r="LZU489" s="107"/>
      <c r="LZV489" s="107"/>
      <c r="LZW489" s="107"/>
      <c r="LZX489" s="107"/>
      <c r="LZY489" s="107"/>
      <c r="LZZ489" s="107"/>
      <c r="MAA489" s="107"/>
      <c r="MAB489" s="107"/>
      <c r="MAC489" s="107"/>
      <c r="MAD489" s="107"/>
      <c r="MAE489" s="107"/>
      <c r="MAF489" s="107"/>
      <c r="MAG489" s="107"/>
      <c r="MAH489" s="107"/>
      <c r="MAI489" s="107"/>
      <c r="MAJ489" s="107"/>
      <c r="MAK489" s="107"/>
      <c r="MAL489" s="107"/>
      <c r="MAM489" s="107"/>
      <c r="MAN489" s="107"/>
      <c r="MAO489" s="107"/>
      <c r="MAP489" s="107"/>
      <c r="MAQ489" s="107"/>
      <c r="MAR489" s="107"/>
      <c r="MAS489" s="107"/>
      <c r="MAT489" s="107"/>
      <c r="MAU489" s="107"/>
      <c r="MAV489" s="107"/>
      <c r="MAW489" s="107"/>
      <c r="MAX489" s="107"/>
      <c r="MAY489" s="107"/>
      <c r="MAZ489" s="107"/>
      <c r="MBA489" s="107"/>
      <c r="MBB489" s="107"/>
      <c r="MBC489" s="107"/>
      <c r="MBD489" s="107"/>
      <c r="MBE489" s="107"/>
      <c r="MBF489" s="107"/>
      <c r="MBG489" s="107"/>
      <c r="MBH489" s="107"/>
      <c r="MBI489" s="107"/>
      <c r="MBJ489" s="107"/>
      <c r="MBK489" s="107"/>
      <c r="MBL489" s="107"/>
      <c r="MBM489" s="107"/>
      <c r="MBN489" s="107"/>
      <c r="MBO489" s="107"/>
      <c r="MBP489" s="107"/>
      <c r="MBQ489" s="107"/>
      <c r="MBR489" s="107"/>
      <c r="MBS489" s="107"/>
      <c r="MBT489" s="107"/>
      <c r="MBU489" s="107"/>
      <c r="MBV489" s="107"/>
      <c r="MBW489" s="107"/>
      <c r="MBX489" s="107"/>
      <c r="MBY489" s="107"/>
      <c r="MBZ489" s="107"/>
      <c r="MCA489" s="107"/>
      <c r="MCB489" s="107"/>
      <c r="MCC489" s="107"/>
      <c r="MCD489" s="107"/>
      <c r="MCE489" s="107"/>
      <c r="MCF489" s="107"/>
      <c r="MCG489" s="107"/>
      <c r="MCH489" s="107"/>
      <c r="MCI489" s="107"/>
      <c r="MCJ489" s="107"/>
      <c r="MCK489" s="107"/>
      <c r="MCL489" s="107"/>
      <c r="MCM489" s="107"/>
      <c r="MCN489" s="107"/>
      <c r="MCO489" s="107"/>
      <c r="MCP489" s="107"/>
      <c r="MCQ489" s="107"/>
      <c r="MCR489" s="107"/>
      <c r="MCS489" s="107"/>
      <c r="MCT489" s="107"/>
      <c r="MCU489" s="107"/>
      <c r="MCV489" s="107"/>
      <c r="MCW489" s="107"/>
      <c r="MCX489" s="107"/>
      <c r="MCY489" s="107"/>
      <c r="MCZ489" s="107"/>
      <c r="MDA489" s="107"/>
      <c r="MDB489" s="107"/>
      <c r="MDC489" s="107"/>
      <c r="MDD489" s="107"/>
      <c r="MDE489" s="107"/>
      <c r="MDF489" s="107"/>
      <c r="MDG489" s="107"/>
      <c r="MDH489" s="107"/>
      <c r="MDI489" s="107"/>
      <c r="MDJ489" s="107"/>
      <c r="MDK489" s="107"/>
      <c r="MDL489" s="107"/>
      <c r="MDM489" s="107"/>
      <c r="MDN489" s="107"/>
      <c r="MDO489" s="107"/>
      <c r="MDP489" s="107"/>
      <c r="MDQ489" s="107"/>
      <c r="MDR489" s="107"/>
      <c r="MDS489" s="107"/>
      <c r="MDT489" s="107"/>
      <c r="MDU489" s="107"/>
      <c r="MDV489" s="107"/>
      <c r="MDW489" s="107"/>
      <c r="MDX489" s="107"/>
      <c r="MDY489" s="107"/>
      <c r="MDZ489" s="107"/>
      <c r="MEA489" s="107"/>
      <c r="MEB489" s="107"/>
      <c r="MEC489" s="107"/>
      <c r="MED489" s="107"/>
      <c r="MEE489" s="107"/>
      <c r="MEF489" s="107"/>
      <c r="MEG489" s="107"/>
      <c r="MEH489" s="107"/>
      <c r="MEI489" s="107"/>
      <c r="MEJ489" s="107"/>
      <c r="MEK489" s="107"/>
      <c r="MEL489" s="107"/>
      <c r="MEM489" s="107"/>
      <c r="MEN489" s="107"/>
      <c r="MEO489" s="107"/>
      <c r="MEP489" s="107"/>
      <c r="MEQ489" s="107"/>
      <c r="MER489" s="107"/>
      <c r="MES489" s="107"/>
      <c r="MET489" s="107"/>
      <c r="MEU489" s="107"/>
      <c r="MEV489" s="107"/>
      <c r="MEW489" s="107"/>
      <c r="MEX489" s="107"/>
      <c r="MEY489" s="107"/>
      <c r="MEZ489" s="107"/>
      <c r="MFA489" s="107"/>
      <c r="MFB489" s="107"/>
      <c r="MFC489" s="107"/>
      <c r="MFD489" s="107"/>
      <c r="MFE489" s="107"/>
      <c r="MFF489" s="107"/>
      <c r="MFG489" s="107"/>
      <c r="MFH489" s="107"/>
      <c r="MFI489" s="107"/>
      <c r="MFJ489" s="107"/>
      <c r="MFK489" s="107"/>
      <c r="MFL489" s="107"/>
      <c r="MFM489" s="107"/>
      <c r="MFN489" s="107"/>
      <c r="MFO489" s="107"/>
      <c r="MFP489" s="107"/>
      <c r="MFQ489" s="107"/>
      <c r="MFR489" s="107"/>
      <c r="MFS489" s="107"/>
      <c r="MFT489" s="107"/>
      <c r="MFU489" s="107"/>
      <c r="MFV489" s="107"/>
      <c r="MFW489" s="107"/>
      <c r="MFX489" s="107"/>
      <c r="MFY489" s="107"/>
      <c r="MFZ489" s="107"/>
      <c r="MGA489" s="107"/>
      <c r="MGB489" s="107"/>
      <c r="MGC489" s="107"/>
      <c r="MGD489" s="107"/>
      <c r="MGE489" s="107"/>
      <c r="MGF489" s="107"/>
      <c r="MGG489" s="107"/>
      <c r="MGH489" s="107"/>
      <c r="MGI489" s="107"/>
      <c r="MGJ489" s="107"/>
      <c r="MGK489" s="107"/>
      <c r="MGL489" s="107"/>
      <c r="MGM489" s="107"/>
      <c r="MGN489" s="107"/>
      <c r="MGO489" s="107"/>
      <c r="MGP489" s="107"/>
      <c r="MGQ489" s="107"/>
      <c r="MGR489" s="107"/>
      <c r="MGS489" s="107"/>
      <c r="MGT489" s="107"/>
      <c r="MGU489" s="107"/>
      <c r="MGV489" s="107"/>
      <c r="MGW489" s="107"/>
      <c r="MGX489" s="107"/>
      <c r="MGY489" s="107"/>
      <c r="MGZ489" s="107"/>
      <c r="MHA489" s="107"/>
      <c r="MHB489" s="107"/>
      <c r="MHC489" s="107"/>
      <c r="MHD489" s="107"/>
      <c r="MHE489" s="107"/>
      <c r="MHF489" s="107"/>
      <c r="MHG489" s="107"/>
      <c r="MHH489" s="107"/>
      <c r="MHI489" s="107"/>
      <c r="MHJ489" s="107"/>
      <c r="MHK489" s="107"/>
      <c r="MHL489" s="107"/>
      <c r="MHM489" s="107"/>
      <c r="MHN489" s="107"/>
      <c r="MHO489" s="107"/>
      <c r="MHP489" s="107"/>
      <c r="MHQ489" s="107"/>
      <c r="MHR489" s="107"/>
      <c r="MHS489" s="107"/>
      <c r="MHT489" s="107"/>
      <c r="MHU489" s="107"/>
      <c r="MHV489" s="107"/>
      <c r="MHW489" s="107"/>
      <c r="MHX489" s="107"/>
      <c r="MHY489" s="107"/>
      <c r="MHZ489" s="107"/>
      <c r="MIA489" s="107"/>
      <c r="MIB489" s="107"/>
      <c r="MIC489" s="107"/>
      <c r="MID489" s="107"/>
      <c r="MIE489" s="107"/>
      <c r="MIF489" s="107"/>
      <c r="MIG489" s="107"/>
      <c r="MIH489" s="107"/>
      <c r="MII489" s="107"/>
      <c r="MIJ489" s="107"/>
      <c r="MIK489" s="107"/>
      <c r="MIL489" s="107"/>
      <c r="MIM489" s="107"/>
      <c r="MIN489" s="107"/>
      <c r="MIO489" s="107"/>
      <c r="MIP489" s="107"/>
      <c r="MIQ489" s="107"/>
      <c r="MIR489" s="107"/>
      <c r="MIS489" s="107"/>
      <c r="MIT489" s="107"/>
      <c r="MIU489" s="107"/>
      <c r="MIV489" s="107"/>
      <c r="MIW489" s="107"/>
      <c r="MIX489" s="107"/>
      <c r="MIY489" s="107"/>
      <c r="MIZ489" s="107"/>
      <c r="MJA489" s="107"/>
      <c r="MJB489" s="107"/>
      <c r="MJC489" s="107"/>
      <c r="MJD489" s="107"/>
      <c r="MJE489" s="107"/>
      <c r="MJF489" s="107"/>
      <c r="MJG489" s="107"/>
      <c r="MJH489" s="107"/>
      <c r="MJI489" s="107"/>
      <c r="MJJ489" s="107"/>
      <c r="MJK489" s="107"/>
      <c r="MJL489" s="107"/>
      <c r="MJM489" s="107"/>
      <c r="MJN489" s="107"/>
      <c r="MJO489" s="107"/>
      <c r="MJP489" s="107"/>
      <c r="MJQ489" s="107"/>
      <c r="MJR489" s="107"/>
      <c r="MJS489" s="107"/>
      <c r="MJT489" s="107"/>
      <c r="MJU489" s="107"/>
      <c r="MJV489" s="107"/>
      <c r="MJW489" s="107"/>
      <c r="MJX489" s="107"/>
      <c r="MJY489" s="107"/>
      <c r="MJZ489" s="107"/>
      <c r="MKA489" s="107"/>
      <c r="MKB489" s="107"/>
      <c r="MKC489" s="107"/>
      <c r="MKD489" s="107"/>
      <c r="MKE489" s="107"/>
      <c r="MKF489" s="107"/>
      <c r="MKG489" s="107"/>
      <c r="MKH489" s="107"/>
      <c r="MKI489" s="107"/>
      <c r="MKJ489" s="107"/>
      <c r="MKK489" s="107"/>
      <c r="MKL489" s="107"/>
      <c r="MKM489" s="107"/>
      <c r="MKN489" s="107"/>
      <c r="MKO489" s="107"/>
      <c r="MKP489" s="107"/>
      <c r="MKQ489" s="107"/>
      <c r="MKR489" s="107"/>
      <c r="MKS489" s="107"/>
      <c r="MKT489" s="107"/>
      <c r="MKU489" s="107"/>
      <c r="MKV489" s="107"/>
      <c r="MKW489" s="107"/>
      <c r="MKX489" s="107"/>
      <c r="MKY489" s="107"/>
      <c r="MKZ489" s="107"/>
      <c r="MLA489" s="107"/>
      <c r="MLB489" s="107"/>
      <c r="MLC489" s="107"/>
      <c r="MLD489" s="107"/>
      <c r="MLE489" s="107"/>
      <c r="MLF489" s="107"/>
      <c r="MLG489" s="107"/>
      <c r="MLH489" s="107"/>
      <c r="MLI489" s="107"/>
      <c r="MLJ489" s="107"/>
      <c r="MLK489" s="107"/>
      <c r="MLL489" s="107"/>
      <c r="MLM489" s="107"/>
      <c r="MLN489" s="107"/>
      <c r="MLO489" s="107"/>
      <c r="MLP489" s="107"/>
      <c r="MLQ489" s="107"/>
      <c r="MLR489" s="107"/>
      <c r="MLS489" s="107"/>
      <c r="MLT489" s="107"/>
      <c r="MLU489" s="107"/>
      <c r="MLV489" s="107"/>
      <c r="MLW489" s="107"/>
      <c r="MLX489" s="107"/>
      <c r="MLY489" s="107"/>
      <c r="MLZ489" s="107"/>
      <c r="MMA489" s="107"/>
      <c r="MMB489" s="107"/>
      <c r="MMC489" s="107"/>
      <c r="MMD489" s="107"/>
      <c r="MME489" s="107"/>
      <c r="MMF489" s="107"/>
      <c r="MMG489" s="107"/>
      <c r="MMH489" s="107"/>
      <c r="MMI489" s="107"/>
      <c r="MMJ489" s="107"/>
      <c r="MMK489" s="107"/>
      <c r="MML489" s="107"/>
      <c r="MMM489" s="107"/>
      <c r="MMN489" s="107"/>
      <c r="MMO489" s="107"/>
      <c r="MMP489" s="107"/>
      <c r="MMQ489" s="107"/>
      <c r="MMR489" s="107"/>
      <c r="MMS489" s="107"/>
      <c r="MMT489" s="107"/>
      <c r="MMU489" s="107"/>
      <c r="MMV489" s="107"/>
      <c r="MMW489" s="107"/>
      <c r="MMX489" s="107"/>
      <c r="MMY489" s="107"/>
      <c r="MMZ489" s="107"/>
      <c r="MNA489" s="107"/>
      <c r="MNB489" s="107"/>
      <c r="MNC489" s="107"/>
      <c r="MND489" s="107"/>
      <c r="MNE489" s="107"/>
      <c r="MNF489" s="107"/>
      <c r="MNG489" s="107"/>
      <c r="MNH489" s="107"/>
      <c r="MNI489" s="107"/>
      <c r="MNJ489" s="107"/>
      <c r="MNK489" s="107"/>
      <c r="MNL489" s="107"/>
      <c r="MNM489" s="107"/>
      <c r="MNN489" s="107"/>
      <c r="MNO489" s="107"/>
      <c r="MNP489" s="107"/>
      <c r="MNQ489" s="107"/>
      <c r="MNR489" s="107"/>
      <c r="MNS489" s="107"/>
      <c r="MNT489" s="107"/>
      <c r="MNU489" s="107"/>
      <c r="MNV489" s="107"/>
      <c r="MNW489" s="107"/>
      <c r="MNX489" s="107"/>
      <c r="MNY489" s="107"/>
      <c r="MNZ489" s="107"/>
      <c r="MOA489" s="107"/>
      <c r="MOB489" s="107"/>
      <c r="MOC489" s="107"/>
      <c r="MOD489" s="107"/>
      <c r="MOE489" s="107"/>
      <c r="MOF489" s="107"/>
      <c r="MOG489" s="107"/>
      <c r="MOH489" s="107"/>
      <c r="MOI489" s="107"/>
      <c r="MOJ489" s="107"/>
      <c r="MOK489" s="107"/>
      <c r="MOL489" s="107"/>
      <c r="MOM489" s="107"/>
      <c r="MON489" s="107"/>
      <c r="MOO489" s="107"/>
      <c r="MOP489" s="107"/>
      <c r="MOQ489" s="107"/>
      <c r="MOR489" s="107"/>
      <c r="MOS489" s="107"/>
      <c r="MOT489" s="107"/>
      <c r="MOU489" s="107"/>
      <c r="MOV489" s="107"/>
      <c r="MOW489" s="107"/>
      <c r="MOX489" s="107"/>
      <c r="MOY489" s="107"/>
      <c r="MOZ489" s="107"/>
      <c r="MPA489" s="107"/>
      <c r="MPB489" s="107"/>
      <c r="MPC489" s="107"/>
      <c r="MPD489" s="107"/>
      <c r="MPE489" s="107"/>
      <c r="MPF489" s="107"/>
      <c r="MPG489" s="107"/>
      <c r="MPH489" s="107"/>
      <c r="MPI489" s="107"/>
      <c r="MPJ489" s="107"/>
      <c r="MPK489" s="107"/>
      <c r="MPL489" s="107"/>
      <c r="MPM489" s="107"/>
      <c r="MPN489" s="107"/>
      <c r="MPO489" s="107"/>
      <c r="MPP489" s="107"/>
      <c r="MPQ489" s="107"/>
      <c r="MPR489" s="107"/>
      <c r="MPS489" s="107"/>
      <c r="MPT489" s="107"/>
      <c r="MPU489" s="107"/>
      <c r="MPV489" s="107"/>
      <c r="MPW489" s="107"/>
      <c r="MPX489" s="107"/>
      <c r="MPY489" s="107"/>
      <c r="MPZ489" s="107"/>
      <c r="MQA489" s="107"/>
      <c r="MQB489" s="107"/>
      <c r="MQC489" s="107"/>
      <c r="MQD489" s="107"/>
      <c r="MQE489" s="107"/>
      <c r="MQF489" s="107"/>
      <c r="MQG489" s="107"/>
      <c r="MQH489" s="107"/>
      <c r="MQI489" s="107"/>
      <c r="MQJ489" s="107"/>
      <c r="MQK489" s="107"/>
      <c r="MQL489" s="107"/>
      <c r="MQM489" s="107"/>
      <c r="MQN489" s="107"/>
      <c r="MQO489" s="107"/>
      <c r="MQP489" s="107"/>
      <c r="MQQ489" s="107"/>
      <c r="MQR489" s="107"/>
      <c r="MQS489" s="107"/>
      <c r="MQT489" s="107"/>
      <c r="MQU489" s="107"/>
      <c r="MQV489" s="107"/>
      <c r="MQW489" s="107"/>
      <c r="MQX489" s="107"/>
      <c r="MQY489" s="107"/>
      <c r="MQZ489" s="107"/>
      <c r="MRA489" s="107"/>
      <c r="MRB489" s="107"/>
      <c r="MRC489" s="107"/>
      <c r="MRD489" s="107"/>
      <c r="MRE489" s="107"/>
      <c r="MRF489" s="107"/>
      <c r="MRG489" s="107"/>
      <c r="MRH489" s="107"/>
      <c r="MRI489" s="107"/>
      <c r="MRJ489" s="107"/>
      <c r="MRK489" s="107"/>
      <c r="MRL489" s="107"/>
      <c r="MRM489" s="107"/>
      <c r="MRN489" s="107"/>
      <c r="MRO489" s="107"/>
      <c r="MRP489" s="107"/>
      <c r="MRQ489" s="107"/>
      <c r="MRR489" s="107"/>
      <c r="MRS489" s="107"/>
      <c r="MRT489" s="107"/>
      <c r="MRU489" s="107"/>
      <c r="MRV489" s="107"/>
      <c r="MRW489" s="107"/>
      <c r="MRX489" s="107"/>
      <c r="MRY489" s="107"/>
      <c r="MRZ489" s="107"/>
      <c r="MSA489" s="107"/>
      <c r="MSB489" s="107"/>
      <c r="MSC489" s="107"/>
      <c r="MSD489" s="107"/>
      <c r="MSE489" s="107"/>
      <c r="MSF489" s="107"/>
      <c r="MSG489" s="107"/>
      <c r="MSH489" s="107"/>
      <c r="MSI489" s="107"/>
      <c r="MSJ489" s="107"/>
      <c r="MSK489" s="107"/>
      <c r="MSL489" s="107"/>
      <c r="MSM489" s="107"/>
      <c r="MSN489" s="107"/>
      <c r="MSO489" s="107"/>
      <c r="MSP489" s="107"/>
      <c r="MSQ489" s="107"/>
      <c r="MSR489" s="107"/>
      <c r="MSS489" s="107"/>
      <c r="MST489" s="107"/>
      <c r="MSU489" s="107"/>
      <c r="MSV489" s="107"/>
      <c r="MSW489" s="107"/>
      <c r="MSX489" s="107"/>
      <c r="MSY489" s="107"/>
      <c r="MSZ489" s="107"/>
      <c r="MTA489" s="107"/>
      <c r="MTB489" s="107"/>
      <c r="MTC489" s="107"/>
      <c r="MTD489" s="107"/>
      <c r="MTE489" s="107"/>
      <c r="MTF489" s="107"/>
      <c r="MTG489" s="107"/>
      <c r="MTH489" s="107"/>
      <c r="MTI489" s="107"/>
      <c r="MTJ489" s="107"/>
      <c r="MTK489" s="107"/>
      <c r="MTL489" s="107"/>
      <c r="MTM489" s="107"/>
      <c r="MTN489" s="107"/>
      <c r="MTO489" s="107"/>
      <c r="MTP489" s="107"/>
      <c r="MTQ489" s="107"/>
      <c r="MTR489" s="107"/>
      <c r="MTS489" s="107"/>
      <c r="MTT489" s="107"/>
      <c r="MTU489" s="107"/>
      <c r="MTV489" s="107"/>
      <c r="MTW489" s="107"/>
      <c r="MTX489" s="107"/>
      <c r="MTY489" s="107"/>
      <c r="MTZ489" s="107"/>
      <c r="MUA489" s="107"/>
      <c r="MUB489" s="107"/>
      <c r="MUC489" s="107"/>
      <c r="MUD489" s="107"/>
      <c r="MUE489" s="107"/>
      <c r="MUF489" s="107"/>
      <c r="MUG489" s="107"/>
      <c r="MUH489" s="107"/>
      <c r="MUI489" s="107"/>
      <c r="MUJ489" s="107"/>
      <c r="MUK489" s="107"/>
      <c r="MUL489" s="107"/>
      <c r="MUM489" s="107"/>
      <c r="MUN489" s="107"/>
      <c r="MUO489" s="107"/>
      <c r="MUP489" s="107"/>
      <c r="MUQ489" s="107"/>
      <c r="MUR489" s="107"/>
      <c r="MUS489" s="107"/>
      <c r="MUT489" s="107"/>
      <c r="MUU489" s="107"/>
      <c r="MUV489" s="107"/>
      <c r="MUW489" s="107"/>
      <c r="MUX489" s="107"/>
      <c r="MUY489" s="107"/>
      <c r="MUZ489" s="107"/>
      <c r="MVA489" s="107"/>
      <c r="MVB489" s="107"/>
      <c r="MVC489" s="107"/>
      <c r="MVD489" s="107"/>
      <c r="MVE489" s="107"/>
      <c r="MVF489" s="107"/>
      <c r="MVG489" s="107"/>
      <c r="MVH489" s="107"/>
      <c r="MVI489" s="107"/>
      <c r="MVJ489" s="107"/>
      <c r="MVK489" s="107"/>
      <c r="MVL489" s="107"/>
      <c r="MVM489" s="107"/>
      <c r="MVN489" s="107"/>
      <c r="MVO489" s="107"/>
      <c r="MVP489" s="107"/>
      <c r="MVQ489" s="107"/>
      <c r="MVR489" s="107"/>
      <c r="MVS489" s="107"/>
      <c r="MVT489" s="107"/>
      <c r="MVU489" s="107"/>
      <c r="MVV489" s="107"/>
      <c r="MVW489" s="107"/>
      <c r="MVX489" s="107"/>
      <c r="MVY489" s="107"/>
      <c r="MVZ489" s="107"/>
      <c r="MWA489" s="107"/>
      <c r="MWB489" s="107"/>
      <c r="MWC489" s="107"/>
      <c r="MWD489" s="107"/>
      <c r="MWE489" s="107"/>
      <c r="MWF489" s="107"/>
      <c r="MWG489" s="107"/>
      <c r="MWH489" s="107"/>
      <c r="MWI489" s="107"/>
      <c r="MWJ489" s="107"/>
      <c r="MWK489" s="107"/>
      <c r="MWL489" s="107"/>
      <c r="MWM489" s="107"/>
      <c r="MWN489" s="107"/>
      <c r="MWO489" s="107"/>
      <c r="MWP489" s="107"/>
      <c r="MWQ489" s="107"/>
      <c r="MWR489" s="107"/>
      <c r="MWS489" s="107"/>
      <c r="MWT489" s="107"/>
      <c r="MWU489" s="107"/>
      <c r="MWV489" s="107"/>
      <c r="MWW489" s="107"/>
      <c r="MWX489" s="107"/>
      <c r="MWY489" s="107"/>
      <c r="MWZ489" s="107"/>
      <c r="MXA489" s="107"/>
      <c r="MXB489" s="107"/>
      <c r="MXC489" s="107"/>
      <c r="MXD489" s="107"/>
      <c r="MXE489" s="107"/>
      <c r="MXF489" s="107"/>
      <c r="MXG489" s="107"/>
      <c r="MXH489" s="107"/>
      <c r="MXI489" s="107"/>
      <c r="MXJ489" s="107"/>
      <c r="MXK489" s="107"/>
      <c r="MXL489" s="107"/>
      <c r="MXM489" s="107"/>
      <c r="MXN489" s="107"/>
      <c r="MXO489" s="107"/>
      <c r="MXP489" s="107"/>
      <c r="MXQ489" s="107"/>
      <c r="MXR489" s="107"/>
      <c r="MXS489" s="107"/>
      <c r="MXT489" s="107"/>
      <c r="MXU489" s="107"/>
      <c r="MXV489" s="107"/>
      <c r="MXW489" s="107"/>
      <c r="MXX489" s="107"/>
      <c r="MXY489" s="107"/>
      <c r="MXZ489" s="107"/>
      <c r="MYA489" s="107"/>
      <c r="MYB489" s="107"/>
      <c r="MYC489" s="107"/>
      <c r="MYD489" s="107"/>
      <c r="MYE489" s="107"/>
      <c r="MYF489" s="107"/>
      <c r="MYG489" s="107"/>
      <c r="MYH489" s="107"/>
      <c r="MYI489" s="107"/>
      <c r="MYJ489" s="107"/>
      <c r="MYK489" s="107"/>
      <c r="MYL489" s="107"/>
      <c r="MYM489" s="107"/>
      <c r="MYN489" s="107"/>
      <c r="MYO489" s="107"/>
      <c r="MYP489" s="107"/>
      <c r="MYQ489" s="107"/>
      <c r="MYR489" s="107"/>
      <c r="MYS489" s="107"/>
      <c r="MYT489" s="107"/>
      <c r="MYU489" s="107"/>
      <c r="MYV489" s="107"/>
      <c r="MYW489" s="107"/>
      <c r="MYX489" s="107"/>
      <c r="MYY489" s="107"/>
      <c r="MYZ489" s="107"/>
      <c r="MZA489" s="107"/>
      <c r="MZB489" s="107"/>
      <c r="MZC489" s="107"/>
      <c r="MZD489" s="107"/>
      <c r="MZE489" s="107"/>
      <c r="MZF489" s="107"/>
      <c r="MZG489" s="107"/>
      <c r="MZH489" s="107"/>
      <c r="MZI489" s="107"/>
      <c r="MZJ489" s="107"/>
      <c r="MZK489" s="107"/>
      <c r="MZL489" s="107"/>
      <c r="MZM489" s="107"/>
      <c r="MZN489" s="107"/>
      <c r="MZO489" s="107"/>
      <c r="MZP489" s="107"/>
      <c r="MZQ489" s="107"/>
      <c r="MZR489" s="107"/>
      <c r="MZS489" s="107"/>
      <c r="MZT489" s="107"/>
      <c r="MZU489" s="107"/>
      <c r="MZV489" s="107"/>
      <c r="MZW489" s="107"/>
      <c r="MZX489" s="107"/>
      <c r="MZY489" s="107"/>
      <c r="MZZ489" s="107"/>
      <c r="NAA489" s="107"/>
      <c r="NAB489" s="107"/>
      <c r="NAC489" s="107"/>
      <c r="NAD489" s="107"/>
      <c r="NAE489" s="107"/>
      <c r="NAF489" s="107"/>
      <c r="NAG489" s="107"/>
      <c r="NAH489" s="107"/>
      <c r="NAI489" s="107"/>
      <c r="NAJ489" s="107"/>
      <c r="NAK489" s="107"/>
      <c r="NAL489" s="107"/>
      <c r="NAM489" s="107"/>
      <c r="NAN489" s="107"/>
      <c r="NAO489" s="107"/>
      <c r="NAP489" s="107"/>
      <c r="NAQ489" s="107"/>
      <c r="NAR489" s="107"/>
      <c r="NAS489" s="107"/>
      <c r="NAT489" s="107"/>
      <c r="NAU489" s="107"/>
      <c r="NAV489" s="107"/>
      <c r="NAW489" s="107"/>
      <c r="NAX489" s="107"/>
      <c r="NAY489" s="107"/>
      <c r="NAZ489" s="107"/>
      <c r="NBA489" s="107"/>
      <c r="NBB489" s="107"/>
      <c r="NBC489" s="107"/>
      <c r="NBD489" s="107"/>
      <c r="NBE489" s="107"/>
      <c r="NBF489" s="107"/>
      <c r="NBG489" s="107"/>
      <c r="NBH489" s="107"/>
      <c r="NBI489" s="107"/>
      <c r="NBJ489" s="107"/>
      <c r="NBK489" s="107"/>
      <c r="NBL489" s="107"/>
      <c r="NBM489" s="107"/>
      <c r="NBN489" s="107"/>
      <c r="NBO489" s="107"/>
      <c r="NBP489" s="107"/>
      <c r="NBQ489" s="107"/>
      <c r="NBR489" s="107"/>
      <c r="NBS489" s="107"/>
      <c r="NBT489" s="107"/>
      <c r="NBU489" s="107"/>
      <c r="NBV489" s="107"/>
      <c r="NBW489" s="107"/>
      <c r="NBX489" s="107"/>
      <c r="NBY489" s="107"/>
      <c r="NBZ489" s="107"/>
      <c r="NCA489" s="107"/>
      <c r="NCB489" s="107"/>
      <c r="NCC489" s="107"/>
      <c r="NCD489" s="107"/>
      <c r="NCE489" s="107"/>
      <c r="NCF489" s="107"/>
      <c r="NCG489" s="107"/>
      <c r="NCH489" s="107"/>
      <c r="NCI489" s="107"/>
      <c r="NCJ489" s="107"/>
      <c r="NCK489" s="107"/>
      <c r="NCL489" s="107"/>
      <c r="NCM489" s="107"/>
      <c r="NCN489" s="107"/>
      <c r="NCO489" s="107"/>
      <c r="NCP489" s="107"/>
      <c r="NCQ489" s="107"/>
      <c r="NCR489" s="107"/>
      <c r="NCS489" s="107"/>
      <c r="NCT489" s="107"/>
      <c r="NCU489" s="107"/>
      <c r="NCV489" s="107"/>
      <c r="NCW489" s="107"/>
      <c r="NCX489" s="107"/>
      <c r="NCY489" s="107"/>
      <c r="NCZ489" s="107"/>
      <c r="NDA489" s="107"/>
      <c r="NDB489" s="107"/>
      <c r="NDC489" s="107"/>
      <c r="NDD489" s="107"/>
      <c r="NDE489" s="107"/>
      <c r="NDF489" s="107"/>
      <c r="NDG489" s="107"/>
      <c r="NDH489" s="107"/>
      <c r="NDI489" s="107"/>
      <c r="NDJ489" s="107"/>
      <c r="NDK489" s="107"/>
      <c r="NDL489" s="107"/>
      <c r="NDM489" s="107"/>
      <c r="NDN489" s="107"/>
      <c r="NDO489" s="107"/>
      <c r="NDP489" s="107"/>
      <c r="NDQ489" s="107"/>
      <c r="NDR489" s="107"/>
      <c r="NDS489" s="107"/>
      <c r="NDT489" s="107"/>
      <c r="NDU489" s="107"/>
      <c r="NDV489" s="107"/>
      <c r="NDW489" s="107"/>
      <c r="NDX489" s="107"/>
      <c r="NDY489" s="107"/>
      <c r="NDZ489" s="107"/>
      <c r="NEA489" s="107"/>
      <c r="NEB489" s="107"/>
      <c r="NEC489" s="107"/>
      <c r="NED489" s="107"/>
      <c r="NEE489" s="107"/>
      <c r="NEF489" s="107"/>
      <c r="NEG489" s="107"/>
      <c r="NEH489" s="107"/>
      <c r="NEI489" s="107"/>
      <c r="NEJ489" s="107"/>
      <c r="NEK489" s="107"/>
      <c r="NEL489" s="107"/>
      <c r="NEM489" s="107"/>
      <c r="NEN489" s="107"/>
      <c r="NEO489" s="107"/>
      <c r="NEP489" s="107"/>
      <c r="NEQ489" s="107"/>
      <c r="NER489" s="107"/>
      <c r="NES489" s="107"/>
      <c r="NET489" s="107"/>
      <c r="NEU489" s="107"/>
      <c r="NEV489" s="107"/>
      <c r="NEW489" s="107"/>
      <c r="NEX489" s="107"/>
      <c r="NEY489" s="107"/>
      <c r="NEZ489" s="107"/>
      <c r="NFA489" s="107"/>
      <c r="NFB489" s="107"/>
      <c r="NFC489" s="107"/>
      <c r="NFD489" s="107"/>
      <c r="NFE489" s="107"/>
      <c r="NFF489" s="107"/>
      <c r="NFG489" s="107"/>
      <c r="NFH489" s="107"/>
      <c r="NFI489" s="107"/>
      <c r="NFJ489" s="107"/>
      <c r="NFK489" s="107"/>
      <c r="NFL489" s="107"/>
      <c r="NFM489" s="107"/>
      <c r="NFN489" s="107"/>
      <c r="NFO489" s="107"/>
      <c r="NFP489" s="107"/>
      <c r="NFQ489" s="107"/>
      <c r="NFR489" s="107"/>
      <c r="NFS489" s="107"/>
      <c r="NFT489" s="107"/>
      <c r="NFU489" s="107"/>
      <c r="NFV489" s="107"/>
      <c r="NFW489" s="107"/>
      <c r="NFX489" s="107"/>
      <c r="NFY489" s="107"/>
      <c r="NFZ489" s="107"/>
      <c r="NGA489" s="107"/>
      <c r="NGB489" s="107"/>
      <c r="NGC489" s="107"/>
      <c r="NGD489" s="107"/>
      <c r="NGE489" s="107"/>
      <c r="NGF489" s="107"/>
      <c r="NGG489" s="107"/>
      <c r="NGH489" s="107"/>
      <c r="NGI489" s="107"/>
      <c r="NGJ489" s="107"/>
      <c r="NGK489" s="107"/>
      <c r="NGL489" s="107"/>
      <c r="NGM489" s="107"/>
      <c r="NGN489" s="107"/>
      <c r="NGO489" s="107"/>
      <c r="NGP489" s="107"/>
      <c r="NGQ489" s="107"/>
      <c r="NGR489" s="107"/>
      <c r="NGS489" s="107"/>
      <c r="NGT489" s="107"/>
      <c r="NGU489" s="107"/>
      <c r="NGV489" s="107"/>
      <c r="NGW489" s="107"/>
      <c r="NGX489" s="107"/>
      <c r="NGY489" s="107"/>
      <c r="NGZ489" s="107"/>
      <c r="NHA489" s="107"/>
      <c r="NHB489" s="107"/>
      <c r="NHC489" s="107"/>
      <c r="NHD489" s="107"/>
      <c r="NHE489" s="107"/>
      <c r="NHF489" s="107"/>
      <c r="NHG489" s="107"/>
      <c r="NHH489" s="107"/>
      <c r="NHI489" s="107"/>
      <c r="NHJ489" s="107"/>
      <c r="NHK489" s="107"/>
      <c r="NHL489" s="107"/>
      <c r="NHM489" s="107"/>
      <c r="NHN489" s="107"/>
      <c r="NHO489" s="107"/>
      <c r="NHP489" s="107"/>
      <c r="NHQ489" s="107"/>
      <c r="NHR489" s="107"/>
      <c r="NHS489" s="107"/>
      <c r="NHT489" s="107"/>
      <c r="NHU489" s="107"/>
      <c r="NHV489" s="107"/>
      <c r="NHW489" s="107"/>
      <c r="NHX489" s="107"/>
      <c r="NHY489" s="107"/>
      <c r="NHZ489" s="107"/>
      <c r="NIA489" s="107"/>
      <c r="NIB489" s="107"/>
      <c r="NIC489" s="107"/>
      <c r="NID489" s="107"/>
      <c r="NIE489" s="107"/>
      <c r="NIF489" s="107"/>
      <c r="NIG489" s="107"/>
      <c r="NIH489" s="107"/>
      <c r="NII489" s="107"/>
      <c r="NIJ489" s="107"/>
      <c r="NIK489" s="107"/>
      <c r="NIL489" s="107"/>
      <c r="NIM489" s="107"/>
      <c r="NIN489" s="107"/>
      <c r="NIO489" s="107"/>
      <c r="NIP489" s="107"/>
      <c r="NIQ489" s="107"/>
      <c r="NIR489" s="107"/>
      <c r="NIS489" s="107"/>
      <c r="NIT489" s="107"/>
      <c r="NIU489" s="107"/>
      <c r="NIV489" s="107"/>
      <c r="NIW489" s="107"/>
      <c r="NIX489" s="107"/>
      <c r="NIY489" s="107"/>
      <c r="NIZ489" s="107"/>
      <c r="NJA489" s="107"/>
      <c r="NJB489" s="107"/>
      <c r="NJC489" s="107"/>
      <c r="NJD489" s="107"/>
      <c r="NJE489" s="107"/>
      <c r="NJF489" s="107"/>
      <c r="NJG489" s="107"/>
      <c r="NJH489" s="107"/>
      <c r="NJI489" s="107"/>
      <c r="NJJ489" s="107"/>
      <c r="NJK489" s="107"/>
      <c r="NJL489" s="107"/>
      <c r="NJM489" s="107"/>
      <c r="NJN489" s="107"/>
      <c r="NJO489" s="107"/>
      <c r="NJP489" s="107"/>
      <c r="NJQ489" s="107"/>
      <c r="NJR489" s="107"/>
      <c r="NJS489" s="107"/>
      <c r="NJT489" s="107"/>
      <c r="NJU489" s="107"/>
      <c r="NJV489" s="107"/>
      <c r="NJW489" s="107"/>
      <c r="NJX489" s="107"/>
      <c r="NJY489" s="107"/>
      <c r="NJZ489" s="107"/>
      <c r="NKA489" s="107"/>
      <c r="NKB489" s="107"/>
      <c r="NKC489" s="107"/>
      <c r="NKD489" s="107"/>
      <c r="NKE489" s="107"/>
      <c r="NKF489" s="107"/>
      <c r="NKG489" s="107"/>
      <c r="NKH489" s="107"/>
      <c r="NKI489" s="107"/>
      <c r="NKJ489" s="107"/>
      <c r="NKK489" s="107"/>
      <c r="NKL489" s="107"/>
      <c r="NKM489" s="107"/>
      <c r="NKN489" s="107"/>
      <c r="NKO489" s="107"/>
      <c r="NKP489" s="107"/>
      <c r="NKQ489" s="107"/>
      <c r="NKR489" s="107"/>
      <c r="NKS489" s="107"/>
      <c r="NKT489" s="107"/>
      <c r="NKU489" s="107"/>
      <c r="NKV489" s="107"/>
      <c r="NKW489" s="107"/>
      <c r="NKX489" s="107"/>
      <c r="NKY489" s="107"/>
      <c r="NKZ489" s="107"/>
      <c r="NLA489" s="107"/>
      <c r="NLB489" s="107"/>
      <c r="NLC489" s="107"/>
      <c r="NLD489" s="107"/>
      <c r="NLE489" s="107"/>
      <c r="NLF489" s="107"/>
      <c r="NLG489" s="107"/>
      <c r="NLH489" s="107"/>
      <c r="NLI489" s="107"/>
      <c r="NLJ489" s="107"/>
      <c r="NLK489" s="107"/>
      <c r="NLL489" s="107"/>
      <c r="NLM489" s="107"/>
      <c r="NLN489" s="107"/>
      <c r="NLO489" s="107"/>
      <c r="NLP489" s="107"/>
      <c r="NLQ489" s="107"/>
      <c r="NLR489" s="107"/>
      <c r="NLS489" s="107"/>
      <c r="NLT489" s="107"/>
      <c r="NLU489" s="107"/>
      <c r="NLV489" s="107"/>
      <c r="NLW489" s="107"/>
      <c r="NLX489" s="107"/>
      <c r="NLY489" s="107"/>
      <c r="NLZ489" s="107"/>
      <c r="NMA489" s="107"/>
      <c r="NMB489" s="107"/>
      <c r="NMC489" s="107"/>
      <c r="NMD489" s="107"/>
      <c r="NME489" s="107"/>
      <c r="NMF489" s="107"/>
      <c r="NMG489" s="107"/>
      <c r="NMH489" s="107"/>
      <c r="NMI489" s="107"/>
      <c r="NMJ489" s="107"/>
      <c r="NMK489" s="107"/>
      <c r="NML489" s="107"/>
      <c r="NMM489" s="107"/>
      <c r="NMN489" s="107"/>
      <c r="NMO489" s="107"/>
      <c r="NMP489" s="107"/>
      <c r="NMQ489" s="107"/>
      <c r="NMR489" s="107"/>
      <c r="NMS489" s="107"/>
      <c r="NMT489" s="107"/>
      <c r="NMU489" s="107"/>
      <c r="NMV489" s="107"/>
      <c r="NMW489" s="107"/>
      <c r="NMX489" s="107"/>
      <c r="NMY489" s="107"/>
      <c r="NMZ489" s="107"/>
      <c r="NNA489" s="107"/>
      <c r="NNB489" s="107"/>
      <c r="NNC489" s="107"/>
      <c r="NND489" s="107"/>
      <c r="NNE489" s="107"/>
      <c r="NNF489" s="107"/>
      <c r="NNG489" s="107"/>
      <c r="NNH489" s="107"/>
      <c r="NNI489" s="107"/>
      <c r="NNJ489" s="107"/>
      <c r="NNK489" s="107"/>
      <c r="NNL489" s="107"/>
      <c r="NNM489" s="107"/>
      <c r="NNN489" s="107"/>
      <c r="NNO489" s="107"/>
      <c r="NNP489" s="107"/>
      <c r="NNQ489" s="107"/>
      <c r="NNR489" s="107"/>
      <c r="NNS489" s="107"/>
      <c r="NNT489" s="107"/>
      <c r="NNU489" s="107"/>
      <c r="NNV489" s="107"/>
      <c r="NNW489" s="107"/>
      <c r="NNX489" s="107"/>
      <c r="NNY489" s="107"/>
      <c r="NNZ489" s="107"/>
      <c r="NOA489" s="107"/>
      <c r="NOB489" s="107"/>
      <c r="NOC489" s="107"/>
      <c r="NOD489" s="107"/>
      <c r="NOE489" s="107"/>
      <c r="NOF489" s="107"/>
      <c r="NOG489" s="107"/>
      <c r="NOH489" s="107"/>
      <c r="NOI489" s="107"/>
      <c r="NOJ489" s="107"/>
      <c r="NOK489" s="107"/>
      <c r="NOL489" s="107"/>
      <c r="NOM489" s="107"/>
      <c r="NON489" s="107"/>
      <c r="NOO489" s="107"/>
      <c r="NOP489" s="107"/>
      <c r="NOQ489" s="107"/>
      <c r="NOR489" s="107"/>
      <c r="NOS489" s="107"/>
      <c r="NOT489" s="107"/>
      <c r="NOU489" s="107"/>
      <c r="NOV489" s="107"/>
      <c r="NOW489" s="107"/>
      <c r="NOX489" s="107"/>
      <c r="NOY489" s="107"/>
      <c r="NOZ489" s="107"/>
      <c r="NPA489" s="107"/>
      <c r="NPB489" s="107"/>
      <c r="NPC489" s="107"/>
      <c r="NPD489" s="107"/>
      <c r="NPE489" s="107"/>
      <c r="NPF489" s="107"/>
      <c r="NPG489" s="107"/>
      <c r="NPH489" s="107"/>
      <c r="NPI489" s="107"/>
      <c r="NPJ489" s="107"/>
      <c r="NPK489" s="107"/>
      <c r="NPL489" s="107"/>
      <c r="NPM489" s="107"/>
      <c r="NPN489" s="107"/>
      <c r="NPO489" s="107"/>
      <c r="NPP489" s="107"/>
      <c r="NPQ489" s="107"/>
      <c r="NPR489" s="107"/>
      <c r="NPS489" s="107"/>
      <c r="NPT489" s="107"/>
      <c r="NPU489" s="107"/>
      <c r="NPV489" s="107"/>
      <c r="NPW489" s="107"/>
      <c r="NPX489" s="107"/>
      <c r="NPY489" s="107"/>
      <c r="NPZ489" s="107"/>
      <c r="NQA489" s="107"/>
      <c r="NQB489" s="107"/>
      <c r="NQC489" s="107"/>
      <c r="NQD489" s="107"/>
      <c r="NQE489" s="107"/>
      <c r="NQF489" s="107"/>
      <c r="NQG489" s="107"/>
      <c r="NQH489" s="107"/>
      <c r="NQI489" s="107"/>
      <c r="NQJ489" s="107"/>
      <c r="NQK489" s="107"/>
      <c r="NQL489" s="107"/>
      <c r="NQM489" s="107"/>
      <c r="NQN489" s="107"/>
      <c r="NQO489" s="107"/>
      <c r="NQP489" s="107"/>
      <c r="NQQ489" s="107"/>
      <c r="NQR489" s="107"/>
      <c r="NQS489" s="107"/>
      <c r="NQT489" s="107"/>
      <c r="NQU489" s="107"/>
      <c r="NQV489" s="107"/>
      <c r="NQW489" s="107"/>
      <c r="NQX489" s="107"/>
      <c r="NQY489" s="107"/>
      <c r="NQZ489" s="107"/>
      <c r="NRA489" s="107"/>
      <c r="NRB489" s="107"/>
      <c r="NRC489" s="107"/>
      <c r="NRD489" s="107"/>
      <c r="NRE489" s="107"/>
      <c r="NRF489" s="107"/>
      <c r="NRG489" s="107"/>
      <c r="NRH489" s="107"/>
      <c r="NRI489" s="107"/>
      <c r="NRJ489" s="107"/>
      <c r="NRK489" s="107"/>
      <c r="NRL489" s="107"/>
      <c r="NRM489" s="107"/>
      <c r="NRN489" s="107"/>
      <c r="NRO489" s="107"/>
      <c r="NRP489" s="107"/>
      <c r="NRQ489" s="107"/>
      <c r="NRR489" s="107"/>
      <c r="NRS489" s="107"/>
      <c r="NRT489" s="107"/>
      <c r="NRU489" s="107"/>
      <c r="NRV489" s="107"/>
      <c r="NRW489" s="107"/>
      <c r="NRX489" s="107"/>
      <c r="NRY489" s="107"/>
      <c r="NRZ489" s="107"/>
      <c r="NSA489" s="107"/>
      <c r="NSB489" s="107"/>
      <c r="NSC489" s="107"/>
      <c r="NSD489" s="107"/>
      <c r="NSE489" s="107"/>
      <c r="NSF489" s="107"/>
      <c r="NSG489" s="107"/>
      <c r="NSH489" s="107"/>
      <c r="NSI489" s="107"/>
      <c r="NSJ489" s="107"/>
      <c r="NSK489" s="107"/>
      <c r="NSL489" s="107"/>
      <c r="NSM489" s="107"/>
      <c r="NSN489" s="107"/>
      <c r="NSO489" s="107"/>
      <c r="NSP489" s="107"/>
      <c r="NSQ489" s="107"/>
      <c r="NSR489" s="107"/>
      <c r="NSS489" s="107"/>
      <c r="NST489" s="107"/>
      <c r="NSU489" s="107"/>
      <c r="NSV489" s="107"/>
      <c r="NSW489" s="107"/>
      <c r="NSX489" s="107"/>
      <c r="NSY489" s="107"/>
      <c r="NSZ489" s="107"/>
      <c r="NTA489" s="107"/>
      <c r="NTB489" s="107"/>
      <c r="NTC489" s="107"/>
      <c r="NTD489" s="107"/>
      <c r="NTE489" s="107"/>
      <c r="NTF489" s="107"/>
      <c r="NTG489" s="107"/>
      <c r="NTH489" s="107"/>
      <c r="NTI489" s="107"/>
      <c r="NTJ489" s="107"/>
      <c r="NTK489" s="107"/>
      <c r="NTL489" s="107"/>
      <c r="NTM489" s="107"/>
      <c r="NTN489" s="107"/>
      <c r="NTO489" s="107"/>
      <c r="NTP489" s="107"/>
      <c r="NTQ489" s="107"/>
      <c r="NTR489" s="107"/>
      <c r="NTS489" s="107"/>
      <c r="NTT489" s="107"/>
      <c r="NTU489" s="107"/>
      <c r="NTV489" s="107"/>
      <c r="NTW489" s="107"/>
      <c r="NTX489" s="107"/>
      <c r="NTY489" s="107"/>
      <c r="NTZ489" s="107"/>
      <c r="NUA489" s="107"/>
      <c r="NUB489" s="107"/>
      <c r="NUC489" s="107"/>
      <c r="NUD489" s="107"/>
      <c r="NUE489" s="107"/>
      <c r="NUF489" s="107"/>
      <c r="NUG489" s="107"/>
      <c r="NUH489" s="107"/>
      <c r="NUI489" s="107"/>
      <c r="NUJ489" s="107"/>
      <c r="NUK489" s="107"/>
      <c r="NUL489" s="107"/>
      <c r="NUM489" s="107"/>
      <c r="NUN489" s="107"/>
      <c r="NUO489" s="107"/>
      <c r="NUP489" s="107"/>
      <c r="NUQ489" s="107"/>
      <c r="NUR489" s="107"/>
      <c r="NUS489" s="107"/>
      <c r="NUT489" s="107"/>
      <c r="NUU489" s="107"/>
      <c r="NUV489" s="107"/>
      <c r="NUW489" s="107"/>
      <c r="NUX489" s="107"/>
      <c r="NUY489" s="107"/>
      <c r="NUZ489" s="107"/>
      <c r="NVA489" s="107"/>
      <c r="NVB489" s="107"/>
      <c r="NVC489" s="107"/>
      <c r="NVD489" s="107"/>
      <c r="NVE489" s="107"/>
      <c r="NVF489" s="107"/>
      <c r="NVG489" s="107"/>
      <c r="NVH489" s="107"/>
      <c r="NVI489" s="107"/>
      <c r="NVJ489" s="107"/>
      <c r="NVK489" s="107"/>
      <c r="NVL489" s="107"/>
      <c r="NVM489" s="107"/>
      <c r="NVN489" s="107"/>
      <c r="NVO489" s="107"/>
      <c r="NVP489" s="107"/>
      <c r="NVQ489" s="107"/>
      <c r="NVR489" s="107"/>
      <c r="NVS489" s="107"/>
      <c r="NVT489" s="107"/>
      <c r="NVU489" s="107"/>
      <c r="NVV489" s="107"/>
      <c r="NVW489" s="107"/>
      <c r="NVX489" s="107"/>
      <c r="NVY489" s="107"/>
      <c r="NVZ489" s="107"/>
      <c r="NWA489" s="107"/>
      <c r="NWB489" s="107"/>
      <c r="NWC489" s="107"/>
      <c r="NWD489" s="107"/>
      <c r="NWE489" s="107"/>
      <c r="NWF489" s="107"/>
      <c r="NWG489" s="107"/>
      <c r="NWH489" s="107"/>
      <c r="NWI489" s="107"/>
      <c r="NWJ489" s="107"/>
      <c r="NWK489" s="107"/>
      <c r="NWL489" s="107"/>
      <c r="NWM489" s="107"/>
      <c r="NWN489" s="107"/>
      <c r="NWO489" s="107"/>
      <c r="NWP489" s="107"/>
      <c r="NWQ489" s="107"/>
      <c r="NWR489" s="107"/>
      <c r="NWS489" s="107"/>
      <c r="NWT489" s="107"/>
      <c r="NWU489" s="107"/>
      <c r="NWV489" s="107"/>
      <c r="NWW489" s="107"/>
      <c r="NWX489" s="107"/>
      <c r="NWY489" s="107"/>
      <c r="NWZ489" s="107"/>
      <c r="NXA489" s="107"/>
      <c r="NXB489" s="107"/>
      <c r="NXC489" s="107"/>
      <c r="NXD489" s="107"/>
      <c r="NXE489" s="107"/>
      <c r="NXF489" s="107"/>
      <c r="NXG489" s="107"/>
      <c r="NXH489" s="107"/>
      <c r="NXI489" s="107"/>
      <c r="NXJ489" s="107"/>
      <c r="NXK489" s="107"/>
      <c r="NXL489" s="107"/>
      <c r="NXM489" s="107"/>
      <c r="NXN489" s="107"/>
      <c r="NXO489" s="107"/>
      <c r="NXP489" s="107"/>
      <c r="NXQ489" s="107"/>
      <c r="NXR489" s="107"/>
      <c r="NXS489" s="107"/>
      <c r="NXT489" s="107"/>
      <c r="NXU489" s="107"/>
      <c r="NXV489" s="107"/>
      <c r="NXW489" s="107"/>
      <c r="NXX489" s="107"/>
      <c r="NXY489" s="107"/>
      <c r="NXZ489" s="107"/>
      <c r="NYA489" s="107"/>
      <c r="NYB489" s="107"/>
      <c r="NYC489" s="107"/>
      <c r="NYD489" s="107"/>
      <c r="NYE489" s="107"/>
      <c r="NYF489" s="107"/>
      <c r="NYG489" s="107"/>
      <c r="NYH489" s="107"/>
      <c r="NYI489" s="107"/>
      <c r="NYJ489" s="107"/>
      <c r="NYK489" s="107"/>
      <c r="NYL489" s="107"/>
      <c r="NYM489" s="107"/>
      <c r="NYN489" s="107"/>
      <c r="NYO489" s="107"/>
      <c r="NYP489" s="107"/>
      <c r="NYQ489" s="107"/>
      <c r="NYR489" s="107"/>
      <c r="NYS489" s="107"/>
      <c r="NYT489" s="107"/>
      <c r="NYU489" s="107"/>
      <c r="NYV489" s="107"/>
      <c r="NYW489" s="107"/>
      <c r="NYX489" s="107"/>
      <c r="NYY489" s="107"/>
      <c r="NYZ489" s="107"/>
      <c r="NZA489" s="107"/>
      <c r="NZB489" s="107"/>
      <c r="NZC489" s="107"/>
      <c r="NZD489" s="107"/>
      <c r="NZE489" s="107"/>
      <c r="NZF489" s="107"/>
      <c r="NZG489" s="107"/>
      <c r="NZH489" s="107"/>
      <c r="NZI489" s="107"/>
      <c r="NZJ489" s="107"/>
      <c r="NZK489" s="107"/>
      <c r="NZL489" s="107"/>
      <c r="NZM489" s="107"/>
      <c r="NZN489" s="107"/>
      <c r="NZO489" s="107"/>
      <c r="NZP489" s="107"/>
      <c r="NZQ489" s="107"/>
      <c r="NZR489" s="107"/>
      <c r="NZS489" s="107"/>
      <c r="NZT489" s="107"/>
      <c r="NZU489" s="107"/>
      <c r="NZV489" s="107"/>
      <c r="NZW489" s="107"/>
      <c r="NZX489" s="107"/>
      <c r="NZY489" s="107"/>
      <c r="NZZ489" s="107"/>
      <c r="OAA489" s="107"/>
      <c r="OAB489" s="107"/>
      <c r="OAC489" s="107"/>
      <c r="OAD489" s="107"/>
      <c r="OAE489" s="107"/>
      <c r="OAF489" s="107"/>
      <c r="OAG489" s="107"/>
      <c r="OAH489" s="107"/>
      <c r="OAI489" s="107"/>
      <c r="OAJ489" s="107"/>
      <c r="OAK489" s="107"/>
      <c r="OAL489" s="107"/>
      <c r="OAM489" s="107"/>
      <c r="OAN489" s="107"/>
      <c r="OAO489" s="107"/>
      <c r="OAP489" s="107"/>
      <c r="OAQ489" s="107"/>
      <c r="OAR489" s="107"/>
      <c r="OAS489" s="107"/>
      <c r="OAT489" s="107"/>
      <c r="OAU489" s="107"/>
      <c r="OAV489" s="107"/>
      <c r="OAW489" s="107"/>
      <c r="OAX489" s="107"/>
      <c r="OAY489" s="107"/>
      <c r="OAZ489" s="107"/>
      <c r="OBA489" s="107"/>
      <c r="OBB489" s="107"/>
      <c r="OBC489" s="107"/>
      <c r="OBD489" s="107"/>
      <c r="OBE489" s="107"/>
      <c r="OBF489" s="107"/>
      <c r="OBG489" s="107"/>
      <c r="OBH489" s="107"/>
      <c r="OBI489" s="107"/>
      <c r="OBJ489" s="107"/>
      <c r="OBK489" s="107"/>
      <c r="OBL489" s="107"/>
      <c r="OBM489" s="107"/>
      <c r="OBN489" s="107"/>
      <c r="OBO489" s="107"/>
      <c r="OBP489" s="107"/>
      <c r="OBQ489" s="107"/>
      <c r="OBR489" s="107"/>
      <c r="OBS489" s="107"/>
      <c r="OBT489" s="107"/>
      <c r="OBU489" s="107"/>
      <c r="OBV489" s="107"/>
      <c r="OBW489" s="107"/>
      <c r="OBX489" s="107"/>
      <c r="OBY489" s="107"/>
      <c r="OBZ489" s="107"/>
      <c r="OCA489" s="107"/>
      <c r="OCB489" s="107"/>
      <c r="OCC489" s="107"/>
      <c r="OCD489" s="107"/>
      <c r="OCE489" s="107"/>
      <c r="OCF489" s="107"/>
      <c r="OCG489" s="107"/>
      <c r="OCH489" s="107"/>
      <c r="OCI489" s="107"/>
      <c r="OCJ489" s="107"/>
      <c r="OCK489" s="107"/>
      <c r="OCL489" s="107"/>
      <c r="OCM489" s="107"/>
      <c r="OCN489" s="107"/>
      <c r="OCO489" s="107"/>
      <c r="OCP489" s="107"/>
      <c r="OCQ489" s="107"/>
      <c r="OCR489" s="107"/>
      <c r="OCS489" s="107"/>
      <c r="OCT489" s="107"/>
      <c r="OCU489" s="107"/>
      <c r="OCV489" s="107"/>
      <c r="OCW489" s="107"/>
      <c r="OCX489" s="107"/>
      <c r="OCY489" s="107"/>
      <c r="OCZ489" s="107"/>
      <c r="ODA489" s="107"/>
      <c r="ODB489" s="107"/>
      <c r="ODC489" s="107"/>
      <c r="ODD489" s="107"/>
      <c r="ODE489" s="107"/>
      <c r="ODF489" s="107"/>
      <c r="ODG489" s="107"/>
      <c r="ODH489" s="107"/>
      <c r="ODI489" s="107"/>
      <c r="ODJ489" s="107"/>
      <c r="ODK489" s="107"/>
      <c r="ODL489" s="107"/>
      <c r="ODM489" s="107"/>
      <c r="ODN489" s="107"/>
      <c r="ODO489" s="107"/>
      <c r="ODP489" s="107"/>
      <c r="ODQ489" s="107"/>
      <c r="ODR489" s="107"/>
      <c r="ODS489" s="107"/>
      <c r="ODT489" s="107"/>
      <c r="ODU489" s="107"/>
      <c r="ODV489" s="107"/>
      <c r="ODW489" s="107"/>
      <c r="ODX489" s="107"/>
      <c r="ODY489" s="107"/>
      <c r="ODZ489" s="107"/>
      <c r="OEA489" s="107"/>
      <c r="OEB489" s="107"/>
      <c r="OEC489" s="107"/>
      <c r="OED489" s="107"/>
      <c r="OEE489" s="107"/>
      <c r="OEF489" s="107"/>
      <c r="OEG489" s="107"/>
      <c r="OEH489" s="107"/>
      <c r="OEI489" s="107"/>
      <c r="OEJ489" s="107"/>
      <c r="OEK489" s="107"/>
      <c r="OEL489" s="107"/>
      <c r="OEM489" s="107"/>
      <c r="OEN489" s="107"/>
      <c r="OEO489" s="107"/>
      <c r="OEP489" s="107"/>
      <c r="OEQ489" s="107"/>
      <c r="OER489" s="107"/>
      <c r="OES489" s="107"/>
      <c r="OET489" s="107"/>
      <c r="OEU489" s="107"/>
      <c r="OEV489" s="107"/>
      <c r="OEW489" s="107"/>
      <c r="OEX489" s="107"/>
      <c r="OEY489" s="107"/>
      <c r="OEZ489" s="107"/>
      <c r="OFA489" s="107"/>
      <c r="OFB489" s="107"/>
      <c r="OFC489" s="107"/>
      <c r="OFD489" s="107"/>
      <c r="OFE489" s="107"/>
      <c r="OFF489" s="107"/>
      <c r="OFG489" s="107"/>
      <c r="OFH489" s="107"/>
      <c r="OFI489" s="107"/>
      <c r="OFJ489" s="107"/>
      <c r="OFK489" s="107"/>
      <c r="OFL489" s="107"/>
      <c r="OFM489" s="107"/>
      <c r="OFN489" s="107"/>
      <c r="OFO489" s="107"/>
      <c r="OFP489" s="107"/>
      <c r="OFQ489" s="107"/>
      <c r="OFR489" s="107"/>
      <c r="OFS489" s="107"/>
      <c r="OFT489" s="107"/>
      <c r="OFU489" s="107"/>
      <c r="OFV489" s="107"/>
      <c r="OFW489" s="107"/>
      <c r="OFX489" s="107"/>
      <c r="OFY489" s="107"/>
      <c r="OFZ489" s="107"/>
      <c r="OGA489" s="107"/>
      <c r="OGB489" s="107"/>
      <c r="OGC489" s="107"/>
      <c r="OGD489" s="107"/>
      <c r="OGE489" s="107"/>
      <c r="OGF489" s="107"/>
      <c r="OGG489" s="107"/>
      <c r="OGH489" s="107"/>
      <c r="OGI489" s="107"/>
      <c r="OGJ489" s="107"/>
      <c r="OGK489" s="107"/>
      <c r="OGL489" s="107"/>
      <c r="OGM489" s="107"/>
      <c r="OGN489" s="107"/>
      <c r="OGO489" s="107"/>
      <c r="OGP489" s="107"/>
      <c r="OGQ489" s="107"/>
      <c r="OGR489" s="107"/>
      <c r="OGS489" s="107"/>
      <c r="OGT489" s="107"/>
      <c r="OGU489" s="107"/>
      <c r="OGV489" s="107"/>
      <c r="OGW489" s="107"/>
      <c r="OGX489" s="107"/>
      <c r="OGY489" s="107"/>
      <c r="OGZ489" s="107"/>
      <c r="OHA489" s="107"/>
      <c r="OHB489" s="107"/>
      <c r="OHC489" s="107"/>
      <c r="OHD489" s="107"/>
      <c r="OHE489" s="107"/>
      <c r="OHF489" s="107"/>
      <c r="OHG489" s="107"/>
      <c r="OHH489" s="107"/>
      <c r="OHI489" s="107"/>
      <c r="OHJ489" s="107"/>
      <c r="OHK489" s="107"/>
      <c r="OHL489" s="107"/>
      <c r="OHM489" s="107"/>
      <c r="OHN489" s="107"/>
      <c r="OHO489" s="107"/>
      <c r="OHP489" s="107"/>
      <c r="OHQ489" s="107"/>
      <c r="OHR489" s="107"/>
      <c r="OHS489" s="107"/>
      <c r="OHT489" s="107"/>
      <c r="OHU489" s="107"/>
      <c r="OHV489" s="107"/>
      <c r="OHW489" s="107"/>
      <c r="OHX489" s="107"/>
      <c r="OHY489" s="107"/>
      <c r="OHZ489" s="107"/>
      <c r="OIA489" s="107"/>
      <c r="OIB489" s="107"/>
      <c r="OIC489" s="107"/>
      <c r="OID489" s="107"/>
      <c r="OIE489" s="107"/>
      <c r="OIF489" s="107"/>
      <c r="OIG489" s="107"/>
      <c r="OIH489" s="107"/>
      <c r="OII489" s="107"/>
      <c r="OIJ489" s="107"/>
      <c r="OIK489" s="107"/>
      <c r="OIL489" s="107"/>
      <c r="OIM489" s="107"/>
      <c r="OIN489" s="107"/>
      <c r="OIO489" s="107"/>
      <c r="OIP489" s="107"/>
      <c r="OIQ489" s="107"/>
      <c r="OIR489" s="107"/>
      <c r="OIS489" s="107"/>
      <c r="OIT489" s="107"/>
      <c r="OIU489" s="107"/>
      <c r="OIV489" s="107"/>
      <c r="OIW489" s="107"/>
      <c r="OIX489" s="107"/>
      <c r="OIY489" s="107"/>
      <c r="OIZ489" s="107"/>
      <c r="OJA489" s="107"/>
      <c r="OJB489" s="107"/>
      <c r="OJC489" s="107"/>
      <c r="OJD489" s="107"/>
      <c r="OJE489" s="107"/>
      <c r="OJF489" s="107"/>
      <c r="OJG489" s="107"/>
      <c r="OJH489" s="107"/>
      <c r="OJI489" s="107"/>
      <c r="OJJ489" s="107"/>
      <c r="OJK489" s="107"/>
      <c r="OJL489" s="107"/>
      <c r="OJM489" s="107"/>
      <c r="OJN489" s="107"/>
      <c r="OJO489" s="107"/>
      <c r="OJP489" s="107"/>
      <c r="OJQ489" s="107"/>
      <c r="OJR489" s="107"/>
      <c r="OJS489" s="107"/>
      <c r="OJT489" s="107"/>
      <c r="OJU489" s="107"/>
      <c r="OJV489" s="107"/>
      <c r="OJW489" s="107"/>
      <c r="OJX489" s="107"/>
      <c r="OJY489" s="107"/>
      <c r="OJZ489" s="107"/>
      <c r="OKA489" s="107"/>
      <c r="OKB489" s="107"/>
      <c r="OKC489" s="107"/>
      <c r="OKD489" s="107"/>
      <c r="OKE489" s="107"/>
      <c r="OKF489" s="107"/>
      <c r="OKG489" s="107"/>
      <c r="OKH489" s="107"/>
      <c r="OKI489" s="107"/>
      <c r="OKJ489" s="107"/>
      <c r="OKK489" s="107"/>
      <c r="OKL489" s="107"/>
      <c r="OKM489" s="107"/>
      <c r="OKN489" s="107"/>
      <c r="OKO489" s="107"/>
      <c r="OKP489" s="107"/>
      <c r="OKQ489" s="107"/>
      <c r="OKR489" s="107"/>
      <c r="OKS489" s="107"/>
      <c r="OKT489" s="107"/>
      <c r="OKU489" s="107"/>
      <c r="OKV489" s="107"/>
      <c r="OKW489" s="107"/>
      <c r="OKX489" s="107"/>
      <c r="OKY489" s="107"/>
      <c r="OKZ489" s="107"/>
      <c r="OLA489" s="107"/>
      <c r="OLB489" s="107"/>
      <c r="OLC489" s="107"/>
      <c r="OLD489" s="107"/>
      <c r="OLE489" s="107"/>
      <c r="OLF489" s="107"/>
      <c r="OLG489" s="107"/>
      <c r="OLH489" s="107"/>
      <c r="OLI489" s="107"/>
      <c r="OLJ489" s="107"/>
      <c r="OLK489" s="107"/>
      <c r="OLL489" s="107"/>
      <c r="OLM489" s="107"/>
      <c r="OLN489" s="107"/>
      <c r="OLO489" s="107"/>
      <c r="OLP489" s="107"/>
      <c r="OLQ489" s="107"/>
      <c r="OLR489" s="107"/>
      <c r="OLS489" s="107"/>
      <c r="OLT489" s="107"/>
      <c r="OLU489" s="107"/>
      <c r="OLV489" s="107"/>
      <c r="OLW489" s="107"/>
      <c r="OLX489" s="107"/>
      <c r="OLY489" s="107"/>
      <c r="OLZ489" s="107"/>
      <c r="OMA489" s="107"/>
      <c r="OMB489" s="107"/>
      <c r="OMC489" s="107"/>
      <c r="OMD489" s="107"/>
      <c r="OME489" s="107"/>
      <c r="OMF489" s="107"/>
      <c r="OMG489" s="107"/>
      <c r="OMH489" s="107"/>
      <c r="OMI489" s="107"/>
      <c r="OMJ489" s="107"/>
      <c r="OMK489" s="107"/>
      <c r="OML489" s="107"/>
      <c r="OMM489" s="107"/>
      <c r="OMN489" s="107"/>
      <c r="OMO489" s="107"/>
      <c r="OMP489" s="107"/>
      <c r="OMQ489" s="107"/>
      <c r="OMR489" s="107"/>
      <c r="OMS489" s="107"/>
      <c r="OMT489" s="107"/>
      <c r="OMU489" s="107"/>
      <c r="OMV489" s="107"/>
      <c r="OMW489" s="107"/>
      <c r="OMX489" s="107"/>
      <c r="OMY489" s="107"/>
      <c r="OMZ489" s="107"/>
      <c r="ONA489" s="107"/>
      <c r="ONB489" s="107"/>
      <c r="ONC489" s="107"/>
      <c r="OND489" s="107"/>
      <c r="ONE489" s="107"/>
      <c r="ONF489" s="107"/>
      <c r="ONG489" s="107"/>
      <c r="ONH489" s="107"/>
      <c r="ONI489" s="107"/>
      <c r="ONJ489" s="107"/>
      <c r="ONK489" s="107"/>
      <c r="ONL489" s="107"/>
      <c r="ONM489" s="107"/>
      <c r="ONN489" s="107"/>
      <c r="ONO489" s="107"/>
      <c r="ONP489" s="107"/>
      <c r="ONQ489" s="107"/>
      <c r="ONR489" s="107"/>
      <c r="ONS489" s="107"/>
      <c r="ONT489" s="107"/>
      <c r="ONU489" s="107"/>
      <c r="ONV489" s="107"/>
      <c r="ONW489" s="107"/>
      <c r="ONX489" s="107"/>
      <c r="ONY489" s="107"/>
      <c r="ONZ489" s="107"/>
      <c r="OOA489" s="107"/>
      <c r="OOB489" s="107"/>
      <c r="OOC489" s="107"/>
      <c r="OOD489" s="107"/>
      <c r="OOE489" s="107"/>
      <c r="OOF489" s="107"/>
      <c r="OOG489" s="107"/>
      <c r="OOH489" s="107"/>
      <c r="OOI489" s="107"/>
      <c r="OOJ489" s="107"/>
      <c r="OOK489" s="107"/>
      <c r="OOL489" s="107"/>
      <c r="OOM489" s="107"/>
      <c r="OON489" s="107"/>
      <c r="OOO489" s="107"/>
      <c r="OOP489" s="107"/>
      <c r="OOQ489" s="107"/>
      <c r="OOR489" s="107"/>
      <c r="OOS489" s="107"/>
      <c r="OOT489" s="107"/>
      <c r="OOU489" s="107"/>
      <c r="OOV489" s="107"/>
      <c r="OOW489" s="107"/>
      <c r="OOX489" s="107"/>
      <c r="OOY489" s="107"/>
      <c r="OOZ489" s="107"/>
      <c r="OPA489" s="107"/>
      <c r="OPB489" s="107"/>
      <c r="OPC489" s="107"/>
      <c r="OPD489" s="107"/>
      <c r="OPE489" s="107"/>
      <c r="OPF489" s="107"/>
      <c r="OPG489" s="107"/>
      <c r="OPH489" s="107"/>
      <c r="OPI489" s="107"/>
      <c r="OPJ489" s="107"/>
      <c r="OPK489" s="107"/>
      <c r="OPL489" s="107"/>
      <c r="OPM489" s="107"/>
      <c r="OPN489" s="107"/>
      <c r="OPO489" s="107"/>
      <c r="OPP489" s="107"/>
      <c r="OPQ489" s="107"/>
      <c r="OPR489" s="107"/>
      <c r="OPS489" s="107"/>
      <c r="OPT489" s="107"/>
      <c r="OPU489" s="107"/>
      <c r="OPV489" s="107"/>
      <c r="OPW489" s="107"/>
      <c r="OPX489" s="107"/>
      <c r="OPY489" s="107"/>
      <c r="OPZ489" s="107"/>
      <c r="OQA489" s="107"/>
      <c r="OQB489" s="107"/>
      <c r="OQC489" s="107"/>
      <c r="OQD489" s="107"/>
      <c r="OQE489" s="107"/>
      <c r="OQF489" s="107"/>
      <c r="OQG489" s="107"/>
      <c r="OQH489" s="107"/>
      <c r="OQI489" s="107"/>
      <c r="OQJ489" s="107"/>
      <c r="OQK489" s="107"/>
      <c r="OQL489" s="107"/>
      <c r="OQM489" s="107"/>
      <c r="OQN489" s="107"/>
      <c r="OQO489" s="107"/>
      <c r="OQP489" s="107"/>
      <c r="OQQ489" s="107"/>
      <c r="OQR489" s="107"/>
      <c r="OQS489" s="107"/>
      <c r="OQT489" s="107"/>
      <c r="OQU489" s="107"/>
      <c r="OQV489" s="107"/>
      <c r="OQW489" s="107"/>
      <c r="OQX489" s="107"/>
      <c r="OQY489" s="107"/>
      <c r="OQZ489" s="107"/>
      <c r="ORA489" s="107"/>
      <c r="ORB489" s="107"/>
      <c r="ORC489" s="107"/>
      <c r="ORD489" s="107"/>
      <c r="ORE489" s="107"/>
      <c r="ORF489" s="107"/>
      <c r="ORG489" s="107"/>
      <c r="ORH489" s="107"/>
      <c r="ORI489" s="107"/>
      <c r="ORJ489" s="107"/>
      <c r="ORK489" s="107"/>
      <c r="ORL489" s="107"/>
      <c r="ORM489" s="107"/>
      <c r="ORN489" s="107"/>
      <c r="ORO489" s="107"/>
      <c r="ORP489" s="107"/>
      <c r="ORQ489" s="107"/>
      <c r="ORR489" s="107"/>
      <c r="ORS489" s="107"/>
      <c r="ORT489" s="107"/>
      <c r="ORU489" s="107"/>
      <c r="ORV489" s="107"/>
      <c r="ORW489" s="107"/>
      <c r="ORX489" s="107"/>
      <c r="ORY489" s="107"/>
      <c r="ORZ489" s="107"/>
      <c r="OSA489" s="107"/>
      <c r="OSB489" s="107"/>
      <c r="OSC489" s="107"/>
      <c r="OSD489" s="107"/>
      <c r="OSE489" s="107"/>
      <c r="OSF489" s="107"/>
      <c r="OSG489" s="107"/>
      <c r="OSH489" s="107"/>
      <c r="OSI489" s="107"/>
      <c r="OSJ489" s="107"/>
      <c r="OSK489" s="107"/>
      <c r="OSL489" s="107"/>
      <c r="OSM489" s="107"/>
      <c r="OSN489" s="107"/>
      <c r="OSO489" s="107"/>
      <c r="OSP489" s="107"/>
      <c r="OSQ489" s="107"/>
      <c r="OSR489" s="107"/>
      <c r="OSS489" s="107"/>
      <c r="OST489" s="107"/>
      <c r="OSU489" s="107"/>
      <c r="OSV489" s="107"/>
      <c r="OSW489" s="107"/>
      <c r="OSX489" s="107"/>
      <c r="OSY489" s="107"/>
      <c r="OSZ489" s="107"/>
      <c r="OTA489" s="107"/>
      <c r="OTB489" s="107"/>
      <c r="OTC489" s="107"/>
      <c r="OTD489" s="107"/>
      <c r="OTE489" s="107"/>
      <c r="OTF489" s="107"/>
      <c r="OTG489" s="107"/>
      <c r="OTH489" s="107"/>
      <c r="OTI489" s="107"/>
      <c r="OTJ489" s="107"/>
      <c r="OTK489" s="107"/>
      <c r="OTL489" s="107"/>
      <c r="OTM489" s="107"/>
      <c r="OTN489" s="107"/>
      <c r="OTO489" s="107"/>
      <c r="OTP489" s="107"/>
      <c r="OTQ489" s="107"/>
      <c r="OTR489" s="107"/>
      <c r="OTS489" s="107"/>
      <c r="OTT489" s="107"/>
      <c r="OTU489" s="107"/>
      <c r="OTV489" s="107"/>
      <c r="OTW489" s="107"/>
      <c r="OTX489" s="107"/>
      <c r="OTY489" s="107"/>
      <c r="OTZ489" s="107"/>
      <c r="OUA489" s="107"/>
      <c r="OUB489" s="107"/>
      <c r="OUC489" s="107"/>
      <c r="OUD489" s="107"/>
      <c r="OUE489" s="107"/>
      <c r="OUF489" s="107"/>
      <c r="OUG489" s="107"/>
      <c r="OUH489" s="107"/>
      <c r="OUI489" s="107"/>
      <c r="OUJ489" s="107"/>
      <c r="OUK489" s="107"/>
      <c r="OUL489" s="107"/>
      <c r="OUM489" s="107"/>
      <c r="OUN489" s="107"/>
      <c r="OUO489" s="107"/>
      <c r="OUP489" s="107"/>
      <c r="OUQ489" s="107"/>
      <c r="OUR489" s="107"/>
      <c r="OUS489" s="107"/>
      <c r="OUT489" s="107"/>
      <c r="OUU489" s="107"/>
      <c r="OUV489" s="107"/>
      <c r="OUW489" s="107"/>
      <c r="OUX489" s="107"/>
      <c r="OUY489" s="107"/>
      <c r="OUZ489" s="107"/>
      <c r="OVA489" s="107"/>
      <c r="OVB489" s="107"/>
      <c r="OVC489" s="107"/>
      <c r="OVD489" s="107"/>
      <c r="OVE489" s="107"/>
      <c r="OVF489" s="107"/>
      <c r="OVG489" s="107"/>
      <c r="OVH489" s="107"/>
      <c r="OVI489" s="107"/>
      <c r="OVJ489" s="107"/>
      <c r="OVK489" s="107"/>
      <c r="OVL489" s="107"/>
      <c r="OVM489" s="107"/>
      <c r="OVN489" s="107"/>
      <c r="OVO489" s="107"/>
      <c r="OVP489" s="107"/>
      <c r="OVQ489" s="107"/>
      <c r="OVR489" s="107"/>
      <c r="OVS489" s="107"/>
      <c r="OVT489" s="107"/>
      <c r="OVU489" s="107"/>
      <c r="OVV489" s="107"/>
      <c r="OVW489" s="107"/>
      <c r="OVX489" s="107"/>
      <c r="OVY489" s="107"/>
      <c r="OVZ489" s="107"/>
      <c r="OWA489" s="107"/>
      <c r="OWB489" s="107"/>
      <c r="OWC489" s="107"/>
      <c r="OWD489" s="107"/>
      <c r="OWE489" s="107"/>
      <c r="OWF489" s="107"/>
      <c r="OWG489" s="107"/>
      <c r="OWH489" s="107"/>
      <c r="OWI489" s="107"/>
      <c r="OWJ489" s="107"/>
      <c r="OWK489" s="107"/>
      <c r="OWL489" s="107"/>
      <c r="OWM489" s="107"/>
      <c r="OWN489" s="107"/>
      <c r="OWO489" s="107"/>
      <c r="OWP489" s="107"/>
      <c r="OWQ489" s="107"/>
      <c r="OWR489" s="107"/>
      <c r="OWS489" s="107"/>
      <c r="OWT489" s="107"/>
      <c r="OWU489" s="107"/>
      <c r="OWV489" s="107"/>
      <c r="OWW489" s="107"/>
      <c r="OWX489" s="107"/>
      <c r="OWY489" s="107"/>
      <c r="OWZ489" s="107"/>
      <c r="OXA489" s="107"/>
      <c r="OXB489" s="107"/>
      <c r="OXC489" s="107"/>
      <c r="OXD489" s="107"/>
      <c r="OXE489" s="107"/>
      <c r="OXF489" s="107"/>
      <c r="OXG489" s="107"/>
      <c r="OXH489" s="107"/>
      <c r="OXI489" s="107"/>
      <c r="OXJ489" s="107"/>
      <c r="OXK489" s="107"/>
      <c r="OXL489" s="107"/>
      <c r="OXM489" s="107"/>
      <c r="OXN489" s="107"/>
      <c r="OXO489" s="107"/>
      <c r="OXP489" s="107"/>
      <c r="OXQ489" s="107"/>
      <c r="OXR489" s="107"/>
      <c r="OXS489" s="107"/>
      <c r="OXT489" s="107"/>
      <c r="OXU489" s="107"/>
      <c r="OXV489" s="107"/>
      <c r="OXW489" s="107"/>
      <c r="OXX489" s="107"/>
      <c r="OXY489" s="107"/>
      <c r="OXZ489" s="107"/>
      <c r="OYA489" s="107"/>
      <c r="OYB489" s="107"/>
      <c r="OYC489" s="107"/>
      <c r="OYD489" s="107"/>
      <c r="OYE489" s="107"/>
      <c r="OYF489" s="107"/>
      <c r="OYG489" s="107"/>
      <c r="OYH489" s="107"/>
      <c r="OYI489" s="107"/>
      <c r="OYJ489" s="107"/>
      <c r="OYK489" s="107"/>
      <c r="OYL489" s="107"/>
      <c r="OYM489" s="107"/>
      <c r="OYN489" s="107"/>
      <c r="OYO489" s="107"/>
      <c r="OYP489" s="107"/>
      <c r="OYQ489" s="107"/>
      <c r="OYR489" s="107"/>
      <c r="OYS489" s="107"/>
      <c r="OYT489" s="107"/>
      <c r="OYU489" s="107"/>
      <c r="OYV489" s="107"/>
      <c r="OYW489" s="107"/>
      <c r="OYX489" s="107"/>
      <c r="OYY489" s="107"/>
      <c r="OYZ489" s="107"/>
      <c r="OZA489" s="107"/>
      <c r="OZB489" s="107"/>
      <c r="OZC489" s="107"/>
      <c r="OZD489" s="107"/>
      <c r="OZE489" s="107"/>
      <c r="OZF489" s="107"/>
      <c r="OZG489" s="107"/>
      <c r="OZH489" s="107"/>
      <c r="OZI489" s="107"/>
      <c r="OZJ489" s="107"/>
      <c r="OZK489" s="107"/>
      <c r="OZL489" s="107"/>
      <c r="OZM489" s="107"/>
      <c r="OZN489" s="107"/>
      <c r="OZO489" s="107"/>
      <c r="OZP489" s="107"/>
      <c r="OZQ489" s="107"/>
      <c r="OZR489" s="107"/>
      <c r="OZS489" s="107"/>
      <c r="OZT489" s="107"/>
      <c r="OZU489" s="107"/>
      <c r="OZV489" s="107"/>
      <c r="OZW489" s="107"/>
      <c r="OZX489" s="107"/>
      <c r="OZY489" s="107"/>
      <c r="OZZ489" s="107"/>
      <c r="PAA489" s="107"/>
      <c r="PAB489" s="107"/>
      <c r="PAC489" s="107"/>
      <c r="PAD489" s="107"/>
      <c r="PAE489" s="107"/>
      <c r="PAF489" s="107"/>
      <c r="PAG489" s="107"/>
      <c r="PAH489" s="107"/>
      <c r="PAI489" s="107"/>
      <c r="PAJ489" s="107"/>
      <c r="PAK489" s="107"/>
      <c r="PAL489" s="107"/>
      <c r="PAM489" s="107"/>
      <c r="PAN489" s="107"/>
      <c r="PAO489" s="107"/>
      <c r="PAP489" s="107"/>
      <c r="PAQ489" s="107"/>
      <c r="PAR489" s="107"/>
      <c r="PAS489" s="107"/>
      <c r="PAT489" s="107"/>
      <c r="PAU489" s="107"/>
      <c r="PAV489" s="107"/>
      <c r="PAW489" s="107"/>
      <c r="PAX489" s="107"/>
      <c r="PAY489" s="107"/>
      <c r="PAZ489" s="107"/>
      <c r="PBA489" s="107"/>
      <c r="PBB489" s="107"/>
      <c r="PBC489" s="107"/>
      <c r="PBD489" s="107"/>
      <c r="PBE489" s="107"/>
      <c r="PBF489" s="107"/>
      <c r="PBG489" s="107"/>
      <c r="PBH489" s="107"/>
      <c r="PBI489" s="107"/>
      <c r="PBJ489" s="107"/>
      <c r="PBK489" s="107"/>
      <c r="PBL489" s="107"/>
      <c r="PBM489" s="107"/>
      <c r="PBN489" s="107"/>
      <c r="PBO489" s="107"/>
      <c r="PBP489" s="107"/>
      <c r="PBQ489" s="107"/>
      <c r="PBR489" s="107"/>
      <c r="PBS489" s="107"/>
      <c r="PBT489" s="107"/>
      <c r="PBU489" s="107"/>
      <c r="PBV489" s="107"/>
      <c r="PBW489" s="107"/>
      <c r="PBX489" s="107"/>
      <c r="PBY489" s="107"/>
      <c r="PBZ489" s="107"/>
      <c r="PCA489" s="107"/>
      <c r="PCB489" s="107"/>
      <c r="PCC489" s="107"/>
      <c r="PCD489" s="107"/>
      <c r="PCE489" s="107"/>
      <c r="PCF489" s="107"/>
      <c r="PCG489" s="107"/>
      <c r="PCH489" s="107"/>
      <c r="PCI489" s="107"/>
      <c r="PCJ489" s="107"/>
      <c r="PCK489" s="107"/>
      <c r="PCL489" s="107"/>
      <c r="PCM489" s="107"/>
      <c r="PCN489" s="107"/>
      <c r="PCO489" s="107"/>
      <c r="PCP489" s="107"/>
      <c r="PCQ489" s="107"/>
      <c r="PCR489" s="107"/>
      <c r="PCS489" s="107"/>
      <c r="PCT489" s="107"/>
      <c r="PCU489" s="107"/>
      <c r="PCV489" s="107"/>
      <c r="PCW489" s="107"/>
      <c r="PCX489" s="107"/>
      <c r="PCY489" s="107"/>
      <c r="PCZ489" s="107"/>
      <c r="PDA489" s="107"/>
      <c r="PDB489" s="107"/>
      <c r="PDC489" s="107"/>
      <c r="PDD489" s="107"/>
      <c r="PDE489" s="107"/>
      <c r="PDF489" s="107"/>
      <c r="PDG489" s="107"/>
      <c r="PDH489" s="107"/>
      <c r="PDI489" s="107"/>
      <c r="PDJ489" s="107"/>
      <c r="PDK489" s="107"/>
      <c r="PDL489" s="107"/>
      <c r="PDM489" s="107"/>
      <c r="PDN489" s="107"/>
      <c r="PDO489" s="107"/>
      <c r="PDP489" s="107"/>
      <c r="PDQ489" s="107"/>
      <c r="PDR489" s="107"/>
      <c r="PDS489" s="107"/>
      <c r="PDT489" s="107"/>
      <c r="PDU489" s="107"/>
      <c r="PDV489" s="107"/>
      <c r="PDW489" s="107"/>
      <c r="PDX489" s="107"/>
      <c r="PDY489" s="107"/>
      <c r="PDZ489" s="107"/>
      <c r="PEA489" s="107"/>
      <c r="PEB489" s="107"/>
      <c r="PEC489" s="107"/>
      <c r="PED489" s="107"/>
      <c r="PEE489" s="107"/>
      <c r="PEF489" s="107"/>
      <c r="PEG489" s="107"/>
      <c r="PEH489" s="107"/>
      <c r="PEI489" s="107"/>
      <c r="PEJ489" s="107"/>
      <c r="PEK489" s="107"/>
      <c r="PEL489" s="107"/>
      <c r="PEM489" s="107"/>
      <c r="PEN489" s="107"/>
      <c r="PEO489" s="107"/>
      <c r="PEP489" s="107"/>
      <c r="PEQ489" s="107"/>
      <c r="PER489" s="107"/>
      <c r="PES489" s="107"/>
      <c r="PET489" s="107"/>
      <c r="PEU489" s="107"/>
      <c r="PEV489" s="107"/>
      <c r="PEW489" s="107"/>
      <c r="PEX489" s="107"/>
      <c r="PEY489" s="107"/>
      <c r="PEZ489" s="107"/>
      <c r="PFA489" s="107"/>
      <c r="PFB489" s="107"/>
      <c r="PFC489" s="107"/>
      <c r="PFD489" s="107"/>
      <c r="PFE489" s="107"/>
      <c r="PFF489" s="107"/>
      <c r="PFG489" s="107"/>
      <c r="PFH489" s="107"/>
      <c r="PFI489" s="107"/>
      <c r="PFJ489" s="107"/>
      <c r="PFK489" s="107"/>
      <c r="PFL489" s="107"/>
      <c r="PFM489" s="107"/>
      <c r="PFN489" s="107"/>
      <c r="PFO489" s="107"/>
      <c r="PFP489" s="107"/>
      <c r="PFQ489" s="107"/>
      <c r="PFR489" s="107"/>
      <c r="PFS489" s="107"/>
      <c r="PFT489" s="107"/>
      <c r="PFU489" s="107"/>
      <c r="PFV489" s="107"/>
      <c r="PFW489" s="107"/>
      <c r="PFX489" s="107"/>
      <c r="PFY489" s="107"/>
      <c r="PFZ489" s="107"/>
      <c r="PGA489" s="107"/>
      <c r="PGB489" s="107"/>
      <c r="PGC489" s="107"/>
      <c r="PGD489" s="107"/>
      <c r="PGE489" s="107"/>
      <c r="PGF489" s="107"/>
      <c r="PGG489" s="107"/>
      <c r="PGH489" s="107"/>
      <c r="PGI489" s="107"/>
      <c r="PGJ489" s="107"/>
      <c r="PGK489" s="107"/>
      <c r="PGL489" s="107"/>
      <c r="PGM489" s="107"/>
      <c r="PGN489" s="107"/>
      <c r="PGO489" s="107"/>
      <c r="PGP489" s="107"/>
      <c r="PGQ489" s="107"/>
      <c r="PGR489" s="107"/>
      <c r="PGS489" s="107"/>
      <c r="PGT489" s="107"/>
      <c r="PGU489" s="107"/>
      <c r="PGV489" s="107"/>
      <c r="PGW489" s="107"/>
      <c r="PGX489" s="107"/>
      <c r="PGY489" s="107"/>
      <c r="PGZ489" s="107"/>
      <c r="PHA489" s="107"/>
      <c r="PHB489" s="107"/>
      <c r="PHC489" s="107"/>
      <c r="PHD489" s="107"/>
      <c r="PHE489" s="107"/>
      <c r="PHF489" s="107"/>
      <c r="PHG489" s="107"/>
      <c r="PHH489" s="107"/>
      <c r="PHI489" s="107"/>
      <c r="PHJ489" s="107"/>
      <c r="PHK489" s="107"/>
      <c r="PHL489" s="107"/>
      <c r="PHM489" s="107"/>
      <c r="PHN489" s="107"/>
      <c r="PHO489" s="107"/>
      <c r="PHP489" s="107"/>
      <c r="PHQ489" s="107"/>
      <c r="PHR489" s="107"/>
      <c r="PHS489" s="107"/>
      <c r="PHT489" s="107"/>
      <c r="PHU489" s="107"/>
      <c r="PHV489" s="107"/>
      <c r="PHW489" s="107"/>
      <c r="PHX489" s="107"/>
      <c r="PHY489" s="107"/>
      <c r="PHZ489" s="107"/>
      <c r="PIA489" s="107"/>
      <c r="PIB489" s="107"/>
      <c r="PIC489" s="107"/>
      <c r="PID489" s="107"/>
      <c r="PIE489" s="107"/>
      <c r="PIF489" s="107"/>
      <c r="PIG489" s="107"/>
      <c r="PIH489" s="107"/>
      <c r="PII489" s="107"/>
      <c r="PIJ489" s="107"/>
      <c r="PIK489" s="107"/>
      <c r="PIL489" s="107"/>
      <c r="PIM489" s="107"/>
      <c r="PIN489" s="107"/>
      <c r="PIO489" s="107"/>
      <c r="PIP489" s="107"/>
      <c r="PIQ489" s="107"/>
      <c r="PIR489" s="107"/>
      <c r="PIS489" s="107"/>
      <c r="PIT489" s="107"/>
      <c r="PIU489" s="107"/>
      <c r="PIV489" s="107"/>
      <c r="PIW489" s="107"/>
      <c r="PIX489" s="107"/>
      <c r="PIY489" s="107"/>
      <c r="PIZ489" s="107"/>
      <c r="PJA489" s="107"/>
      <c r="PJB489" s="107"/>
      <c r="PJC489" s="107"/>
      <c r="PJD489" s="107"/>
      <c r="PJE489" s="107"/>
      <c r="PJF489" s="107"/>
      <c r="PJG489" s="107"/>
      <c r="PJH489" s="107"/>
      <c r="PJI489" s="107"/>
      <c r="PJJ489" s="107"/>
      <c r="PJK489" s="107"/>
      <c r="PJL489" s="107"/>
      <c r="PJM489" s="107"/>
      <c r="PJN489" s="107"/>
      <c r="PJO489" s="107"/>
      <c r="PJP489" s="107"/>
      <c r="PJQ489" s="107"/>
      <c r="PJR489" s="107"/>
      <c r="PJS489" s="107"/>
      <c r="PJT489" s="107"/>
      <c r="PJU489" s="107"/>
      <c r="PJV489" s="107"/>
      <c r="PJW489" s="107"/>
      <c r="PJX489" s="107"/>
      <c r="PJY489" s="107"/>
      <c r="PJZ489" s="107"/>
      <c r="PKA489" s="107"/>
      <c r="PKB489" s="107"/>
      <c r="PKC489" s="107"/>
      <c r="PKD489" s="107"/>
      <c r="PKE489" s="107"/>
      <c r="PKF489" s="107"/>
      <c r="PKG489" s="107"/>
      <c r="PKH489" s="107"/>
      <c r="PKI489" s="107"/>
      <c r="PKJ489" s="107"/>
      <c r="PKK489" s="107"/>
      <c r="PKL489" s="107"/>
      <c r="PKM489" s="107"/>
      <c r="PKN489" s="107"/>
      <c r="PKO489" s="107"/>
      <c r="PKP489" s="107"/>
      <c r="PKQ489" s="107"/>
      <c r="PKR489" s="107"/>
      <c r="PKS489" s="107"/>
      <c r="PKT489" s="107"/>
      <c r="PKU489" s="107"/>
      <c r="PKV489" s="107"/>
      <c r="PKW489" s="107"/>
      <c r="PKX489" s="107"/>
      <c r="PKY489" s="107"/>
      <c r="PKZ489" s="107"/>
      <c r="PLA489" s="107"/>
      <c r="PLB489" s="107"/>
      <c r="PLC489" s="107"/>
      <c r="PLD489" s="107"/>
      <c r="PLE489" s="107"/>
      <c r="PLF489" s="107"/>
      <c r="PLG489" s="107"/>
      <c r="PLH489" s="107"/>
      <c r="PLI489" s="107"/>
      <c r="PLJ489" s="107"/>
      <c r="PLK489" s="107"/>
      <c r="PLL489" s="107"/>
      <c r="PLM489" s="107"/>
      <c r="PLN489" s="107"/>
      <c r="PLO489" s="107"/>
      <c r="PLP489" s="107"/>
      <c r="PLQ489" s="107"/>
      <c r="PLR489" s="107"/>
      <c r="PLS489" s="107"/>
      <c r="PLT489" s="107"/>
      <c r="PLU489" s="107"/>
      <c r="PLV489" s="107"/>
      <c r="PLW489" s="107"/>
      <c r="PLX489" s="107"/>
      <c r="PLY489" s="107"/>
      <c r="PLZ489" s="107"/>
      <c r="PMA489" s="107"/>
      <c r="PMB489" s="107"/>
      <c r="PMC489" s="107"/>
      <c r="PMD489" s="107"/>
      <c r="PME489" s="107"/>
      <c r="PMF489" s="107"/>
      <c r="PMG489" s="107"/>
      <c r="PMH489" s="107"/>
      <c r="PMI489" s="107"/>
      <c r="PMJ489" s="107"/>
      <c r="PMK489" s="107"/>
      <c r="PML489" s="107"/>
      <c r="PMM489" s="107"/>
      <c r="PMN489" s="107"/>
      <c r="PMO489" s="107"/>
      <c r="PMP489" s="107"/>
      <c r="PMQ489" s="107"/>
      <c r="PMR489" s="107"/>
      <c r="PMS489" s="107"/>
      <c r="PMT489" s="107"/>
      <c r="PMU489" s="107"/>
      <c r="PMV489" s="107"/>
      <c r="PMW489" s="107"/>
      <c r="PMX489" s="107"/>
      <c r="PMY489" s="107"/>
      <c r="PMZ489" s="107"/>
      <c r="PNA489" s="107"/>
      <c r="PNB489" s="107"/>
      <c r="PNC489" s="107"/>
      <c r="PND489" s="107"/>
      <c r="PNE489" s="107"/>
      <c r="PNF489" s="107"/>
      <c r="PNG489" s="107"/>
      <c r="PNH489" s="107"/>
      <c r="PNI489" s="107"/>
      <c r="PNJ489" s="107"/>
      <c r="PNK489" s="107"/>
      <c r="PNL489" s="107"/>
      <c r="PNM489" s="107"/>
      <c r="PNN489" s="107"/>
      <c r="PNO489" s="107"/>
      <c r="PNP489" s="107"/>
      <c r="PNQ489" s="107"/>
      <c r="PNR489" s="107"/>
      <c r="PNS489" s="107"/>
      <c r="PNT489" s="107"/>
      <c r="PNU489" s="107"/>
      <c r="PNV489" s="107"/>
      <c r="PNW489" s="107"/>
      <c r="PNX489" s="107"/>
      <c r="PNY489" s="107"/>
      <c r="PNZ489" s="107"/>
      <c r="POA489" s="107"/>
      <c r="POB489" s="107"/>
      <c r="POC489" s="107"/>
      <c r="POD489" s="107"/>
      <c r="POE489" s="107"/>
      <c r="POF489" s="107"/>
      <c r="POG489" s="107"/>
      <c r="POH489" s="107"/>
      <c r="POI489" s="107"/>
      <c r="POJ489" s="107"/>
      <c r="POK489" s="107"/>
      <c r="POL489" s="107"/>
      <c r="POM489" s="107"/>
      <c r="PON489" s="107"/>
      <c r="POO489" s="107"/>
      <c r="POP489" s="107"/>
      <c r="POQ489" s="107"/>
      <c r="POR489" s="107"/>
      <c r="POS489" s="107"/>
      <c r="POT489" s="107"/>
      <c r="POU489" s="107"/>
      <c r="POV489" s="107"/>
      <c r="POW489" s="107"/>
      <c r="POX489" s="107"/>
      <c r="POY489" s="107"/>
      <c r="POZ489" s="107"/>
      <c r="PPA489" s="107"/>
      <c r="PPB489" s="107"/>
      <c r="PPC489" s="107"/>
      <c r="PPD489" s="107"/>
      <c r="PPE489" s="107"/>
      <c r="PPF489" s="107"/>
      <c r="PPG489" s="107"/>
      <c r="PPH489" s="107"/>
      <c r="PPI489" s="107"/>
      <c r="PPJ489" s="107"/>
      <c r="PPK489" s="107"/>
      <c r="PPL489" s="107"/>
      <c r="PPM489" s="107"/>
      <c r="PPN489" s="107"/>
      <c r="PPO489" s="107"/>
      <c r="PPP489" s="107"/>
      <c r="PPQ489" s="107"/>
      <c r="PPR489" s="107"/>
      <c r="PPS489" s="107"/>
      <c r="PPT489" s="107"/>
      <c r="PPU489" s="107"/>
      <c r="PPV489" s="107"/>
      <c r="PPW489" s="107"/>
      <c r="PPX489" s="107"/>
      <c r="PPY489" s="107"/>
      <c r="PPZ489" s="107"/>
      <c r="PQA489" s="107"/>
      <c r="PQB489" s="107"/>
      <c r="PQC489" s="107"/>
      <c r="PQD489" s="107"/>
      <c r="PQE489" s="107"/>
      <c r="PQF489" s="107"/>
      <c r="PQG489" s="107"/>
      <c r="PQH489" s="107"/>
      <c r="PQI489" s="107"/>
      <c r="PQJ489" s="107"/>
      <c r="PQK489" s="107"/>
      <c r="PQL489" s="107"/>
      <c r="PQM489" s="107"/>
      <c r="PQN489" s="107"/>
      <c r="PQO489" s="107"/>
      <c r="PQP489" s="107"/>
      <c r="PQQ489" s="107"/>
      <c r="PQR489" s="107"/>
      <c r="PQS489" s="107"/>
      <c r="PQT489" s="107"/>
      <c r="PQU489" s="107"/>
      <c r="PQV489" s="107"/>
      <c r="PQW489" s="107"/>
      <c r="PQX489" s="107"/>
      <c r="PQY489" s="107"/>
      <c r="PQZ489" s="107"/>
      <c r="PRA489" s="107"/>
      <c r="PRB489" s="107"/>
      <c r="PRC489" s="107"/>
      <c r="PRD489" s="107"/>
      <c r="PRE489" s="107"/>
      <c r="PRF489" s="107"/>
      <c r="PRG489" s="107"/>
      <c r="PRH489" s="107"/>
      <c r="PRI489" s="107"/>
      <c r="PRJ489" s="107"/>
      <c r="PRK489" s="107"/>
      <c r="PRL489" s="107"/>
      <c r="PRM489" s="107"/>
      <c r="PRN489" s="107"/>
      <c r="PRO489" s="107"/>
      <c r="PRP489" s="107"/>
      <c r="PRQ489" s="107"/>
      <c r="PRR489" s="107"/>
      <c r="PRS489" s="107"/>
      <c r="PRT489" s="107"/>
      <c r="PRU489" s="107"/>
      <c r="PRV489" s="107"/>
      <c r="PRW489" s="107"/>
      <c r="PRX489" s="107"/>
      <c r="PRY489" s="107"/>
      <c r="PRZ489" s="107"/>
      <c r="PSA489" s="107"/>
      <c r="PSB489" s="107"/>
      <c r="PSC489" s="107"/>
      <c r="PSD489" s="107"/>
      <c r="PSE489" s="107"/>
      <c r="PSF489" s="107"/>
      <c r="PSG489" s="107"/>
      <c r="PSH489" s="107"/>
      <c r="PSI489" s="107"/>
      <c r="PSJ489" s="107"/>
      <c r="PSK489" s="107"/>
      <c r="PSL489" s="107"/>
      <c r="PSM489" s="107"/>
      <c r="PSN489" s="107"/>
      <c r="PSO489" s="107"/>
      <c r="PSP489" s="107"/>
      <c r="PSQ489" s="107"/>
      <c r="PSR489" s="107"/>
      <c r="PSS489" s="107"/>
      <c r="PST489" s="107"/>
      <c r="PSU489" s="107"/>
      <c r="PSV489" s="107"/>
      <c r="PSW489" s="107"/>
      <c r="PSX489" s="107"/>
      <c r="PSY489" s="107"/>
      <c r="PSZ489" s="107"/>
      <c r="PTA489" s="107"/>
      <c r="PTB489" s="107"/>
      <c r="PTC489" s="107"/>
      <c r="PTD489" s="107"/>
      <c r="PTE489" s="107"/>
      <c r="PTF489" s="107"/>
      <c r="PTG489" s="107"/>
      <c r="PTH489" s="107"/>
      <c r="PTI489" s="107"/>
      <c r="PTJ489" s="107"/>
      <c r="PTK489" s="107"/>
      <c r="PTL489" s="107"/>
      <c r="PTM489" s="107"/>
      <c r="PTN489" s="107"/>
      <c r="PTO489" s="107"/>
      <c r="PTP489" s="107"/>
      <c r="PTQ489" s="107"/>
      <c r="PTR489" s="107"/>
      <c r="PTS489" s="107"/>
      <c r="PTT489" s="107"/>
      <c r="PTU489" s="107"/>
      <c r="PTV489" s="107"/>
      <c r="PTW489" s="107"/>
      <c r="PTX489" s="107"/>
      <c r="PTY489" s="107"/>
      <c r="PTZ489" s="107"/>
      <c r="PUA489" s="107"/>
      <c r="PUB489" s="107"/>
      <c r="PUC489" s="107"/>
      <c r="PUD489" s="107"/>
      <c r="PUE489" s="107"/>
      <c r="PUF489" s="107"/>
      <c r="PUG489" s="107"/>
      <c r="PUH489" s="107"/>
      <c r="PUI489" s="107"/>
      <c r="PUJ489" s="107"/>
      <c r="PUK489" s="107"/>
      <c r="PUL489" s="107"/>
      <c r="PUM489" s="107"/>
      <c r="PUN489" s="107"/>
      <c r="PUO489" s="107"/>
      <c r="PUP489" s="107"/>
      <c r="PUQ489" s="107"/>
      <c r="PUR489" s="107"/>
      <c r="PUS489" s="107"/>
      <c r="PUT489" s="107"/>
      <c r="PUU489" s="107"/>
      <c r="PUV489" s="107"/>
      <c r="PUW489" s="107"/>
      <c r="PUX489" s="107"/>
      <c r="PUY489" s="107"/>
      <c r="PUZ489" s="107"/>
      <c r="PVA489" s="107"/>
      <c r="PVB489" s="107"/>
      <c r="PVC489" s="107"/>
      <c r="PVD489" s="107"/>
      <c r="PVE489" s="107"/>
      <c r="PVF489" s="107"/>
      <c r="PVG489" s="107"/>
      <c r="PVH489" s="107"/>
      <c r="PVI489" s="107"/>
      <c r="PVJ489" s="107"/>
      <c r="PVK489" s="107"/>
      <c r="PVL489" s="107"/>
      <c r="PVM489" s="107"/>
      <c r="PVN489" s="107"/>
      <c r="PVO489" s="107"/>
      <c r="PVP489" s="107"/>
      <c r="PVQ489" s="107"/>
      <c r="PVR489" s="107"/>
      <c r="PVS489" s="107"/>
      <c r="PVT489" s="107"/>
      <c r="PVU489" s="107"/>
      <c r="PVV489" s="107"/>
      <c r="PVW489" s="107"/>
      <c r="PVX489" s="107"/>
      <c r="PVY489" s="107"/>
      <c r="PVZ489" s="107"/>
      <c r="PWA489" s="107"/>
      <c r="PWB489" s="107"/>
      <c r="PWC489" s="107"/>
      <c r="PWD489" s="107"/>
      <c r="PWE489" s="107"/>
      <c r="PWF489" s="107"/>
      <c r="PWG489" s="107"/>
      <c r="PWH489" s="107"/>
      <c r="PWI489" s="107"/>
      <c r="PWJ489" s="107"/>
      <c r="PWK489" s="107"/>
      <c r="PWL489" s="107"/>
      <c r="PWM489" s="107"/>
      <c r="PWN489" s="107"/>
      <c r="PWO489" s="107"/>
      <c r="PWP489" s="107"/>
      <c r="PWQ489" s="107"/>
      <c r="PWR489" s="107"/>
      <c r="PWS489" s="107"/>
      <c r="PWT489" s="107"/>
      <c r="PWU489" s="107"/>
      <c r="PWV489" s="107"/>
      <c r="PWW489" s="107"/>
      <c r="PWX489" s="107"/>
      <c r="PWY489" s="107"/>
      <c r="PWZ489" s="107"/>
      <c r="PXA489" s="107"/>
      <c r="PXB489" s="107"/>
      <c r="PXC489" s="107"/>
      <c r="PXD489" s="107"/>
      <c r="PXE489" s="107"/>
      <c r="PXF489" s="107"/>
      <c r="PXG489" s="107"/>
      <c r="PXH489" s="107"/>
      <c r="PXI489" s="107"/>
      <c r="PXJ489" s="107"/>
      <c r="PXK489" s="107"/>
      <c r="PXL489" s="107"/>
      <c r="PXM489" s="107"/>
      <c r="PXN489" s="107"/>
      <c r="PXO489" s="107"/>
      <c r="PXP489" s="107"/>
      <c r="PXQ489" s="107"/>
      <c r="PXR489" s="107"/>
      <c r="PXS489" s="107"/>
      <c r="PXT489" s="107"/>
      <c r="PXU489" s="107"/>
      <c r="PXV489" s="107"/>
      <c r="PXW489" s="107"/>
      <c r="PXX489" s="107"/>
      <c r="PXY489" s="107"/>
      <c r="PXZ489" s="107"/>
      <c r="PYA489" s="107"/>
      <c r="PYB489" s="107"/>
      <c r="PYC489" s="107"/>
      <c r="PYD489" s="107"/>
      <c r="PYE489" s="107"/>
      <c r="PYF489" s="107"/>
      <c r="PYG489" s="107"/>
      <c r="PYH489" s="107"/>
      <c r="PYI489" s="107"/>
      <c r="PYJ489" s="107"/>
      <c r="PYK489" s="107"/>
      <c r="PYL489" s="107"/>
      <c r="PYM489" s="107"/>
      <c r="PYN489" s="107"/>
      <c r="PYO489" s="107"/>
      <c r="PYP489" s="107"/>
      <c r="PYQ489" s="107"/>
      <c r="PYR489" s="107"/>
      <c r="PYS489" s="107"/>
      <c r="PYT489" s="107"/>
      <c r="PYU489" s="107"/>
      <c r="PYV489" s="107"/>
      <c r="PYW489" s="107"/>
      <c r="PYX489" s="107"/>
      <c r="PYY489" s="107"/>
      <c r="PYZ489" s="107"/>
      <c r="PZA489" s="107"/>
      <c r="PZB489" s="107"/>
      <c r="PZC489" s="107"/>
      <c r="PZD489" s="107"/>
      <c r="PZE489" s="107"/>
      <c r="PZF489" s="107"/>
      <c r="PZG489" s="107"/>
      <c r="PZH489" s="107"/>
      <c r="PZI489" s="107"/>
      <c r="PZJ489" s="107"/>
      <c r="PZK489" s="107"/>
      <c r="PZL489" s="107"/>
      <c r="PZM489" s="107"/>
      <c r="PZN489" s="107"/>
      <c r="PZO489" s="107"/>
      <c r="PZP489" s="107"/>
      <c r="PZQ489" s="107"/>
      <c r="PZR489" s="107"/>
      <c r="PZS489" s="107"/>
      <c r="PZT489" s="107"/>
      <c r="PZU489" s="107"/>
      <c r="PZV489" s="107"/>
      <c r="PZW489" s="107"/>
      <c r="PZX489" s="107"/>
      <c r="PZY489" s="107"/>
      <c r="PZZ489" s="107"/>
      <c r="QAA489" s="107"/>
      <c r="QAB489" s="107"/>
      <c r="QAC489" s="107"/>
      <c r="QAD489" s="107"/>
      <c r="QAE489" s="107"/>
      <c r="QAF489" s="107"/>
      <c r="QAG489" s="107"/>
      <c r="QAH489" s="107"/>
      <c r="QAI489" s="107"/>
      <c r="QAJ489" s="107"/>
      <c r="QAK489" s="107"/>
      <c r="QAL489" s="107"/>
      <c r="QAM489" s="107"/>
      <c r="QAN489" s="107"/>
      <c r="QAO489" s="107"/>
      <c r="QAP489" s="107"/>
      <c r="QAQ489" s="107"/>
      <c r="QAR489" s="107"/>
      <c r="QAS489" s="107"/>
      <c r="QAT489" s="107"/>
      <c r="QAU489" s="107"/>
      <c r="QAV489" s="107"/>
      <c r="QAW489" s="107"/>
      <c r="QAX489" s="107"/>
      <c r="QAY489" s="107"/>
      <c r="QAZ489" s="107"/>
      <c r="QBA489" s="107"/>
      <c r="QBB489" s="107"/>
      <c r="QBC489" s="107"/>
      <c r="QBD489" s="107"/>
      <c r="QBE489" s="107"/>
      <c r="QBF489" s="107"/>
      <c r="QBG489" s="107"/>
      <c r="QBH489" s="107"/>
      <c r="QBI489" s="107"/>
      <c r="QBJ489" s="107"/>
      <c r="QBK489" s="107"/>
      <c r="QBL489" s="107"/>
      <c r="QBM489" s="107"/>
      <c r="QBN489" s="107"/>
      <c r="QBO489" s="107"/>
      <c r="QBP489" s="107"/>
      <c r="QBQ489" s="107"/>
      <c r="QBR489" s="107"/>
      <c r="QBS489" s="107"/>
      <c r="QBT489" s="107"/>
      <c r="QBU489" s="107"/>
      <c r="QBV489" s="107"/>
      <c r="QBW489" s="107"/>
      <c r="QBX489" s="107"/>
      <c r="QBY489" s="107"/>
      <c r="QBZ489" s="107"/>
      <c r="QCA489" s="107"/>
      <c r="QCB489" s="107"/>
      <c r="QCC489" s="107"/>
      <c r="QCD489" s="107"/>
      <c r="QCE489" s="107"/>
      <c r="QCF489" s="107"/>
      <c r="QCG489" s="107"/>
      <c r="QCH489" s="107"/>
      <c r="QCI489" s="107"/>
      <c r="QCJ489" s="107"/>
      <c r="QCK489" s="107"/>
      <c r="QCL489" s="107"/>
      <c r="QCM489" s="107"/>
      <c r="QCN489" s="107"/>
      <c r="QCO489" s="107"/>
      <c r="QCP489" s="107"/>
      <c r="QCQ489" s="107"/>
      <c r="QCR489" s="107"/>
      <c r="QCS489" s="107"/>
      <c r="QCT489" s="107"/>
      <c r="QCU489" s="107"/>
      <c r="QCV489" s="107"/>
      <c r="QCW489" s="107"/>
      <c r="QCX489" s="107"/>
      <c r="QCY489" s="107"/>
      <c r="QCZ489" s="107"/>
      <c r="QDA489" s="107"/>
      <c r="QDB489" s="107"/>
      <c r="QDC489" s="107"/>
      <c r="QDD489" s="107"/>
      <c r="QDE489" s="107"/>
      <c r="QDF489" s="107"/>
      <c r="QDG489" s="107"/>
      <c r="QDH489" s="107"/>
      <c r="QDI489" s="107"/>
      <c r="QDJ489" s="107"/>
      <c r="QDK489" s="107"/>
      <c r="QDL489" s="107"/>
      <c r="QDM489" s="107"/>
      <c r="QDN489" s="107"/>
      <c r="QDO489" s="107"/>
      <c r="QDP489" s="107"/>
      <c r="QDQ489" s="107"/>
      <c r="QDR489" s="107"/>
      <c r="QDS489" s="107"/>
      <c r="QDT489" s="107"/>
      <c r="QDU489" s="107"/>
      <c r="QDV489" s="107"/>
      <c r="QDW489" s="107"/>
      <c r="QDX489" s="107"/>
      <c r="QDY489" s="107"/>
      <c r="QDZ489" s="107"/>
      <c r="QEA489" s="107"/>
      <c r="QEB489" s="107"/>
      <c r="QEC489" s="107"/>
      <c r="QED489" s="107"/>
      <c r="QEE489" s="107"/>
      <c r="QEF489" s="107"/>
      <c r="QEG489" s="107"/>
      <c r="QEH489" s="107"/>
      <c r="QEI489" s="107"/>
      <c r="QEJ489" s="107"/>
      <c r="QEK489" s="107"/>
      <c r="QEL489" s="107"/>
      <c r="QEM489" s="107"/>
      <c r="QEN489" s="107"/>
      <c r="QEO489" s="107"/>
      <c r="QEP489" s="107"/>
      <c r="QEQ489" s="107"/>
      <c r="QER489" s="107"/>
      <c r="QES489" s="107"/>
      <c r="QET489" s="107"/>
      <c r="QEU489" s="107"/>
      <c r="QEV489" s="107"/>
      <c r="QEW489" s="107"/>
      <c r="QEX489" s="107"/>
      <c r="QEY489" s="107"/>
      <c r="QEZ489" s="107"/>
      <c r="QFA489" s="107"/>
      <c r="QFB489" s="107"/>
      <c r="QFC489" s="107"/>
      <c r="QFD489" s="107"/>
      <c r="QFE489" s="107"/>
      <c r="QFF489" s="107"/>
      <c r="QFG489" s="107"/>
      <c r="QFH489" s="107"/>
      <c r="QFI489" s="107"/>
      <c r="QFJ489" s="107"/>
      <c r="QFK489" s="107"/>
      <c r="QFL489" s="107"/>
      <c r="QFM489" s="107"/>
      <c r="QFN489" s="107"/>
      <c r="QFO489" s="107"/>
      <c r="QFP489" s="107"/>
      <c r="QFQ489" s="107"/>
      <c r="QFR489" s="107"/>
      <c r="QFS489" s="107"/>
      <c r="QFT489" s="107"/>
      <c r="QFU489" s="107"/>
      <c r="QFV489" s="107"/>
      <c r="QFW489" s="107"/>
      <c r="QFX489" s="107"/>
      <c r="QFY489" s="107"/>
      <c r="QFZ489" s="107"/>
      <c r="QGA489" s="107"/>
      <c r="QGB489" s="107"/>
      <c r="QGC489" s="107"/>
      <c r="QGD489" s="107"/>
      <c r="QGE489" s="107"/>
      <c r="QGF489" s="107"/>
      <c r="QGG489" s="107"/>
      <c r="QGH489" s="107"/>
      <c r="QGI489" s="107"/>
      <c r="QGJ489" s="107"/>
      <c r="QGK489" s="107"/>
      <c r="QGL489" s="107"/>
      <c r="QGM489" s="107"/>
      <c r="QGN489" s="107"/>
      <c r="QGO489" s="107"/>
      <c r="QGP489" s="107"/>
      <c r="QGQ489" s="107"/>
      <c r="QGR489" s="107"/>
      <c r="QGS489" s="107"/>
      <c r="QGT489" s="107"/>
      <c r="QGU489" s="107"/>
      <c r="QGV489" s="107"/>
      <c r="QGW489" s="107"/>
      <c r="QGX489" s="107"/>
      <c r="QGY489" s="107"/>
      <c r="QGZ489" s="107"/>
      <c r="QHA489" s="107"/>
      <c r="QHB489" s="107"/>
      <c r="QHC489" s="107"/>
      <c r="QHD489" s="107"/>
      <c r="QHE489" s="107"/>
      <c r="QHF489" s="107"/>
      <c r="QHG489" s="107"/>
      <c r="QHH489" s="107"/>
      <c r="QHI489" s="107"/>
      <c r="QHJ489" s="107"/>
      <c r="QHK489" s="107"/>
      <c r="QHL489" s="107"/>
      <c r="QHM489" s="107"/>
      <c r="QHN489" s="107"/>
      <c r="QHO489" s="107"/>
      <c r="QHP489" s="107"/>
      <c r="QHQ489" s="107"/>
      <c r="QHR489" s="107"/>
      <c r="QHS489" s="107"/>
      <c r="QHT489" s="107"/>
      <c r="QHU489" s="107"/>
      <c r="QHV489" s="107"/>
      <c r="QHW489" s="107"/>
      <c r="QHX489" s="107"/>
      <c r="QHY489" s="107"/>
      <c r="QHZ489" s="107"/>
      <c r="QIA489" s="107"/>
      <c r="QIB489" s="107"/>
      <c r="QIC489" s="107"/>
      <c r="QID489" s="107"/>
      <c r="QIE489" s="107"/>
      <c r="QIF489" s="107"/>
      <c r="QIG489" s="107"/>
      <c r="QIH489" s="107"/>
      <c r="QII489" s="107"/>
      <c r="QIJ489" s="107"/>
      <c r="QIK489" s="107"/>
      <c r="QIL489" s="107"/>
      <c r="QIM489" s="107"/>
      <c r="QIN489" s="107"/>
      <c r="QIO489" s="107"/>
      <c r="QIP489" s="107"/>
      <c r="QIQ489" s="107"/>
      <c r="QIR489" s="107"/>
      <c r="QIS489" s="107"/>
      <c r="QIT489" s="107"/>
      <c r="QIU489" s="107"/>
      <c r="QIV489" s="107"/>
      <c r="QIW489" s="107"/>
      <c r="QIX489" s="107"/>
      <c r="QIY489" s="107"/>
      <c r="QIZ489" s="107"/>
      <c r="QJA489" s="107"/>
      <c r="QJB489" s="107"/>
      <c r="QJC489" s="107"/>
      <c r="QJD489" s="107"/>
      <c r="QJE489" s="107"/>
      <c r="QJF489" s="107"/>
      <c r="QJG489" s="107"/>
      <c r="QJH489" s="107"/>
      <c r="QJI489" s="107"/>
      <c r="QJJ489" s="107"/>
      <c r="QJK489" s="107"/>
      <c r="QJL489" s="107"/>
      <c r="QJM489" s="107"/>
      <c r="QJN489" s="107"/>
      <c r="QJO489" s="107"/>
      <c r="QJP489" s="107"/>
      <c r="QJQ489" s="107"/>
      <c r="QJR489" s="107"/>
      <c r="QJS489" s="107"/>
      <c r="QJT489" s="107"/>
      <c r="QJU489" s="107"/>
      <c r="QJV489" s="107"/>
      <c r="QJW489" s="107"/>
      <c r="QJX489" s="107"/>
      <c r="QJY489" s="107"/>
      <c r="QJZ489" s="107"/>
      <c r="QKA489" s="107"/>
      <c r="QKB489" s="107"/>
      <c r="QKC489" s="107"/>
      <c r="QKD489" s="107"/>
      <c r="QKE489" s="107"/>
      <c r="QKF489" s="107"/>
      <c r="QKG489" s="107"/>
      <c r="QKH489" s="107"/>
      <c r="QKI489" s="107"/>
      <c r="QKJ489" s="107"/>
      <c r="QKK489" s="107"/>
      <c r="QKL489" s="107"/>
      <c r="QKM489" s="107"/>
      <c r="QKN489" s="107"/>
      <c r="QKO489" s="107"/>
      <c r="QKP489" s="107"/>
      <c r="QKQ489" s="107"/>
      <c r="QKR489" s="107"/>
      <c r="QKS489" s="107"/>
      <c r="QKT489" s="107"/>
      <c r="QKU489" s="107"/>
      <c r="QKV489" s="107"/>
      <c r="QKW489" s="107"/>
      <c r="QKX489" s="107"/>
      <c r="QKY489" s="107"/>
      <c r="QKZ489" s="107"/>
      <c r="QLA489" s="107"/>
      <c r="QLB489" s="107"/>
      <c r="QLC489" s="107"/>
      <c r="QLD489" s="107"/>
      <c r="QLE489" s="107"/>
      <c r="QLF489" s="107"/>
      <c r="QLG489" s="107"/>
      <c r="QLH489" s="107"/>
      <c r="QLI489" s="107"/>
      <c r="QLJ489" s="107"/>
      <c r="QLK489" s="107"/>
      <c r="QLL489" s="107"/>
      <c r="QLM489" s="107"/>
      <c r="QLN489" s="107"/>
      <c r="QLO489" s="107"/>
      <c r="QLP489" s="107"/>
      <c r="QLQ489" s="107"/>
      <c r="QLR489" s="107"/>
      <c r="QLS489" s="107"/>
      <c r="QLT489" s="107"/>
      <c r="QLU489" s="107"/>
      <c r="QLV489" s="107"/>
      <c r="QLW489" s="107"/>
      <c r="QLX489" s="107"/>
      <c r="QLY489" s="107"/>
      <c r="QLZ489" s="107"/>
      <c r="QMA489" s="107"/>
      <c r="QMB489" s="107"/>
      <c r="QMC489" s="107"/>
      <c r="QMD489" s="107"/>
      <c r="QME489" s="107"/>
      <c r="QMF489" s="107"/>
      <c r="QMG489" s="107"/>
      <c r="QMH489" s="107"/>
      <c r="QMI489" s="107"/>
      <c r="QMJ489" s="107"/>
      <c r="QMK489" s="107"/>
      <c r="QML489" s="107"/>
      <c r="QMM489" s="107"/>
      <c r="QMN489" s="107"/>
      <c r="QMO489" s="107"/>
      <c r="QMP489" s="107"/>
      <c r="QMQ489" s="107"/>
      <c r="QMR489" s="107"/>
      <c r="QMS489" s="107"/>
      <c r="QMT489" s="107"/>
      <c r="QMU489" s="107"/>
      <c r="QMV489" s="107"/>
      <c r="QMW489" s="107"/>
      <c r="QMX489" s="107"/>
      <c r="QMY489" s="107"/>
      <c r="QMZ489" s="107"/>
      <c r="QNA489" s="107"/>
      <c r="QNB489" s="107"/>
      <c r="QNC489" s="107"/>
      <c r="QND489" s="107"/>
      <c r="QNE489" s="107"/>
      <c r="QNF489" s="107"/>
      <c r="QNG489" s="107"/>
      <c r="QNH489" s="107"/>
      <c r="QNI489" s="107"/>
      <c r="QNJ489" s="107"/>
      <c r="QNK489" s="107"/>
      <c r="QNL489" s="107"/>
      <c r="QNM489" s="107"/>
      <c r="QNN489" s="107"/>
      <c r="QNO489" s="107"/>
      <c r="QNP489" s="107"/>
      <c r="QNQ489" s="107"/>
      <c r="QNR489" s="107"/>
      <c r="QNS489" s="107"/>
      <c r="QNT489" s="107"/>
      <c r="QNU489" s="107"/>
      <c r="QNV489" s="107"/>
      <c r="QNW489" s="107"/>
      <c r="QNX489" s="107"/>
      <c r="QNY489" s="107"/>
      <c r="QNZ489" s="107"/>
      <c r="QOA489" s="107"/>
      <c r="QOB489" s="107"/>
      <c r="QOC489" s="107"/>
      <c r="QOD489" s="107"/>
      <c r="QOE489" s="107"/>
      <c r="QOF489" s="107"/>
      <c r="QOG489" s="107"/>
      <c r="QOH489" s="107"/>
      <c r="QOI489" s="107"/>
      <c r="QOJ489" s="107"/>
      <c r="QOK489" s="107"/>
      <c r="QOL489" s="107"/>
      <c r="QOM489" s="107"/>
      <c r="QON489" s="107"/>
      <c r="QOO489" s="107"/>
      <c r="QOP489" s="107"/>
      <c r="QOQ489" s="107"/>
      <c r="QOR489" s="107"/>
      <c r="QOS489" s="107"/>
      <c r="QOT489" s="107"/>
      <c r="QOU489" s="107"/>
      <c r="QOV489" s="107"/>
      <c r="QOW489" s="107"/>
      <c r="QOX489" s="107"/>
      <c r="QOY489" s="107"/>
      <c r="QOZ489" s="107"/>
      <c r="QPA489" s="107"/>
      <c r="QPB489" s="107"/>
      <c r="QPC489" s="107"/>
      <c r="QPD489" s="107"/>
      <c r="QPE489" s="107"/>
      <c r="QPF489" s="107"/>
      <c r="QPG489" s="107"/>
      <c r="QPH489" s="107"/>
      <c r="QPI489" s="107"/>
      <c r="QPJ489" s="107"/>
      <c r="QPK489" s="107"/>
      <c r="QPL489" s="107"/>
      <c r="QPM489" s="107"/>
      <c r="QPN489" s="107"/>
      <c r="QPO489" s="107"/>
      <c r="QPP489" s="107"/>
      <c r="QPQ489" s="107"/>
      <c r="QPR489" s="107"/>
      <c r="QPS489" s="107"/>
      <c r="QPT489" s="107"/>
      <c r="QPU489" s="107"/>
      <c r="QPV489" s="107"/>
      <c r="QPW489" s="107"/>
      <c r="QPX489" s="107"/>
      <c r="QPY489" s="107"/>
      <c r="QPZ489" s="107"/>
      <c r="QQA489" s="107"/>
      <c r="QQB489" s="107"/>
      <c r="QQC489" s="107"/>
      <c r="QQD489" s="107"/>
      <c r="QQE489" s="107"/>
      <c r="QQF489" s="107"/>
      <c r="QQG489" s="107"/>
      <c r="QQH489" s="107"/>
      <c r="QQI489" s="107"/>
      <c r="QQJ489" s="107"/>
      <c r="QQK489" s="107"/>
      <c r="QQL489" s="107"/>
      <c r="QQM489" s="107"/>
      <c r="QQN489" s="107"/>
      <c r="QQO489" s="107"/>
      <c r="QQP489" s="107"/>
      <c r="QQQ489" s="107"/>
      <c r="QQR489" s="107"/>
      <c r="QQS489" s="107"/>
      <c r="QQT489" s="107"/>
      <c r="QQU489" s="107"/>
      <c r="QQV489" s="107"/>
      <c r="QQW489" s="107"/>
      <c r="QQX489" s="107"/>
      <c r="QQY489" s="107"/>
      <c r="QQZ489" s="107"/>
      <c r="QRA489" s="107"/>
      <c r="QRB489" s="107"/>
      <c r="QRC489" s="107"/>
      <c r="QRD489" s="107"/>
      <c r="QRE489" s="107"/>
      <c r="QRF489" s="107"/>
      <c r="QRG489" s="107"/>
      <c r="QRH489" s="107"/>
      <c r="QRI489" s="107"/>
      <c r="QRJ489" s="107"/>
      <c r="QRK489" s="107"/>
      <c r="QRL489" s="107"/>
      <c r="QRM489" s="107"/>
      <c r="QRN489" s="107"/>
      <c r="QRO489" s="107"/>
      <c r="QRP489" s="107"/>
      <c r="QRQ489" s="107"/>
      <c r="QRR489" s="107"/>
      <c r="QRS489" s="107"/>
      <c r="QRT489" s="107"/>
      <c r="QRU489" s="107"/>
      <c r="QRV489" s="107"/>
      <c r="QRW489" s="107"/>
      <c r="QRX489" s="107"/>
      <c r="QRY489" s="107"/>
      <c r="QRZ489" s="107"/>
      <c r="QSA489" s="107"/>
      <c r="QSB489" s="107"/>
      <c r="QSC489" s="107"/>
      <c r="QSD489" s="107"/>
      <c r="QSE489" s="107"/>
      <c r="QSF489" s="107"/>
      <c r="QSG489" s="107"/>
      <c r="QSH489" s="107"/>
      <c r="QSI489" s="107"/>
      <c r="QSJ489" s="107"/>
      <c r="QSK489" s="107"/>
      <c r="QSL489" s="107"/>
      <c r="QSM489" s="107"/>
      <c r="QSN489" s="107"/>
      <c r="QSO489" s="107"/>
      <c r="QSP489" s="107"/>
      <c r="QSQ489" s="107"/>
      <c r="QSR489" s="107"/>
      <c r="QSS489" s="107"/>
      <c r="QST489" s="107"/>
      <c r="QSU489" s="107"/>
      <c r="QSV489" s="107"/>
      <c r="QSW489" s="107"/>
      <c r="QSX489" s="107"/>
      <c r="QSY489" s="107"/>
      <c r="QSZ489" s="107"/>
      <c r="QTA489" s="107"/>
      <c r="QTB489" s="107"/>
      <c r="QTC489" s="107"/>
      <c r="QTD489" s="107"/>
      <c r="QTE489" s="107"/>
      <c r="QTF489" s="107"/>
      <c r="QTG489" s="107"/>
      <c r="QTH489" s="107"/>
      <c r="QTI489" s="107"/>
      <c r="QTJ489" s="107"/>
      <c r="QTK489" s="107"/>
      <c r="QTL489" s="107"/>
      <c r="QTM489" s="107"/>
      <c r="QTN489" s="107"/>
      <c r="QTO489" s="107"/>
      <c r="QTP489" s="107"/>
      <c r="QTQ489" s="107"/>
      <c r="QTR489" s="107"/>
      <c r="QTS489" s="107"/>
      <c r="QTT489" s="107"/>
      <c r="QTU489" s="107"/>
      <c r="QTV489" s="107"/>
      <c r="QTW489" s="107"/>
      <c r="QTX489" s="107"/>
      <c r="QTY489" s="107"/>
      <c r="QTZ489" s="107"/>
      <c r="QUA489" s="107"/>
      <c r="QUB489" s="107"/>
      <c r="QUC489" s="107"/>
      <c r="QUD489" s="107"/>
      <c r="QUE489" s="107"/>
      <c r="QUF489" s="107"/>
      <c r="QUG489" s="107"/>
      <c r="QUH489" s="107"/>
      <c r="QUI489" s="107"/>
      <c r="QUJ489" s="107"/>
      <c r="QUK489" s="107"/>
      <c r="QUL489" s="107"/>
      <c r="QUM489" s="107"/>
      <c r="QUN489" s="107"/>
      <c r="QUO489" s="107"/>
      <c r="QUP489" s="107"/>
      <c r="QUQ489" s="107"/>
      <c r="QUR489" s="107"/>
      <c r="QUS489" s="107"/>
      <c r="QUT489" s="107"/>
      <c r="QUU489" s="107"/>
      <c r="QUV489" s="107"/>
      <c r="QUW489" s="107"/>
      <c r="QUX489" s="107"/>
      <c r="QUY489" s="107"/>
      <c r="QUZ489" s="107"/>
      <c r="QVA489" s="107"/>
      <c r="QVB489" s="107"/>
      <c r="QVC489" s="107"/>
      <c r="QVD489" s="107"/>
      <c r="QVE489" s="107"/>
      <c r="QVF489" s="107"/>
      <c r="QVG489" s="107"/>
      <c r="QVH489" s="107"/>
      <c r="QVI489" s="107"/>
      <c r="QVJ489" s="107"/>
      <c r="QVK489" s="107"/>
      <c r="QVL489" s="107"/>
      <c r="QVM489" s="107"/>
      <c r="QVN489" s="107"/>
      <c r="QVO489" s="107"/>
      <c r="QVP489" s="107"/>
      <c r="QVQ489" s="107"/>
      <c r="QVR489" s="107"/>
      <c r="QVS489" s="107"/>
      <c r="QVT489" s="107"/>
      <c r="QVU489" s="107"/>
      <c r="QVV489" s="107"/>
      <c r="QVW489" s="107"/>
      <c r="QVX489" s="107"/>
      <c r="QVY489" s="107"/>
      <c r="QVZ489" s="107"/>
      <c r="QWA489" s="107"/>
      <c r="QWB489" s="107"/>
      <c r="QWC489" s="107"/>
      <c r="QWD489" s="107"/>
      <c r="QWE489" s="107"/>
      <c r="QWF489" s="107"/>
      <c r="QWG489" s="107"/>
      <c r="QWH489" s="107"/>
      <c r="QWI489" s="107"/>
      <c r="QWJ489" s="107"/>
      <c r="QWK489" s="107"/>
      <c r="QWL489" s="107"/>
      <c r="QWM489" s="107"/>
      <c r="QWN489" s="107"/>
      <c r="QWO489" s="107"/>
      <c r="QWP489" s="107"/>
      <c r="QWQ489" s="107"/>
      <c r="QWR489" s="107"/>
      <c r="QWS489" s="107"/>
      <c r="QWT489" s="107"/>
      <c r="QWU489" s="107"/>
      <c r="QWV489" s="107"/>
      <c r="QWW489" s="107"/>
      <c r="QWX489" s="107"/>
      <c r="QWY489" s="107"/>
      <c r="QWZ489" s="107"/>
      <c r="QXA489" s="107"/>
      <c r="QXB489" s="107"/>
      <c r="QXC489" s="107"/>
      <c r="QXD489" s="107"/>
      <c r="QXE489" s="107"/>
      <c r="QXF489" s="107"/>
      <c r="QXG489" s="107"/>
      <c r="QXH489" s="107"/>
      <c r="QXI489" s="107"/>
      <c r="QXJ489" s="107"/>
      <c r="QXK489" s="107"/>
      <c r="QXL489" s="107"/>
      <c r="QXM489" s="107"/>
      <c r="QXN489" s="107"/>
      <c r="QXO489" s="107"/>
      <c r="QXP489" s="107"/>
      <c r="QXQ489" s="107"/>
      <c r="QXR489" s="107"/>
      <c r="QXS489" s="107"/>
      <c r="QXT489" s="107"/>
      <c r="QXU489" s="107"/>
      <c r="QXV489" s="107"/>
      <c r="QXW489" s="107"/>
      <c r="QXX489" s="107"/>
      <c r="QXY489" s="107"/>
      <c r="QXZ489" s="107"/>
      <c r="QYA489" s="107"/>
      <c r="QYB489" s="107"/>
      <c r="QYC489" s="107"/>
      <c r="QYD489" s="107"/>
      <c r="QYE489" s="107"/>
      <c r="QYF489" s="107"/>
      <c r="QYG489" s="107"/>
      <c r="QYH489" s="107"/>
      <c r="QYI489" s="107"/>
      <c r="QYJ489" s="107"/>
      <c r="QYK489" s="107"/>
      <c r="QYL489" s="107"/>
      <c r="QYM489" s="107"/>
      <c r="QYN489" s="107"/>
      <c r="QYO489" s="107"/>
      <c r="QYP489" s="107"/>
      <c r="QYQ489" s="107"/>
      <c r="QYR489" s="107"/>
      <c r="QYS489" s="107"/>
      <c r="QYT489" s="107"/>
      <c r="QYU489" s="107"/>
      <c r="QYV489" s="107"/>
      <c r="QYW489" s="107"/>
      <c r="QYX489" s="107"/>
      <c r="QYY489" s="107"/>
      <c r="QYZ489" s="107"/>
      <c r="QZA489" s="107"/>
      <c r="QZB489" s="107"/>
      <c r="QZC489" s="107"/>
      <c r="QZD489" s="107"/>
      <c r="QZE489" s="107"/>
      <c r="QZF489" s="107"/>
      <c r="QZG489" s="107"/>
      <c r="QZH489" s="107"/>
      <c r="QZI489" s="107"/>
      <c r="QZJ489" s="107"/>
      <c r="QZK489" s="107"/>
      <c r="QZL489" s="107"/>
      <c r="QZM489" s="107"/>
      <c r="QZN489" s="107"/>
      <c r="QZO489" s="107"/>
      <c r="QZP489" s="107"/>
      <c r="QZQ489" s="107"/>
      <c r="QZR489" s="107"/>
      <c r="QZS489" s="107"/>
      <c r="QZT489" s="107"/>
      <c r="QZU489" s="107"/>
      <c r="QZV489" s="107"/>
      <c r="QZW489" s="107"/>
      <c r="QZX489" s="107"/>
      <c r="QZY489" s="107"/>
      <c r="QZZ489" s="107"/>
      <c r="RAA489" s="107"/>
      <c r="RAB489" s="107"/>
      <c r="RAC489" s="107"/>
      <c r="RAD489" s="107"/>
      <c r="RAE489" s="107"/>
      <c r="RAF489" s="107"/>
      <c r="RAG489" s="107"/>
      <c r="RAH489" s="107"/>
      <c r="RAI489" s="107"/>
      <c r="RAJ489" s="107"/>
      <c r="RAK489" s="107"/>
      <c r="RAL489" s="107"/>
      <c r="RAM489" s="107"/>
      <c r="RAN489" s="107"/>
      <c r="RAO489" s="107"/>
      <c r="RAP489" s="107"/>
      <c r="RAQ489" s="107"/>
      <c r="RAR489" s="107"/>
      <c r="RAS489" s="107"/>
      <c r="RAT489" s="107"/>
      <c r="RAU489" s="107"/>
      <c r="RAV489" s="107"/>
      <c r="RAW489" s="107"/>
      <c r="RAX489" s="107"/>
      <c r="RAY489" s="107"/>
      <c r="RAZ489" s="107"/>
      <c r="RBA489" s="107"/>
      <c r="RBB489" s="107"/>
      <c r="RBC489" s="107"/>
      <c r="RBD489" s="107"/>
      <c r="RBE489" s="107"/>
      <c r="RBF489" s="107"/>
      <c r="RBG489" s="107"/>
      <c r="RBH489" s="107"/>
      <c r="RBI489" s="107"/>
      <c r="RBJ489" s="107"/>
      <c r="RBK489" s="107"/>
      <c r="RBL489" s="107"/>
      <c r="RBM489" s="107"/>
      <c r="RBN489" s="107"/>
      <c r="RBO489" s="107"/>
      <c r="RBP489" s="107"/>
      <c r="RBQ489" s="107"/>
      <c r="RBR489" s="107"/>
      <c r="RBS489" s="107"/>
      <c r="RBT489" s="107"/>
      <c r="RBU489" s="107"/>
      <c r="RBV489" s="107"/>
      <c r="RBW489" s="107"/>
      <c r="RBX489" s="107"/>
      <c r="RBY489" s="107"/>
      <c r="RBZ489" s="107"/>
      <c r="RCA489" s="107"/>
      <c r="RCB489" s="107"/>
      <c r="RCC489" s="107"/>
      <c r="RCD489" s="107"/>
      <c r="RCE489" s="107"/>
      <c r="RCF489" s="107"/>
      <c r="RCG489" s="107"/>
      <c r="RCH489" s="107"/>
      <c r="RCI489" s="107"/>
      <c r="RCJ489" s="107"/>
      <c r="RCK489" s="107"/>
      <c r="RCL489" s="107"/>
      <c r="RCM489" s="107"/>
      <c r="RCN489" s="107"/>
      <c r="RCO489" s="107"/>
      <c r="RCP489" s="107"/>
      <c r="RCQ489" s="107"/>
      <c r="RCR489" s="107"/>
      <c r="RCS489" s="107"/>
      <c r="RCT489" s="107"/>
      <c r="RCU489" s="107"/>
      <c r="RCV489" s="107"/>
      <c r="RCW489" s="107"/>
      <c r="RCX489" s="107"/>
      <c r="RCY489" s="107"/>
      <c r="RCZ489" s="107"/>
      <c r="RDA489" s="107"/>
      <c r="RDB489" s="107"/>
      <c r="RDC489" s="107"/>
      <c r="RDD489" s="107"/>
      <c r="RDE489" s="107"/>
      <c r="RDF489" s="107"/>
      <c r="RDG489" s="107"/>
      <c r="RDH489" s="107"/>
      <c r="RDI489" s="107"/>
      <c r="RDJ489" s="107"/>
      <c r="RDK489" s="107"/>
      <c r="RDL489" s="107"/>
      <c r="RDM489" s="107"/>
      <c r="RDN489" s="107"/>
      <c r="RDO489" s="107"/>
      <c r="RDP489" s="107"/>
      <c r="RDQ489" s="107"/>
      <c r="RDR489" s="107"/>
      <c r="RDS489" s="107"/>
      <c r="RDT489" s="107"/>
      <c r="RDU489" s="107"/>
      <c r="RDV489" s="107"/>
      <c r="RDW489" s="107"/>
      <c r="RDX489" s="107"/>
      <c r="RDY489" s="107"/>
      <c r="RDZ489" s="107"/>
      <c r="REA489" s="107"/>
      <c r="REB489" s="107"/>
      <c r="REC489" s="107"/>
      <c r="RED489" s="107"/>
      <c r="REE489" s="107"/>
      <c r="REF489" s="107"/>
      <c r="REG489" s="107"/>
      <c r="REH489" s="107"/>
      <c r="REI489" s="107"/>
      <c r="REJ489" s="107"/>
      <c r="REK489" s="107"/>
      <c r="REL489" s="107"/>
      <c r="REM489" s="107"/>
      <c r="REN489" s="107"/>
      <c r="REO489" s="107"/>
      <c r="REP489" s="107"/>
      <c r="REQ489" s="107"/>
      <c r="RER489" s="107"/>
      <c r="RES489" s="107"/>
      <c r="RET489" s="107"/>
      <c r="REU489" s="107"/>
      <c r="REV489" s="107"/>
      <c r="REW489" s="107"/>
      <c r="REX489" s="107"/>
      <c r="REY489" s="107"/>
      <c r="REZ489" s="107"/>
      <c r="RFA489" s="107"/>
      <c r="RFB489" s="107"/>
      <c r="RFC489" s="107"/>
      <c r="RFD489" s="107"/>
      <c r="RFE489" s="107"/>
      <c r="RFF489" s="107"/>
      <c r="RFG489" s="107"/>
      <c r="RFH489" s="107"/>
      <c r="RFI489" s="107"/>
      <c r="RFJ489" s="107"/>
      <c r="RFK489" s="107"/>
      <c r="RFL489" s="107"/>
      <c r="RFM489" s="107"/>
      <c r="RFN489" s="107"/>
      <c r="RFO489" s="107"/>
      <c r="RFP489" s="107"/>
      <c r="RFQ489" s="107"/>
      <c r="RFR489" s="107"/>
      <c r="RFS489" s="107"/>
      <c r="RFT489" s="107"/>
      <c r="RFU489" s="107"/>
      <c r="RFV489" s="107"/>
      <c r="RFW489" s="107"/>
      <c r="RFX489" s="107"/>
      <c r="RFY489" s="107"/>
      <c r="RFZ489" s="107"/>
      <c r="RGA489" s="107"/>
      <c r="RGB489" s="107"/>
      <c r="RGC489" s="107"/>
      <c r="RGD489" s="107"/>
      <c r="RGE489" s="107"/>
      <c r="RGF489" s="107"/>
      <c r="RGG489" s="107"/>
      <c r="RGH489" s="107"/>
      <c r="RGI489" s="107"/>
      <c r="RGJ489" s="107"/>
      <c r="RGK489" s="107"/>
      <c r="RGL489" s="107"/>
      <c r="RGM489" s="107"/>
      <c r="RGN489" s="107"/>
      <c r="RGO489" s="107"/>
      <c r="RGP489" s="107"/>
      <c r="RGQ489" s="107"/>
      <c r="RGR489" s="107"/>
      <c r="RGS489" s="107"/>
      <c r="RGT489" s="107"/>
      <c r="RGU489" s="107"/>
      <c r="RGV489" s="107"/>
      <c r="RGW489" s="107"/>
      <c r="RGX489" s="107"/>
      <c r="RGY489" s="107"/>
      <c r="RGZ489" s="107"/>
      <c r="RHA489" s="107"/>
      <c r="RHB489" s="107"/>
      <c r="RHC489" s="107"/>
      <c r="RHD489" s="107"/>
      <c r="RHE489" s="107"/>
      <c r="RHF489" s="107"/>
      <c r="RHG489" s="107"/>
      <c r="RHH489" s="107"/>
      <c r="RHI489" s="107"/>
      <c r="RHJ489" s="107"/>
      <c r="RHK489" s="107"/>
      <c r="RHL489" s="107"/>
      <c r="RHM489" s="107"/>
      <c r="RHN489" s="107"/>
      <c r="RHO489" s="107"/>
      <c r="RHP489" s="107"/>
      <c r="RHQ489" s="107"/>
      <c r="RHR489" s="107"/>
      <c r="RHS489" s="107"/>
      <c r="RHT489" s="107"/>
      <c r="RHU489" s="107"/>
      <c r="RHV489" s="107"/>
      <c r="RHW489" s="107"/>
      <c r="RHX489" s="107"/>
      <c r="RHY489" s="107"/>
      <c r="RHZ489" s="107"/>
      <c r="RIA489" s="107"/>
      <c r="RIB489" s="107"/>
      <c r="RIC489" s="107"/>
      <c r="RID489" s="107"/>
      <c r="RIE489" s="107"/>
      <c r="RIF489" s="107"/>
      <c r="RIG489" s="107"/>
      <c r="RIH489" s="107"/>
      <c r="RII489" s="107"/>
      <c r="RIJ489" s="107"/>
      <c r="RIK489" s="107"/>
      <c r="RIL489" s="107"/>
      <c r="RIM489" s="107"/>
      <c r="RIN489" s="107"/>
      <c r="RIO489" s="107"/>
      <c r="RIP489" s="107"/>
      <c r="RIQ489" s="107"/>
      <c r="RIR489" s="107"/>
      <c r="RIS489" s="107"/>
      <c r="RIT489" s="107"/>
      <c r="RIU489" s="107"/>
      <c r="RIV489" s="107"/>
      <c r="RIW489" s="107"/>
      <c r="RIX489" s="107"/>
      <c r="RIY489" s="107"/>
      <c r="RIZ489" s="107"/>
      <c r="RJA489" s="107"/>
      <c r="RJB489" s="107"/>
      <c r="RJC489" s="107"/>
      <c r="RJD489" s="107"/>
      <c r="RJE489" s="107"/>
      <c r="RJF489" s="107"/>
      <c r="RJG489" s="107"/>
      <c r="RJH489" s="107"/>
      <c r="RJI489" s="107"/>
      <c r="RJJ489" s="107"/>
      <c r="RJK489" s="107"/>
      <c r="RJL489" s="107"/>
      <c r="RJM489" s="107"/>
      <c r="RJN489" s="107"/>
      <c r="RJO489" s="107"/>
      <c r="RJP489" s="107"/>
      <c r="RJQ489" s="107"/>
      <c r="RJR489" s="107"/>
      <c r="RJS489" s="107"/>
      <c r="RJT489" s="107"/>
      <c r="RJU489" s="107"/>
      <c r="RJV489" s="107"/>
      <c r="RJW489" s="107"/>
      <c r="RJX489" s="107"/>
      <c r="RJY489" s="107"/>
      <c r="RJZ489" s="107"/>
      <c r="RKA489" s="107"/>
      <c r="RKB489" s="107"/>
      <c r="RKC489" s="107"/>
      <c r="RKD489" s="107"/>
      <c r="RKE489" s="107"/>
      <c r="RKF489" s="107"/>
      <c r="RKG489" s="107"/>
      <c r="RKH489" s="107"/>
      <c r="RKI489" s="107"/>
      <c r="RKJ489" s="107"/>
      <c r="RKK489" s="107"/>
      <c r="RKL489" s="107"/>
      <c r="RKM489" s="107"/>
      <c r="RKN489" s="107"/>
      <c r="RKO489" s="107"/>
      <c r="RKP489" s="107"/>
      <c r="RKQ489" s="107"/>
      <c r="RKR489" s="107"/>
      <c r="RKS489" s="107"/>
      <c r="RKT489" s="107"/>
      <c r="RKU489" s="107"/>
      <c r="RKV489" s="107"/>
      <c r="RKW489" s="107"/>
      <c r="RKX489" s="107"/>
      <c r="RKY489" s="107"/>
      <c r="RKZ489" s="107"/>
      <c r="RLA489" s="107"/>
      <c r="RLB489" s="107"/>
      <c r="RLC489" s="107"/>
      <c r="RLD489" s="107"/>
      <c r="RLE489" s="107"/>
      <c r="RLF489" s="107"/>
      <c r="RLG489" s="107"/>
      <c r="RLH489" s="107"/>
      <c r="RLI489" s="107"/>
      <c r="RLJ489" s="107"/>
      <c r="RLK489" s="107"/>
      <c r="RLL489" s="107"/>
      <c r="RLM489" s="107"/>
      <c r="RLN489" s="107"/>
      <c r="RLO489" s="107"/>
      <c r="RLP489" s="107"/>
      <c r="RLQ489" s="107"/>
      <c r="RLR489" s="107"/>
      <c r="RLS489" s="107"/>
      <c r="RLT489" s="107"/>
      <c r="RLU489" s="107"/>
      <c r="RLV489" s="107"/>
      <c r="RLW489" s="107"/>
      <c r="RLX489" s="107"/>
      <c r="RLY489" s="107"/>
      <c r="RLZ489" s="107"/>
      <c r="RMA489" s="107"/>
      <c r="RMB489" s="107"/>
      <c r="RMC489" s="107"/>
      <c r="RMD489" s="107"/>
      <c r="RME489" s="107"/>
      <c r="RMF489" s="107"/>
      <c r="RMG489" s="107"/>
      <c r="RMH489" s="107"/>
      <c r="RMI489" s="107"/>
      <c r="RMJ489" s="107"/>
      <c r="RMK489" s="107"/>
      <c r="RML489" s="107"/>
      <c r="RMM489" s="107"/>
      <c r="RMN489" s="107"/>
      <c r="RMO489" s="107"/>
      <c r="RMP489" s="107"/>
      <c r="RMQ489" s="107"/>
      <c r="RMR489" s="107"/>
      <c r="RMS489" s="107"/>
      <c r="RMT489" s="107"/>
      <c r="RMU489" s="107"/>
      <c r="RMV489" s="107"/>
      <c r="RMW489" s="107"/>
      <c r="RMX489" s="107"/>
      <c r="RMY489" s="107"/>
      <c r="RMZ489" s="107"/>
      <c r="RNA489" s="107"/>
      <c r="RNB489" s="107"/>
      <c r="RNC489" s="107"/>
      <c r="RND489" s="107"/>
      <c r="RNE489" s="107"/>
      <c r="RNF489" s="107"/>
      <c r="RNG489" s="107"/>
      <c r="RNH489" s="107"/>
      <c r="RNI489" s="107"/>
      <c r="RNJ489" s="107"/>
      <c r="RNK489" s="107"/>
      <c r="RNL489" s="107"/>
      <c r="RNM489" s="107"/>
      <c r="RNN489" s="107"/>
      <c r="RNO489" s="107"/>
      <c r="RNP489" s="107"/>
      <c r="RNQ489" s="107"/>
      <c r="RNR489" s="107"/>
      <c r="RNS489" s="107"/>
      <c r="RNT489" s="107"/>
      <c r="RNU489" s="107"/>
      <c r="RNV489" s="107"/>
      <c r="RNW489" s="107"/>
      <c r="RNX489" s="107"/>
      <c r="RNY489" s="107"/>
      <c r="RNZ489" s="107"/>
      <c r="ROA489" s="107"/>
      <c r="ROB489" s="107"/>
      <c r="ROC489" s="107"/>
      <c r="ROD489" s="107"/>
      <c r="ROE489" s="107"/>
      <c r="ROF489" s="107"/>
      <c r="ROG489" s="107"/>
      <c r="ROH489" s="107"/>
      <c r="ROI489" s="107"/>
      <c r="ROJ489" s="107"/>
      <c r="ROK489" s="107"/>
      <c r="ROL489" s="107"/>
      <c r="ROM489" s="107"/>
      <c r="RON489" s="107"/>
      <c r="ROO489" s="107"/>
      <c r="ROP489" s="107"/>
      <c r="ROQ489" s="107"/>
      <c r="ROR489" s="107"/>
      <c r="ROS489" s="107"/>
      <c r="ROT489" s="107"/>
      <c r="ROU489" s="107"/>
      <c r="ROV489" s="107"/>
      <c r="ROW489" s="107"/>
      <c r="ROX489" s="107"/>
      <c r="ROY489" s="107"/>
      <c r="ROZ489" s="107"/>
      <c r="RPA489" s="107"/>
      <c r="RPB489" s="107"/>
      <c r="RPC489" s="107"/>
      <c r="RPD489" s="107"/>
      <c r="RPE489" s="107"/>
      <c r="RPF489" s="107"/>
      <c r="RPG489" s="107"/>
      <c r="RPH489" s="107"/>
      <c r="RPI489" s="107"/>
      <c r="RPJ489" s="107"/>
      <c r="RPK489" s="107"/>
      <c r="RPL489" s="107"/>
      <c r="RPM489" s="107"/>
      <c r="RPN489" s="107"/>
      <c r="RPO489" s="107"/>
      <c r="RPP489" s="107"/>
      <c r="RPQ489" s="107"/>
      <c r="RPR489" s="107"/>
      <c r="RPS489" s="107"/>
      <c r="RPT489" s="107"/>
      <c r="RPU489" s="107"/>
      <c r="RPV489" s="107"/>
      <c r="RPW489" s="107"/>
      <c r="RPX489" s="107"/>
      <c r="RPY489" s="107"/>
      <c r="RPZ489" s="107"/>
      <c r="RQA489" s="107"/>
      <c r="RQB489" s="107"/>
      <c r="RQC489" s="107"/>
      <c r="RQD489" s="107"/>
      <c r="RQE489" s="107"/>
      <c r="RQF489" s="107"/>
      <c r="RQG489" s="107"/>
      <c r="RQH489" s="107"/>
      <c r="RQI489" s="107"/>
      <c r="RQJ489" s="107"/>
      <c r="RQK489" s="107"/>
      <c r="RQL489" s="107"/>
      <c r="RQM489" s="107"/>
      <c r="RQN489" s="107"/>
      <c r="RQO489" s="107"/>
      <c r="RQP489" s="107"/>
      <c r="RQQ489" s="107"/>
      <c r="RQR489" s="107"/>
      <c r="RQS489" s="107"/>
      <c r="RQT489" s="107"/>
      <c r="RQU489" s="107"/>
      <c r="RQV489" s="107"/>
      <c r="RQW489" s="107"/>
      <c r="RQX489" s="107"/>
      <c r="RQY489" s="107"/>
      <c r="RQZ489" s="107"/>
      <c r="RRA489" s="107"/>
      <c r="RRB489" s="107"/>
      <c r="RRC489" s="107"/>
      <c r="RRD489" s="107"/>
      <c r="RRE489" s="107"/>
      <c r="RRF489" s="107"/>
      <c r="RRG489" s="107"/>
      <c r="RRH489" s="107"/>
      <c r="RRI489" s="107"/>
      <c r="RRJ489" s="107"/>
      <c r="RRK489" s="107"/>
      <c r="RRL489" s="107"/>
      <c r="RRM489" s="107"/>
      <c r="RRN489" s="107"/>
      <c r="RRO489" s="107"/>
      <c r="RRP489" s="107"/>
      <c r="RRQ489" s="107"/>
      <c r="RRR489" s="107"/>
      <c r="RRS489" s="107"/>
      <c r="RRT489" s="107"/>
      <c r="RRU489" s="107"/>
      <c r="RRV489" s="107"/>
      <c r="RRW489" s="107"/>
      <c r="RRX489" s="107"/>
      <c r="RRY489" s="107"/>
      <c r="RRZ489" s="107"/>
      <c r="RSA489" s="107"/>
      <c r="RSB489" s="107"/>
      <c r="RSC489" s="107"/>
      <c r="RSD489" s="107"/>
      <c r="RSE489" s="107"/>
      <c r="RSF489" s="107"/>
      <c r="RSG489" s="107"/>
      <c r="RSH489" s="107"/>
      <c r="RSI489" s="107"/>
      <c r="RSJ489" s="107"/>
      <c r="RSK489" s="107"/>
      <c r="RSL489" s="107"/>
      <c r="RSM489" s="107"/>
      <c r="RSN489" s="107"/>
      <c r="RSO489" s="107"/>
      <c r="RSP489" s="107"/>
      <c r="RSQ489" s="107"/>
      <c r="RSR489" s="107"/>
      <c r="RSS489" s="107"/>
      <c r="RST489" s="107"/>
      <c r="RSU489" s="107"/>
      <c r="RSV489" s="107"/>
      <c r="RSW489" s="107"/>
      <c r="RSX489" s="107"/>
      <c r="RSY489" s="107"/>
      <c r="RSZ489" s="107"/>
      <c r="RTA489" s="107"/>
      <c r="RTB489" s="107"/>
      <c r="RTC489" s="107"/>
      <c r="RTD489" s="107"/>
      <c r="RTE489" s="107"/>
      <c r="RTF489" s="107"/>
      <c r="RTG489" s="107"/>
      <c r="RTH489" s="107"/>
      <c r="RTI489" s="107"/>
      <c r="RTJ489" s="107"/>
      <c r="RTK489" s="107"/>
      <c r="RTL489" s="107"/>
      <c r="RTM489" s="107"/>
      <c r="RTN489" s="107"/>
      <c r="RTO489" s="107"/>
      <c r="RTP489" s="107"/>
      <c r="RTQ489" s="107"/>
      <c r="RTR489" s="107"/>
      <c r="RTS489" s="107"/>
      <c r="RTT489" s="107"/>
      <c r="RTU489" s="107"/>
      <c r="RTV489" s="107"/>
      <c r="RTW489" s="107"/>
      <c r="RTX489" s="107"/>
      <c r="RTY489" s="107"/>
      <c r="RTZ489" s="107"/>
      <c r="RUA489" s="107"/>
      <c r="RUB489" s="107"/>
      <c r="RUC489" s="107"/>
      <c r="RUD489" s="107"/>
      <c r="RUE489" s="107"/>
      <c r="RUF489" s="107"/>
      <c r="RUG489" s="107"/>
      <c r="RUH489" s="107"/>
      <c r="RUI489" s="107"/>
      <c r="RUJ489" s="107"/>
      <c r="RUK489" s="107"/>
      <c r="RUL489" s="107"/>
      <c r="RUM489" s="107"/>
      <c r="RUN489" s="107"/>
      <c r="RUO489" s="107"/>
      <c r="RUP489" s="107"/>
      <c r="RUQ489" s="107"/>
      <c r="RUR489" s="107"/>
      <c r="RUS489" s="107"/>
      <c r="RUT489" s="107"/>
      <c r="RUU489" s="107"/>
      <c r="RUV489" s="107"/>
      <c r="RUW489" s="107"/>
      <c r="RUX489" s="107"/>
      <c r="RUY489" s="107"/>
      <c r="RUZ489" s="107"/>
      <c r="RVA489" s="107"/>
      <c r="RVB489" s="107"/>
      <c r="RVC489" s="107"/>
      <c r="RVD489" s="107"/>
      <c r="RVE489" s="107"/>
      <c r="RVF489" s="107"/>
      <c r="RVG489" s="107"/>
      <c r="RVH489" s="107"/>
      <c r="RVI489" s="107"/>
      <c r="RVJ489" s="107"/>
      <c r="RVK489" s="107"/>
      <c r="RVL489" s="107"/>
      <c r="RVM489" s="107"/>
      <c r="RVN489" s="107"/>
      <c r="RVO489" s="107"/>
      <c r="RVP489" s="107"/>
      <c r="RVQ489" s="107"/>
      <c r="RVR489" s="107"/>
      <c r="RVS489" s="107"/>
      <c r="RVT489" s="107"/>
      <c r="RVU489" s="107"/>
      <c r="RVV489" s="107"/>
      <c r="RVW489" s="107"/>
      <c r="RVX489" s="107"/>
      <c r="RVY489" s="107"/>
      <c r="RVZ489" s="107"/>
      <c r="RWA489" s="107"/>
      <c r="RWB489" s="107"/>
      <c r="RWC489" s="107"/>
      <c r="RWD489" s="107"/>
      <c r="RWE489" s="107"/>
      <c r="RWF489" s="107"/>
      <c r="RWG489" s="107"/>
      <c r="RWH489" s="107"/>
      <c r="RWI489" s="107"/>
      <c r="RWJ489" s="107"/>
      <c r="RWK489" s="107"/>
      <c r="RWL489" s="107"/>
      <c r="RWM489" s="107"/>
      <c r="RWN489" s="107"/>
      <c r="RWO489" s="107"/>
      <c r="RWP489" s="107"/>
      <c r="RWQ489" s="107"/>
      <c r="RWR489" s="107"/>
      <c r="RWS489" s="107"/>
      <c r="RWT489" s="107"/>
      <c r="RWU489" s="107"/>
      <c r="RWV489" s="107"/>
      <c r="RWW489" s="107"/>
      <c r="RWX489" s="107"/>
      <c r="RWY489" s="107"/>
      <c r="RWZ489" s="107"/>
      <c r="RXA489" s="107"/>
      <c r="RXB489" s="107"/>
      <c r="RXC489" s="107"/>
      <c r="RXD489" s="107"/>
      <c r="RXE489" s="107"/>
      <c r="RXF489" s="107"/>
      <c r="RXG489" s="107"/>
      <c r="RXH489" s="107"/>
      <c r="RXI489" s="107"/>
      <c r="RXJ489" s="107"/>
      <c r="RXK489" s="107"/>
      <c r="RXL489" s="107"/>
      <c r="RXM489" s="107"/>
      <c r="RXN489" s="107"/>
      <c r="RXO489" s="107"/>
      <c r="RXP489" s="107"/>
      <c r="RXQ489" s="107"/>
      <c r="RXR489" s="107"/>
      <c r="RXS489" s="107"/>
      <c r="RXT489" s="107"/>
      <c r="RXU489" s="107"/>
      <c r="RXV489" s="107"/>
      <c r="RXW489" s="107"/>
      <c r="RXX489" s="107"/>
      <c r="RXY489" s="107"/>
      <c r="RXZ489" s="107"/>
      <c r="RYA489" s="107"/>
      <c r="RYB489" s="107"/>
      <c r="RYC489" s="107"/>
      <c r="RYD489" s="107"/>
      <c r="RYE489" s="107"/>
      <c r="RYF489" s="107"/>
      <c r="RYG489" s="107"/>
      <c r="RYH489" s="107"/>
      <c r="RYI489" s="107"/>
      <c r="RYJ489" s="107"/>
      <c r="RYK489" s="107"/>
      <c r="RYL489" s="107"/>
      <c r="RYM489" s="107"/>
      <c r="RYN489" s="107"/>
      <c r="RYO489" s="107"/>
      <c r="RYP489" s="107"/>
      <c r="RYQ489" s="107"/>
      <c r="RYR489" s="107"/>
      <c r="RYS489" s="107"/>
      <c r="RYT489" s="107"/>
      <c r="RYU489" s="107"/>
      <c r="RYV489" s="107"/>
      <c r="RYW489" s="107"/>
      <c r="RYX489" s="107"/>
      <c r="RYY489" s="107"/>
      <c r="RYZ489" s="107"/>
      <c r="RZA489" s="107"/>
      <c r="RZB489" s="107"/>
      <c r="RZC489" s="107"/>
      <c r="RZD489" s="107"/>
      <c r="RZE489" s="107"/>
      <c r="RZF489" s="107"/>
      <c r="RZG489" s="107"/>
      <c r="RZH489" s="107"/>
      <c r="RZI489" s="107"/>
      <c r="RZJ489" s="107"/>
      <c r="RZK489" s="107"/>
      <c r="RZL489" s="107"/>
      <c r="RZM489" s="107"/>
      <c r="RZN489" s="107"/>
      <c r="RZO489" s="107"/>
      <c r="RZP489" s="107"/>
      <c r="RZQ489" s="107"/>
      <c r="RZR489" s="107"/>
      <c r="RZS489" s="107"/>
      <c r="RZT489" s="107"/>
      <c r="RZU489" s="107"/>
      <c r="RZV489" s="107"/>
      <c r="RZW489" s="107"/>
      <c r="RZX489" s="107"/>
      <c r="RZY489" s="107"/>
      <c r="RZZ489" s="107"/>
      <c r="SAA489" s="107"/>
      <c r="SAB489" s="107"/>
      <c r="SAC489" s="107"/>
      <c r="SAD489" s="107"/>
      <c r="SAE489" s="107"/>
      <c r="SAF489" s="107"/>
      <c r="SAG489" s="107"/>
      <c r="SAH489" s="107"/>
      <c r="SAI489" s="107"/>
      <c r="SAJ489" s="107"/>
      <c r="SAK489" s="107"/>
      <c r="SAL489" s="107"/>
      <c r="SAM489" s="107"/>
      <c r="SAN489" s="107"/>
      <c r="SAO489" s="107"/>
      <c r="SAP489" s="107"/>
      <c r="SAQ489" s="107"/>
      <c r="SAR489" s="107"/>
      <c r="SAS489" s="107"/>
      <c r="SAT489" s="107"/>
      <c r="SAU489" s="107"/>
      <c r="SAV489" s="107"/>
      <c r="SAW489" s="107"/>
      <c r="SAX489" s="107"/>
      <c r="SAY489" s="107"/>
      <c r="SAZ489" s="107"/>
      <c r="SBA489" s="107"/>
      <c r="SBB489" s="107"/>
      <c r="SBC489" s="107"/>
      <c r="SBD489" s="107"/>
      <c r="SBE489" s="107"/>
      <c r="SBF489" s="107"/>
      <c r="SBG489" s="107"/>
      <c r="SBH489" s="107"/>
      <c r="SBI489" s="107"/>
      <c r="SBJ489" s="107"/>
      <c r="SBK489" s="107"/>
      <c r="SBL489" s="107"/>
      <c r="SBM489" s="107"/>
      <c r="SBN489" s="107"/>
      <c r="SBO489" s="107"/>
      <c r="SBP489" s="107"/>
      <c r="SBQ489" s="107"/>
      <c r="SBR489" s="107"/>
      <c r="SBS489" s="107"/>
      <c r="SBT489" s="107"/>
      <c r="SBU489" s="107"/>
      <c r="SBV489" s="107"/>
      <c r="SBW489" s="107"/>
      <c r="SBX489" s="107"/>
      <c r="SBY489" s="107"/>
      <c r="SBZ489" s="107"/>
      <c r="SCA489" s="107"/>
      <c r="SCB489" s="107"/>
      <c r="SCC489" s="107"/>
      <c r="SCD489" s="107"/>
      <c r="SCE489" s="107"/>
      <c r="SCF489" s="107"/>
      <c r="SCG489" s="107"/>
      <c r="SCH489" s="107"/>
      <c r="SCI489" s="107"/>
      <c r="SCJ489" s="107"/>
      <c r="SCK489" s="107"/>
      <c r="SCL489" s="107"/>
      <c r="SCM489" s="107"/>
      <c r="SCN489" s="107"/>
      <c r="SCO489" s="107"/>
      <c r="SCP489" s="107"/>
      <c r="SCQ489" s="107"/>
      <c r="SCR489" s="107"/>
      <c r="SCS489" s="107"/>
      <c r="SCT489" s="107"/>
      <c r="SCU489" s="107"/>
      <c r="SCV489" s="107"/>
      <c r="SCW489" s="107"/>
      <c r="SCX489" s="107"/>
      <c r="SCY489" s="107"/>
      <c r="SCZ489" s="107"/>
      <c r="SDA489" s="107"/>
      <c r="SDB489" s="107"/>
      <c r="SDC489" s="107"/>
      <c r="SDD489" s="107"/>
      <c r="SDE489" s="107"/>
      <c r="SDF489" s="107"/>
      <c r="SDG489" s="107"/>
      <c r="SDH489" s="107"/>
      <c r="SDI489" s="107"/>
      <c r="SDJ489" s="107"/>
      <c r="SDK489" s="107"/>
      <c r="SDL489" s="107"/>
      <c r="SDM489" s="107"/>
      <c r="SDN489" s="107"/>
      <c r="SDO489" s="107"/>
      <c r="SDP489" s="107"/>
      <c r="SDQ489" s="107"/>
      <c r="SDR489" s="107"/>
      <c r="SDS489" s="107"/>
      <c r="SDT489" s="107"/>
      <c r="SDU489" s="107"/>
      <c r="SDV489" s="107"/>
      <c r="SDW489" s="107"/>
      <c r="SDX489" s="107"/>
      <c r="SDY489" s="107"/>
      <c r="SDZ489" s="107"/>
      <c r="SEA489" s="107"/>
      <c r="SEB489" s="107"/>
      <c r="SEC489" s="107"/>
      <c r="SED489" s="107"/>
      <c r="SEE489" s="107"/>
      <c r="SEF489" s="107"/>
      <c r="SEG489" s="107"/>
      <c r="SEH489" s="107"/>
      <c r="SEI489" s="107"/>
      <c r="SEJ489" s="107"/>
      <c r="SEK489" s="107"/>
      <c r="SEL489" s="107"/>
      <c r="SEM489" s="107"/>
      <c r="SEN489" s="107"/>
      <c r="SEO489" s="107"/>
      <c r="SEP489" s="107"/>
      <c r="SEQ489" s="107"/>
      <c r="SER489" s="107"/>
      <c r="SES489" s="107"/>
      <c r="SET489" s="107"/>
      <c r="SEU489" s="107"/>
      <c r="SEV489" s="107"/>
      <c r="SEW489" s="107"/>
      <c r="SEX489" s="107"/>
      <c r="SEY489" s="107"/>
      <c r="SEZ489" s="107"/>
      <c r="SFA489" s="107"/>
      <c r="SFB489" s="107"/>
      <c r="SFC489" s="107"/>
      <c r="SFD489" s="107"/>
      <c r="SFE489" s="107"/>
      <c r="SFF489" s="107"/>
      <c r="SFG489" s="107"/>
      <c r="SFH489" s="107"/>
      <c r="SFI489" s="107"/>
      <c r="SFJ489" s="107"/>
      <c r="SFK489" s="107"/>
      <c r="SFL489" s="107"/>
      <c r="SFM489" s="107"/>
      <c r="SFN489" s="107"/>
      <c r="SFO489" s="107"/>
      <c r="SFP489" s="107"/>
      <c r="SFQ489" s="107"/>
      <c r="SFR489" s="107"/>
      <c r="SFS489" s="107"/>
      <c r="SFT489" s="107"/>
      <c r="SFU489" s="107"/>
      <c r="SFV489" s="107"/>
      <c r="SFW489" s="107"/>
      <c r="SFX489" s="107"/>
      <c r="SFY489" s="107"/>
      <c r="SFZ489" s="107"/>
      <c r="SGA489" s="107"/>
      <c r="SGB489" s="107"/>
      <c r="SGC489" s="107"/>
      <c r="SGD489" s="107"/>
      <c r="SGE489" s="107"/>
      <c r="SGF489" s="107"/>
      <c r="SGG489" s="107"/>
      <c r="SGH489" s="107"/>
      <c r="SGI489" s="107"/>
      <c r="SGJ489" s="107"/>
      <c r="SGK489" s="107"/>
      <c r="SGL489" s="107"/>
      <c r="SGM489" s="107"/>
      <c r="SGN489" s="107"/>
      <c r="SGO489" s="107"/>
      <c r="SGP489" s="107"/>
      <c r="SGQ489" s="107"/>
      <c r="SGR489" s="107"/>
      <c r="SGS489" s="107"/>
      <c r="SGT489" s="107"/>
      <c r="SGU489" s="107"/>
      <c r="SGV489" s="107"/>
      <c r="SGW489" s="107"/>
      <c r="SGX489" s="107"/>
      <c r="SGY489" s="107"/>
      <c r="SGZ489" s="107"/>
      <c r="SHA489" s="107"/>
      <c r="SHB489" s="107"/>
      <c r="SHC489" s="107"/>
      <c r="SHD489" s="107"/>
      <c r="SHE489" s="107"/>
      <c r="SHF489" s="107"/>
      <c r="SHG489" s="107"/>
      <c r="SHH489" s="107"/>
      <c r="SHI489" s="107"/>
      <c r="SHJ489" s="107"/>
      <c r="SHK489" s="107"/>
      <c r="SHL489" s="107"/>
      <c r="SHM489" s="107"/>
      <c r="SHN489" s="107"/>
      <c r="SHO489" s="107"/>
      <c r="SHP489" s="107"/>
      <c r="SHQ489" s="107"/>
      <c r="SHR489" s="107"/>
      <c r="SHS489" s="107"/>
      <c r="SHT489" s="107"/>
      <c r="SHU489" s="107"/>
      <c r="SHV489" s="107"/>
      <c r="SHW489" s="107"/>
      <c r="SHX489" s="107"/>
      <c r="SHY489" s="107"/>
      <c r="SHZ489" s="107"/>
      <c r="SIA489" s="107"/>
      <c r="SIB489" s="107"/>
      <c r="SIC489" s="107"/>
      <c r="SID489" s="107"/>
      <c r="SIE489" s="107"/>
      <c r="SIF489" s="107"/>
      <c r="SIG489" s="107"/>
      <c r="SIH489" s="107"/>
      <c r="SII489" s="107"/>
      <c r="SIJ489" s="107"/>
      <c r="SIK489" s="107"/>
      <c r="SIL489" s="107"/>
      <c r="SIM489" s="107"/>
      <c r="SIN489" s="107"/>
      <c r="SIO489" s="107"/>
      <c r="SIP489" s="107"/>
      <c r="SIQ489" s="107"/>
      <c r="SIR489" s="107"/>
      <c r="SIS489" s="107"/>
      <c r="SIT489" s="107"/>
      <c r="SIU489" s="107"/>
      <c r="SIV489" s="107"/>
      <c r="SIW489" s="107"/>
      <c r="SIX489" s="107"/>
      <c r="SIY489" s="107"/>
      <c r="SIZ489" s="107"/>
      <c r="SJA489" s="107"/>
      <c r="SJB489" s="107"/>
      <c r="SJC489" s="107"/>
      <c r="SJD489" s="107"/>
      <c r="SJE489" s="107"/>
      <c r="SJF489" s="107"/>
      <c r="SJG489" s="107"/>
      <c r="SJH489" s="107"/>
      <c r="SJI489" s="107"/>
      <c r="SJJ489" s="107"/>
      <c r="SJK489" s="107"/>
      <c r="SJL489" s="107"/>
      <c r="SJM489" s="107"/>
      <c r="SJN489" s="107"/>
      <c r="SJO489" s="107"/>
      <c r="SJP489" s="107"/>
      <c r="SJQ489" s="107"/>
      <c r="SJR489" s="107"/>
      <c r="SJS489" s="107"/>
      <c r="SJT489" s="107"/>
      <c r="SJU489" s="107"/>
      <c r="SJV489" s="107"/>
      <c r="SJW489" s="107"/>
      <c r="SJX489" s="107"/>
      <c r="SJY489" s="107"/>
      <c r="SJZ489" s="107"/>
      <c r="SKA489" s="107"/>
      <c r="SKB489" s="107"/>
      <c r="SKC489" s="107"/>
      <c r="SKD489" s="107"/>
      <c r="SKE489" s="107"/>
      <c r="SKF489" s="107"/>
      <c r="SKG489" s="107"/>
      <c r="SKH489" s="107"/>
      <c r="SKI489" s="107"/>
      <c r="SKJ489" s="107"/>
      <c r="SKK489" s="107"/>
      <c r="SKL489" s="107"/>
      <c r="SKM489" s="107"/>
      <c r="SKN489" s="107"/>
      <c r="SKO489" s="107"/>
      <c r="SKP489" s="107"/>
      <c r="SKQ489" s="107"/>
      <c r="SKR489" s="107"/>
      <c r="SKS489" s="107"/>
      <c r="SKT489" s="107"/>
      <c r="SKU489" s="107"/>
      <c r="SKV489" s="107"/>
      <c r="SKW489" s="107"/>
      <c r="SKX489" s="107"/>
      <c r="SKY489" s="107"/>
      <c r="SKZ489" s="107"/>
      <c r="SLA489" s="107"/>
      <c r="SLB489" s="107"/>
      <c r="SLC489" s="107"/>
      <c r="SLD489" s="107"/>
      <c r="SLE489" s="107"/>
      <c r="SLF489" s="107"/>
      <c r="SLG489" s="107"/>
      <c r="SLH489" s="107"/>
      <c r="SLI489" s="107"/>
      <c r="SLJ489" s="107"/>
      <c r="SLK489" s="107"/>
      <c r="SLL489" s="107"/>
      <c r="SLM489" s="107"/>
      <c r="SLN489" s="107"/>
      <c r="SLO489" s="107"/>
      <c r="SLP489" s="107"/>
      <c r="SLQ489" s="107"/>
      <c r="SLR489" s="107"/>
      <c r="SLS489" s="107"/>
      <c r="SLT489" s="107"/>
      <c r="SLU489" s="107"/>
      <c r="SLV489" s="107"/>
      <c r="SLW489" s="107"/>
      <c r="SLX489" s="107"/>
      <c r="SLY489" s="107"/>
      <c r="SLZ489" s="107"/>
      <c r="SMA489" s="107"/>
      <c r="SMB489" s="107"/>
      <c r="SMC489" s="107"/>
      <c r="SMD489" s="107"/>
      <c r="SME489" s="107"/>
      <c r="SMF489" s="107"/>
      <c r="SMG489" s="107"/>
      <c r="SMH489" s="107"/>
      <c r="SMI489" s="107"/>
      <c r="SMJ489" s="107"/>
      <c r="SMK489" s="107"/>
      <c r="SML489" s="107"/>
      <c r="SMM489" s="107"/>
      <c r="SMN489" s="107"/>
      <c r="SMO489" s="107"/>
      <c r="SMP489" s="107"/>
      <c r="SMQ489" s="107"/>
      <c r="SMR489" s="107"/>
      <c r="SMS489" s="107"/>
      <c r="SMT489" s="107"/>
      <c r="SMU489" s="107"/>
      <c r="SMV489" s="107"/>
      <c r="SMW489" s="107"/>
      <c r="SMX489" s="107"/>
      <c r="SMY489" s="107"/>
      <c r="SMZ489" s="107"/>
      <c r="SNA489" s="107"/>
      <c r="SNB489" s="107"/>
      <c r="SNC489" s="107"/>
      <c r="SND489" s="107"/>
      <c r="SNE489" s="107"/>
      <c r="SNF489" s="107"/>
      <c r="SNG489" s="107"/>
      <c r="SNH489" s="107"/>
      <c r="SNI489" s="107"/>
      <c r="SNJ489" s="107"/>
      <c r="SNK489" s="107"/>
      <c r="SNL489" s="107"/>
      <c r="SNM489" s="107"/>
      <c r="SNN489" s="107"/>
      <c r="SNO489" s="107"/>
      <c r="SNP489" s="107"/>
      <c r="SNQ489" s="107"/>
      <c r="SNR489" s="107"/>
      <c r="SNS489" s="107"/>
      <c r="SNT489" s="107"/>
      <c r="SNU489" s="107"/>
      <c r="SNV489" s="107"/>
      <c r="SNW489" s="107"/>
      <c r="SNX489" s="107"/>
      <c r="SNY489" s="107"/>
      <c r="SNZ489" s="107"/>
      <c r="SOA489" s="107"/>
      <c r="SOB489" s="107"/>
      <c r="SOC489" s="107"/>
      <c r="SOD489" s="107"/>
      <c r="SOE489" s="107"/>
      <c r="SOF489" s="107"/>
      <c r="SOG489" s="107"/>
      <c r="SOH489" s="107"/>
      <c r="SOI489" s="107"/>
      <c r="SOJ489" s="107"/>
      <c r="SOK489" s="107"/>
      <c r="SOL489" s="107"/>
      <c r="SOM489" s="107"/>
      <c r="SON489" s="107"/>
      <c r="SOO489" s="107"/>
      <c r="SOP489" s="107"/>
      <c r="SOQ489" s="107"/>
      <c r="SOR489" s="107"/>
      <c r="SOS489" s="107"/>
      <c r="SOT489" s="107"/>
      <c r="SOU489" s="107"/>
      <c r="SOV489" s="107"/>
      <c r="SOW489" s="107"/>
      <c r="SOX489" s="107"/>
      <c r="SOY489" s="107"/>
      <c r="SOZ489" s="107"/>
      <c r="SPA489" s="107"/>
      <c r="SPB489" s="107"/>
      <c r="SPC489" s="107"/>
      <c r="SPD489" s="107"/>
      <c r="SPE489" s="107"/>
      <c r="SPF489" s="107"/>
      <c r="SPG489" s="107"/>
      <c r="SPH489" s="107"/>
      <c r="SPI489" s="107"/>
      <c r="SPJ489" s="107"/>
      <c r="SPK489" s="107"/>
      <c r="SPL489" s="107"/>
      <c r="SPM489" s="107"/>
      <c r="SPN489" s="107"/>
      <c r="SPO489" s="107"/>
      <c r="SPP489" s="107"/>
      <c r="SPQ489" s="107"/>
      <c r="SPR489" s="107"/>
      <c r="SPS489" s="107"/>
      <c r="SPT489" s="107"/>
      <c r="SPU489" s="107"/>
      <c r="SPV489" s="107"/>
      <c r="SPW489" s="107"/>
      <c r="SPX489" s="107"/>
      <c r="SPY489" s="107"/>
      <c r="SPZ489" s="107"/>
      <c r="SQA489" s="107"/>
      <c r="SQB489" s="107"/>
      <c r="SQC489" s="107"/>
      <c r="SQD489" s="107"/>
      <c r="SQE489" s="107"/>
      <c r="SQF489" s="107"/>
      <c r="SQG489" s="107"/>
      <c r="SQH489" s="107"/>
      <c r="SQI489" s="107"/>
      <c r="SQJ489" s="107"/>
      <c r="SQK489" s="107"/>
      <c r="SQL489" s="107"/>
      <c r="SQM489" s="107"/>
      <c r="SQN489" s="107"/>
      <c r="SQO489" s="107"/>
      <c r="SQP489" s="107"/>
      <c r="SQQ489" s="107"/>
      <c r="SQR489" s="107"/>
      <c r="SQS489" s="107"/>
      <c r="SQT489" s="107"/>
      <c r="SQU489" s="107"/>
      <c r="SQV489" s="107"/>
      <c r="SQW489" s="107"/>
      <c r="SQX489" s="107"/>
      <c r="SQY489" s="107"/>
      <c r="SQZ489" s="107"/>
      <c r="SRA489" s="107"/>
      <c r="SRB489" s="107"/>
      <c r="SRC489" s="107"/>
      <c r="SRD489" s="107"/>
      <c r="SRE489" s="107"/>
      <c r="SRF489" s="107"/>
      <c r="SRG489" s="107"/>
      <c r="SRH489" s="107"/>
      <c r="SRI489" s="107"/>
      <c r="SRJ489" s="107"/>
      <c r="SRK489" s="107"/>
      <c r="SRL489" s="107"/>
      <c r="SRM489" s="107"/>
      <c r="SRN489" s="107"/>
      <c r="SRO489" s="107"/>
      <c r="SRP489" s="107"/>
      <c r="SRQ489" s="107"/>
      <c r="SRR489" s="107"/>
      <c r="SRS489" s="107"/>
      <c r="SRT489" s="107"/>
      <c r="SRU489" s="107"/>
      <c r="SRV489" s="107"/>
      <c r="SRW489" s="107"/>
      <c r="SRX489" s="107"/>
      <c r="SRY489" s="107"/>
      <c r="SRZ489" s="107"/>
      <c r="SSA489" s="107"/>
      <c r="SSB489" s="107"/>
      <c r="SSC489" s="107"/>
      <c r="SSD489" s="107"/>
      <c r="SSE489" s="107"/>
      <c r="SSF489" s="107"/>
      <c r="SSG489" s="107"/>
      <c r="SSH489" s="107"/>
      <c r="SSI489" s="107"/>
      <c r="SSJ489" s="107"/>
      <c r="SSK489" s="107"/>
      <c r="SSL489" s="107"/>
      <c r="SSM489" s="107"/>
      <c r="SSN489" s="107"/>
      <c r="SSO489" s="107"/>
      <c r="SSP489" s="107"/>
      <c r="SSQ489" s="107"/>
      <c r="SSR489" s="107"/>
      <c r="SSS489" s="107"/>
      <c r="SST489" s="107"/>
      <c r="SSU489" s="107"/>
      <c r="SSV489" s="107"/>
      <c r="SSW489" s="107"/>
      <c r="SSX489" s="107"/>
      <c r="SSY489" s="107"/>
      <c r="SSZ489" s="107"/>
      <c r="STA489" s="107"/>
      <c r="STB489" s="107"/>
      <c r="STC489" s="107"/>
      <c r="STD489" s="107"/>
      <c r="STE489" s="107"/>
      <c r="STF489" s="107"/>
      <c r="STG489" s="107"/>
      <c r="STH489" s="107"/>
      <c r="STI489" s="107"/>
      <c r="STJ489" s="107"/>
      <c r="STK489" s="107"/>
      <c r="STL489" s="107"/>
      <c r="STM489" s="107"/>
      <c r="STN489" s="107"/>
      <c r="STO489" s="107"/>
      <c r="STP489" s="107"/>
      <c r="STQ489" s="107"/>
      <c r="STR489" s="107"/>
      <c r="STS489" s="107"/>
      <c r="STT489" s="107"/>
      <c r="STU489" s="107"/>
      <c r="STV489" s="107"/>
      <c r="STW489" s="107"/>
      <c r="STX489" s="107"/>
      <c r="STY489" s="107"/>
      <c r="STZ489" s="107"/>
      <c r="SUA489" s="107"/>
      <c r="SUB489" s="107"/>
      <c r="SUC489" s="107"/>
      <c r="SUD489" s="107"/>
      <c r="SUE489" s="107"/>
      <c r="SUF489" s="107"/>
      <c r="SUG489" s="107"/>
      <c r="SUH489" s="107"/>
      <c r="SUI489" s="107"/>
      <c r="SUJ489" s="107"/>
      <c r="SUK489" s="107"/>
      <c r="SUL489" s="107"/>
      <c r="SUM489" s="107"/>
      <c r="SUN489" s="107"/>
      <c r="SUO489" s="107"/>
      <c r="SUP489" s="107"/>
      <c r="SUQ489" s="107"/>
      <c r="SUR489" s="107"/>
      <c r="SUS489" s="107"/>
      <c r="SUT489" s="107"/>
      <c r="SUU489" s="107"/>
      <c r="SUV489" s="107"/>
      <c r="SUW489" s="107"/>
      <c r="SUX489" s="107"/>
      <c r="SUY489" s="107"/>
      <c r="SUZ489" s="107"/>
      <c r="SVA489" s="107"/>
      <c r="SVB489" s="107"/>
      <c r="SVC489" s="107"/>
      <c r="SVD489" s="107"/>
      <c r="SVE489" s="107"/>
      <c r="SVF489" s="107"/>
      <c r="SVG489" s="107"/>
      <c r="SVH489" s="107"/>
      <c r="SVI489" s="107"/>
      <c r="SVJ489" s="107"/>
      <c r="SVK489" s="107"/>
      <c r="SVL489" s="107"/>
      <c r="SVM489" s="107"/>
      <c r="SVN489" s="107"/>
      <c r="SVO489" s="107"/>
      <c r="SVP489" s="107"/>
      <c r="SVQ489" s="107"/>
      <c r="SVR489" s="107"/>
      <c r="SVS489" s="107"/>
      <c r="SVT489" s="107"/>
      <c r="SVU489" s="107"/>
      <c r="SVV489" s="107"/>
      <c r="SVW489" s="107"/>
      <c r="SVX489" s="107"/>
      <c r="SVY489" s="107"/>
      <c r="SVZ489" s="107"/>
      <c r="SWA489" s="107"/>
      <c r="SWB489" s="107"/>
      <c r="SWC489" s="107"/>
      <c r="SWD489" s="107"/>
      <c r="SWE489" s="107"/>
      <c r="SWF489" s="107"/>
      <c r="SWG489" s="107"/>
      <c r="SWH489" s="107"/>
      <c r="SWI489" s="107"/>
      <c r="SWJ489" s="107"/>
      <c r="SWK489" s="107"/>
      <c r="SWL489" s="107"/>
      <c r="SWM489" s="107"/>
      <c r="SWN489" s="107"/>
      <c r="SWO489" s="107"/>
      <c r="SWP489" s="107"/>
      <c r="SWQ489" s="107"/>
      <c r="SWR489" s="107"/>
      <c r="SWS489" s="107"/>
      <c r="SWT489" s="107"/>
      <c r="SWU489" s="107"/>
      <c r="SWV489" s="107"/>
      <c r="SWW489" s="107"/>
      <c r="SWX489" s="107"/>
      <c r="SWY489" s="107"/>
      <c r="SWZ489" s="107"/>
      <c r="SXA489" s="107"/>
      <c r="SXB489" s="107"/>
      <c r="SXC489" s="107"/>
      <c r="SXD489" s="107"/>
      <c r="SXE489" s="107"/>
      <c r="SXF489" s="107"/>
      <c r="SXG489" s="107"/>
      <c r="SXH489" s="107"/>
      <c r="SXI489" s="107"/>
      <c r="SXJ489" s="107"/>
      <c r="SXK489" s="107"/>
      <c r="SXL489" s="107"/>
      <c r="SXM489" s="107"/>
      <c r="SXN489" s="107"/>
      <c r="SXO489" s="107"/>
      <c r="SXP489" s="107"/>
      <c r="SXQ489" s="107"/>
      <c r="SXR489" s="107"/>
      <c r="SXS489" s="107"/>
      <c r="SXT489" s="107"/>
      <c r="SXU489" s="107"/>
      <c r="SXV489" s="107"/>
      <c r="SXW489" s="107"/>
      <c r="SXX489" s="107"/>
      <c r="SXY489" s="107"/>
      <c r="SXZ489" s="107"/>
      <c r="SYA489" s="107"/>
      <c r="SYB489" s="107"/>
      <c r="SYC489" s="107"/>
      <c r="SYD489" s="107"/>
      <c r="SYE489" s="107"/>
      <c r="SYF489" s="107"/>
      <c r="SYG489" s="107"/>
      <c r="SYH489" s="107"/>
      <c r="SYI489" s="107"/>
      <c r="SYJ489" s="107"/>
      <c r="SYK489" s="107"/>
      <c r="SYL489" s="107"/>
      <c r="SYM489" s="107"/>
      <c r="SYN489" s="107"/>
      <c r="SYO489" s="107"/>
      <c r="SYP489" s="107"/>
      <c r="SYQ489" s="107"/>
      <c r="SYR489" s="107"/>
      <c r="SYS489" s="107"/>
      <c r="SYT489" s="107"/>
      <c r="SYU489" s="107"/>
      <c r="SYV489" s="107"/>
      <c r="SYW489" s="107"/>
      <c r="SYX489" s="107"/>
      <c r="SYY489" s="107"/>
      <c r="SYZ489" s="107"/>
      <c r="SZA489" s="107"/>
      <c r="SZB489" s="107"/>
      <c r="SZC489" s="107"/>
      <c r="SZD489" s="107"/>
      <c r="SZE489" s="107"/>
      <c r="SZF489" s="107"/>
      <c r="SZG489" s="107"/>
      <c r="SZH489" s="107"/>
      <c r="SZI489" s="107"/>
      <c r="SZJ489" s="107"/>
      <c r="SZK489" s="107"/>
      <c r="SZL489" s="107"/>
      <c r="SZM489" s="107"/>
      <c r="SZN489" s="107"/>
      <c r="SZO489" s="107"/>
      <c r="SZP489" s="107"/>
      <c r="SZQ489" s="107"/>
      <c r="SZR489" s="107"/>
      <c r="SZS489" s="107"/>
      <c r="SZT489" s="107"/>
      <c r="SZU489" s="107"/>
      <c r="SZV489" s="107"/>
      <c r="SZW489" s="107"/>
      <c r="SZX489" s="107"/>
      <c r="SZY489" s="107"/>
      <c r="SZZ489" s="107"/>
      <c r="TAA489" s="107"/>
      <c r="TAB489" s="107"/>
      <c r="TAC489" s="107"/>
      <c r="TAD489" s="107"/>
      <c r="TAE489" s="107"/>
      <c r="TAF489" s="107"/>
      <c r="TAG489" s="107"/>
      <c r="TAH489" s="107"/>
      <c r="TAI489" s="107"/>
      <c r="TAJ489" s="107"/>
      <c r="TAK489" s="107"/>
      <c r="TAL489" s="107"/>
      <c r="TAM489" s="107"/>
      <c r="TAN489" s="107"/>
      <c r="TAO489" s="107"/>
      <c r="TAP489" s="107"/>
      <c r="TAQ489" s="107"/>
      <c r="TAR489" s="107"/>
      <c r="TAS489" s="107"/>
      <c r="TAT489" s="107"/>
      <c r="TAU489" s="107"/>
      <c r="TAV489" s="107"/>
      <c r="TAW489" s="107"/>
      <c r="TAX489" s="107"/>
      <c r="TAY489" s="107"/>
      <c r="TAZ489" s="107"/>
      <c r="TBA489" s="107"/>
      <c r="TBB489" s="107"/>
      <c r="TBC489" s="107"/>
      <c r="TBD489" s="107"/>
      <c r="TBE489" s="107"/>
      <c r="TBF489" s="107"/>
      <c r="TBG489" s="107"/>
      <c r="TBH489" s="107"/>
      <c r="TBI489" s="107"/>
      <c r="TBJ489" s="107"/>
      <c r="TBK489" s="107"/>
      <c r="TBL489" s="107"/>
      <c r="TBM489" s="107"/>
      <c r="TBN489" s="107"/>
      <c r="TBO489" s="107"/>
      <c r="TBP489" s="107"/>
      <c r="TBQ489" s="107"/>
      <c r="TBR489" s="107"/>
      <c r="TBS489" s="107"/>
      <c r="TBT489" s="107"/>
      <c r="TBU489" s="107"/>
      <c r="TBV489" s="107"/>
      <c r="TBW489" s="107"/>
      <c r="TBX489" s="107"/>
      <c r="TBY489" s="107"/>
      <c r="TBZ489" s="107"/>
      <c r="TCA489" s="107"/>
      <c r="TCB489" s="107"/>
      <c r="TCC489" s="107"/>
      <c r="TCD489" s="107"/>
      <c r="TCE489" s="107"/>
      <c r="TCF489" s="107"/>
      <c r="TCG489" s="107"/>
      <c r="TCH489" s="107"/>
      <c r="TCI489" s="107"/>
      <c r="TCJ489" s="107"/>
      <c r="TCK489" s="107"/>
      <c r="TCL489" s="107"/>
      <c r="TCM489" s="107"/>
      <c r="TCN489" s="107"/>
      <c r="TCO489" s="107"/>
      <c r="TCP489" s="107"/>
      <c r="TCQ489" s="107"/>
      <c r="TCR489" s="107"/>
      <c r="TCS489" s="107"/>
      <c r="TCT489" s="107"/>
      <c r="TCU489" s="107"/>
      <c r="TCV489" s="107"/>
      <c r="TCW489" s="107"/>
      <c r="TCX489" s="107"/>
      <c r="TCY489" s="107"/>
      <c r="TCZ489" s="107"/>
      <c r="TDA489" s="107"/>
      <c r="TDB489" s="107"/>
      <c r="TDC489" s="107"/>
      <c r="TDD489" s="107"/>
      <c r="TDE489" s="107"/>
      <c r="TDF489" s="107"/>
      <c r="TDG489" s="107"/>
      <c r="TDH489" s="107"/>
      <c r="TDI489" s="107"/>
      <c r="TDJ489" s="107"/>
      <c r="TDK489" s="107"/>
      <c r="TDL489" s="107"/>
      <c r="TDM489" s="107"/>
      <c r="TDN489" s="107"/>
      <c r="TDO489" s="107"/>
      <c r="TDP489" s="107"/>
      <c r="TDQ489" s="107"/>
      <c r="TDR489" s="107"/>
      <c r="TDS489" s="107"/>
      <c r="TDT489" s="107"/>
      <c r="TDU489" s="107"/>
      <c r="TDV489" s="107"/>
      <c r="TDW489" s="107"/>
      <c r="TDX489" s="107"/>
      <c r="TDY489" s="107"/>
      <c r="TDZ489" s="107"/>
      <c r="TEA489" s="107"/>
      <c r="TEB489" s="107"/>
      <c r="TEC489" s="107"/>
      <c r="TED489" s="107"/>
      <c r="TEE489" s="107"/>
      <c r="TEF489" s="107"/>
      <c r="TEG489" s="107"/>
      <c r="TEH489" s="107"/>
      <c r="TEI489" s="107"/>
      <c r="TEJ489" s="107"/>
      <c r="TEK489" s="107"/>
      <c r="TEL489" s="107"/>
      <c r="TEM489" s="107"/>
      <c r="TEN489" s="107"/>
      <c r="TEO489" s="107"/>
      <c r="TEP489" s="107"/>
      <c r="TEQ489" s="107"/>
      <c r="TER489" s="107"/>
      <c r="TES489" s="107"/>
      <c r="TET489" s="107"/>
      <c r="TEU489" s="107"/>
      <c r="TEV489" s="107"/>
      <c r="TEW489" s="107"/>
      <c r="TEX489" s="107"/>
      <c r="TEY489" s="107"/>
      <c r="TEZ489" s="107"/>
      <c r="TFA489" s="107"/>
      <c r="TFB489" s="107"/>
      <c r="TFC489" s="107"/>
      <c r="TFD489" s="107"/>
      <c r="TFE489" s="107"/>
      <c r="TFF489" s="107"/>
      <c r="TFG489" s="107"/>
      <c r="TFH489" s="107"/>
      <c r="TFI489" s="107"/>
      <c r="TFJ489" s="107"/>
      <c r="TFK489" s="107"/>
      <c r="TFL489" s="107"/>
      <c r="TFM489" s="107"/>
      <c r="TFN489" s="107"/>
      <c r="TFO489" s="107"/>
      <c r="TFP489" s="107"/>
      <c r="TFQ489" s="107"/>
      <c r="TFR489" s="107"/>
      <c r="TFS489" s="107"/>
      <c r="TFT489" s="107"/>
      <c r="TFU489" s="107"/>
      <c r="TFV489" s="107"/>
      <c r="TFW489" s="107"/>
      <c r="TFX489" s="107"/>
      <c r="TFY489" s="107"/>
      <c r="TFZ489" s="107"/>
      <c r="TGA489" s="107"/>
      <c r="TGB489" s="107"/>
      <c r="TGC489" s="107"/>
      <c r="TGD489" s="107"/>
      <c r="TGE489" s="107"/>
      <c r="TGF489" s="107"/>
      <c r="TGG489" s="107"/>
      <c r="TGH489" s="107"/>
      <c r="TGI489" s="107"/>
      <c r="TGJ489" s="107"/>
      <c r="TGK489" s="107"/>
      <c r="TGL489" s="107"/>
      <c r="TGM489" s="107"/>
      <c r="TGN489" s="107"/>
      <c r="TGO489" s="107"/>
      <c r="TGP489" s="107"/>
      <c r="TGQ489" s="107"/>
      <c r="TGR489" s="107"/>
      <c r="TGS489" s="107"/>
      <c r="TGT489" s="107"/>
      <c r="TGU489" s="107"/>
      <c r="TGV489" s="107"/>
      <c r="TGW489" s="107"/>
      <c r="TGX489" s="107"/>
      <c r="TGY489" s="107"/>
      <c r="TGZ489" s="107"/>
      <c r="THA489" s="107"/>
      <c r="THB489" s="107"/>
      <c r="THC489" s="107"/>
      <c r="THD489" s="107"/>
      <c r="THE489" s="107"/>
      <c r="THF489" s="107"/>
      <c r="THG489" s="107"/>
      <c r="THH489" s="107"/>
      <c r="THI489" s="107"/>
      <c r="THJ489" s="107"/>
      <c r="THK489" s="107"/>
      <c r="THL489" s="107"/>
      <c r="THM489" s="107"/>
      <c r="THN489" s="107"/>
      <c r="THO489" s="107"/>
      <c r="THP489" s="107"/>
      <c r="THQ489" s="107"/>
      <c r="THR489" s="107"/>
      <c r="THS489" s="107"/>
      <c r="THT489" s="107"/>
      <c r="THU489" s="107"/>
      <c r="THV489" s="107"/>
      <c r="THW489" s="107"/>
      <c r="THX489" s="107"/>
      <c r="THY489" s="107"/>
      <c r="THZ489" s="107"/>
      <c r="TIA489" s="107"/>
      <c r="TIB489" s="107"/>
      <c r="TIC489" s="107"/>
      <c r="TID489" s="107"/>
      <c r="TIE489" s="107"/>
      <c r="TIF489" s="107"/>
      <c r="TIG489" s="107"/>
      <c r="TIH489" s="107"/>
      <c r="TII489" s="107"/>
      <c r="TIJ489" s="107"/>
      <c r="TIK489" s="107"/>
      <c r="TIL489" s="107"/>
      <c r="TIM489" s="107"/>
      <c r="TIN489" s="107"/>
      <c r="TIO489" s="107"/>
      <c r="TIP489" s="107"/>
      <c r="TIQ489" s="107"/>
      <c r="TIR489" s="107"/>
      <c r="TIS489" s="107"/>
      <c r="TIT489" s="107"/>
      <c r="TIU489" s="107"/>
      <c r="TIV489" s="107"/>
      <c r="TIW489" s="107"/>
      <c r="TIX489" s="107"/>
      <c r="TIY489" s="107"/>
      <c r="TIZ489" s="107"/>
      <c r="TJA489" s="107"/>
      <c r="TJB489" s="107"/>
      <c r="TJC489" s="107"/>
      <c r="TJD489" s="107"/>
      <c r="TJE489" s="107"/>
      <c r="TJF489" s="107"/>
      <c r="TJG489" s="107"/>
      <c r="TJH489" s="107"/>
      <c r="TJI489" s="107"/>
      <c r="TJJ489" s="107"/>
      <c r="TJK489" s="107"/>
      <c r="TJL489" s="107"/>
      <c r="TJM489" s="107"/>
      <c r="TJN489" s="107"/>
      <c r="TJO489" s="107"/>
      <c r="TJP489" s="107"/>
      <c r="TJQ489" s="107"/>
      <c r="TJR489" s="107"/>
      <c r="TJS489" s="107"/>
      <c r="TJT489" s="107"/>
      <c r="TJU489" s="107"/>
      <c r="TJV489" s="107"/>
      <c r="TJW489" s="107"/>
      <c r="TJX489" s="107"/>
      <c r="TJY489" s="107"/>
      <c r="TJZ489" s="107"/>
      <c r="TKA489" s="107"/>
      <c r="TKB489" s="107"/>
      <c r="TKC489" s="107"/>
      <c r="TKD489" s="107"/>
      <c r="TKE489" s="107"/>
      <c r="TKF489" s="107"/>
      <c r="TKG489" s="107"/>
      <c r="TKH489" s="107"/>
      <c r="TKI489" s="107"/>
      <c r="TKJ489" s="107"/>
      <c r="TKK489" s="107"/>
      <c r="TKL489" s="107"/>
      <c r="TKM489" s="107"/>
      <c r="TKN489" s="107"/>
      <c r="TKO489" s="107"/>
      <c r="TKP489" s="107"/>
      <c r="TKQ489" s="107"/>
      <c r="TKR489" s="107"/>
      <c r="TKS489" s="107"/>
      <c r="TKT489" s="107"/>
      <c r="TKU489" s="107"/>
      <c r="TKV489" s="107"/>
      <c r="TKW489" s="107"/>
      <c r="TKX489" s="107"/>
      <c r="TKY489" s="107"/>
      <c r="TKZ489" s="107"/>
      <c r="TLA489" s="107"/>
      <c r="TLB489" s="107"/>
      <c r="TLC489" s="107"/>
      <c r="TLD489" s="107"/>
      <c r="TLE489" s="107"/>
      <c r="TLF489" s="107"/>
      <c r="TLG489" s="107"/>
      <c r="TLH489" s="107"/>
      <c r="TLI489" s="107"/>
      <c r="TLJ489" s="107"/>
      <c r="TLK489" s="107"/>
      <c r="TLL489" s="107"/>
      <c r="TLM489" s="107"/>
      <c r="TLN489" s="107"/>
      <c r="TLO489" s="107"/>
      <c r="TLP489" s="107"/>
      <c r="TLQ489" s="107"/>
      <c r="TLR489" s="107"/>
      <c r="TLS489" s="107"/>
      <c r="TLT489" s="107"/>
      <c r="TLU489" s="107"/>
      <c r="TLV489" s="107"/>
      <c r="TLW489" s="107"/>
      <c r="TLX489" s="107"/>
      <c r="TLY489" s="107"/>
      <c r="TLZ489" s="107"/>
      <c r="TMA489" s="107"/>
      <c r="TMB489" s="107"/>
      <c r="TMC489" s="107"/>
      <c r="TMD489" s="107"/>
      <c r="TME489" s="107"/>
      <c r="TMF489" s="107"/>
      <c r="TMG489" s="107"/>
      <c r="TMH489" s="107"/>
      <c r="TMI489" s="107"/>
      <c r="TMJ489" s="107"/>
      <c r="TMK489" s="107"/>
      <c r="TML489" s="107"/>
      <c r="TMM489" s="107"/>
      <c r="TMN489" s="107"/>
      <c r="TMO489" s="107"/>
      <c r="TMP489" s="107"/>
      <c r="TMQ489" s="107"/>
      <c r="TMR489" s="107"/>
      <c r="TMS489" s="107"/>
      <c r="TMT489" s="107"/>
      <c r="TMU489" s="107"/>
      <c r="TMV489" s="107"/>
      <c r="TMW489" s="107"/>
      <c r="TMX489" s="107"/>
      <c r="TMY489" s="107"/>
      <c r="TMZ489" s="107"/>
      <c r="TNA489" s="107"/>
      <c r="TNB489" s="107"/>
      <c r="TNC489" s="107"/>
      <c r="TND489" s="107"/>
      <c r="TNE489" s="107"/>
      <c r="TNF489" s="107"/>
      <c r="TNG489" s="107"/>
      <c r="TNH489" s="107"/>
      <c r="TNI489" s="107"/>
      <c r="TNJ489" s="107"/>
      <c r="TNK489" s="107"/>
      <c r="TNL489" s="107"/>
      <c r="TNM489" s="107"/>
      <c r="TNN489" s="107"/>
      <c r="TNO489" s="107"/>
      <c r="TNP489" s="107"/>
      <c r="TNQ489" s="107"/>
      <c r="TNR489" s="107"/>
      <c r="TNS489" s="107"/>
      <c r="TNT489" s="107"/>
      <c r="TNU489" s="107"/>
      <c r="TNV489" s="107"/>
      <c r="TNW489" s="107"/>
      <c r="TNX489" s="107"/>
      <c r="TNY489" s="107"/>
      <c r="TNZ489" s="107"/>
      <c r="TOA489" s="107"/>
      <c r="TOB489" s="107"/>
      <c r="TOC489" s="107"/>
      <c r="TOD489" s="107"/>
      <c r="TOE489" s="107"/>
      <c r="TOF489" s="107"/>
      <c r="TOG489" s="107"/>
      <c r="TOH489" s="107"/>
      <c r="TOI489" s="107"/>
      <c r="TOJ489" s="107"/>
      <c r="TOK489" s="107"/>
      <c r="TOL489" s="107"/>
      <c r="TOM489" s="107"/>
      <c r="TON489" s="107"/>
      <c r="TOO489" s="107"/>
      <c r="TOP489" s="107"/>
      <c r="TOQ489" s="107"/>
      <c r="TOR489" s="107"/>
      <c r="TOS489" s="107"/>
      <c r="TOT489" s="107"/>
      <c r="TOU489" s="107"/>
      <c r="TOV489" s="107"/>
      <c r="TOW489" s="107"/>
      <c r="TOX489" s="107"/>
      <c r="TOY489" s="107"/>
      <c r="TOZ489" s="107"/>
      <c r="TPA489" s="107"/>
      <c r="TPB489" s="107"/>
      <c r="TPC489" s="107"/>
      <c r="TPD489" s="107"/>
      <c r="TPE489" s="107"/>
      <c r="TPF489" s="107"/>
      <c r="TPG489" s="107"/>
      <c r="TPH489" s="107"/>
      <c r="TPI489" s="107"/>
      <c r="TPJ489" s="107"/>
      <c r="TPK489" s="107"/>
      <c r="TPL489" s="107"/>
      <c r="TPM489" s="107"/>
      <c r="TPN489" s="107"/>
      <c r="TPO489" s="107"/>
      <c r="TPP489" s="107"/>
      <c r="TPQ489" s="107"/>
      <c r="TPR489" s="107"/>
      <c r="TPS489" s="107"/>
      <c r="TPT489" s="107"/>
      <c r="TPU489" s="107"/>
      <c r="TPV489" s="107"/>
      <c r="TPW489" s="107"/>
      <c r="TPX489" s="107"/>
      <c r="TPY489" s="107"/>
      <c r="TPZ489" s="107"/>
      <c r="TQA489" s="107"/>
      <c r="TQB489" s="107"/>
      <c r="TQC489" s="107"/>
      <c r="TQD489" s="107"/>
      <c r="TQE489" s="107"/>
      <c r="TQF489" s="107"/>
      <c r="TQG489" s="107"/>
      <c r="TQH489" s="107"/>
      <c r="TQI489" s="107"/>
      <c r="TQJ489" s="107"/>
      <c r="TQK489" s="107"/>
      <c r="TQL489" s="107"/>
      <c r="TQM489" s="107"/>
      <c r="TQN489" s="107"/>
      <c r="TQO489" s="107"/>
      <c r="TQP489" s="107"/>
      <c r="TQQ489" s="107"/>
      <c r="TQR489" s="107"/>
      <c r="TQS489" s="107"/>
      <c r="TQT489" s="107"/>
      <c r="TQU489" s="107"/>
      <c r="TQV489" s="107"/>
      <c r="TQW489" s="107"/>
      <c r="TQX489" s="107"/>
      <c r="TQY489" s="107"/>
      <c r="TQZ489" s="107"/>
      <c r="TRA489" s="107"/>
      <c r="TRB489" s="107"/>
      <c r="TRC489" s="107"/>
      <c r="TRD489" s="107"/>
      <c r="TRE489" s="107"/>
      <c r="TRF489" s="107"/>
      <c r="TRG489" s="107"/>
      <c r="TRH489" s="107"/>
      <c r="TRI489" s="107"/>
      <c r="TRJ489" s="107"/>
      <c r="TRK489" s="107"/>
      <c r="TRL489" s="107"/>
      <c r="TRM489" s="107"/>
      <c r="TRN489" s="107"/>
      <c r="TRO489" s="107"/>
      <c r="TRP489" s="107"/>
      <c r="TRQ489" s="107"/>
      <c r="TRR489" s="107"/>
      <c r="TRS489" s="107"/>
      <c r="TRT489" s="107"/>
      <c r="TRU489" s="107"/>
      <c r="TRV489" s="107"/>
      <c r="TRW489" s="107"/>
      <c r="TRX489" s="107"/>
      <c r="TRY489" s="107"/>
      <c r="TRZ489" s="107"/>
      <c r="TSA489" s="107"/>
      <c r="TSB489" s="107"/>
      <c r="TSC489" s="107"/>
      <c r="TSD489" s="107"/>
      <c r="TSE489" s="107"/>
      <c r="TSF489" s="107"/>
      <c r="TSG489" s="107"/>
      <c r="TSH489" s="107"/>
      <c r="TSI489" s="107"/>
      <c r="TSJ489" s="107"/>
      <c r="TSK489" s="107"/>
      <c r="TSL489" s="107"/>
      <c r="TSM489" s="107"/>
      <c r="TSN489" s="107"/>
      <c r="TSO489" s="107"/>
      <c r="TSP489" s="107"/>
      <c r="TSQ489" s="107"/>
      <c r="TSR489" s="107"/>
      <c r="TSS489" s="107"/>
      <c r="TST489" s="107"/>
      <c r="TSU489" s="107"/>
      <c r="TSV489" s="107"/>
      <c r="TSW489" s="107"/>
      <c r="TSX489" s="107"/>
      <c r="TSY489" s="107"/>
      <c r="TSZ489" s="107"/>
      <c r="TTA489" s="107"/>
      <c r="TTB489" s="107"/>
      <c r="TTC489" s="107"/>
      <c r="TTD489" s="107"/>
      <c r="TTE489" s="107"/>
      <c r="TTF489" s="107"/>
      <c r="TTG489" s="107"/>
      <c r="TTH489" s="107"/>
      <c r="TTI489" s="107"/>
      <c r="TTJ489" s="107"/>
      <c r="TTK489" s="107"/>
      <c r="TTL489" s="107"/>
      <c r="TTM489" s="107"/>
      <c r="TTN489" s="107"/>
      <c r="TTO489" s="107"/>
      <c r="TTP489" s="107"/>
      <c r="TTQ489" s="107"/>
      <c r="TTR489" s="107"/>
      <c r="TTS489" s="107"/>
      <c r="TTT489" s="107"/>
      <c r="TTU489" s="107"/>
      <c r="TTV489" s="107"/>
      <c r="TTW489" s="107"/>
      <c r="TTX489" s="107"/>
      <c r="TTY489" s="107"/>
      <c r="TTZ489" s="107"/>
      <c r="TUA489" s="107"/>
      <c r="TUB489" s="107"/>
      <c r="TUC489" s="107"/>
      <c r="TUD489" s="107"/>
      <c r="TUE489" s="107"/>
      <c r="TUF489" s="107"/>
      <c r="TUG489" s="107"/>
      <c r="TUH489" s="107"/>
      <c r="TUI489" s="107"/>
      <c r="TUJ489" s="107"/>
      <c r="TUK489" s="107"/>
      <c r="TUL489" s="107"/>
      <c r="TUM489" s="107"/>
      <c r="TUN489" s="107"/>
      <c r="TUO489" s="107"/>
      <c r="TUP489" s="107"/>
      <c r="TUQ489" s="107"/>
      <c r="TUR489" s="107"/>
      <c r="TUS489" s="107"/>
      <c r="TUT489" s="107"/>
      <c r="TUU489" s="107"/>
      <c r="TUV489" s="107"/>
      <c r="TUW489" s="107"/>
      <c r="TUX489" s="107"/>
      <c r="TUY489" s="107"/>
      <c r="TUZ489" s="107"/>
      <c r="TVA489" s="107"/>
      <c r="TVB489" s="107"/>
      <c r="TVC489" s="107"/>
      <c r="TVD489" s="107"/>
      <c r="TVE489" s="107"/>
      <c r="TVF489" s="107"/>
      <c r="TVG489" s="107"/>
      <c r="TVH489" s="107"/>
      <c r="TVI489" s="107"/>
      <c r="TVJ489" s="107"/>
      <c r="TVK489" s="107"/>
      <c r="TVL489" s="107"/>
      <c r="TVM489" s="107"/>
      <c r="TVN489" s="107"/>
      <c r="TVO489" s="107"/>
      <c r="TVP489" s="107"/>
      <c r="TVQ489" s="107"/>
      <c r="TVR489" s="107"/>
      <c r="TVS489" s="107"/>
      <c r="TVT489" s="107"/>
      <c r="TVU489" s="107"/>
      <c r="TVV489" s="107"/>
      <c r="TVW489" s="107"/>
      <c r="TVX489" s="107"/>
      <c r="TVY489" s="107"/>
      <c r="TVZ489" s="107"/>
      <c r="TWA489" s="107"/>
      <c r="TWB489" s="107"/>
      <c r="TWC489" s="107"/>
      <c r="TWD489" s="107"/>
      <c r="TWE489" s="107"/>
      <c r="TWF489" s="107"/>
      <c r="TWG489" s="107"/>
      <c r="TWH489" s="107"/>
      <c r="TWI489" s="107"/>
      <c r="TWJ489" s="107"/>
      <c r="TWK489" s="107"/>
      <c r="TWL489" s="107"/>
      <c r="TWM489" s="107"/>
      <c r="TWN489" s="107"/>
      <c r="TWO489" s="107"/>
      <c r="TWP489" s="107"/>
      <c r="TWQ489" s="107"/>
      <c r="TWR489" s="107"/>
      <c r="TWS489" s="107"/>
      <c r="TWT489" s="107"/>
      <c r="TWU489" s="107"/>
      <c r="TWV489" s="107"/>
      <c r="TWW489" s="107"/>
      <c r="TWX489" s="107"/>
      <c r="TWY489" s="107"/>
      <c r="TWZ489" s="107"/>
      <c r="TXA489" s="107"/>
      <c r="TXB489" s="107"/>
      <c r="TXC489" s="107"/>
      <c r="TXD489" s="107"/>
      <c r="TXE489" s="107"/>
      <c r="TXF489" s="107"/>
      <c r="TXG489" s="107"/>
      <c r="TXH489" s="107"/>
      <c r="TXI489" s="107"/>
      <c r="TXJ489" s="107"/>
      <c r="TXK489" s="107"/>
      <c r="TXL489" s="107"/>
      <c r="TXM489" s="107"/>
      <c r="TXN489" s="107"/>
      <c r="TXO489" s="107"/>
      <c r="TXP489" s="107"/>
      <c r="TXQ489" s="107"/>
      <c r="TXR489" s="107"/>
      <c r="TXS489" s="107"/>
      <c r="TXT489" s="107"/>
      <c r="TXU489" s="107"/>
      <c r="TXV489" s="107"/>
      <c r="TXW489" s="107"/>
      <c r="TXX489" s="107"/>
      <c r="TXY489" s="107"/>
      <c r="TXZ489" s="107"/>
      <c r="TYA489" s="107"/>
      <c r="TYB489" s="107"/>
      <c r="TYC489" s="107"/>
      <c r="TYD489" s="107"/>
      <c r="TYE489" s="107"/>
      <c r="TYF489" s="107"/>
      <c r="TYG489" s="107"/>
      <c r="TYH489" s="107"/>
      <c r="TYI489" s="107"/>
      <c r="TYJ489" s="107"/>
      <c r="TYK489" s="107"/>
      <c r="TYL489" s="107"/>
      <c r="TYM489" s="107"/>
      <c r="TYN489" s="107"/>
      <c r="TYO489" s="107"/>
      <c r="TYP489" s="107"/>
      <c r="TYQ489" s="107"/>
      <c r="TYR489" s="107"/>
      <c r="TYS489" s="107"/>
      <c r="TYT489" s="107"/>
      <c r="TYU489" s="107"/>
      <c r="TYV489" s="107"/>
      <c r="TYW489" s="107"/>
      <c r="TYX489" s="107"/>
      <c r="TYY489" s="107"/>
      <c r="TYZ489" s="107"/>
      <c r="TZA489" s="107"/>
      <c r="TZB489" s="107"/>
      <c r="TZC489" s="107"/>
      <c r="TZD489" s="107"/>
      <c r="TZE489" s="107"/>
      <c r="TZF489" s="107"/>
      <c r="TZG489" s="107"/>
      <c r="TZH489" s="107"/>
      <c r="TZI489" s="107"/>
      <c r="TZJ489" s="107"/>
      <c r="TZK489" s="107"/>
      <c r="TZL489" s="107"/>
      <c r="TZM489" s="107"/>
      <c r="TZN489" s="107"/>
      <c r="TZO489" s="107"/>
      <c r="TZP489" s="107"/>
      <c r="TZQ489" s="107"/>
      <c r="TZR489" s="107"/>
      <c r="TZS489" s="107"/>
      <c r="TZT489" s="107"/>
      <c r="TZU489" s="107"/>
      <c r="TZV489" s="107"/>
      <c r="TZW489" s="107"/>
      <c r="TZX489" s="107"/>
      <c r="TZY489" s="107"/>
      <c r="TZZ489" s="107"/>
      <c r="UAA489" s="107"/>
      <c r="UAB489" s="107"/>
      <c r="UAC489" s="107"/>
      <c r="UAD489" s="107"/>
      <c r="UAE489" s="107"/>
      <c r="UAF489" s="107"/>
      <c r="UAG489" s="107"/>
      <c r="UAH489" s="107"/>
      <c r="UAI489" s="107"/>
      <c r="UAJ489" s="107"/>
      <c r="UAK489" s="107"/>
      <c r="UAL489" s="107"/>
      <c r="UAM489" s="107"/>
      <c r="UAN489" s="107"/>
      <c r="UAO489" s="107"/>
      <c r="UAP489" s="107"/>
      <c r="UAQ489" s="107"/>
      <c r="UAR489" s="107"/>
      <c r="UAS489" s="107"/>
      <c r="UAT489" s="107"/>
      <c r="UAU489" s="107"/>
      <c r="UAV489" s="107"/>
      <c r="UAW489" s="107"/>
      <c r="UAX489" s="107"/>
      <c r="UAY489" s="107"/>
      <c r="UAZ489" s="107"/>
      <c r="UBA489" s="107"/>
      <c r="UBB489" s="107"/>
      <c r="UBC489" s="107"/>
      <c r="UBD489" s="107"/>
      <c r="UBE489" s="107"/>
      <c r="UBF489" s="107"/>
      <c r="UBG489" s="107"/>
      <c r="UBH489" s="107"/>
      <c r="UBI489" s="107"/>
      <c r="UBJ489" s="107"/>
      <c r="UBK489" s="107"/>
      <c r="UBL489" s="107"/>
      <c r="UBM489" s="107"/>
      <c r="UBN489" s="107"/>
      <c r="UBO489" s="107"/>
      <c r="UBP489" s="107"/>
      <c r="UBQ489" s="107"/>
      <c r="UBR489" s="107"/>
      <c r="UBS489" s="107"/>
      <c r="UBT489" s="107"/>
      <c r="UBU489" s="107"/>
      <c r="UBV489" s="107"/>
      <c r="UBW489" s="107"/>
      <c r="UBX489" s="107"/>
      <c r="UBY489" s="107"/>
      <c r="UBZ489" s="107"/>
      <c r="UCA489" s="107"/>
      <c r="UCB489" s="107"/>
      <c r="UCC489" s="107"/>
      <c r="UCD489" s="107"/>
      <c r="UCE489" s="107"/>
      <c r="UCF489" s="107"/>
      <c r="UCG489" s="107"/>
      <c r="UCH489" s="107"/>
      <c r="UCI489" s="107"/>
      <c r="UCJ489" s="107"/>
      <c r="UCK489" s="107"/>
      <c r="UCL489" s="107"/>
      <c r="UCM489" s="107"/>
      <c r="UCN489" s="107"/>
      <c r="UCO489" s="107"/>
      <c r="UCP489" s="107"/>
      <c r="UCQ489" s="107"/>
      <c r="UCR489" s="107"/>
      <c r="UCS489" s="107"/>
      <c r="UCT489" s="107"/>
      <c r="UCU489" s="107"/>
      <c r="UCV489" s="107"/>
      <c r="UCW489" s="107"/>
      <c r="UCX489" s="107"/>
      <c r="UCY489" s="107"/>
      <c r="UCZ489" s="107"/>
      <c r="UDA489" s="107"/>
      <c r="UDB489" s="107"/>
      <c r="UDC489" s="107"/>
      <c r="UDD489" s="107"/>
      <c r="UDE489" s="107"/>
      <c r="UDF489" s="107"/>
      <c r="UDG489" s="107"/>
      <c r="UDH489" s="107"/>
      <c r="UDI489" s="107"/>
      <c r="UDJ489" s="107"/>
      <c r="UDK489" s="107"/>
      <c r="UDL489" s="107"/>
      <c r="UDM489" s="107"/>
      <c r="UDN489" s="107"/>
      <c r="UDO489" s="107"/>
      <c r="UDP489" s="107"/>
      <c r="UDQ489" s="107"/>
      <c r="UDR489" s="107"/>
      <c r="UDS489" s="107"/>
      <c r="UDT489" s="107"/>
      <c r="UDU489" s="107"/>
      <c r="UDV489" s="107"/>
      <c r="UDW489" s="107"/>
      <c r="UDX489" s="107"/>
      <c r="UDY489" s="107"/>
      <c r="UDZ489" s="107"/>
      <c r="UEA489" s="107"/>
      <c r="UEB489" s="107"/>
      <c r="UEC489" s="107"/>
      <c r="UED489" s="107"/>
      <c r="UEE489" s="107"/>
      <c r="UEF489" s="107"/>
      <c r="UEG489" s="107"/>
      <c r="UEH489" s="107"/>
      <c r="UEI489" s="107"/>
      <c r="UEJ489" s="107"/>
      <c r="UEK489" s="107"/>
      <c r="UEL489" s="107"/>
      <c r="UEM489" s="107"/>
      <c r="UEN489" s="107"/>
      <c r="UEO489" s="107"/>
      <c r="UEP489" s="107"/>
      <c r="UEQ489" s="107"/>
      <c r="UER489" s="107"/>
      <c r="UES489" s="107"/>
      <c r="UET489" s="107"/>
      <c r="UEU489" s="107"/>
      <c r="UEV489" s="107"/>
      <c r="UEW489" s="107"/>
      <c r="UEX489" s="107"/>
      <c r="UEY489" s="107"/>
      <c r="UEZ489" s="107"/>
      <c r="UFA489" s="107"/>
      <c r="UFB489" s="107"/>
      <c r="UFC489" s="107"/>
      <c r="UFD489" s="107"/>
      <c r="UFE489" s="107"/>
      <c r="UFF489" s="107"/>
      <c r="UFG489" s="107"/>
      <c r="UFH489" s="107"/>
      <c r="UFI489" s="107"/>
      <c r="UFJ489" s="107"/>
      <c r="UFK489" s="107"/>
      <c r="UFL489" s="107"/>
      <c r="UFM489" s="107"/>
      <c r="UFN489" s="107"/>
      <c r="UFO489" s="107"/>
      <c r="UFP489" s="107"/>
      <c r="UFQ489" s="107"/>
      <c r="UFR489" s="107"/>
      <c r="UFS489" s="107"/>
      <c r="UFT489" s="107"/>
      <c r="UFU489" s="107"/>
      <c r="UFV489" s="107"/>
      <c r="UFW489" s="107"/>
      <c r="UFX489" s="107"/>
      <c r="UFY489" s="107"/>
      <c r="UFZ489" s="107"/>
      <c r="UGA489" s="107"/>
      <c r="UGB489" s="107"/>
      <c r="UGC489" s="107"/>
      <c r="UGD489" s="107"/>
      <c r="UGE489" s="107"/>
      <c r="UGF489" s="107"/>
      <c r="UGG489" s="107"/>
      <c r="UGH489" s="107"/>
      <c r="UGI489" s="107"/>
      <c r="UGJ489" s="107"/>
      <c r="UGK489" s="107"/>
      <c r="UGL489" s="107"/>
      <c r="UGM489" s="107"/>
      <c r="UGN489" s="107"/>
      <c r="UGO489" s="107"/>
      <c r="UGP489" s="107"/>
      <c r="UGQ489" s="107"/>
      <c r="UGR489" s="107"/>
      <c r="UGS489" s="107"/>
      <c r="UGT489" s="107"/>
      <c r="UGU489" s="107"/>
      <c r="UGV489" s="107"/>
      <c r="UGW489" s="107"/>
      <c r="UGX489" s="107"/>
      <c r="UGY489" s="107"/>
      <c r="UGZ489" s="107"/>
      <c r="UHA489" s="107"/>
      <c r="UHB489" s="107"/>
      <c r="UHC489" s="107"/>
      <c r="UHD489" s="107"/>
      <c r="UHE489" s="107"/>
      <c r="UHF489" s="107"/>
      <c r="UHG489" s="107"/>
      <c r="UHH489" s="107"/>
      <c r="UHI489" s="107"/>
      <c r="UHJ489" s="107"/>
      <c r="UHK489" s="107"/>
      <c r="UHL489" s="107"/>
      <c r="UHM489" s="107"/>
      <c r="UHN489" s="107"/>
      <c r="UHO489" s="107"/>
      <c r="UHP489" s="107"/>
      <c r="UHQ489" s="107"/>
      <c r="UHR489" s="107"/>
      <c r="UHS489" s="107"/>
      <c r="UHT489" s="107"/>
      <c r="UHU489" s="107"/>
      <c r="UHV489" s="107"/>
      <c r="UHW489" s="107"/>
      <c r="UHX489" s="107"/>
      <c r="UHY489" s="107"/>
      <c r="UHZ489" s="107"/>
      <c r="UIA489" s="107"/>
      <c r="UIB489" s="107"/>
      <c r="UIC489" s="107"/>
      <c r="UID489" s="107"/>
      <c r="UIE489" s="107"/>
      <c r="UIF489" s="107"/>
      <c r="UIG489" s="107"/>
      <c r="UIH489" s="107"/>
      <c r="UII489" s="107"/>
      <c r="UIJ489" s="107"/>
      <c r="UIK489" s="107"/>
      <c r="UIL489" s="107"/>
      <c r="UIM489" s="107"/>
      <c r="UIN489" s="107"/>
      <c r="UIO489" s="107"/>
      <c r="UIP489" s="107"/>
      <c r="UIQ489" s="107"/>
      <c r="UIR489" s="107"/>
      <c r="UIS489" s="107"/>
      <c r="UIT489" s="107"/>
      <c r="UIU489" s="107"/>
      <c r="UIV489" s="107"/>
      <c r="UIW489" s="107"/>
      <c r="UIX489" s="107"/>
      <c r="UIY489" s="107"/>
      <c r="UIZ489" s="107"/>
      <c r="UJA489" s="107"/>
      <c r="UJB489" s="107"/>
      <c r="UJC489" s="107"/>
      <c r="UJD489" s="107"/>
      <c r="UJE489" s="107"/>
      <c r="UJF489" s="107"/>
      <c r="UJG489" s="107"/>
      <c r="UJH489" s="107"/>
      <c r="UJI489" s="107"/>
      <c r="UJJ489" s="107"/>
      <c r="UJK489" s="107"/>
      <c r="UJL489" s="107"/>
      <c r="UJM489" s="107"/>
      <c r="UJN489" s="107"/>
      <c r="UJO489" s="107"/>
      <c r="UJP489" s="107"/>
      <c r="UJQ489" s="107"/>
      <c r="UJR489" s="107"/>
      <c r="UJS489" s="107"/>
      <c r="UJT489" s="107"/>
      <c r="UJU489" s="107"/>
      <c r="UJV489" s="107"/>
      <c r="UJW489" s="107"/>
      <c r="UJX489" s="107"/>
      <c r="UJY489" s="107"/>
      <c r="UJZ489" s="107"/>
      <c r="UKA489" s="107"/>
      <c r="UKB489" s="107"/>
      <c r="UKC489" s="107"/>
      <c r="UKD489" s="107"/>
      <c r="UKE489" s="107"/>
      <c r="UKF489" s="107"/>
      <c r="UKG489" s="107"/>
      <c r="UKH489" s="107"/>
      <c r="UKI489" s="107"/>
      <c r="UKJ489" s="107"/>
      <c r="UKK489" s="107"/>
      <c r="UKL489" s="107"/>
      <c r="UKM489" s="107"/>
      <c r="UKN489" s="107"/>
      <c r="UKO489" s="107"/>
      <c r="UKP489" s="107"/>
      <c r="UKQ489" s="107"/>
      <c r="UKR489" s="107"/>
      <c r="UKS489" s="107"/>
      <c r="UKT489" s="107"/>
      <c r="UKU489" s="107"/>
      <c r="UKV489" s="107"/>
      <c r="UKW489" s="107"/>
      <c r="UKX489" s="107"/>
      <c r="UKY489" s="107"/>
      <c r="UKZ489" s="107"/>
      <c r="ULA489" s="107"/>
      <c r="ULB489" s="107"/>
      <c r="ULC489" s="107"/>
      <c r="ULD489" s="107"/>
      <c r="ULE489" s="107"/>
      <c r="ULF489" s="107"/>
      <c r="ULG489" s="107"/>
      <c r="ULH489" s="107"/>
      <c r="ULI489" s="107"/>
      <c r="ULJ489" s="107"/>
      <c r="ULK489" s="107"/>
      <c r="ULL489" s="107"/>
      <c r="ULM489" s="107"/>
      <c r="ULN489" s="107"/>
      <c r="ULO489" s="107"/>
      <c r="ULP489" s="107"/>
      <c r="ULQ489" s="107"/>
      <c r="ULR489" s="107"/>
      <c r="ULS489" s="107"/>
      <c r="ULT489" s="107"/>
      <c r="ULU489" s="107"/>
      <c r="ULV489" s="107"/>
      <c r="ULW489" s="107"/>
      <c r="ULX489" s="107"/>
      <c r="ULY489" s="107"/>
      <c r="ULZ489" s="107"/>
      <c r="UMA489" s="107"/>
      <c r="UMB489" s="107"/>
      <c r="UMC489" s="107"/>
      <c r="UMD489" s="107"/>
      <c r="UME489" s="107"/>
      <c r="UMF489" s="107"/>
      <c r="UMG489" s="107"/>
      <c r="UMH489" s="107"/>
      <c r="UMI489" s="107"/>
      <c r="UMJ489" s="107"/>
      <c r="UMK489" s="107"/>
      <c r="UML489" s="107"/>
      <c r="UMM489" s="107"/>
      <c r="UMN489" s="107"/>
      <c r="UMO489" s="107"/>
      <c r="UMP489" s="107"/>
      <c r="UMQ489" s="107"/>
      <c r="UMR489" s="107"/>
      <c r="UMS489" s="107"/>
      <c r="UMT489" s="107"/>
      <c r="UMU489" s="107"/>
      <c r="UMV489" s="107"/>
      <c r="UMW489" s="107"/>
      <c r="UMX489" s="107"/>
      <c r="UMY489" s="107"/>
      <c r="UMZ489" s="107"/>
      <c r="UNA489" s="107"/>
      <c r="UNB489" s="107"/>
      <c r="UNC489" s="107"/>
      <c r="UND489" s="107"/>
      <c r="UNE489" s="107"/>
      <c r="UNF489" s="107"/>
      <c r="UNG489" s="107"/>
      <c r="UNH489" s="107"/>
      <c r="UNI489" s="107"/>
      <c r="UNJ489" s="107"/>
      <c r="UNK489" s="107"/>
      <c r="UNL489" s="107"/>
      <c r="UNM489" s="107"/>
      <c r="UNN489" s="107"/>
      <c r="UNO489" s="107"/>
      <c r="UNP489" s="107"/>
      <c r="UNQ489" s="107"/>
      <c r="UNR489" s="107"/>
      <c r="UNS489" s="107"/>
      <c r="UNT489" s="107"/>
      <c r="UNU489" s="107"/>
      <c r="UNV489" s="107"/>
      <c r="UNW489" s="107"/>
      <c r="UNX489" s="107"/>
      <c r="UNY489" s="107"/>
      <c r="UNZ489" s="107"/>
      <c r="UOA489" s="107"/>
      <c r="UOB489" s="107"/>
      <c r="UOC489" s="107"/>
      <c r="UOD489" s="107"/>
      <c r="UOE489" s="107"/>
      <c r="UOF489" s="107"/>
      <c r="UOG489" s="107"/>
      <c r="UOH489" s="107"/>
      <c r="UOI489" s="107"/>
      <c r="UOJ489" s="107"/>
      <c r="UOK489" s="107"/>
      <c r="UOL489" s="107"/>
      <c r="UOM489" s="107"/>
      <c r="UON489" s="107"/>
      <c r="UOO489" s="107"/>
      <c r="UOP489" s="107"/>
      <c r="UOQ489" s="107"/>
      <c r="UOR489" s="107"/>
      <c r="UOS489" s="107"/>
      <c r="UOT489" s="107"/>
      <c r="UOU489" s="107"/>
      <c r="UOV489" s="107"/>
      <c r="UOW489" s="107"/>
      <c r="UOX489" s="107"/>
      <c r="UOY489" s="107"/>
      <c r="UOZ489" s="107"/>
      <c r="UPA489" s="107"/>
      <c r="UPB489" s="107"/>
      <c r="UPC489" s="107"/>
      <c r="UPD489" s="107"/>
      <c r="UPE489" s="107"/>
      <c r="UPF489" s="107"/>
      <c r="UPG489" s="107"/>
      <c r="UPH489" s="107"/>
      <c r="UPI489" s="107"/>
      <c r="UPJ489" s="107"/>
      <c r="UPK489" s="107"/>
      <c r="UPL489" s="107"/>
      <c r="UPM489" s="107"/>
      <c r="UPN489" s="107"/>
      <c r="UPO489" s="107"/>
      <c r="UPP489" s="107"/>
      <c r="UPQ489" s="107"/>
      <c r="UPR489" s="107"/>
      <c r="UPS489" s="107"/>
      <c r="UPT489" s="107"/>
      <c r="UPU489" s="107"/>
      <c r="UPV489" s="107"/>
      <c r="UPW489" s="107"/>
      <c r="UPX489" s="107"/>
      <c r="UPY489" s="107"/>
      <c r="UPZ489" s="107"/>
      <c r="UQA489" s="107"/>
      <c r="UQB489" s="107"/>
      <c r="UQC489" s="107"/>
      <c r="UQD489" s="107"/>
      <c r="UQE489" s="107"/>
      <c r="UQF489" s="107"/>
      <c r="UQG489" s="107"/>
      <c r="UQH489" s="107"/>
      <c r="UQI489" s="107"/>
      <c r="UQJ489" s="107"/>
      <c r="UQK489" s="107"/>
      <c r="UQL489" s="107"/>
      <c r="UQM489" s="107"/>
      <c r="UQN489" s="107"/>
      <c r="UQO489" s="107"/>
      <c r="UQP489" s="107"/>
      <c r="UQQ489" s="107"/>
      <c r="UQR489" s="107"/>
      <c r="UQS489" s="107"/>
      <c r="UQT489" s="107"/>
      <c r="UQU489" s="107"/>
      <c r="UQV489" s="107"/>
      <c r="UQW489" s="107"/>
      <c r="UQX489" s="107"/>
      <c r="UQY489" s="107"/>
      <c r="UQZ489" s="107"/>
      <c r="URA489" s="107"/>
      <c r="URB489" s="107"/>
      <c r="URC489" s="107"/>
      <c r="URD489" s="107"/>
      <c r="URE489" s="107"/>
      <c r="URF489" s="107"/>
      <c r="URG489" s="107"/>
      <c r="URH489" s="107"/>
      <c r="URI489" s="107"/>
      <c r="URJ489" s="107"/>
      <c r="URK489" s="107"/>
      <c r="URL489" s="107"/>
      <c r="URM489" s="107"/>
      <c r="URN489" s="107"/>
      <c r="URO489" s="107"/>
      <c r="URP489" s="107"/>
      <c r="URQ489" s="107"/>
      <c r="URR489" s="107"/>
      <c r="URS489" s="107"/>
      <c r="URT489" s="107"/>
      <c r="URU489" s="107"/>
      <c r="URV489" s="107"/>
      <c r="URW489" s="107"/>
      <c r="URX489" s="107"/>
      <c r="URY489" s="107"/>
      <c r="URZ489" s="107"/>
      <c r="USA489" s="107"/>
      <c r="USB489" s="107"/>
      <c r="USC489" s="107"/>
      <c r="USD489" s="107"/>
      <c r="USE489" s="107"/>
      <c r="USF489" s="107"/>
      <c r="USG489" s="107"/>
      <c r="USH489" s="107"/>
      <c r="USI489" s="107"/>
      <c r="USJ489" s="107"/>
      <c r="USK489" s="107"/>
      <c r="USL489" s="107"/>
      <c r="USM489" s="107"/>
      <c r="USN489" s="107"/>
      <c r="USO489" s="107"/>
      <c r="USP489" s="107"/>
      <c r="USQ489" s="107"/>
      <c r="USR489" s="107"/>
      <c r="USS489" s="107"/>
      <c r="UST489" s="107"/>
      <c r="USU489" s="107"/>
      <c r="USV489" s="107"/>
      <c r="USW489" s="107"/>
      <c r="USX489" s="107"/>
      <c r="USY489" s="107"/>
      <c r="USZ489" s="107"/>
      <c r="UTA489" s="107"/>
      <c r="UTB489" s="107"/>
      <c r="UTC489" s="107"/>
      <c r="UTD489" s="107"/>
      <c r="UTE489" s="107"/>
      <c r="UTF489" s="107"/>
      <c r="UTG489" s="107"/>
      <c r="UTH489" s="107"/>
      <c r="UTI489" s="107"/>
      <c r="UTJ489" s="107"/>
      <c r="UTK489" s="107"/>
      <c r="UTL489" s="107"/>
      <c r="UTM489" s="107"/>
      <c r="UTN489" s="107"/>
      <c r="UTO489" s="107"/>
      <c r="UTP489" s="107"/>
      <c r="UTQ489" s="107"/>
      <c r="UTR489" s="107"/>
      <c r="UTS489" s="107"/>
      <c r="UTT489" s="107"/>
      <c r="UTU489" s="107"/>
      <c r="UTV489" s="107"/>
      <c r="UTW489" s="107"/>
      <c r="UTX489" s="107"/>
      <c r="UTY489" s="107"/>
      <c r="UTZ489" s="107"/>
      <c r="UUA489" s="107"/>
      <c r="UUB489" s="107"/>
      <c r="UUC489" s="107"/>
      <c r="UUD489" s="107"/>
      <c r="UUE489" s="107"/>
      <c r="UUF489" s="107"/>
      <c r="UUG489" s="107"/>
      <c r="UUH489" s="107"/>
      <c r="UUI489" s="107"/>
      <c r="UUJ489" s="107"/>
      <c r="UUK489" s="107"/>
      <c r="UUL489" s="107"/>
      <c r="UUM489" s="107"/>
      <c r="UUN489" s="107"/>
      <c r="UUO489" s="107"/>
      <c r="UUP489" s="107"/>
      <c r="UUQ489" s="107"/>
      <c r="UUR489" s="107"/>
      <c r="UUS489" s="107"/>
      <c r="UUT489" s="107"/>
      <c r="UUU489" s="107"/>
      <c r="UUV489" s="107"/>
      <c r="UUW489" s="107"/>
      <c r="UUX489" s="107"/>
      <c r="UUY489" s="107"/>
      <c r="UUZ489" s="107"/>
      <c r="UVA489" s="107"/>
      <c r="UVB489" s="107"/>
      <c r="UVC489" s="107"/>
      <c r="UVD489" s="107"/>
      <c r="UVE489" s="107"/>
      <c r="UVF489" s="107"/>
      <c r="UVG489" s="107"/>
      <c r="UVH489" s="107"/>
      <c r="UVI489" s="107"/>
      <c r="UVJ489" s="107"/>
      <c r="UVK489" s="107"/>
      <c r="UVL489" s="107"/>
      <c r="UVM489" s="107"/>
      <c r="UVN489" s="107"/>
      <c r="UVO489" s="107"/>
      <c r="UVP489" s="107"/>
      <c r="UVQ489" s="107"/>
      <c r="UVR489" s="107"/>
      <c r="UVS489" s="107"/>
      <c r="UVT489" s="107"/>
      <c r="UVU489" s="107"/>
      <c r="UVV489" s="107"/>
      <c r="UVW489" s="107"/>
      <c r="UVX489" s="107"/>
      <c r="UVY489" s="107"/>
      <c r="UVZ489" s="107"/>
      <c r="UWA489" s="107"/>
      <c r="UWB489" s="107"/>
      <c r="UWC489" s="107"/>
      <c r="UWD489" s="107"/>
      <c r="UWE489" s="107"/>
      <c r="UWF489" s="107"/>
      <c r="UWG489" s="107"/>
      <c r="UWH489" s="107"/>
      <c r="UWI489" s="107"/>
      <c r="UWJ489" s="107"/>
      <c r="UWK489" s="107"/>
      <c r="UWL489" s="107"/>
      <c r="UWM489" s="107"/>
      <c r="UWN489" s="107"/>
      <c r="UWO489" s="107"/>
      <c r="UWP489" s="107"/>
      <c r="UWQ489" s="107"/>
      <c r="UWR489" s="107"/>
      <c r="UWS489" s="107"/>
      <c r="UWT489" s="107"/>
      <c r="UWU489" s="107"/>
      <c r="UWV489" s="107"/>
      <c r="UWW489" s="107"/>
      <c r="UWX489" s="107"/>
      <c r="UWY489" s="107"/>
      <c r="UWZ489" s="107"/>
      <c r="UXA489" s="107"/>
      <c r="UXB489" s="107"/>
      <c r="UXC489" s="107"/>
      <c r="UXD489" s="107"/>
      <c r="UXE489" s="107"/>
      <c r="UXF489" s="107"/>
      <c r="UXG489" s="107"/>
      <c r="UXH489" s="107"/>
      <c r="UXI489" s="107"/>
      <c r="UXJ489" s="107"/>
      <c r="UXK489" s="107"/>
      <c r="UXL489" s="107"/>
      <c r="UXM489" s="107"/>
      <c r="UXN489" s="107"/>
      <c r="UXO489" s="107"/>
      <c r="UXP489" s="107"/>
      <c r="UXQ489" s="107"/>
      <c r="UXR489" s="107"/>
      <c r="UXS489" s="107"/>
      <c r="UXT489" s="107"/>
      <c r="UXU489" s="107"/>
      <c r="UXV489" s="107"/>
      <c r="UXW489" s="107"/>
      <c r="UXX489" s="107"/>
      <c r="UXY489" s="107"/>
      <c r="UXZ489" s="107"/>
      <c r="UYA489" s="107"/>
      <c r="UYB489" s="107"/>
      <c r="UYC489" s="107"/>
      <c r="UYD489" s="107"/>
      <c r="UYE489" s="107"/>
      <c r="UYF489" s="107"/>
      <c r="UYG489" s="107"/>
      <c r="UYH489" s="107"/>
      <c r="UYI489" s="107"/>
      <c r="UYJ489" s="107"/>
      <c r="UYK489" s="107"/>
      <c r="UYL489" s="107"/>
      <c r="UYM489" s="107"/>
      <c r="UYN489" s="107"/>
      <c r="UYO489" s="107"/>
      <c r="UYP489" s="107"/>
      <c r="UYQ489" s="107"/>
      <c r="UYR489" s="107"/>
      <c r="UYS489" s="107"/>
      <c r="UYT489" s="107"/>
      <c r="UYU489" s="107"/>
      <c r="UYV489" s="107"/>
      <c r="UYW489" s="107"/>
      <c r="UYX489" s="107"/>
      <c r="UYY489" s="107"/>
      <c r="UYZ489" s="107"/>
      <c r="UZA489" s="107"/>
      <c r="UZB489" s="107"/>
      <c r="UZC489" s="107"/>
      <c r="UZD489" s="107"/>
      <c r="UZE489" s="107"/>
      <c r="UZF489" s="107"/>
      <c r="UZG489" s="107"/>
      <c r="UZH489" s="107"/>
      <c r="UZI489" s="107"/>
      <c r="UZJ489" s="107"/>
      <c r="UZK489" s="107"/>
      <c r="UZL489" s="107"/>
      <c r="UZM489" s="107"/>
      <c r="UZN489" s="107"/>
      <c r="UZO489" s="107"/>
      <c r="UZP489" s="107"/>
      <c r="UZQ489" s="107"/>
      <c r="UZR489" s="107"/>
      <c r="UZS489" s="107"/>
      <c r="UZT489" s="107"/>
      <c r="UZU489" s="107"/>
      <c r="UZV489" s="107"/>
      <c r="UZW489" s="107"/>
      <c r="UZX489" s="107"/>
      <c r="UZY489" s="107"/>
      <c r="UZZ489" s="107"/>
      <c r="VAA489" s="107"/>
      <c r="VAB489" s="107"/>
      <c r="VAC489" s="107"/>
      <c r="VAD489" s="107"/>
      <c r="VAE489" s="107"/>
      <c r="VAF489" s="107"/>
      <c r="VAG489" s="107"/>
      <c r="VAH489" s="107"/>
      <c r="VAI489" s="107"/>
      <c r="VAJ489" s="107"/>
      <c r="VAK489" s="107"/>
      <c r="VAL489" s="107"/>
      <c r="VAM489" s="107"/>
      <c r="VAN489" s="107"/>
      <c r="VAO489" s="107"/>
      <c r="VAP489" s="107"/>
      <c r="VAQ489" s="107"/>
      <c r="VAR489" s="107"/>
      <c r="VAS489" s="107"/>
      <c r="VAT489" s="107"/>
      <c r="VAU489" s="107"/>
      <c r="VAV489" s="107"/>
      <c r="VAW489" s="107"/>
      <c r="VAX489" s="107"/>
      <c r="VAY489" s="107"/>
      <c r="VAZ489" s="107"/>
      <c r="VBA489" s="107"/>
      <c r="VBB489" s="107"/>
      <c r="VBC489" s="107"/>
      <c r="VBD489" s="107"/>
      <c r="VBE489" s="107"/>
      <c r="VBF489" s="107"/>
      <c r="VBG489" s="107"/>
      <c r="VBH489" s="107"/>
      <c r="VBI489" s="107"/>
      <c r="VBJ489" s="107"/>
      <c r="VBK489" s="107"/>
      <c r="VBL489" s="107"/>
      <c r="VBM489" s="107"/>
      <c r="VBN489" s="107"/>
      <c r="VBO489" s="107"/>
      <c r="VBP489" s="107"/>
      <c r="VBQ489" s="107"/>
      <c r="VBR489" s="107"/>
      <c r="VBS489" s="107"/>
      <c r="VBT489" s="107"/>
      <c r="VBU489" s="107"/>
      <c r="VBV489" s="107"/>
      <c r="VBW489" s="107"/>
      <c r="VBX489" s="107"/>
      <c r="VBY489" s="107"/>
      <c r="VBZ489" s="107"/>
      <c r="VCA489" s="107"/>
      <c r="VCB489" s="107"/>
      <c r="VCC489" s="107"/>
      <c r="VCD489" s="107"/>
      <c r="VCE489" s="107"/>
      <c r="VCF489" s="107"/>
      <c r="VCG489" s="107"/>
      <c r="VCH489" s="107"/>
      <c r="VCI489" s="107"/>
      <c r="VCJ489" s="107"/>
      <c r="VCK489" s="107"/>
      <c r="VCL489" s="107"/>
      <c r="VCM489" s="107"/>
      <c r="VCN489" s="107"/>
      <c r="VCO489" s="107"/>
      <c r="VCP489" s="107"/>
      <c r="VCQ489" s="107"/>
      <c r="VCR489" s="107"/>
      <c r="VCS489" s="107"/>
      <c r="VCT489" s="107"/>
      <c r="VCU489" s="107"/>
      <c r="VCV489" s="107"/>
      <c r="VCW489" s="107"/>
      <c r="VCX489" s="107"/>
      <c r="VCY489" s="107"/>
      <c r="VCZ489" s="107"/>
      <c r="VDA489" s="107"/>
      <c r="VDB489" s="107"/>
      <c r="VDC489" s="107"/>
      <c r="VDD489" s="107"/>
      <c r="VDE489" s="107"/>
      <c r="VDF489" s="107"/>
      <c r="VDG489" s="107"/>
      <c r="VDH489" s="107"/>
      <c r="VDI489" s="107"/>
      <c r="VDJ489" s="107"/>
      <c r="VDK489" s="107"/>
      <c r="VDL489" s="107"/>
      <c r="VDM489" s="107"/>
      <c r="VDN489" s="107"/>
      <c r="VDO489" s="107"/>
      <c r="VDP489" s="107"/>
      <c r="VDQ489" s="107"/>
      <c r="VDR489" s="107"/>
      <c r="VDS489" s="107"/>
      <c r="VDT489" s="107"/>
      <c r="VDU489" s="107"/>
      <c r="VDV489" s="107"/>
      <c r="VDW489" s="107"/>
      <c r="VDX489" s="107"/>
      <c r="VDY489" s="107"/>
      <c r="VDZ489" s="107"/>
      <c r="VEA489" s="107"/>
      <c r="VEB489" s="107"/>
      <c r="VEC489" s="107"/>
      <c r="VED489" s="107"/>
      <c r="VEE489" s="107"/>
      <c r="VEF489" s="107"/>
      <c r="VEG489" s="107"/>
      <c r="VEH489" s="107"/>
      <c r="VEI489" s="107"/>
      <c r="VEJ489" s="107"/>
      <c r="VEK489" s="107"/>
      <c r="VEL489" s="107"/>
      <c r="VEM489" s="107"/>
      <c r="VEN489" s="107"/>
      <c r="VEO489" s="107"/>
      <c r="VEP489" s="107"/>
      <c r="VEQ489" s="107"/>
      <c r="VER489" s="107"/>
      <c r="VES489" s="107"/>
      <c r="VET489" s="107"/>
      <c r="VEU489" s="107"/>
      <c r="VEV489" s="107"/>
      <c r="VEW489" s="107"/>
      <c r="VEX489" s="107"/>
      <c r="VEY489" s="107"/>
      <c r="VEZ489" s="107"/>
      <c r="VFA489" s="107"/>
      <c r="VFB489" s="107"/>
      <c r="VFC489" s="107"/>
      <c r="VFD489" s="107"/>
      <c r="VFE489" s="107"/>
      <c r="VFF489" s="107"/>
      <c r="VFG489" s="107"/>
      <c r="VFH489" s="107"/>
      <c r="VFI489" s="107"/>
      <c r="VFJ489" s="107"/>
      <c r="VFK489" s="107"/>
      <c r="VFL489" s="107"/>
      <c r="VFM489" s="107"/>
      <c r="VFN489" s="107"/>
      <c r="VFO489" s="107"/>
      <c r="VFP489" s="107"/>
      <c r="VFQ489" s="107"/>
      <c r="VFR489" s="107"/>
      <c r="VFS489" s="107"/>
      <c r="VFT489" s="107"/>
      <c r="VFU489" s="107"/>
      <c r="VFV489" s="107"/>
      <c r="VFW489" s="107"/>
      <c r="VFX489" s="107"/>
      <c r="VFY489" s="107"/>
      <c r="VFZ489" s="107"/>
      <c r="VGA489" s="107"/>
      <c r="VGB489" s="107"/>
      <c r="VGC489" s="107"/>
      <c r="VGD489" s="107"/>
      <c r="VGE489" s="107"/>
      <c r="VGF489" s="107"/>
      <c r="VGG489" s="107"/>
      <c r="VGH489" s="107"/>
      <c r="VGI489" s="107"/>
      <c r="VGJ489" s="107"/>
      <c r="VGK489" s="107"/>
      <c r="VGL489" s="107"/>
      <c r="VGM489" s="107"/>
      <c r="VGN489" s="107"/>
      <c r="VGO489" s="107"/>
      <c r="VGP489" s="107"/>
      <c r="VGQ489" s="107"/>
      <c r="VGR489" s="107"/>
      <c r="VGS489" s="107"/>
      <c r="VGT489" s="107"/>
      <c r="VGU489" s="107"/>
      <c r="VGV489" s="107"/>
      <c r="VGW489" s="107"/>
      <c r="VGX489" s="107"/>
      <c r="VGY489" s="107"/>
      <c r="VGZ489" s="107"/>
      <c r="VHA489" s="107"/>
      <c r="VHB489" s="107"/>
      <c r="VHC489" s="107"/>
      <c r="VHD489" s="107"/>
      <c r="VHE489" s="107"/>
      <c r="VHF489" s="107"/>
      <c r="VHG489" s="107"/>
      <c r="VHH489" s="107"/>
      <c r="VHI489" s="107"/>
      <c r="VHJ489" s="107"/>
      <c r="VHK489" s="107"/>
      <c r="VHL489" s="107"/>
      <c r="VHM489" s="107"/>
      <c r="VHN489" s="107"/>
      <c r="VHO489" s="107"/>
      <c r="VHP489" s="107"/>
      <c r="VHQ489" s="107"/>
      <c r="VHR489" s="107"/>
      <c r="VHS489" s="107"/>
      <c r="VHT489" s="107"/>
      <c r="VHU489" s="107"/>
      <c r="VHV489" s="107"/>
      <c r="VHW489" s="107"/>
      <c r="VHX489" s="107"/>
      <c r="VHY489" s="107"/>
      <c r="VHZ489" s="107"/>
      <c r="VIA489" s="107"/>
      <c r="VIB489" s="107"/>
      <c r="VIC489" s="107"/>
      <c r="VID489" s="107"/>
      <c r="VIE489" s="107"/>
      <c r="VIF489" s="107"/>
      <c r="VIG489" s="107"/>
      <c r="VIH489" s="107"/>
      <c r="VII489" s="107"/>
      <c r="VIJ489" s="107"/>
      <c r="VIK489" s="107"/>
      <c r="VIL489" s="107"/>
      <c r="VIM489" s="107"/>
      <c r="VIN489" s="107"/>
      <c r="VIO489" s="107"/>
      <c r="VIP489" s="107"/>
      <c r="VIQ489" s="107"/>
      <c r="VIR489" s="107"/>
      <c r="VIS489" s="107"/>
      <c r="VIT489" s="107"/>
      <c r="VIU489" s="107"/>
      <c r="VIV489" s="107"/>
      <c r="VIW489" s="107"/>
      <c r="VIX489" s="107"/>
      <c r="VIY489" s="107"/>
      <c r="VIZ489" s="107"/>
      <c r="VJA489" s="107"/>
      <c r="VJB489" s="107"/>
      <c r="VJC489" s="107"/>
      <c r="VJD489" s="107"/>
      <c r="VJE489" s="107"/>
      <c r="VJF489" s="107"/>
      <c r="VJG489" s="107"/>
      <c r="VJH489" s="107"/>
      <c r="VJI489" s="107"/>
      <c r="VJJ489" s="107"/>
      <c r="VJK489" s="107"/>
      <c r="VJL489" s="107"/>
      <c r="VJM489" s="107"/>
      <c r="VJN489" s="107"/>
      <c r="VJO489" s="107"/>
      <c r="VJP489" s="107"/>
      <c r="VJQ489" s="107"/>
      <c r="VJR489" s="107"/>
      <c r="VJS489" s="107"/>
      <c r="VJT489" s="107"/>
      <c r="VJU489" s="107"/>
      <c r="VJV489" s="107"/>
      <c r="VJW489" s="107"/>
      <c r="VJX489" s="107"/>
      <c r="VJY489" s="107"/>
      <c r="VJZ489" s="107"/>
      <c r="VKA489" s="107"/>
      <c r="VKB489" s="107"/>
      <c r="VKC489" s="107"/>
      <c r="VKD489" s="107"/>
      <c r="VKE489" s="107"/>
      <c r="VKF489" s="107"/>
      <c r="VKG489" s="107"/>
      <c r="VKH489" s="107"/>
      <c r="VKI489" s="107"/>
      <c r="VKJ489" s="107"/>
      <c r="VKK489" s="107"/>
      <c r="VKL489" s="107"/>
      <c r="VKM489" s="107"/>
      <c r="VKN489" s="107"/>
      <c r="VKO489" s="107"/>
      <c r="VKP489" s="107"/>
      <c r="VKQ489" s="107"/>
      <c r="VKR489" s="107"/>
      <c r="VKS489" s="107"/>
      <c r="VKT489" s="107"/>
      <c r="VKU489" s="107"/>
      <c r="VKV489" s="107"/>
      <c r="VKW489" s="107"/>
      <c r="VKX489" s="107"/>
      <c r="VKY489" s="107"/>
      <c r="VKZ489" s="107"/>
      <c r="VLA489" s="107"/>
      <c r="VLB489" s="107"/>
      <c r="VLC489" s="107"/>
      <c r="VLD489" s="107"/>
      <c r="VLE489" s="107"/>
      <c r="VLF489" s="107"/>
      <c r="VLG489" s="107"/>
      <c r="VLH489" s="107"/>
      <c r="VLI489" s="107"/>
      <c r="VLJ489" s="107"/>
      <c r="VLK489" s="107"/>
      <c r="VLL489" s="107"/>
      <c r="VLM489" s="107"/>
      <c r="VLN489" s="107"/>
      <c r="VLO489" s="107"/>
      <c r="VLP489" s="107"/>
      <c r="VLQ489" s="107"/>
      <c r="VLR489" s="107"/>
      <c r="VLS489" s="107"/>
      <c r="VLT489" s="107"/>
      <c r="VLU489" s="107"/>
      <c r="VLV489" s="107"/>
      <c r="VLW489" s="107"/>
      <c r="VLX489" s="107"/>
      <c r="VLY489" s="107"/>
      <c r="VLZ489" s="107"/>
      <c r="VMA489" s="107"/>
      <c r="VMB489" s="107"/>
      <c r="VMC489" s="107"/>
      <c r="VMD489" s="107"/>
      <c r="VME489" s="107"/>
      <c r="VMF489" s="107"/>
      <c r="VMG489" s="107"/>
      <c r="VMH489" s="107"/>
      <c r="VMI489" s="107"/>
      <c r="VMJ489" s="107"/>
      <c r="VMK489" s="107"/>
      <c r="VML489" s="107"/>
      <c r="VMM489" s="107"/>
      <c r="VMN489" s="107"/>
      <c r="VMO489" s="107"/>
      <c r="VMP489" s="107"/>
      <c r="VMQ489" s="107"/>
      <c r="VMR489" s="107"/>
      <c r="VMS489" s="107"/>
      <c r="VMT489" s="107"/>
      <c r="VMU489" s="107"/>
      <c r="VMV489" s="107"/>
      <c r="VMW489" s="107"/>
      <c r="VMX489" s="107"/>
      <c r="VMY489" s="107"/>
      <c r="VMZ489" s="107"/>
      <c r="VNA489" s="107"/>
      <c r="VNB489" s="107"/>
      <c r="VNC489" s="107"/>
      <c r="VND489" s="107"/>
      <c r="VNE489" s="107"/>
      <c r="VNF489" s="107"/>
      <c r="VNG489" s="107"/>
      <c r="VNH489" s="107"/>
      <c r="VNI489" s="107"/>
      <c r="VNJ489" s="107"/>
      <c r="VNK489" s="107"/>
      <c r="VNL489" s="107"/>
      <c r="VNM489" s="107"/>
      <c r="VNN489" s="107"/>
      <c r="VNO489" s="107"/>
      <c r="VNP489" s="107"/>
      <c r="VNQ489" s="107"/>
      <c r="VNR489" s="107"/>
      <c r="VNS489" s="107"/>
      <c r="VNT489" s="107"/>
      <c r="VNU489" s="107"/>
      <c r="VNV489" s="107"/>
      <c r="VNW489" s="107"/>
      <c r="VNX489" s="107"/>
      <c r="VNY489" s="107"/>
      <c r="VNZ489" s="107"/>
      <c r="VOA489" s="107"/>
      <c r="VOB489" s="107"/>
      <c r="VOC489" s="107"/>
      <c r="VOD489" s="107"/>
      <c r="VOE489" s="107"/>
      <c r="VOF489" s="107"/>
      <c r="VOG489" s="107"/>
      <c r="VOH489" s="107"/>
      <c r="VOI489" s="107"/>
      <c r="VOJ489" s="107"/>
      <c r="VOK489" s="107"/>
      <c r="VOL489" s="107"/>
      <c r="VOM489" s="107"/>
      <c r="VON489" s="107"/>
      <c r="VOO489" s="107"/>
      <c r="VOP489" s="107"/>
      <c r="VOQ489" s="107"/>
      <c r="VOR489" s="107"/>
      <c r="VOS489" s="107"/>
      <c r="VOT489" s="107"/>
      <c r="VOU489" s="107"/>
      <c r="VOV489" s="107"/>
      <c r="VOW489" s="107"/>
      <c r="VOX489" s="107"/>
      <c r="VOY489" s="107"/>
      <c r="VOZ489" s="107"/>
      <c r="VPA489" s="107"/>
      <c r="VPB489" s="107"/>
      <c r="VPC489" s="107"/>
      <c r="VPD489" s="107"/>
      <c r="VPE489" s="107"/>
      <c r="VPF489" s="107"/>
      <c r="VPG489" s="107"/>
      <c r="VPH489" s="107"/>
      <c r="VPI489" s="107"/>
      <c r="VPJ489" s="107"/>
      <c r="VPK489" s="107"/>
      <c r="VPL489" s="107"/>
      <c r="VPM489" s="107"/>
      <c r="VPN489" s="107"/>
      <c r="VPO489" s="107"/>
      <c r="VPP489" s="107"/>
      <c r="VPQ489" s="107"/>
      <c r="VPR489" s="107"/>
      <c r="VPS489" s="107"/>
      <c r="VPT489" s="107"/>
      <c r="VPU489" s="107"/>
      <c r="VPV489" s="107"/>
      <c r="VPW489" s="107"/>
      <c r="VPX489" s="107"/>
      <c r="VPY489" s="107"/>
      <c r="VPZ489" s="107"/>
      <c r="VQA489" s="107"/>
      <c r="VQB489" s="107"/>
      <c r="VQC489" s="107"/>
      <c r="VQD489" s="107"/>
      <c r="VQE489" s="107"/>
      <c r="VQF489" s="107"/>
      <c r="VQG489" s="107"/>
      <c r="VQH489" s="107"/>
      <c r="VQI489" s="107"/>
      <c r="VQJ489" s="107"/>
      <c r="VQK489" s="107"/>
      <c r="VQL489" s="107"/>
      <c r="VQM489" s="107"/>
      <c r="VQN489" s="107"/>
      <c r="VQO489" s="107"/>
      <c r="VQP489" s="107"/>
      <c r="VQQ489" s="107"/>
      <c r="VQR489" s="107"/>
      <c r="VQS489" s="107"/>
      <c r="VQT489" s="107"/>
      <c r="VQU489" s="107"/>
      <c r="VQV489" s="107"/>
      <c r="VQW489" s="107"/>
      <c r="VQX489" s="107"/>
      <c r="VQY489" s="107"/>
      <c r="VQZ489" s="107"/>
      <c r="VRA489" s="107"/>
      <c r="VRB489" s="107"/>
      <c r="VRC489" s="107"/>
      <c r="VRD489" s="107"/>
      <c r="VRE489" s="107"/>
      <c r="VRF489" s="107"/>
      <c r="VRG489" s="107"/>
      <c r="VRH489" s="107"/>
      <c r="VRI489" s="107"/>
      <c r="VRJ489" s="107"/>
      <c r="VRK489" s="107"/>
      <c r="VRL489" s="107"/>
      <c r="VRM489" s="107"/>
      <c r="VRN489" s="107"/>
      <c r="VRO489" s="107"/>
      <c r="VRP489" s="107"/>
      <c r="VRQ489" s="107"/>
      <c r="VRR489" s="107"/>
      <c r="VRS489" s="107"/>
      <c r="VRT489" s="107"/>
      <c r="VRU489" s="107"/>
      <c r="VRV489" s="107"/>
      <c r="VRW489" s="107"/>
      <c r="VRX489" s="107"/>
      <c r="VRY489" s="107"/>
      <c r="VRZ489" s="107"/>
      <c r="VSA489" s="107"/>
      <c r="VSB489" s="107"/>
      <c r="VSC489" s="107"/>
      <c r="VSD489" s="107"/>
      <c r="VSE489" s="107"/>
      <c r="VSF489" s="107"/>
      <c r="VSG489" s="107"/>
      <c r="VSH489" s="107"/>
      <c r="VSI489" s="107"/>
      <c r="VSJ489" s="107"/>
      <c r="VSK489" s="107"/>
      <c r="VSL489" s="107"/>
      <c r="VSM489" s="107"/>
      <c r="VSN489" s="107"/>
      <c r="VSO489" s="107"/>
      <c r="VSP489" s="107"/>
      <c r="VSQ489" s="107"/>
      <c r="VSR489" s="107"/>
      <c r="VSS489" s="107"/>
      <c r="VST489" s="107"/>
      <c r="VSU489" s="107"/>
      <c r="VSV489" s="107"/>
      <c r="VSW489" s="107"/>
      <c r="VSX489" s="107"/>
      <c r="VSY489" s="107"/>
      <c r="VSZ489" s="107"/>
      <c r="VTA489" s="107"/>
      <c r="VTB489" s="107"/>
      <c r="VTC489" s="107"/>
      <c r="VTD489" s="107"/>
      <c r="VTE489" s="107"/>
      <c r="VTF489" s="107"/>
      <c r="VTG489" s="107"/>
      <c r="VTH489" s="107"/>
      <c r="VTI489" s="107"/>
      <c r="VTJ489" s="107"/>
      <c r="VTK489" s="107"/>
      <c r="VTL489" s="107"/>
      <c r="VTM489" s="107"/>
      <c r="VTN489" s="107"/>
      <c r="VTO489" s="107"/>
      <c r="VTP489" s="107"/>
      <c r="VTQ489" s="107"/>
      <c r="VTR489" s="107"/>
      <c r="VTS489" s="107"/>
      <c r="VTT489" s="107"/>
      <c r="VTU489" s="107"/>
      <c r="VTV489" s="107"/>
      <c r="VTW489" s="107"/>
      <c r="VTX489" s="107"/>
      <c r="VTY489" s="107"/>
      <c r="VTZ489" s="107"/>
      <c r="VUA489" s="107"/>
      <c r="VUB489" s="107"/>
      <c r="VUC489" s="107"/>
      <c r="VUD489" s="107"/>
      <c r="VUE489" s="107"/>
      <c r="VUF489" s="107"/>
      <c r="VUG489" s="107"/>
      <c r="VUH489" s="107"/>
      <c r="VUI489" s="107"/>
      <c r="VUJ489" s="107"/>
      <c r="VUK489" s="107"/>
      <c r="VUL489" s="107"/>
      <c r="VUM489" s="107"/>
      <c r="VUN489" s="107"/>
      <c r="VUO489" s="107"/>
      <c r="VUP489" s="107"/>
      <c r="VUQ489" s="107"/>
      <c r="VUR489" s="107"/>
      <c r="VUS489" s="107"/>
      <c r="VUT489" s="107"/>
      <c r="VUU489" s="107"/>
      <c r="VUV489" s="107"/>
      <c r="VUW489" s="107"/>
      <c r="VUX489" s="107"/>
      <c r="VUY489" s="107"/>
      <c r="VUZ489" s="107"/>
      <c r="VVA489" s="107"/>
      <c r="VVB489" s="107"/>
      <c r="VVC489" s="107"/>
      <c r="VVD489" s="107"/>
      <c r="VVE489" s="107"/>
      <c r="VVF489" s="107"/>
      <c r="VVG489" s="107"/>
      <c r="VVH489" s="107"/>
      <c r="VVI489" s="107"/>
      <c r="VVJ489" s="107"/>
      <c r="VVK489" s="107"/>
      <c r="VVL489" s="107"/>
      <c r="VVM489" s="107"/>
      <c r="VVN489" s="107"/>
      <c r="VVO489" s="107"/>
      <c r="VVP489" s="107"/>
      <c r="VVQ489" s="107"/>
      <c r="VVR489" s="107"/>
      <c r="VVS489" s="107"/>
      <c r="VVT489" s="107"/>
      <c r="VVU489" s="107"/>
      <c r="VVV489" s="107"/>
      <c r="VVW489" s="107"/>
      <c r="VVX489" s="107"/>
      <c r="VVY489" s="107"/>
      <c r="VVZ489" s="107"/>
      <c r="VWA489" s="107"/>
      <c r="VWB489" s="107"/>
      <c r="VWC489" s="107"/>
      <c r="VWD489" s="107"/>
      <c r="VWE489" s="107"/>
      <c r="VWF489" s="107"/>
      <c r="VWG489" s="107"/>
      <c r="VWH489" s="107"/>
      <c r="VWI489" s="107"/>
      <c r="VWJ489" s="107"/>
      <c r="VWK489" s="107"/>
      <c r="VWL489" s="107"/>
      <c r="VWM489" s="107"/>
      <c r="VWN489" s="107"/>
      <c r="VWO489" s="107"/>
      <c r="VWP489" s="107"/>
      <c r="VWQ489" s="107"/>
      <c r="VWR489" s="107"/>
      <c r="VWS489" s="107"/>
      <c r="VWT489" s="107"/>
      <c r="VWU489" s="107"/>
      <c r="VWV489" s="107"/>
      <c r="VWW489" s="107"/>
      <c r="VWX489" s="107"/>
      <c r="VWY489" s="107"/>
      <c r="VWZ489" s="107"/>
      <c r="VXA489" s="107"/>
      <c r="VXB489" s="107"/>
      <c r="VXC489" s="107"/>
      <c r="VXD489" s="107"/>
      <c r="VXE489" s="107"/>
      <c r="VXF489" s="107"/>
      <c r="VXG489" s="107"/>
      <c r="VXH489" s="107"/>
      <c r="VXI489" s="107"/>
      <c r="VXJ489" s="107"/>
      <c r="VXK489" s="107"/>
      <c r="VXL489" s="107"/>
      <c r="VXM489" s="107"/>
      <c r="VXN489" s="107"/>
      <c r="VXO489" s="107"/>
      <c r="VXP489" s="107"/>
      <c r="VXQ489" s="107"/>
      <c r="VXR489" s="107"/>
      <c r="VXS489" s="107"/>
      <c r="VXT489" s="107"/>
      <c r="VXU489" s="107"/>
      <c r="VXV489" s="107"/>
      <c r="VXW489" s="107"/>
      <c r="VXX489" s="107"/>
      <c r="VXY489" s="107"/>
      <c r="VXZ489" s="107"/>
      <c r="VYA489" s="107"/>
      <c r="VYB489" s="107"/>
      <c r="VYC489" s="107"/>
      <c r="VYD489" s="107"/>
      <c r="VYE489" s="107"/>
      <c r="VYF489" s="107"/>
      <c r="VYG489" s="107"/>
      <c r="VYH489" s="107"/>
      <c r="VYI489" s="107"/>
      <c r="VYJ489" s="107"/>
      <c r="VYK489" s="107"/>
      <c r="VYL489" s="107"/>
      <c r="VYM489" s="107"/>
      <c r="VYN489" s="107"/>
      <c r="VYO489" s="107"/>
      <c r="VYP489" s="107"/>
      <c r="VYQ489" s="107"/>
      <c r="VYR489" s="107"/>
      <c r="VYS489" s="107"/>
      <c r="VYT489" s="107"/>
      <c r="VYU489" s="107"/>
      <c r="VYV489" s="107"/>
      <c r="VYW489" s="107"/>
      <c r="VYX489" s="107"/>
      <c r="VYY489" s="107"/>
      <c r="VYZ489" s="107"/>
      <c r="VZA489" s="107"/>
      <c r="VZB489" s="107"/>
      <c r="VZC489" s="107"/>
      <c r="VZD489" s="107"/>
      <c r="VZE489" s="107"/>
      <c r="VZF489" s="107"/>
      <c r="VZG489" s="107"/>
      <c r="VZH489" s="107"/>
      <c r="VZI489" s="107"/>
      <c r="VZJ489" s="107"/>
      <c r="VZK489" s="107"/>
      <c r="VZL489" s="107"/>
      <c r="VZM489" s="107"/>
      <c r="VZN489" s="107"/>
      <c r="VZO489" s="107"/>
      <c r="VZP489" s="107"/>
      <c r="VZQ489" s="107"/>
      <c r="VZR489" s="107"/>
      <c r="VZS489" s="107"/>
      <c r="VZT489" s="107"/>
      <c r="VZU489" s="107"/>
      <c r="VZV489" s="107"/>
      <c r="VZW489" s="107"/>
      <c r="VZX489" s="107"/>
      <c r="VZY489" s="107"/>
      <c r="VZZ489" s="107"/>
      <c r="WAA489" s="107"/>
      <c r="WAB489" s="107"/>
      <c r="WAC489" s="107"/>
      <c r="WAD489" s="107"/>
      <c r="WAE489" s="107"/>
      <c r="WAF489" s="107"/>
      <c r="WAG489" s="107"/>
      <c r="WAH489" s="107"/>
      <c r="WAI489" s="107"/>
      <c r="WAJ489" s="107"/>
      <c r="WAK489" s="107"/>
      <c r="WAL489" s="107"/>
      <c r="WAM489" s="107"/>
      <c r="WAN489" s="107"/>
      <c r="WAO489" s="107"/>
      <c r="WAP489" s="107"/>
      <c r="WAQ489" s="107"/>
      <c r="WAR489" s="107"/>
      <c r="WAS489" s="107"/>
      <c r="WAT489" s="107"/>
      <c r="WAU489" s="107"/>
      <c r="WAV489" s="107"/>
      <c r="WAW489" s="107"/>
      <c r="WAX489" s="107"/>
      <c r="WAY489" s="107"/>
      <c r="WAZ489" s="107"/>
      <c r="WBA489" s="107"/>
      <c r="WBB489" s="107"/>
      <c r="WBC489" s="107"/>
      <c r="WBD489" s="107"/>
      <c r="WBE489" s="107"/>
      <c r="WBF489" s="107"/>
      <c r="WBG489" s="107"/>
      <c r="WBH489" s="107"/>
      <c r="WBI489" s="107"/>
      <c r="WBJ489" s="107"/>
      <c r="WBK489" s="107"/>
      <c r="WBL489" s="107"/>
      <c r="WBM489" s="107"/>
      <c r="WBN489" s="107"/>
      <c r="WBO489" s="107"/>
      <c r="WBP489" s="107"/>
      <c r="WBQ489" s="107"/>
      <c r="WBR489" s="107"/>
      <c r="WBS489" s="107"/>
      <c r="WBT489" s="107"/>
      <c r="WBU489" s="107"/>
      <c r="WBV489" s="107"/>
      <c r="WBW489" s="107"/>
      <c r="WBX489" s="107"/>
      <c r="WBY489" s="107"/>
      <c r="WBZ489" s="107"/>
      <c r="WCA489" s="107"/>
      <c r="WCB489" s="107"/>
      <c r="WCC489" s="107"/>
      <c r="WCD489" s="107"/>
      <c r="WCE489" s="107"/>
      <c r="WCF489" s="107"/>
      <c r="WCG489" s="107"/>
      <c r="WCH489" s="107"/>
      <c r="WCI489" s="107"/>
      <c r="WCJ489" s="107"/>
      <c r="WCK489" s="107"/>
      <c r="WCL489" s="107"/>
      <c r="WCM489" s="107"/>
      <c r="WCN489" s="107"/>
      <c r="WCO489" s="107"/>
      <c r="WCP489" s="107"/>
      <c r="WCQ489" s="107"/>
      <c r="WCR489" s="107"/>
      <c r="WCS489" s="107"/>
      <c r="WCT489" s="107"/>
      <c r="WCU489" s="107"/>
      <c r="WCV489" s="107"/>
      <c r="WCW489" s="107"/>
      <c r="WCX489" s="107"/>
      <c r="WCY489" s="107"/>
      <c r="WCZ489" s="107"/>
      <c r="WDA489" s="107"/>
      <c r="WDB489" s="107"/>
      <c r="WDC489" s="107"/>
      <c r="WDD489" s="107"/>
      <c r="WDE489" s="107"/>
      <c r="WDF489" s="107"/>
      <c r="WDG489" s="107"/>
      <c r="WDH489" s="107"/>
      <c r="WDI489" s="107"/>
      <c r="WDJ489" s="107"/>
      <c r="WDK489" s="107"/>
      <c r="WDL489" s="107"/>
      <c r="WDM489" s="107"/>
      <c r="WDN489" s="107"/>
      <c r="WDO489" s="107"/>
      <c r="WDP489" s="107"/>
      <c r="WDQ489" s="107"/>
      <c r="WDR489" s="107"/>
      <c r="WDS489" s="107"/>
      <c r="WDT489" s="107"/>
      <c r="WDU489" s="107"/>
      <c r="WDV489" s="107"/>
      <c r="WDW489" s="107"/>
      <c r="WDX489" s="107"/>
      <c r="WDY489" s="107"/>
      <c r="WDZ489" s="107"/>
      <c r="WEA489" s="107"/>
      <c r="WEB489" s="107"/>
      <c r="WEC489" s="107"/>
      <c r="WED489" s="107"/>
      <c r="WEE489" s="107"/>
      <c r="WEF489" s="107"/>
      <c r="WEG489" s="107"/>
      <c r="WEH489" s="107"/>
      <c r="WEI489" s="107"/>
      <c r="WEJ489" s="107"/>
      <c r="WEK489" s="107"/>
      <c r="WEL489" s="107"/>
      <c r="WEM489" s="107"/>
      <c r="WEN489" s="107"/>
      <c r="WEO489" s="107"/>
      <c r="WEP489" s="107"/>
      <c r="WEQ489" s="107"/>
      <c r="WER489" s="107"/>
      <c r="WES489" s="107"/>
      <c r="WET489" s="107"/>
      <c r="WEU489" s="107"/>
      <c r="WEV489" s="107"/>
      <c r="WEW489" s="107"/>
      <c r="WEX489" s="107"/>
      <c r="WEY489" s="107"/>
      <c r="WEZ489" s="107"/>
      <c r="WFA489" s="107"/>
      <c r="WFB489" s="107"/>
      <c r="WFC489" s="107"/>
      <c r="WFD489" s="107"/>
      <c r="WFE489" s="107"/>
      <c r="WFF489" s="107"/>
      <c r="WFG489" s="107"/>
      <c r="WFH489" s="107"/>
      <c r="WFI489" s="107"/>
      <c r="WFJ489" s="107"/>
      <c r="WFK489" s="107"/>
      <c r="WFL489" s="107"/>
      <c r="WFM489" s="107"/>
      <c r="WFN489" s="107"/>
      <c r="WFO489" s="107"/>
      <c r="WFP489" s="107"/>
      <c r="WFQ489" s="107"/>
      <c r="WFR489" s="107"/>
      <c r="WFS489" s="107"/>
      <c r="WFT489" s="107"/>
      <c r="WFU489" s="107"/>
      <c r="WFV489" s="107"/>
      <c r="WFW489" s="107"/>
      <c r="WFX489" s="107"/>
      <c r="WFY489" s="107"/>
      <c r="WFZ489" s="107"/>
      <c r="WGA489" s="107"/>
      <c r="WGB489" s="107"/>
      <c r="WGC489" s="107"/>
      <c r="WGD489" s="107"/>
      <c r="WGE489" s="107"/>
      <c r="WGF489" s="107"/>
      <c r="WGG489" s="107"/>
      <c r="WGH489" s="107"/>
      <c r="WGI489" s="107"/>
      <c r="WGJ489" s="107"/>
      <c r="WGK489" s="107"/>
      <c r="WGL489" s="107"/>
      <c r="WGM489" s="107"/>
      <c r="WGN489" s="107"/>
      <c r="WGO489" s="107"/>
      <c r="WGP489" s="107"/>
      <c r="WGQ489" s="107"/>
      <c r="WGR489" s="107"/>
      <c r="WGS489" s="107"/>
      <c r="WGT489" s="107"/>
      <c r="WGU489" s="107"/>
      <c r="WGV489" s="107"/>
      <c r="WGW489" s="107"/>
      <c r="WGX489" s="107"/>
      <c r="WGY489" s="107"/>
      <c r="WGZ489" s="107"/>
      <c r="WHA489" s="107"/>
      <c r="WHB489" s="107"/>
      <c r="WHC489" s="107"/>
      <c r="WHD489" s="107"/>
      <c r="WHE489" s="107"/>
      <c r="WHF489" s="107"/>
      <c r="WHG489" s="107"/>
      <c r="WHH489" s="107"/>
      <c r="WHI489" s="107"/>
      <c r="WHJ489" s="107"/>
      <c r="WHK489" s="107"/>
      <c r="WHL489" s="107"/>
      <c r="WHM489" s="107"/>
      <c r="WHN489" s="107"/>
      <c r="WHO489" s="107"/>
      <c r="WHP489" s="107"/>
      <c r="WHQ489" s="107"/>
      <c r="WHR489" s="107"/>
      <c r="WHS489" s="107"/>
      <c r="WHT489" s="107"/>
      <c r="WHU489" s="107"/>
      <c r="WHV489" s="107"/>
      <c r="WHW489" s="107"/>
      <c r="WHX489" s="107"/>
      <c r="WHY489" s="107"/>
      <c r="WHZ489" s="107"/>
      <c r="WIA489" s="107"/>
      <c r="WIB489" s="107"/>
      <c r="WIC489" s="107"/>
      <c r="WID489" s="107"/>
      <c r="WIE489" s="107"/>
      <c r="WIF489" s="107"/>
      <c r="WIG489" s="107"/>
      <c r="WIH489" s="107"/>
      <c r="WII489" s="107"/>
      <c r="WIJ489" s="107"/>
      <c r="WIK489" s="107"/>
      <c r="WIL489" s="107"/>
      <c r="WIM489" s="107"/>
      <c r="WIN489" s="107"/>
      <c r="WIO489" s="107"/>
      <c r="WIP489" s="107"/>
      <c r="WIQ489" s="107"/>
      <c r="WIR489" s="107"/>
      <c r="WIS489" s="107"/>
      <c r="WIT489" s="107"/>
      <c r="WIU489" s="107"/>
      <c r="WIV489" s="107"/>
      <c r="WIW489" s="107"/>
      <c r="WIX489" s="107"/>
      <c r="WIY489" s="107"/>
      <c r="WIZ489" s="107"/>
      <c r="WJA489" s="107"/>
      <c r="WJB489" s="107"/>
      <c r="WJC489" s="107"/>
      <c r="WJD489" s="107"/>
      <c r="WJE489" s="107"/>
      <c r="WJF489" s="107"/>
      <c r="WJG489" s="107"/>
      <c r="WJH489" s="107"/>
      <c r="WJI489" s="107"/>
      <c r="WJJ489" s="107"/>
      <c r="WJK489" s="107"/>
      <c r="WJL489" s="107"/>
      <c r="WJM489" s="107"/>
      <c r="WJN489" s="107"/>
      <c r="WJO489" s="107"/>
      <c r="WJP489" s="107"/>
      <c r="WJQ489" s="107"/>
      <c r="WJR489" s="107"/>
      <c r="WJS489" s="107"/>
      <c r="WJT489" s="107"/>
      <c r="WJU489" s="107"/>
      <c r="WJV489" s="107"/>
      <c r="WJW489" s="107"/>
      <c r="WJX489" s="107"/>
      <c r="WJY489" s="107"/>
      <c r="WJZ489" s="107"/>
      <c r="WKA489" s="107"/>
      <c r="WKB489" s="107"/>
      <c r="WKC489" s="107"/>
      <c r="WKD489" s="107"/>
      <c r="WKE489" s="107"/>
      <c r="WKF489" s="107"/>
      <c r="WKG489" s="107"/>
      <c r="WKH489" s="107"/>
      <c r="WKI489" s="107"/>
      <c r="WKJ489" s="107"/>
      <c r="WKK489" s="107"/>
      <c r="WKL489" s="107"/>
      <c r="WKM489" s="107"/>
      <c r="WKN489" s="107"/>
      <c r="WKO489" s="107"/>
      <c r="WKP489" s="107"/>
      <c r="WKQ489" s="107"/>
      <c r="WKR489" s="107"/>
      <c r="WKS489" s="107"/>
      <c r="WKT489" s="107"/>
      <c r="WKU489" s="107"/>
      <c r="WKV489" s="107"/>
      <c r="WKW489" s="107"/>
      <c r="WKX489" s="107"/>
      <c r="WKY489" s="107"/>
      <c r="WKZ489" s="107"/>
      <c r="WLA489" s="107"/>
      <c r="WLB489" s="107"/>
      <c r="WLC489" s="107"/>
      <c r="WLD489" s="107"/>
      <c r="WLE489" s="107"/>
      <c r="WLF489" s="107"/>
      <c r="WLG489" s="107"/>
      <c r="WLH489" s="107"/>
      <c r="WLI489" s="107"/>
      <c r="WLJ489" s="107"/>
      <c r="WLK489" s="107"/>
      <c r="WLL489" s="107"/>
      <c r="WLM489" s="107"/>
      <c r="WLN489" s="107"/>
      <c r="WLO489" s="107"/>
      <c r="WLP489" s="107"/>
      <c r="WLQ489" s="107"/>
      <c r="WLR489" s="107"/>
      <c r="WLS489" s="107"/>
      <c r="WLT489" s="107"/>
      <c r="WLU489" s="107"/>
      <c r="WLV489" s="107"/>
      <c r="WLW489" s="107"/>
      <c r="WLX489" s="107"/>
      <c r="WLY489" s="107"/>
      <c r="WLZ489" s="107"/>
      <c r="WMA489" s="107"/>
      <c r="WMB489" s="107"/>
      <c r="WMC489" s="107"/>
      <c r="WMD489" s="107"/>
      <c r="WME489" s="107"/>
      <c r="WMF489" s="107"/>
      <c r="WMG489" s="107"/>
      <c r="WMH489" s="107"/>
      <c r="WMI489" s="107"/>
      <c r="WMJ489" s="107"/>
      <c r="WMK489" s="107"/>
      <c r="WML489" s="107"/>
      <c r="WMM489" s="107"/>
      <c r="WMN489" s="107"/>
      <c r="WMO489" s="107"/>
      <c r="WMP489" s="107"/>
      <c r="WMQ489" s="107"/>
      <c r="WMR489" s="107"/>
      <c r="WMS489" s="107"/>
      <c r="WMT489" s="107"/>
      <c r="WMU489" s="107"/>
      <c r="WMV489" s="107"/>
      <c r="WMW489" s="107"/>
      <c r="WMX489" s="107"/>
      <c r="WMY489" s="107"/>
      <c r="WMZ489" s="107"/>
      <c r="WNA489" s="107"/>
      <c r="WNB489" s="107"/>
      <c r="WNC489" s="107"/>
      <c r="WND489" s="107"/>
      <c r="WNE489" s="107"/>
      <c r="WNF489" s="107"/>
      <c r="WNG489" s="107"/>
      <c r="WNH489" s="107"/>
      <c r="WNI489" s="107"/>
      <c r="WNJ489" s="107"/>
      <c r="WNK489" s="107"/>
      <c r="WNL489" s="107"/>
      <c r="WNM489" s="107"/>
      <c r="WNN489" s="107"/>
      <c r="WNO489" s="107"/>
      <c r="WNP489" s="107"/>
      <c r="WNQ489" s="107"/>
      <c r="WNR489" s="107"/>
      <c r="WNS489" s="107"/>
      <c r="WNT489" s="107"/>
      <c r="WNU489" s="107"/>
      <c r="WNV489" s="107"/>
      <c r="WNW489" s="107"/>
      <c r="WNX489" s="107"/>
      <c r="WNY489" s="107"/>
      <c r="WNZ489" s="107"/>
      <c r="WOA489" s="107"/>
      <c r="WOB489" s="107"/>
      <c r="WOC489" s="107"/>
      <c r="WOD489" s="107"/>
      <c r="WOE489" s="107"/>
      <c r="WOF489" s="107"/>
      <c r="WOG489" s="107"/>
      <c r="WOH489" s="107"/>
      <c r="WOI489" s="107"/>
      <c r="WOJ489" s="107"/>
      <c r="WOK489" s="107"/>
      <c r="WOL489" s="107"/>
      <c r="WOM489" s="107"/>
      <c r="WON489" s="107"/>
      <c r="WOO489" s="107"/>
      <c r="WOP489" s="107"/>
      <c r="WOQ489" s="107"/>
      <c r="WOR489" s="107"/>
      <c r="WOS489" s="107"/>
      <c r="WOT489" s="107"/>
      <c r="WOU489" s="107"/>
      <c r="WOV489" s="107"/>
      <c r="WOW489" s="107"/>
      <c r="WOX489" s="107"/>
      <c r="WOY489" s="107"/>
      <c r="WOZ489" s="107"/>
      <c r="WPA489" s="107"/>
      <c r="WPB489" s="107"/>
      <c r="WPC489" s="107"/>
      <c r="WPD489" s="107"/>
      <c r="WPE489" s="107"/>
      <c r="WPF489" s="107"/>
      <c r="WPG489" s="107"/>
      <c r="WPH489" s="107"/>
      <c r="WPI489" s="107"/>
      <c r="WPJ489" s="107"/>
      <c r="WPK489" s="107"/>
      <c r="WPL489" s="107"/>
      <c r="WPM489" s="107"/>
      <c r="WPN489" s="107"/>
      <c r="WPO489" s="107"/>
      <c r="WPP489" s="107"/>
      <c r="WPQ489" s="107"/>
      <c r="WPR489" s="107"/>
      <c r="WPS489" s="107"/>
      <c r="WPT489" s="107"/>
      <c r="WPU489" s="107"/>
      <c r="WPV489" s="107"/>
      <c r="WPW489" s="107"/>
      <c r="WPX489" s="107"/>
      <c r="WPY489" s="107"/>
      <c r="WPZ489" s="107"/>
      <c r="WQA489" s="107"/>
      <c r="WQB489" s="107"/>
      <c r="WQC489" s="107"/>
      <c r="WQD489" s="107"/>
      <c r="WQE489" s="107"/>
      <c r="WQF489" s="107"/>
      <c r="WQG489" s="107"/>
      <c r="WQH489" s="107"/>
      <c r="WQI489" s="107"/>
      <c r="WQJ489" s="107"/>
      <c r="WQK489" s="107"/>
      <c r="WQL489" s="107"/>
      <c r="WQM489" s="107"/>
      <c r="WQN489" s="107"/>
      <c r="WQO489" s="107"/>
      <c r="WQP489" s="107"/>
      <c r="WQQ489" s="107"/>
      <c r="WQR489" s="107"/>
      <c r="WQS489" s="107"/>
      <c r="WQT489" s="107"/>
      <c r="WQU489" s="107"/>
      <c r="WQV489" s="107"/>
      <c r="WQW489" s="107"/>
      <c r="WQX489" s="107"/>
      <c r="WQY489" s="107"/>
      <c r="WQZ489" s="107"/>
      <c r="WRA489" s="107"/>
      <c r="WRB489" s="107"/>
      <c r="WRC489" s="107"/>
      <c r="WRD489" s="107"/>
      <c r="WRE489" s="107"/>
      <c r="WRF489" s="107"/>
      <c r="WRG489" s="107"/>
      <c r="WRH489" s="107"/>
      <c r="WRI489" s="107"/>
      <c r="WRJ489" s="107"/>
      <c r="WRK489" s="107"/>
      <c r="WRL489" s="107"/>
      <c r="WRM489" s="107"/>
      <c r="WRN489" s="107"/>
      <c r="WRO489" s="107"/>
      <c r="WRP489" s="107"/>
      <c r="WRQ489" s="107"/>
      <c r="WRR489" s="107"/>
      <c r="WRS489" s="107"/>
      <c r="WRT489" s="107"/>
      <c r="WRU489" s="107"/>
      <c r="WRV489" s="107"/>
      <c r="WRW489" s="107"/>
      <c r="WRX489" s="107"/>
      <c r="WRY489" s="107"/>
      <c r="WRZ489" s="107"/>
      <c r="WSA489" s="107"/>
      <c r="WSB489" s="107"/>
      <c r="WSC489" s="107"/>
      <c r="WSD489" s="107"/>
      <c r="WSE489" s="107"/>
      <c r="WSF489" s="107"/>
      <c r="WSG489" s="107"/>
      <c r="WSH489" s="107"/>
      <c r="WSI489" s="107"/>
      <c r="WSJ489" s="107"/>
      <c r="WSK489" s="107"/>
      <c r="WSL489" s="107"/>
      <c r="WSM489" s="107"/>
      <c r="WSN489" s="107"/>
      <c r="WSO489" s="107"/>
      <c r="WSP489" s="107"/>
      <c r="WSQ489" s="107"/>
      <c r="WSR489" s="107"/>
      <c r="WSS489" s="107"/>
      <c r="WST489" s="107"/>
      <c r="WSU489" s="107"/>
      <c r="WSV489" s="107"/>
      <c r="WSW489" s="107"/>
      <c r="WSX489" s="107"/>
      <c r="WSY489" s="107"/>
      <c r="WSZ489" s="107"/>
      <c r="WTA489" s="107"/>
      <c r="WTB489" s="107"/>
      <c r="WTC489" s="107"/>
      <c r="WTD489" s="107"/>
      <c r="WTE489" s="107"/>
      <c r="WTF489" s="107"/>
      <c r="WTG489" s="107"/>
      <c r="WTH489" s="107"/>
      <c r="WTI489" s="107"/>
      <c r="WTJ489" s="107"/>
      <c r="WTK489" s="107"/>
      <c r="WTL489" s="107"/>
      <c r="WTM489" s="107"/>
      <c r="WTN489" s="107"/>
      <c r="WTO489" s="107"/>
      <c r="WTP489" s="107"/>
      <c r="WTQ489" s="107"/>
      <c r="WTR489" s="107"/>
      <c r="WTS489" s="107"/>
      <c r="WTT489" s="107"/>
      <c r="WTU489" s="107"/>
      <c r="WTV489" s="107"/>
      <c r="WTW489" s="107"/>
      <c r="WTX489" s="107"/>
      <c r="WTY489" s="107"/>
      <c r="WTZ489" s="107"/>
      <c r="WUA489" s="107"/>
      <c r="WUB489" s="107"/>
      <c r="WUC489" s="107"/>
      <c r="WUD489" s="107"/>
      <c r="WUE489" s="107"/>
      <c r="WUF489" s="107"/>
      <c r="WUG489" s="107"/>
      <c r="WUH489" s="107"/>
      <c r="WUI489" s="107"/>
      <c r="WUJ489" s="107"/>
      <c r="WUK489" s="107"/>
      <c r="WUL489" s="107"/>
      <c r="WUM489" s="107"/>
      <c r="WUN489" s="107"/>
      <c r="WUO489" s="107"/>
      <c r="WUP489" s="107"/>
      <c r="WUQ489" s="107"/>
      <c r="WUR489" s="107"/>
      <c r="WUS489" s="107"/>
      <c r="WUT489" s="107"/>
      <c r="WUU489" s="107"/>
      <c r="WUV489" s="107"/>
      <c r="WUW489" s="107"/>
      <c r="WUX489" s="107"/>
      <c r="WUY489" s="107"/>
      <c r="WUZ489" s="107"/>
      <c r="WVA489" s="107"/>
      <c r="WVB489" s="107"/>
      <c r="WVC489" s="107"/>
      <c r="WVD489" s="107"/>
      <c r="WVE489" s="107"/>
      <c r="WVF489" s="107"/>
      <c r="WVG489" s="107"/>
      <c r="WVH489" s="107"/>
      <c r="WVI489" s="107"/>
      <c r="WVJ489" s="107"/>
      <c r="WVK489" s="107"/>
      <c r="WVL489" s="107"/>
      <c r="WVM489" s="107"/>
      <c r="WVN489" s="107"/>
      <c r="WVO489" s="107"/>
      <c r="WVP489" s="107"/>
      <c r="WVQ489" s="107"/>
      <c r="WVR489" s="107"/>
      <c r="WVS489" s="107"/>
      <c r="WVT489" s="107"/>
      <c r="WVU489" s="107"/>
      <c r="WVV489" s="107"/>
      <c r="WVW489" s="107"/>
      <c r="WVX489" s="107"/>
      <c r="WVY489" s="107"/>
      <c r="WVZ489" s="107"/>
      <c r="WWA489" s="107"/>
      <c r="WWB489" s="107"/>
      <c r="WWC489" s="107"/>
      <c r="WWD489" s="107"/>
      <c r="WWE489" s="107"/>
      <c r="WWF489" s="107"/>
      <c r="WWG489" s="107"/>
      <c r="WWH489" s="107"/>
      <c r="WWI489" s="107"/>
      <c r="WWJ489" s="107"/>
      <c r="WWK489" s="107"/>
      <c r="WWL489" s="107"/>
      <c r="WWM489" s="107"/>
      <c r="WWN489" s="107"/>
      <c r="WWO489" s="107"/>
      <c r="WWP489" s="107"/>
      <c r="WWQ489" s="107"/>
      <c r="WWR489" s="107"/>
      <c r="WWS489" s="107"/>
      <c r="WWT489" s="107"/>
      <c r="WWU489" s="107"/>
      <c r="WWV489" s="107"/>
      <c r="WWW489" s="107"/>
      <c r="WWX489" s="107"/>
      <c r="WWY489" s="107"/>
      <c r="WWZ489" s="107"/>
      <c r="WXA489" s="107"/>
      <c r="WXB489" s="107"/>
      <c r="WXC489" s="107"/>
      <c r="WXD489" s="107"/>
      <c r="WXE489" s="107"/>
      <c r="WXF489" s="107"/>
      <c r="WXG489" s="107"/>
      <c r="WXH489" s="107"/>
      <c r="WXI489" s="107"/>
      <c r="WXJ489" s="107"/>
      <c r="WXK489" s="107"/>
      <c r="WXL489" s="107"/>
      <c r="WXM489" s="107"/>
      <c r="WXN489" s="107"/>
      <c r="WXO489" s="107"/>
      <c r="WXP489" s="107"/>
      <c r="WXQ489" s="107"/>
      <c r="WXR489" s="107"/>
      <c r="WXS489" s="107"/>
      <c r="WXT489" s="107"/>
      <c r="WXU489" s="107"/>
      <c r="WXV489" s="107"/>
      <c r="WXW489" s="107"/>
      <c r="WXX489" s="107"/>
      <c r="WXY489" s="107"/>
      <c r="WXZ489" s="107"/>
      <c r="WYA489" s="107"/>
      <c r="WYB489" s="107"/>
      <c r="WYC489" s="107"/>
      <c r="WYD489" s="107"/>
      <c r="WYE489" s="107"/>
      <c r="WYF489" s="107"/>
      <c r="WYG489" s="107"/>
      <c r="WYH489" s="107"/>
      <c r="WYI489" s="107"/>
      <c r="WYJ489" s="107"/>
      <c r="WYK489" s="107"/>
      <c r="WYL489" s="107"/>
      <c r="WYM489" s="107"/>
      <c r="WYN489" s="107"/>
      <c r="WYO489" s="107"/>
      <c r="WYP489" s="107"/>
      <c r="WYQ489" s="107"/>
      <c r="WYR489" s="107"/>
      <c r="WYS489" s="107"/>
      <c r="WYT489" s="107"/>
      <c r="WYU489" s="107"/>
      <c r="WYV489" s="107"/>
      <c r="WYW489" s="107"/>
      <c r="WYX489" s="107"/>
      <c r="WYY489" s="107"/>
      <c r="WYZ489" s="107"/>
      <c r="WZA489" s="107"/>
      <c r="WZB489" s="107"/>
      <c r="WZC489" s="107"/>
      <c r="WZD489" s="107"/>
      <c r="WZE489" s="107"/>
      <c r="WZF489" s="107"/>
      <c r="WZG489" s="107"/>
      <c r="WZH489" s="107"/>
      <c r="WZI489" s="107"/>
      <c r="WZJ489" s="107"/>
      <c r="WZK489" s="107"/>
      <c r="WZL489" s="107"/>
      <c r="WZM489" s="107"/>
      <c r="WZN489" s="107"/>
      <c r="WZO489" s="107"/>
      <c r="WZP489" s="107"/>
      <c r="WZQ489" s="107"/>
      <c r="WZR489" s="107"/>
      <c r="WZS489" s="107"/>
      <c r="WZT489" s="107"/>
      <c r="WZU489" s="107"/>
      <c r="WZV489" s="107"/>
      <c r="WZW489" s="107"/>
      <c r="WZX489" s="107"/>
      <c r="WZY489" s="107"/>
      <c r="WZZ489" s="107"/>
      <c r="XAA489" s="107"/>
      <c r="XAB489" s="107"/>
      <c r="XAC489" s="107"/>
      <c r="XAD489" s="107"/>
      <c r="XAE489" s="107"/>
      <c r="XAF489" s="107"/>
      <c r="XAG489" s="107"/>
      <c r="XAH489" s="107"/>
      <c r="XAI489" s="107"/>
      <c r="XAJ489" s="107"/>
      <c r="XAK489" s="107"/>
      <c r="XAL489" s="107"/>
      <c r="XAM489" s="107"/>
      <c r="XAN489" s="107"/>
      <c r="XAO489" s="107"/>
      <c r="XAP489" s="107"/>
      <c r="XAQ489" s="107"/>
      <c r="XAR489" s="107"/>
      <c r="XAS489" s="107"/>
      <c r="XAT489" s="107"/>
      <c r="XAU489" s="107"/>
      <c r="XAV489" s="107"/>
      <c r="XAW489" s="107"/>
      <c r="XAX489" s="107"/>
      <c r="XAY489" s="107"/>
      <c r="XAZ489" s="107"/>
      <c r="XBA489" s="107"/>
      <c r="XBB489" s="107"/>
      <c r="XBC489" s="107"/>
      <c r="XBD489" s="107"/>
      <c r="XBE489" s="107"/>
      <c r="XBF489" s="107"/>
      <c r="XBG489" s="107"/>
      <c r="XBH489" s="107"/>
      <c r="XBI489" s="107"/>
      <c r="XBJ489" s="107"/>
      <c r="XBK489" s="107"/>
      <c r="XBL489" s="107"/>
      <c r="XBM489" s="107"/>
      <c r="XBN489" s="107"/>
      <c r="XBO489" s="107"/>
      <c r="XBP489" s="107"/>
      <c r="XBQ489" s="107"/>
      <c r="XBR489" s="107"/>
      <c r="XBS489" s="107"/>
      <c r="XBT489" s="107"/>
      <c r="XBU489" s="107"/>
      <c r="XBV489" s="107"/>
      <c r="XBW489" s="107"/>
      <c r="XBX489" s="107"/>
      <c r="XBY489" s="107"/>
      <c r="XBZ489" s="107"/>
      <c r="XCA489" s="107"/>
      <c r="XCB489" s="107"/>
      <c r="XCC489" s="107"/>
      <c r="XCD489" s="107"/>
      <c r="XCE489" s="107"/>
      <c r="XCF489" s="107"/>
      <c r="XCG489" s="107"/>
      <c r="XCH489" s="107"/>
      <c r="XCI489" s="107"/>
      <c r="XCJ489" s="107"/>
      <c r="XCK489" s="107"/>
      <c r="XCL489" s="107"/>
      <c r="XCM489" s="107"/>
      <c r="XCN489" s="107"/>
      <c r="XCO489" s="107"/>
      <c r="XCP489" s="107"/>
      <c r="XCQ489" s="107"/>
      <c r="XCR489" s="107"/>
      <c r="XCS489" s="107"/>
      <c r="XCT489" s="107"/>
      <c r="XCU489" s="107"/>
      <c r="XCV489" s="107"/>
      <c r="XCW489" s="107"/>
      <c r="XCX489" s="107"/>
      <c r="XCY489" s="107"/>
      <c r="XCZ489" s="107"/>
      <c r="XDA489" s="107"/>
      <c r="XDB489" s="107"/>
      <c r="XDC489" s="107"/>
      <c r="XDD489" s="107"/>
      <c r="XDE489" s="107"/>
      <c r="XDF489" s="107"/>
      <c r="XDG489" s="107"/>
      <c r="XDH489" s="107"/>
      <c r="XDI489" s="107"/>
      <c r="XDJ489" s="107"/>
      <c r="XDK489" s="107"/>
      <c r="XDL489" s="107"/>
      <c r="XDM489" s="107"/>
      <c r="XDN489" s="107"/>
      <c r="XDO489" s="107"/>
      <c r="XDP489" s="107"/>
      <c r="XDQ489" s="107"/>
      <c r="XDR489" s="107"/>
      <c r="XDS489" s="107"/>
      <c r="XDT489" s="107"/>
      <c r="XDU489" s="107"/>
      <c r="XDV489" s="107"/>
      <c r="XDW489" s="107"/>
      <c r="XDX489" s="107"/>
      <c r="XDY489" s="107"/>
      <c r="XDZ489" s="107"/>
      <c r="XEA489" s="107"/>
      <c r="XEB489" s="107"/>
      <c r="XEC489" s="107"/>
      <c r="XED489" s="107"/>
      <c r="XEE489" s="107"/>
      <c r="XEF489" s="107"/>
      <c r="XEG489" s="107"/>
      <c r="XEH489" s="107"/>
      <c r="XEI489" s="107"/>
      <c r="XEJ489" s="107"/>
      <c r="XEK489" s="107"/>
      <c r="XEL489" s="107"/>
      <c r="XEM489" s="107"/>
      <c r="XEN489" s="107"/>
      <c r="XEO489" s="107"/>
      <c r="XEP489" s="107"/>
      <c r="XEQ489" s="107"/>
      <c r="XER489" s="107"/>
      <c r="XES489" s="107"/>
      <c r="XET489" s="107"/>
      <c r="XEU489" s="107"/>
      <c r="XEV489" s="107"/>
      <c r="XEW489" s="107"/>
      <c r="XEX489" s="107"/>
      <c r="XEY489" s="107"/>
      <c r="XEZ489" s="107"/>
      <c r="XFA489" s="107"/>
      <c r="XFB489" s="107"/>
      <c r="XFC489" s="107"/>
      <c r="XFD489" s="107"/>
    </row>
    <row r="490" spans="1:16384" s="100" customFormat="1" ht="14.25">
      <c r="A490" s="95" t="s">
        <v>721</v>
      </c>
      <c r="B490" s="96" t="s">
        <v>71</v>
      </c>
      <c r="C490" s="97" t="s">
        <v>14</v>
      </c>
      <c r="D490" s="98">
        <v>500</v>
      </c>
      <c r="E490" s="98">
        <v>1615</v>
      </c>
      <c r="F490" s="97">
        <v>1600</v>
      </c>
      <c r="G490" s="97">
        <v>0</v>
      </c>
      <c r="H490" s="97">
        <v>0</v>
      </c>
      <c r="I490" s="99">
        <f t="shared" si="903"/>
        <v>-7500</v>
      </c>
      <c r="J490" s="97">
        <v>0</v>
      </c>
      <c r="K490" s="97">
        <f t="shared" si="904"/>
        <v>0</v>
      </c>
      <c r="L490" s="99">
        <f t="shared" si="905"/>
        <v>-7500</v>
      </c>
    </row>
    <row r="491" spans="1:16384" s="100" customFormat="1" ht="14.25">
      <c r="A491" s="95" t="s">
        <v>719</v>
      </c>
      <c r="B491" s="96" t="s">
        <v>693</v>
      </c>
      <c r="C491" s="97" t="s">
        <v>14</v>
      </c>
      <c r="D491" s="98">
        <v>1000</v>
      </c>
      <c r="E491" s="98">
        <v>407</v>
      </c>
      <c r="F491" s="97">
        <v>411</v>
      </c>
      <c r="G491" s="97">
        <v>415</v>
      </c>
      <c r="H491" s="97">
        <v>420</v>
      </c>
      <c r="I491" s="99">
        <f t="shared" ref="I491" si="906">SUM(F491-E491)*D491</f>
        <v>4000</v>
      </c>
      <c r="J491" s="97">
        <f>SUM(G491-F491)*D491</f>
        <v>4000</v>
      </c>
      <c r="K491" s="97">
        <f t="shared" ref="K491" si="907">SUM(H491-G491)*D491</f>
        <v>5000</v>
      </c>
      <c r="L491" s="99">
        <f t="shared" ref="L491" si="908">SUM(I491:K491)</f>
        <v>13000</v>
      </c>
    </row>
    <row r="492" spans="1:16384" s="100" customFormat="1" ht="14.25">
      <c r="A492" s="95" t="s">
        <v>719</v>
      </c>
      <c r="B492" s="96" t="s">
        <v>673</v>
      </c>
      <c r="C492" s="97" t="s">
        <v>14</v>
      </c>
      <c r="D492" s="98">
        <v>500</v>
      </c>
      <c r="E492" s="98">
        <v>525</v>
      </c>
      <c r="F492" s="97">
        <v>518</v>
      </c>
      <c r="G492" s="97">
        <v>0</v>
      </c>
      <c r="H492" s="97">
        <v>0</v>
      </c>
      <c r="I492" s="99">
        <f t="shared" ref="I492" si="909">SUM(F492-E492)*D492</f>
        <v>-3500</v>
      </c>
      <c r="J492" s="97">
        <v>0</v>
      </c>
      <c r="K492" s="97">
        <f t="shared" ref="K492" si="910">SUM(H492-G492)*D492</f>
        <v>0</v>
      </c>
      <c r="L492" s="99">
        <f t="shared" ref="L492" si="911">SUM(I492:K492)</f>
        <v>-3500</v>
      </c>
    </row>
    <row r="493" spans="1:16384" s="100" customFormat="1" ht="14.25">
      <c r="A493" s="95" t="s">
        <v>719</v>
      </c>
      <c r="B493" s="96" t="s">
        <v>720</v>
      </c>
      <c r="C493" s="97" t="s">
        <v>14</v>
      </c>
      <c r="D493" s="98">
        <v>500</v>
      </c>
      <c r="E493" s="98">
        <v>1473</v>
      </c>
      <c r="F493" s="97">
        <v>1473</v>
      </c>
      <c r="G493" s="97">
        <v>0</v>
      </c>
      <c r="H493" s="97">
        <v>0</v>
      </c>
      <c r="I493" s="99">
        <f t="shared" ref="I493" si="912">SUM(F493-E493)*D493</f>
        <v>0</v>
      </c>
      <c r="J493" s="97">
        <v>0</v>
      </c>
      <c r="K493" s="97">
        <f t="shared" ref="K493" si="913">SUM(H493-G493)*D493</f>
        <v>0</v>
      </c>
      <c r="L493" s="99">
        <f t="shared" ref="L493" si="914">SUM(I493:K493)</f>
        <v>0</v>
      </c>
    </row>
    <row r="494" spans="1:16384" s="100" customFormat="1" ht="14.25">
      <c r="A494" s="95" t="s">
        <v>718</v>
      </c>
      <c r="B494" s="96" t="s">
        <v>96</v>
      </c>
      <c r="C494" s="97" t="s">
        <v>14</v>
      </c>
      <c r="D494" s="98">
        <v>1000</v>
      </c>
      <c r="E494" s="98">
        <v>422</v>
      </c>
      <c r="F494" s="97">
        <v>426</v>
      </c>
      <c r="G494" s="97">
        <v>430</v>
      </c>
      <c r="H494" s="97">
        <v>434</v>
      </c>
      <c r="I494" s="99">
        <f t="shared" ref="I494" si="915">SUM(F494-E494)*D494</f>
        <v>4000</v>
      </c>
      <c r="J494" s="97">
        <f>SUM(G494-F494)*D494</f>
        <v>4000</v>
      </c>
      <c r="K494" s="97">
        <f t="shared" ref="K494:K497" si="916">SUM(H494-G494)*D494</f>
        <v>4000</v>
      </c>
      <c r="L494" s="99">
        <f t="shared" ref="L494" si="917">SUM(I494:K494)</f>
        <v>12000</v>
      </c>
    </row>
    <row r="495" spans="1:16384" s="100" customFormat="1" ht="14.25">
      <c r="A495" s="95" t="s">
        <v>718</v>
      </c>
      <c r="B495" s="96" t="s">
        <v>665</v>
      </c>
      <c r="C495" s="97" t="s">
        <v>14</v>
      </c>
      <c r="D495" s="98">
        <v>2000</v>
      </c>
      <c r="E495" s="98">
        <v>193.5</v>
      </c>
      <c r="F495" s="97">
        <v>195</v>
      </c>
      <c r="G495" s="97">
        <v>197</v>
      </c>
      <c r="H495" s="97">
        <v>199</v>
      </c>
      <c r="I495" s="99">
        <f t="shared" ref="I495" si="918">SUM(F495-E495)*D495</f>
        <v>3000</v>
      </c>
      <c r="J495" s="97">
        <f>SUM(G495-F495)*D495</f>
        <v>4000</v>
      </c>
      <c r="K495" s="97">
        <f>SUM(H495-G495)*D495</f>
        <v>4000</v>
      </c>
      <c r="L495" s="99">
        <f t="shared" ref="L495" si="919">SUM(I495:K495)</f>
        <v>11000</v>
      </c>
    </row>
    <row r="496" spans="1:16384" s="100" customFormat="1" ht="14.25">
      <c r="A496" s="95" t="s">
        <v>718</v>
      </c>
      <c r="B496" s="96" t="s">
        <v>716</v>
      </c>
      <c r="C496" s="97" t="s">
        <v>14</v>
      </c>
      <c r="D496" s="98">
        <v>2000</v>
      </c>
      <c r="E496" s="98">
        <v>274</v>
      </c>
      <c r="F496" s="97">
        <v>276</v>
      </c>
      <c r="G496" s="97">
        <v>0</v>
      </c>
      <c r="H496" s="97">
        <v>0</v>
      </c>
      <c r="I496" s="99">
        <f t="shared" ref="I496" si="920">SUM(F496-E496)*D496</f>
        <v>4000</v>
      </c>
      <c r="J496" s="97">
        <v>0</v>
      </c>
      <c r="K496" s="97">
        <v>0</v>
      </c>
      <c r="L496" s="99">
        <f t="shared" ref="L496" si="921">SUM(I496:K496)</f>
        <v>4000</v>
      </c>
    </row>
    <row r="497" spans="1:12" s="100" customFormat="1" ht="14.25">
      <c r="A497" s="95" t="s">
        <v>717</v>
      </c>
      <c r="B497" s="96" t="s">
        <v>716</v>
      </c>
      <c r="C497" s="97" t="s">
        <v>14</v>
      </c>
      <c r="D497" s="98">
        <v>2000</v>
      </c>
      <c r="E497" s="98">
        <v>230</v>
      </c>
      <c r="F497" s="97">
        <v>232</v>
      </c>
      <c r="G497" s="97">
        <v>234</v>
      </c>
      <c r="H497" s="97">
        <v>236</v>
      </c>
      <c r="I497" s="99">
        <f t="shared" ref="I497" si="922">SUM(F497-E497)*D497</f>
        <v>4000</v>
      </c>
      <c r="J497" s="97">
        <f>SUM(G497-F497)*D497</f>
        <v>4000</v>
      </c>
      <c r="K497" s="97">
        <f t="shared" si="916"/>
        <v>4000</v>
      </c>
      <c r="L497" s="99">
        <f t="shared" ref="L497" si="923">SUM(I497:K497)</f>
        <v>12000</v>
      </c>
    </row>
    <row r="498" spans="1:12" s="100" customFormat="1" ht="14.25">
      <c r="A498" s="95" t="s">
        <v>715</v>
      </c>
      <c r="B498" s="96" t="s">
        <v>63</v>
      </c>
      <c r="C498" s="97" t="s">
        <v>14</v>
      </c>
      <c r="D498" s="98">
        <v>500</v>
      </c>
      <c r="E498" s="98">
        <v>1430</v>
      </c>
      <c r="F498" s="97">
        <v>1435</v>
      </c>
      <c r="G498" s="97">
        <v>0</v>
      </c>
      <c r="H498" s="97">
        <v>0</v>
      </c>
      <c r="I498" s="99">
        <f t="shared" ref="I498" si="924">SUM(F498-E498)*D498</f>
        <v>2500</v>
      </c>
      <c r="J498" s="97">
        <v>0</v>
      </c>
      <c r="K498" s="97">
        <v>0</v>
      </c>
      <c r="L498" s="99">
        <f t="shared" ref="L498" si="925">SUM(I498:K498)</f>
        <v>2500</v>
      </c>
    </row>
    <row r="499" spans="1:12" s="100" customFormat="1" ht="14.25">
      <c r="A499" s="95" t="s">
        <v>715</v>
      </c>
      <c r="B499" s="96" t="s">
        <v>52</v>
      </c>
      <c r="C499" s="97" t="s">
        <v>14</v>
      </c>
      <c r="D499" s="98">
        <v>500</v>
      </c>
      <c r="E499" s="98">
        <v>1445</v>
      </c>
      <c r="F499" s="97">
        <v>1455</v>
      </c>
      <c r="G499" s="97">
        <v>0</v>
      </c>
      <c r="H499" s="97">
        <v>0</v>
      </c>
      <c r="I499" s="99">
        <f t="shared" ref="I499" si="926">SUM(F499-E499)*D499</f>
        <v>5000</v>
      </c>
      <c r="J499" s="97">
        <v>0</v>
      </c>
      <c r="K499" s="97">
        <v>0</v>
      </c>
      <c r="L499" s="99">
        <f t="shared" ref="L499" si="927">SUM(I499:K499)</f>
        <v>5000</v>
      </c>
    </row>
    <row r="500" spans="1:12" s="100" customFormat="1" ht="14.25">
      <c r="A500" s="95" t="s">
        <v>713</v>
      </c>
      <c r="B500" s="96" t="s">
        <v>714</v>
      </c>
      <c r="C500" s="97" t="s">
        <v>14</v>
      </c>
      <c r="D500" s="98">
        <v>500</v>
      </c>
      <c r="E500" s="98">
        <v>782</v>
      </c>
      <c r="F500" s="97">
        <v>787</v>
      </c>
      <c r="G500" s="97">
        <v>797</v>
      </c>
      <c r="H500" s="97">
        <v>0</v>
      </c>
      <c r="I500" s="99">
        <f t="shared" ref="I500" si="928">SUM(F500-E500)*D500</f>
        <v>2500</v>
      </c>
      <c r="J500" s="97">
        <f>SUM(G500-F500)*D500</f>
        <v>5000</v>
      </c>
      <c r="K500" s="97">
        <v>0</v>
      </c>
      <c r="L500" s="99">
        <f t="shared" ref="L500" si="929">SUM(I500:K500)</f>
        <v>7500</v>
      </c>
    </row>
    <row r="501" spans="1:12" s="100" customFormat="1" ht="14.25">
      <c r="A501" s="95" t="s">
        <v>713</v>
      </c>
      <c r="B501" s="96" t="s">
        <v>665</v>
      </c>
      <c r="C501" s="97" t="s">
        <v>14</v>
      </c>
      <c r="D501" s="98">
        <v>2000</v>
      </c>
      <c r="E501" s="98">
        <v>192</v>
      </c>
      <c r="F501" s="97">
        <v>193</v>
      </c>
      <c r="G501" s="97">
        <v>0</v>
      </c>
      <c r="H501" s="97">
        <v>0</v>
      </c>
      <c r="I501" s="99">
        <f t="shared" ref="I501" si="930">SUM(F501-E501)*D501</f>
        <v>2000</v>
      </c>
      <c r="J501" s="97">
        <v>0</v>
      </c>
      <c r="K501" s="97">
        <v>0</v>
      </c>
      <c r="L501" s="99">
        <f t="shared" ref="L501" si="931">SUM(I501:K501)</f>
        <v>2000</v>
      </c>
    </row>
    <row r="502" spans="1:12" s="100" customFormat="1" ht="14.25">
      <c r="A502" s="95" t="s">
        <v>713</v>
      </c>
      <c r="B502" s="96" t="s">
        <v>193</v>
      </c>
      <c r="C502" s="97" t="s">
        <v>14</v>
      </c>
      <c r="D502" s="98">
        <v>2000</v>
      </c>
      <c r="E502" s="98">
        <v>95.5</v>
      </c>
      <c r="F502" s="97">
        <v>96.5</v>
      </c>
      <c r="G502" s="97">
        <v>0</v>
      </c>
      <c r="H502" s="97">
        <v>0</v>
      </c>
      <c r="I502" s="99">
        <f>SUM(F502-E502)*D502</f>
        <v>2000</v>
      </c>
      <c r="J502" s="97">
        <v>0</v>
      </c>
      <c r="K502" s="97">
        <v>0</v>
      </c>
      <c r="L502" s="99">
        <f>SUM(I502:K502)</f>
        <v>2000</v>
      </c>
    </row>
    <row r="503" spans="1:12" s="100" customFormat="1" ht="14.25">
      <c r="A503" s="95" t="s">
        <v>713</v>
      </c>
      <c r="B503" s="96" t="s">
        <v>243</v>
      </c>
      <c r="C503" s="97" t="s">
        <v>14</v>
      </c>
      <c r="D503" s="98">
        <v>500</v>
      </c>
      <c r="E503" s="98">
        <v>1355</v>
      </c>
      <c r="F503" s="97">
        <v>1355</v>
      </c>
      <c r="G503" s="97">
        <v>0</v>
      </c>
      <c r="H503" s="97">
        <v>0</v>
      </c>
      <c r="I503" s="99">
        <f>SUM(F503-E503)*D503</f>
        <v>0</v>
      </c>
      <c r="J503" s="97">
        <v>0</v>
      </c>
      <c r="K503" s="97">
        <v>0</v>
      </c>
      <c r="L503" s="99">
        <f>SUM(I503:K503)</f>
        <v>0</v>
      </c>
    </row>
    <row r="504" spans="1:12" s="100" customFormat="1" ht="14.25">
      <c r="A504" s="95" t="s">
        <v>711</v>
      </c>
      <c r="B504" s="96" t="s">
        <v>665</v>
      </c>
      <c r="C504" s="97" t="s">
        <v>14</v>
      </c>
      <c r="D504" s="98">
        <v>2000</v>
      </c>
      <c r="E504" s="98">
        <v>191.5</v>
      </c>
      <c r="F504" s="97">
        <v>193</v>
      </c>
      <c r="G504" s="97">
        <v>0</v>
      </c>
      <c r="H504" s="97">
        <v>0</v>
      </c>
      <c r="I504" s="99">
        <f t="shared" ref="I504" si="932">SUM(F504-E504)*D504</f>
        <v>3000</v>
      </c>
      <c r="J504" s="97">
        <v>0</v>
      </c>
      <c r="K504" s="97">
        <v>0</v>
      </c>
      <c r="L504" s="99">
        <f t="shared" ref="L504" si="933">SUM(I504:K504)</f>
        <v>3000</v>
      </c>
    </row>
    <row r="505" spans="1:12" s="100" customFormat="1" ht="14.25">
      <c r="A505" s="95" t="s">
        <v>711</v>
      </c>
      <c r="B505" s="96" t="s">
        <v>712</v>
      </c>
      <c r="C505" s="97" t="s">
        <v>14</v>
      </c>
      <c r="D505" s="98">
        <v>2000</v>
      </c>
      <c r="E505" s="98">
        <v>63.5</v>
      </c>
      <c r="F505" s="97">
        <v>64</v>
      </c>
      <c r="G505" s="97">
        <v>64.5</v>
      </c>
      <c r="H505" s="97">
        <v>0</v>
      </c>
      <c r="I505" s="99">
        <f t="shared" ref="I505:I506" si="934">SUM(F505-E505)*D505</f>
        <v>1000</v>
      </c>
      <c r="J505" s="97">
        <f>SUM(G505-F505)*D505</f>
        <v>1000</v>
      </c>
      <c r="K505" s="97">
        <v>0</v>
      </c>
      <c r="L505" s="99">
        <f t="shared" ref="L505:L506" si="935">SUM(I505:K505)</f>
        <v>2000</v>
      </c>
    </row>
    <row r="506" spans="1:12" s="100" customFormat="1" ht="14.25">
      <c r="A506" s="95" t="s">
        <v>711</v>
      </c>
      <c r="B506" s="96" t="s">
        <v>94</v>
      </c>
      <c r="C506" s="97" t="s">
        <v>14</v>
      </c>
      <c r="D506" s="98">
        <v>1000</v>
      </c>
      <c r="E506" s="98">
        <v>453</v>
      </c>
      <c r="F506" s="97">
        <v>457</v>
      </c>
      <c r="G506" s="97">
        <v>0</v>
      </c>
      <c r="H506" s="97">
        <v>0</v>
      </c>
      <c r="I506" s="99">
        <f t="shared" si="934"/>
        <v>4000</v>
      </c>
      <c r="J506" s="97">
        <v>0</v>
      </c>
      <c r="K506" s="97">
        <v>0</v>
      </c>
      <c r="L506" s="99">
        <f t="shared" si="935"/>
        <v>4000</v>
      </c>
    </row>
    <row r="507" spans="1:12" s="100" customFormat="1" ht="14.25">
      <c r="A507" s="95" t="s">
        <v>711</v>
      </c>
      <c r="B507" s="96" t="s">
        <v>98</v>
      </c>
      <c r="C507" s="97" t="s">
        <v>14</v>
      </c>
      <c r="D507" s="98">
        <v>2000</v>
      </c>
      <c r="E507" s="98">
        <v>149.19999999999999</v>
      </c>
      <c r="F507" s="97">
        <v>147</v>
      </c>
      <c r="G507" s="97">
        <v>0</v>
      </c>
      <c r="H507" s="97">
        <v>0</v>
      </c>
      <c r="I507" s="99">
        <f t="shared" ref="I507" si="936">SUM(F507-E507)*D507</f>
        <v>-4399.9999999999773</v>
      </c>
      <c r="J507" s="97">
        <v>0</v>
      </c>
      <c r="K507" s="97">
        <v>0</v>
      </c>
      <c r="L507" s="99">
        <f t="shared" ref="L507" si="937">SUM(I507:K507)</f>
        <v>-4399.9999999999773</v>
      </c>
    </row>
    <row r="508" spans="1:12" s="100" customFormat="1" ht="14.25">
      <c r="A508" s="95" t="s">
        <v>710</v>
      </c>
      <c r="B508" s="96" t="s">
        <v>665</v>
      </c>
      <c r="C508" s="97" t="s">
        <v>14</v>
      </c>
      <c r="D508" s="98">
        <v>2000</v>
      </c>
      <c r="E508" s="98">
        <v>179</v>
      </c>
      <c r="F508" s="97">
        <v>180</v>
      </c>
      <c r="G508" s="97">
        <v>181</v>
      </c>
      <c r="H508" s="97">
        <v>0</v>
      </c>
      <c r="I508" s="99">
        <f t="shared" ref="I508" si="938">SUM(F508-E508)*D508</f>
        <v>2000</v>
      </c>
      <c r="J508" s="97">
        <f>SUM(G508-F508)*D508</f>
        <v>2000</v>
      </c>
      <c r="K508" s="97">
        <v>0</v>
      </c>
      <c r="L508" s="99">
        <f t="shared" ref="L508" si="939">SUM(I508:K508)</f>
        <v>4000</v>
      </c>
    </row>
    <row r="509" spans="1:12" s="100" customFormat="1" ht="14.25">
      <c r="A509" s="95" t="s">
        <v>710</v>
      </c>
      <c r="B509" s="96" t="s">
        <v>63</v>
      </c>
      <c r="C509" s="97" t="s">
        <v>14</v>
      </c>
      <c r="D509" s="98">
        <v>500</v>
      </c>
      <c r="E509" s="98">
        <v>1370</v>
      </c>
      <c r="F509" s="97">
        <v>1380</v>
      </c>
      <c r="G509" s="97">
        <v>1390</v>
      </c>
      <c r="H509" s="97">
        <v>0</v>
      </c>
      <c r="I509" s="99">
        <f t="shared" ref="I509" si="940">SUM(F509-E509)*D509</f>
        <v>5000</v>
      </c>
      <c r="J509" s="97">
        <f>SUM(G509-F509)*D509</f>
        <v>5000</v>
      </c>
      <c r="K509" s="97">
        <v>0</v>
      </c>
      <c r="L509" s="99">
        <f t="shared" ref="L509" si="941">SUM(I509:K509)</f>
        <v>10000</v>
      </c>
    </row>
    <row r="510" spans="1:12" s="100" customFormat="1" ht="14.25">
      <c r="A510" s="95" t="s">
        <v>708</v>
      </c>
      <c r="B510" s="96" t="s">
        <v>100</v>
      </c>
      <c r="C510" s="97" t="s">
        <v>14</v>
      </c>
      <c r="D510" s="98">
        <v>1000</v>
      </c>
      <c r="E510" s="98">
        <v>443</v>
      </c>
      <c r="F510" s="97">
        <v>447</v>
      </c>
      <c r="G510" s="97">
        <v>0</v>
      </c>
      <c r="H510" s="97">
        <v>0</v>
      </c>
      <c r="I510" s="99">
        <f t="shared" ref="I510" si="942">SUM(F510-E510)*D510</f>
        <v>4000</v>
      </c>
      <c r="J510" s="97">
        <v>0</v>
      </c>
      <c r="K510" s="97">
        <f t="shared" ref="K510" si="943">SUM(H510-G510)*D510</f>
        <v>0</v>
      </c>
      <c r="L510" s="99">
        <f t="shared" ref="L510" si="944">SUM(I510:K510)</f>
        <v>4000</v>
      </c>
    </row>
    <row r="511" spans="1:12" s="100" customFormat="1" ht="14.25">
      <c r="A511" s="95" t="s">
        <v>708</v>
      </c>
      <c r="B511" s="96" t="s">
        <v>709</v>
      </c>
      <c r="C511" s="97" t="s">
        <v>14</v>
      </c>
      <c r="D511" s="98">
        <v>1000</v>
      </c>
      <c r="E511" s="98">
        <v>299</v>
      </c>
      <c r="F511" s="97">
        <v>302</v>
      </c>
      <c r="G511" s="97">
        <v>0</v>
      </c>
      <c r="H511" s="97">
        <v>0</v>
      </c>
      <c r="I511" s="99">
        <f t="shared" ref="I511" si="945">SUM(F511-E511)*D511</f>
        <v>3000</v>
      </c>
      <c r="J511" s="97">
        <v>0</v>
      </c>
      <c r="K511" s="97">
        <f t="shared" ref="K511" si="946">SUM(H511-G511)*D511</f>
        <v>0</v>
      </c>
      <c r="L511" s="99">
        <f t="shared" ref="L511" si="947">SUM(I511:K511)</f>
        <v>3000</v>
      </c>
    </row>
    <row r="512" spans="1:12" s="100" customFormat="1" ht="14.25">
      <c r="A512" s="95" t="s">
        <v>708</v>
      </c>
      <c r="B512" s="96" t="s">
        <v>27</v>
      </c>
      <c r="C512" s="97" t="s">
        <v>14</v>
      </c>
      <c r="D512" s="98">
        <v>500</v>
      </c>
      <c r="E512" s="98">
        <v>795</v>
      </c>
      <c r="F512" s="97">
        <v>785</v>
      </c>
      <c r="G512" s="97">
        <v>0</v>
      </c>
      <c r="H512" s="97">
        <v>0</v>
      </c>
      <c r="I512" s="99">
        <f t="shared" ref="I512" si="948">SUM(F512-E512)*D512</f>
        <v>-5000</v>
      </c>
      <c r="J512" s="97">
        <v>0</v>
      </c>
      <c r="K512" s="97">
        <f t="shared" ref="K512" si="949">SUM(H512-G512)*D512</f>
        <v>0</v>
      </c>
      <c r="L512" s="99">
        <f t="shared" ref="L512" si="950">SUM(I512:K512)</f>
        <v>-5000</v>
      </c>
    </row>
    <row r="513" spans="1:13" s="100" customFormat="1" ht="14.25">
      <c r="A513" s="95" t="s">
        <v>708</v>
      </c>
      <c r="B513" s="96" t="s">
        <v>113</v>
      </c>
      <c r="C513" s="97" t="s">
        <v>14</v>
      </c>
      <c r="D513" s="98">
        <v>2000</v>
      </c>
      <c r="E513" s="98">
        <v>168.5</v>
      </c>
      <c r="F513" s="97">
        <v>168.5</v>
      </c>
      <c r="G513" s="97">
        <v>0</v>
      </c>
      <c r="H513" s="97">
        <v>0</v>
      </c>
      <c r="I513" s="99">
        <f t="shared" ref="I513" si="951">SUM(F513-E513)*D513</f>
        <v>0</v>
      </c>
      <c r="J513" s="97">
        <v>0</v>
      </c>
      <c r="K513" s="97">
        <f t="shared" ref="K513" si="952">SUM(H513-G513)*D513</f>
        <v>0</v>
      </c>
      <c r="L513" s="99">
        <f t="shared" ref="L513" si="953">SUM(I513:K513)</f>
        <v>0</v>
      </c>
    </row>
    <row r="514" spans="1:13" s="100" customFormat="1" ht="14.25">
      <c r="A514" s="95" t="s">
        <v>706</v>
      </c>
      <c r="B514" s="96" t="s">
        <v>707</v>
      </c>
      <c r="C514" s="97" t="s">
        <v>14</v>
      </c>
      <c r="D514" s="98">
        <v>2000</v>
      </c>
      <c r="E514" s="98">
        <v>93</v>
      </c>
      <c r="F514" s="97">
        <v>94</v>
      </c>
      <c r="G514" s="97">
        <v>95</v>
      </c>
      <c r="H514" s="97">
        <v>96</v>
      </c>
      <c r="I514" s="99">
        <f t="shared" ref="I514" si="954">SUM(F514-E514)*D514</f>
        <v>2000</v>
      </c>
      <c r="J514" s="97">
        <f>SUM(G514-F514)*D514</f>
        <v>2000</v>
      </c>
      <c r="K514" s="97">
        <f t="shared" ref="K514" si="955">SUM(H514-G514)*D514</f>
        <v>2000</v>
      </c>
      <c r="L514" s="99">
        <f t="shared" ref="L514" si="956">SUM(I514:K514)</f>
        <v>6000</v>
      </c>
    </row>
    <row r="515" spans="1:13" s="100" customFormat="1" ht="14.25">
      <c r="A515" s="95" t="s">
        <v>706</v>
      </c>
      <c r="B515" s="96" t="s">
        <v>193</v>
      </c>
      <c r="C515" s="97" t="s">
        <v>14</v>
      </c>
      <c r="D515" s="98">
        <v>2000</v>
      </c>
      <c r="E515" s="98">
        <v>85.5</v>
      </c>
      <c r="F515" s="97">
        <v>86.25</v>
      </c>
      <c r="G515" s="97">
        <v>87</v>
      </c>
      <c r="H515" s="97">
        <v>88</v>
      </c>
      <c r="I515" s="99">
        <f t="shared" ref="I515" si="957">SUM(F515-E515)*D515</f>
        <v>1500</v>
      </c>
      <c r="J515" s="97">
        <f>SUM(G515-F515)*D515</f>
        <v>1500</v>
      </c>
      <c r="K515" s="97">
        <f t="shared" ref="K515" si="958">SUM(H515-G515)*D515</f>
        <v>2000</v>
      </c>
      <c r="L515" s="99">
        <f t="shared" ref="L515" si="959">SUM(I515:K515)</f>
        <v>5000</v>
      </c>
    </row>
    <row r="516" spans="1:13" s="100" customFormat="1" ht="14.25">
      <c r="A516" s="95" t="s">
        <v>705</v>
      </c>
      <c r="B516" s="96" t="s">
        <v>47</v>
      </c>
      <c r="C516" s="97" t="s">
        <v>14</v>
      </c>
      <c r="D516" s="98">
        <v>500</v>
      </c>
      <c r="E516" s="98">
        <v>1065</v>
      </c>
      <c r="F516" s="97">
        <v>1075</v>
      </c>
      <c r="G516" s="97">
        <v>1085</v>
      </c>
      <c r="H516" s="97">
        <v>0</v>
      </c>
      <c r="I516" s="99">
        <f t="shared" ref="I516" si="960">SUM(F516-E516)*D516</f>
        <v>5000</v>
      </c>
      <c r="J516" s="97">
        <f>SUM(G516-F516)*D516</f>
        <v>5000</v>
      </c>
      <c r="K516" s="97">
        <v>0</v>
      </c>
      <c r="L516" s="99">
        <f t="shared" ref="L516" si="961">SUM(I516:K516)</f>
        <v>10000</v>
      </c>
    </row>
    <row r="517" spans="1:13" s="100" customFormat="1" ht="14.25">
      <c r="A517" s="95" t="s">
        <v>705</v>
      </c>
      <c r="B517" s="96" t="s">
        <v>74</v>
      </c>
      <c r="C517" s="97" t="s">
        <v>14</v>
      </c>
      <c r="D517" s="98">
        <v>500</v>
      </c>
      <c r="E517" s="98">
        <v>1645</v>
      </c>
      <c r="F517" s="97">
        <v>1655</v>
      </c>
      <c r="G517" s="97">
        <v>0</v>
      </c>
      <c r="H517" s="97">
        <v>0</v>
      </c>
      <c r="I517" s="99">
        <f t="shared" ref="I517" si="962">SUM(F517-E517)*D517</f>
        <v>5000</v>
      </c>
      <c r="J517" s="97">
        <v>0</v>
      </c>
      <c r="K517" s="97">
        <f t="shared" ref="K517:K523" si="963">SUM(H517-G517)*D517</f>
        <v>0</v>
      </c>
      <c r="L517" s="99">
        <f t="shared" ref="L517" si="964">SUM(I517:K517)</f>
        <v>5000</v>
      </c>
    </row>
    <row r="518" spans="1:13" s="100" customFormat="1" ht="14.25">
      <c r="A518" s="95" t="s">
        <v>705</v>
      </c>
      <c r="B518" s="96" t="s">
        <v>47</v>
      </c>
      <c r="C518" s="97" t="s">
        <v>14</v>
      </c>
      <c r="D518" s="98">
        <v>500</v>
      </c>
      <c r="E518" s="98">
        <v>1080</v>
      </c>
      <c r="F518" s="97">
        <v>1090</v>
      </c>
      <c r="G518" s="97">
        <v>0</v>
      </c>
      <c r="H518" s="97">
        <v>0</v>
      </c>
      <c r="I518" s="99">
        <f t="shared" ref="I518" si="965">SUM(F518-E518)*D518</f>
        <v>5000</v>
      </c>
      <c r="J518" s="97">
        <v>0</v>
      </c>
      <c r="K518" s="97">
        <f t="shared" si="963"/>
        <v>0</v>
      </c>
      <c r="L518" s="99">
        <f t="shared" ref="L518" si="966">SUM(I518:K518)</f>
        <v>5000</v>
      </c>
    </row>
    <row r="519" spans="1:13" s="100" customFormat="1" ht="14.25">
      <c r="A519" s="95" t="s">
        <v>704</v>
      </c>
      <c r="B519" s="96" t="s">
        <v>339</v>
      </c>
      <c r="C519" s="97" t="s">
        <v>14</v>
      </c>
      <c r="D519" s="98">
        <v>2000</v>
      </c>
      <c r="E519" s="98">
        <v>141.15</v>
      </c>
      <c r="F519" s="97">
        <v>142.25</v>
      </c>
      <c r="G519" s="97">
        <v>143</v>
      </c>
      <c r="H519" s="97">
        <v>144</v>
      </c>
      <c r="I519" s="99">
        <f t="shared" ref="I519:I526" si="967">SUM(F519-E519)*D519</f>
        <v>2199.9999999999886</v>
      </c>
      <c r="J519" s="97">
        <f>SUM(G519-F519)*D519</f>
        <v>1500</v>
      </c>
      <c r="K519" s="97">
        <f t="shared" si="963"/>
        <v>2000</v>
      </c>
      <c r="L519" s="99">
        <f t="shared" ref="L519:L528" si="968">SUM(I519:K519)</f>
        <v>5699.9999999999891</v>
      </c>
    </row>
    <row r="520" spans="1:13" s="100" customFormat="1" ht="14.25">
      <c r="A520" s="95" t="s">
        <v>704</v>
      </c>
      <c r="B520" s="96" t="s">
        <v>29</v>
      </c>
      <c r="C520" s="97" t="s">
        <v>14</v>
      </c>
      <c r="D520" s="98">
        <v>500</v>
      </c>
      <c r="E520" s="98">
        <v>1315</v>
      </c>
      <c r="F520" s="97">
        <v>1325</v>
      </c>
      <c r="G520" s="97">
        <v>1335</v>
      </c>
      <c r="H520" s="97">
        <v>1345</v>
      </c>
      <c r="I520" s="99">
        <f t="shared" si="967"/>
        <v>5000</v>
      </c>
      <c r="J520" s="97">
        <f>SUM(G520-F520)*D520</f>
        <v>5000</v>
      </c>
      <c r="K520" s="97">
        <f t="shared" si="963"/>
        <v>5000</v>
      </c>
      <c r="L520" s="99">
        <f t="shared" si="968"/>
        <v>15000</v>
      </c>
    </row>
    <row r="521" spans="1:13" s="100" customFormat="1" ht="14.25">
      <c r="A521" s="95" t="s">
        <v>704</v>
      </c>
      <c r="B521" s="96" t="s">
        <v>89</v>
      </c>
      <c r="C521" s="97" t="s">
        <v>14</v>
      </c>
      <c r="D521" s="98">
        <v>2000</v>
      </c>
      <c r="E521" s="98">
        <v>281</v>
      </c>
      <c r="F521" s="97">
        <v>283.5</v>
      </c>
      <c r="G521" s="97">
        <v>286</v>
      </c>
      <c r="H521" s="97">
        <v>290</v>
      </c>
      <c r="I521" s="99">
        <f t="shared" si="967"/>
        <v>5000</v>
      </c>
      <c r="J521" s="97">
        <f>SUM(G521-F521)*D521</f>
        <v>5000</v>
      </c>
      <c r="K521" s="97">
        <f t="shared" si="963"/>
        <v>8000</v>
      </c>
      <c r="L521" s="99">
        <f t="shared" si="968"/>
        <v>18000</v>
      </c>
    </row>
    <row r="522" spans="1:13" s="100" customFormat="1" ht="14.25">
      <c r="A522" s="95" t="s">
        <v>704</v>
      </c>
      <c r="B522" s="96" t="s">
        <v>243</v>
      </c>
      <c r="C522" s="97" t="s">
        <v>14</v>
      </c>
      <c r="D522" s="98">
        <v>500</v>
      </c>
      <c r="E522" s="98">
        <v>1262</v>
      </c>
      <c r="F522" s="97">
        <v>1270</v>
      </c>
      <c r="G522" s="97">
        <v>0</v>
      </c>
      <c r="H522" s="97">
        <v>0</v>
      </c>
      <c r="I522" s="99">
        <f t="shared" si="967"/>
        <v>4000</v>
      </c>
      <c r="J522" s="97">
        <v>0</v>
      </c>
      <c r="K522" s="97">
        <f t="shared" si="963"/>
        <v>0</v>
      </c>
      <c r="L522" s="99">
        <f t="shared" si="968"/>
        <v>4000</v>
      </c>
    </row>
    <row r="523" spans="1:13" s="100" customFormat="1" ht="14.25">
      <c r="A523" s="95" t="s">
        <v>704</v>
      </c>
      <c r="B523" s="96" t="s">
        <v>138</v>
      </c>
      <c r="C523" s="97" t="s">
        <v>14</v>
      </c>
      <c r="D523" s="98">
        <v>2000</v>
      </c>
      <c r="E523" s="98">
        <v>180</v>
      </c>
      <c r="F523" s="97">
        <v>178</v>
      </c>
      <c r="G523" s="97">
        <v>0</v>
      </c>
      <c r="H523" s="97">
        <v>0</v>
      </c>
      <c r="I523" s="99">
        <f t="shared" si="967"/>
        <v>-4000</v>
      </c>
      <c r="J523" s="97">
        <v>0</v>
      </c>
      <c r="K523" s="97">
        <f t="shared" si="963"/>
        <v>0</v>
      </c>
      <c r="L523" s="99">
        <f t="shared" si="968"/>
        <v>-4000</v>
      </c>
    </row>
    <row r="524" spans="1:13" s="100" customFormat="1" ht="14.25">
      <c r="A524" s="95" t="s">
        <v>703</v>
      </c>
      <c r="B524" s="96" t="s">
        <v>379</v>
      </c>
      <c r="C524" s="97" t="s">
        <v>14</v>
      </c>
      <c r="D524" s="98">
        <v>2000</v>
      </c>
      <c r="E524" s="98">
        <v>153.5</v>
      </c>
      <c r="F524" s="97">
        <v>154.5</v>
      </c>
      <c r="G524" s="97">
        <v>155.5</v>
      </c>
      <c r="H524" s="97">
        <v>156.5</v>
      </c>
      <c r="I524" s="99">
        <f t="shared" si="967"/>
        <v>2000</v>
      </c>
      <c r="J524" s="97">
        <f>SUM(G524-F524)*D524</f>
        <v>2000</v>
      </c>
      <c r="K524" s="97">
        <f t="shared" ref="K524:K530" si="969">SUM(H524-G524)*D524</f>
        <v>2000</v>
      </c>
      <c r="L524" s="99">
        <f t="shared" si="968"/>
        <v>6000</v>
      </c>
    </row>
    <row r="525" spans="1:13" s="100" customFormat="1" ht="14.25">
      <c r="A525" s="95" t="s">
        <v>703</v>
      </c>
      <c r="B525" s="96" t="s">
        <v>30</v>
      </c>
      <c r="C525" s="97" t="s">
        <v>14</v>
      </c>
      <c r="D525" s="98">
        <v>3000</v>
      </c>
      <c r="E525" s="98">
        <v>81.25</v>
      </c>
      <c r="F525" s="97">
        <v>81.95</v>
      </c>
      <c r="G525" s="97">
        <v>0</v>
      </c>
      <c r="H525" s="97">
        <v>0</v>
      </c>
      <c r="I525" s="99">
        <f t="shared" si="967"/>
        <v>2100.0000000000086</v>
      </c>
      <c r="J525" s="97">
        <v>0</v>
      </c>
      <c r="K525" s="97">
        <f t="shared" si="969"/>
        <v>0</v>
      </c>
      <c r="L525" s="99">
        <f t="shared" si="968"/>
        <v>2100.0000000000086</v>
      </c>
      <c r="M525" s="107"/>
    </row>
    <row r="526" spans="1:13" s="100" customFormat="1" ht="14.25">
      <c r="A526" s="95" t="s">
        <v>703</v>
      </c>
      <c r="B526" s="96" t="s">
        <v>83</v>
      </c>
      <c r="C526" s="97" t="s">
        <v>14</v>
      </c>
      <c r="D526" s="98">
        <v>2000</v>
      </c>
      <c r="E526" s="98">
        <v>235</v>
      </c>
      <c r="F526" s="97">
        <v>237</v>
      </c>
      <c r="G526" s="97">
        <v>0</v>
      </c>
      <c r="H526" s="97">
        <v>0</v>
      </c>
      <c r="I526" s="99">
        <f t="shared" si="967"/>
        <v>4000</v>
      </c>
      <c r="J526" s="97">
        <v>0</v>
      </c>
      <c r="K526" s="97">
        <f t="shared" si="969"/>
        <v>0</v>
      </c>
      <c r="L526" s="99">
        <f t="shared" si="968"/>
        <v>4000</v>
      </c>
      <c r="M526" s="109"/>
    </row>
    <row r="527" spans="1:13" s="100" customFormat="1" ht="14.25">
      <c r="A527" s="95" t="s">
        <v>703</v>
      </c>
      <c r="B527" s="96" t="s">
        <v>91</v>
      </c>
      <c r="C527" s="97" t="s">
        <v>14</v>
      </c>
      <c r="D527" s="98">
        <v>1000</v>
      </c>
      <c r="E527" s="98">
        <v>399</v>
      </c>
      <c r="F527" s="97">
        <v>403</v>
      </c>
      <c r="G527" s="97">
        <v>0</v>
      </c>
      <c r="H527" s="97">
        <v>0</v>
      </c>
      <c r="I527" s="99">
        <v>0</v>
      </c>
      <c r="J527" s="97">
        <v>0</v>
      </c>
      <c r="K527" s="97">
        <f t="shared" si="969"/>
        <v>0</v>
      </c>
      <c r="L527" s="99">
        <f t="shared" si="968"/>
        <v>0</v>
      </c>
      <c r="M527" s="109"/>
    </row>
    <row r="528" spans="1:13" s="100" customFormat="1" ht="14.25">
      <c r="A528" s="95" t="s">
        <v>703</v>
      </c>
      <c r="B528" s="96" t="s">
        <v>104</v>
      </c>
      <c r="C528" s="97" t="s">
        <v>14</v>
      </c>
      <c r="D528" s="98">
        <v>4000</v>
      </c>
      <c r="E528" s="98">
        <v>117</v>
      </c>
      <c r="F528" s="97">
        <v>0</v>
      </c>
      <c r="G528" s="97">
        <v>0</v>
      </c>
      <c r="H528" s="97">
        <v>0</v>
      </c>
      <c r="I528" s="99">
        <v>0</v>
      </c>
      <c r="J528" s="97">
        <v>0</v>
      </c>
      <c r="K528" s="97">
        <f t="shared" si="969"/>
        <v>0</v>
      </c>
      <c r="L528" s="99">
        <f t="shared" si="968"/>
        <v>0</v>
      </c>
      <c r="M528" s="109"/>
    </row>
    <row r="529" spans="1:13" s="100" customFormat="1" ht="14.25">
      <c r="A529" s="95" t="s">
        <v>703</v>
      </c>
      <c r="B529" s="96" t="s">
        <v>74</v>
      </c>
      <c r="C529" s="97" t="s">
        <v>14</v>
      </c>
      <c r="D529" s="98">
        <v>500</v>
      </c>
      <c r="E529" s="98">
        <v>1555</v>
      </c>
      <c r="F529" s="97">
        <v>1540</v>
      </c>
      <c r="G529" s="97">
        <v>0</v>
      </c>
      <c r="H529" s="97">
        <v>0</v>
      </c>
      <c r="I529" s="99">
        <f>SUM(F529-E529)*D529</f>
        <v>-7500</v>
      </c>
      <c r="J529" s="97">
        <v>0</v>
      </c>
      <c r="K529" s="97">
        <f t="shared" si="969"/>
        <v>0</v>
      </c>
      <c r="L529" s="99">
        <f>SUM(I529:K529)</f>
        <v>-7500</v>
      </c>
      <c r="M529" s="109"/>
    </row>
    <row r="530" spans="1:13" s="100" customFormat="1" ht="14.25">
      <c r="A530" s="95" t="s">
        <v>700</v>
      </c>
      <c r="B530" s="96" t="s">
        <v>702</v>
      </c>
      <c r="C530" s="97" t="s">
        <v>14</v>
      </c>
      <c r="D530" s="98">
        <v>4000</v>
      </c>
      <c r="E530" s="98">
        <v>100.6</v>
      </c>
      <c r="F530" s="97">
        <v>101.5</v>
      </c>
      <c r="G530" s="97">
        <v>102.5</v>
      </c>
      <c r="H530" s="97">
        <v>103.2</v>
      </c>
      <c r="I530" s="99">
        <f>SUM(F530-E530)*D530</f>
        <v>3600.0000000000227</v>
      </c>
      <c r="J530" s="97">
        <f>SUM(G530-F530)*D530</f>
        <v>4000</v>
      </c>
      <c r="K530" s="97">
        <f t="shared" si="969"/>
        <v>2800.0000000000114</v>
      </c>
      <c r="L530" s="99">
        <f>SUM(I530:K530)</f>
        <v>10400.000000000035</v>
      </c>
      <c r="M530" s="107"/>
    </row>
    <row r="531" spans="1:13" s="100" customFormat="1" ht="14.25">
      <c r="A531" s="95" t="s">
        <v>700</v>
      </c>
      <c r="B531" s="96" t="s">
        <v>701</v>
      </c>
      <c r="C531" s="97" t="s">
        <v>14</v>
      </c>
      <c r="D531" s="98">
        <v>4000</v>
      </c>
      <c r="E531" s="98">
        <v>93</v>
      </c>
      <c r="F531" s="97">
        <v>94</v>
      </c>
      <c r="G531" s="97">
        <v>0</v>
      </c>
      <c r="H531" s="97">
        <v>0</v>
      </c>
      <c r="I531" s="99">
        <f t="shared" ref="I531" si="970">SUM(F531-E531)*D531</f>
        <v>4000</v>
      </c>
      <c r="J531" s="97">
        <v>0</v>
      </c>
      <c r="K531" s="97">
        <f t="shared" ref="K531:K538" si="971">SUM(H531-G531)*D531</f>
        <v>0</v>
      </c>
      <c r="L531" s="99">
        <f t="shared" ref="L531" si="972">SUM(I531:K531)</f>
        <v>4000</v>
      </c>
      <c r="M531" s="109"/>
    </row>
    <row r="532" spans="1:13" s="100" customFormat="1" ht="14.25">
      <c r="A532" s="95" t="s">
        <v>700</v>
      </c>
      <c r="B532" s="96" t="s">
        <v>23</v>
      </c>
      <c r="C532" s="97" t="s">
        <v>14</v>
      </c>
      <c r="D532" s="98">
        <v>2000</v>
      </c>
      <c r="E532" s="98">
        <v>195</v>
      </c>
      <c r="F532" s="97">
        <v>196.5</v>
      </c>
      <c r="G532" s="97">
        <v>0</v>
      </c>
      <c r="H532" s="97">
        <v>0</v>
      </c>
      <c r="I532" s="99">
        <f t="shared" ref="I532" si="973">SUM(F532-E532)*D532</f>
        <v>3000</v>
      </c>
      <c r="J532" s="97">
        <v>0</v>
      </c>
      <c r="K532" s="97">
        <f t="shared" si="971"/>
        <v>0</v>
      </c>
      <c r="L532" s="99">
        <f t="shared" ref="L532" si="974">SUM(I532:K532)</f>
        <v>3000</v>
      </c>
      <c r="M532" s="109"/>
    </row>
    <row r="533" spans="1:13" s="100" customFormat="1" ht="14.25">
      <c r="A533" s="95" t="s">
        <v>700</v>
      </c>
      <c r="B533" s="96" t="s">
        <v>71</v>
      </c>
      <c r="C533" s="97" t="s">
        <v>14</v>
      </c>
      <c r="D533" s="98">
        <v>1000</v>
      </c>
      <c r="E533" s="98">
        <v>1573</v>
      </c>
      <c r="F533" s="97">
        <v>1583</v>
      </c>
      <c r="G533" s="97">
        <v>0</v>
      </c>
      <c r="H533" s="97">
        <v>0</v>
      </c>
      <c r="I533" s="99">
        <f t="shared" ref="I533" si="975">SUM(F533-E533)*D533</f>
        <v>10000</v>
      </c>
      <c r="J533" s="97">
        <v>0</v>
      </c>
      <c r="K533" s="97">
        <f t="shared" si="971"/>
        <v>0</v>
      </c>
      <c r="L533" s="99">
        <f t="shared" ref="L533" si="976">SUM(I533:K533)</f>
        <v>10000</v>
      </c>
      <c r="M533" s="109"/>
    </row>
    <row r="534" spans="1:13" s="100" customFormat="1" ht="14.25">
      <c r="A534" s="95" t="s">
        <v>698</v>
      </c>
      <c r="B534" s="96" t="s">
        <v>699</v>
      </c>
      <c r="C534" s="97" t="s">
        <v>14</v>
      </c>
      <c r="D534" s="98">
        <v>12000</v>
      </c>
      <c r="E534" s="98">
        <v>32</v>
      </c>
      <c r="F534" s="97">
        <v>32.299999999999997</v>
      </c>
      <c r="G534" s="97">
        <v>32.6</v>
      </c>
      <c r="H534" s="97">
        <v>33.1</v>
      </c>
      <c r="I534" s="99">
        <f t="shared" ref="I534" si="977">SUM(F534-E534)*D534</f>
        <v>3599.9999999999659</v>
      </c>
      <c r="J534" s="97">
        <f>SUM(G534-F534)*D534</f>
        <v>3600.0000000000509</v>
      </c>
      <c r="K534" s="97">
        <f t="shared" si="971"/>
        <v>6000</v>
      </c>
      <c r="L534" s="99">
        <f t="shared" ref="L534" si="978">SUM(I534:K534)</f>
        <v>13200.000000000016</v>
      </c>
      <c r="M534" s="109"/>
    </row>
    <row r="535" spans="1:13" s="100" customFormat="1" ht="14.25">
      <c r="A535" s="95" t="s">
        <v>698</v>
      </c>
      <c r="B535" s="96" t="s">
        <v>28</v>
      </c>
      <c r="C535" s="97" t="s">
        <v>14</v>
      </c>
      <c r="D535" s="98">
        <v>500</v>
      </c>
      <c r="E535" s="98">
        <v>790</v>
      </c>
      <c r="F535" s="97">
        <v>782</v>
      </c>
      <c r="G535" s="97">
        <v>0</v>
      </c>
      <c r="H535" s="97">
        <v>0</v>
      </c>
      <c r="I535" s="99">
        <f t="shared" ref="I535" si="979">SUM(F535-E535)*D535</f>
        <v>-4000</v>
      </c>
      <c r="J535" s="97">
        <v>0</v>
      </c>
      <c r="K535" s="97">
        <f t="shared" si="971"/>
        <v>0</v>
      </c>
      <c r="L535" s="99">
        <f t="shared" ref="L535" si="980">SUM(I535:K535)</f>
        <v>-4000</v>
      </c>
      <c r="M535" s="109"/>
    </row>
    <row r="536" spans="1:13" s="100" customFormat="1" ht="14.25">
      <c r="A536" s="95" t="s">
        <v>697</v>
      </c>
      <c r="B536" s="96" t="s">
        <v>693</v>
      </c>
      <c r="C536" s="97" t="s">
        <v>14</v>
      </c>
      <c r="D536" s="98">
        <v>1000</v>
      </c>
      <c r="E536" s="98">
        <v>384</v>
      </c>
      <c r="F536" s="97">
        <v>387</v>
      </c>
      <c r="G536" s="97">
        <v>0</v>
      </c>
      <c r="H536" s="97">
        <v>0</v>
      </c>
      <c r="I536" s="99">
        <f t="shared" ref="I536" si="981">SUM(F536-E536)*D536</f>
        <v>3000</v>
      </c>
      <c r="J536" s="97">
        <v>0</v>
      </c>
      <c r="K536" s="97">
        <f t="shared" si="971"/>
        <v>0</v>
      </c>
      <c r="L536" s="99">
        <f t="shared" ref="L536" si="982">SUM(I536:K536)</f>
        <v>3000</v>
      </c>
      <c r="M536" s="109"/>
    </row>
    <row r="537" spans="1:13" s="100" customFormat="1" ht="14.25">
      <c r="A537" s="95" t="s">
        <v>697</v>
      </c>
      <c r="B537" s="96" t="s">
        <v>23</v>
      </c>
      <c r="C537" s="97" t="s">
        <v>14</v>
      </c>
      <c r="D537" s="98">
        <v>2000</v>
      </c>
      <c r="E537" s="98">
        <v>191</v>
      </c>
      <c r="F537" s="97">
        <v>191</v>
      </c>
      <c r="G537" s="97">
        <v>0</v>
      </c>
      <c r="H537" s="97">
        <v>0</v>
      </c>
      <c r="I537" s="99">
        <f t="shared" ref="I537" si="983">SUM(F537-E537)*D537</f>
        <v>0</v>
      </c>
      <c r="J537" s="97">
        <v>0</v>
      </c>
      <c r="K537" s="97">
        <f t="shared" si="971"/>
        <v>0</v>
      </c>
      <c r="L537" s="99">
        <f t="shared" ref="L537" si="984">SUM(I537:K537)</f>
        <v>0</v>
      </c>
      <c r="M537" s="107"/>
    </row>
    <row r="538" spans="1:13" s="100" customFormat="1" ht="14.25">
      <c r="A538" s="95" t="s">
        <v>694</v>
      </c>
      <c r="B538" s="96" t="s">
        <v>30</v>
      </c>
      <c r="C538" s="97" t="s">
        <v>14</v>
      </c>
      <c r="D538" s="98">
        <v>4000</v>
      </c>
      <c r="E538" s="98">
        <v>74</v>
      </c>
      <c r="F538" s="97">
        <v>75</v>
      </c>
      <c r="G538" s="97">
        <v>76</v>
      </c>
      <c r="H538" s="97">
        <v>77</v>
      </c>
      <c r="I538" s="99">
        <f t="shared" ref="I538:I549" si="985">SUM(F538-E538)*D538</f>
        <v>4000</v>
      </c>
      <c r="J538" s="97">
        <f>SUM(G538-F538)*D538</f>
        <v>4000</v>
      </c>
      <c r="K538" s="97">
        <f t="shared" si="971"/>
        <v>4000</v>
      </c>
      <c r="L538" s="99">
        <f t="shared" ref="L538:L545" si="986">SUM(I538:K538)</f>
        <v>12000</v>
      </c>
      <c r="M538" s="109"/>
    </row>
    <row r="539" spans="1:13" s="100" customFormat="1" ht="14.25">
      <c r="A539" s="95" t="s">
        <v>694</v>
      </c>
      <c r="B539" s="96" t="s">
        <v>75</v>
      </c>
      <c r="C539" s="97" t="s">
        <v>14</v>
      </c>
      <c r="D539" s="98">
        <v>2000</v>
      </c>
      <c r="E539" s="98">
        <v>234</v>
      </c>
      <c r="F539" s="97">
        <v>236</v>
      </c>
      <c r="G539" s="97">
        <v>238</v>
      </c>
      <c r="H539" s="97">
        <v>0</v>
      </c>
      <c r="I539" s="99">
        <f t="shared" si="985"/>
        <v>4000</v>
      </c>
      <c r="J539" s="97">
        <f>SUM(G539-F539)*D539</f>
        <v>4000</v>
      </c>
      <c r="K539" s="97">
        <v>0</v>
      </c>
      <c r="L539" s="99">
        <f t="shared" si="986"/>
        <v>8000</v>
      </c>
      <c r="M539" s="107"/>
    </row>
    <row r="540" spans="1:13" s="100" customFormat="1" ht="14.25">
      <c r="A540" s="95" t="s">
        <v>694</v>
      </c>
      <c r="B540" s="96" t="s">
        <v>695</v>
      </c>
      <c r="C540" s="97" t="s">
        <v>14</v>
      </c>
      <c r="D540" s="98">
        <v>2000</v>
      </c>
      <c r="E540" s="98">
        <v>169.25</v>
      </c>
      <c r="F540" s="97">
        <v>171.5</v>
      </c>
      <c r="G540" s="97">
        <v>173</v>
      </c>
      <c r="H540" s="97">
        <v>0</v>
      </c>
      <c r="I540" s="99">
        <f t="shared" si="985"/>
        <v>4500</v>
      </c>
      <c r="J540" s="97">
        <f>SUM(G540-F540)*D540</f>
        <v>3000</v>
      </c>
      <c r="K540" s="97">
        <v>0</v>
      </c>
      <c r="L540" s="99">
        <f t="shared" si="986"/>
        <v>7500</v>
      </c>
      <c r="M540" s="109"/>
    </row>
    <row r="541" spans="1:13" s="100" customFormat="1" ht="14.25">
      <c r="A541" s="95" t="s">
        <v>694</v>
      </c>
      <c r="B541" s="96" t="s">
        <v>41</v>
      </c>
      <c r="C541" s="97" t="s">
        <v>14</v>
      </c>
      <c r="D541" s="98">
        <v>1000</v>
      </c>
      <c r="E541" s="98">
        <v>395</v>
      </c>
      <c r="F541" s="97">
        <v>398</v>
      </c>
      <c r="G541" s="97">
        <v>0</v>
      </c>
      <c r="H541" s="97">
        <v>0</v>
      </c>
      <c r="I541" s="99">
        <f t="shared" si="985"/>
        <v>3000</v>
      </c>
      <c r="J541" s="97">
        <v>0</v>
      </c>
      <c r="K541" s="97">
        <v>0</v>
      </c>
      <c r="L541" s="99">
        <f t="shared" si="986"/>
        <v>3000</v>
      </c>
      <c r="M541" s="109"/>
    </row>
    <row r="542" spans="1:13" s="100" customFormat="1" ht="14.25">
      <c r="A542" s="95" t="s">
        <v>694</v>
      </c>
      <c r="B542" s="96" t="s">
        <v>693</v>
      </c>
      <c r="C542" s="97" t="s">
        <v>14</v>
      </c>
      <c r="D542" s="98">
        <v>1000</v>
      </c>
      <c r="E542" s="98">
        <v>358</v>
      </c>
      <c r="F542" s="97">
        <v>361</v>
      </c>
      <c r="G542" s="97">
        <v>0</v>
      </c>
      <c r="H542" s="97">
        <v>0</v>
      </c>
      <c r="I542" s="99">
        <f t="shared" si="985"/>
        <v>3000</v>
      </c>
      <c r="J542" s="97">
        <v>0</v>
      </c>
      <c r="K542" s="97">
        <v>0</v>
      </c>
      <c r="L542" s="99">
        <f t="shared" si="986"/>
        <v>3000</v>
      </c>
      <c r="M542" s="107"/>
    </row>
    <row r="543" spans="1:13" s="100" customFormat="1" ht="14.25">
      <c r="A543" s="95" t="s">
        <v>694</v>
      </c>
      <c r="B543" s="96" t="s">
        <v>696</v>
      </c>
      <c r="C543" s="97" t="s">
        <v>14</v>
      </c>
      <c r="D543" s="98">
        <v>500</v>
      </c>
      <c r="E543" s="98">
        <v>1173</v>
      </c>
      <c r="F543" s="97">
        <v>1184</v>
      </c>
      <c r="G543" s="97">
        <v>0</v>
      </c>
      <c r="H543" s="97">
        <v>0</v>
      </c>
      <c r="I543" s="99">
        <f t="shared" si="985"/>
        <v>5500</v>
      </c>
      <c r="J543" s="97">
        <v>0</v>
      </c>
      <c r="K543" s="97">
        <v>0</v>
      </c>
      <c r="L543" s="99">
        <f t="shared" si="986"/>
        <v>5500</v>
      </c>
      <c r="M543" s="107"/>
    </row>
    <row r="544" spans="1:13" s="100" customFormat="1" ht="14.25">
      <c r="A544" s="95" t="s">
        <v>694</v>
      </c>
      <c r="B544" s="96" t="s">
        <v>664</v>
      </c>
      <c r="C544" s="97" t="s">
        <v>14</v>
      </c>
      <c r="D544" s="98">
        <v>2000</v>
      </c>
      <c r="E544" s="98">
        <v>135</v>
      </c>
      <c r="F544" s="97">
        <v>135</v>
      </c>
      <c r="G544" s="97">
        <v>0</v>
      </c>
      <c r="H544" s="97">
        <v>0</v>
      </c>
      <c r="I544" s="99">
        <f t="shared" si="985"/>
        <v>0</v>
      </c>
      <c r="J544" s="97">
        <v>0</v>
      </c>
      <c r="K544" s="97">
        <v>0</v>
      </c>
      <c r="L544" s="99">
        <f t="shared" si="986"/>
        <v>0</v>
      </c>
      <c r="M544" s="109"/>
    </row>
    <row r="545" spans="1:13" s="100" customFormat="1" ht="14.25">
      <c r="A545" s="95" t="s">
        <v>691</v>
      </c>
      <c r="B545" s="96" t="s">
        <v>665</v>
      </c>
      <c r="C545" s="97" t="s">
        <v>14</v>
      </c>
      <c r="D545" s="98">
        <v>2000</v>
      </c>
      <c r="E545" s="98">
        <v>175.5</v>
      </c>
      <c r="F545" s="97">
        <v>177</v>
      </c>
      <c r="G545" s="97">
        <v>179</v>
      </c>
      <c r="H545" s="97">
        <v>182</v>
      </c>
      <c r="I545" s="99">
        <f t="shared" si="985"/>
        <v>3000</v>
      </c>
      <c r="J545" s="97">
        <f>SUM(G545-F545)*D545</f>
        <v>4000</v>
      </c>
      <c r="K545" s="97">
        <f>SUM(H545-G545)*D545</f>
        <v>6000</v>
      </c>
      <c r="L545" s="99">
        <f t="shared" si="986"/>
        <v>13000</v>
      </c>
      <c r="M545" s="109"/>
    </row>
    <row r="546" spans="1:13" s="100" customFormat="1" ht="14.25">
      <c r="A546" s="95" t="s">
        <v>691</v>
      </c>
      <c r="B546" s="96" t="s">
        <v>41</v>
      </c>
      <c r="C546" s="97" t="s">
        <v>14</v>
      </c>
      <c r="D546" s="98">
        <v>1000</v>
      </c>
      <c r="E546" s="98">
        <v>377</v>
      </c>
      <c r="F546" s="97">
        <v>380</v>
      </c>
      <c r="G546" s="97">
        <v>383</v>
      </c>
      <c r="H546" s="97">
        <v>0</v>
      </c>
      <c r="I546" s="99">
        <f t="shared" si="985"/>
        <v>3000</v>
      </c>
      <c r="J546" s="97">
        <f>SUM(G546-F546)*D546</f>
        <v>3000</v>
      </c>
      <c r="K546" s="97">
        <v>0</v>
      </c>
      <c r="L546" s="99">
        <f t="shared" ref="L546:L614" si="987">SUM(I546:K546)</f>
        <v>6000</v>
      </c>
      <c r="M546" s="109"/>
    </row>
    <row r="547" spans="1:13" s="100" customFormat="1" ht="14.25">
      <c r="A547" s="95" t="s">
        <v>691</v>
      </c>
      <c r="B547" s="96" t="s">
        <v>692</v>
      </c>
      <c r="C547" s="97" t="s">
        <v>14</v>
      </c>
      <c r="D547" s="98">
        <v>500</v>
      </c>
      <c r="E547" s="98">
        <v>518</v>
      </c>
      <c r="F547" s="97">
        <v>521</v>
      </c>
      <c r="G547" s="97">
        <v>0</v>
      </c>
      <c r="H547" s="97">
        <v>0</v>
      </c>
      <c r="I547" s="99">
        <f t="shared" si="985"/>
        <v>1500</v>
      </c>
      <c r="J547" s="97">
        <v>0</v>
      </c>
      <c r="K547" s="97">
        <v>0</v>
      </c>
      <c r="L547" s="99">
        <f t="shared" si="987"/>
        <v>1500</v>
      </c>
      <c r="M547" s="109"/>
    </row>
    <row r="548" spans="1:13" s="100" customFormat="1" ht="14.25">
      <c r="A548" s="95" t="s">
        <v>691</v>
      </c>
      <c r="B548" s="96" t="s">
        <v>693</v>
      </c>
      <c r="C548" s="97" t="s">
        <v>14</v>
      </c>
      <c r="D548" s="98">
        <v>1000</v>
      </c>
      <c r="E548" s="98">
        <v>347</v>
      </c>
      <c r="F548" s="97">
        <v>350</v>
      </c>
      <c r="G548" s="97">
        <v>0</v>
      </c>
      <c r="H548" s="97">
        <v>0</v>
      </c>
      <c r="I548" s="99">
        <f t="shared" si="985"/>
        <v>3000</v>
      </c>
      <c r="J548" s="97">
        <v>0</v>
      </c>
      <c r="K548" s="97">
        <v>0</v>
      </c>
      <c r="L548" s="99">
        <f t="shared" si="987"/>
        <v>3000</v>
      </c>
      <c r="M548" s="109"/>
    </row>
    <row r="549" spans="1:13" s="100" customFormat="1" ht="14.25">
      <c r="A549" s="95" t="s">
        <v>691</v>
      </c>
      <c r="B549" s="96" t="s">
        <v>671</v>
      </c>
      <c r="C549" s="97" t="s">
        <v>14</v>
      </c>
      <c r="D549" s="98">
        <v>500</v>
      </c>
      <c r="E549" s="98">
        <v>1272</v>
      </c>
      <c r="F549" s="97">
        <v>1258</v>
      </c>
      <c r="G549" s="97">
        <v>0</v>
      </c>
      <c r="H549" s="97">
        <v>0</v>
      </c>
      <c r="I549" s="99">
        <f t="shared" si="985"/>
        <v>-7000</v>
      </c>
      <c r="J549" s="97">
        <v>0</v>
      </c>
      <c r="K549" s="97">
        <v>0</v>
      </c>
      <c r="L549" s="99">
        <f t="shared" si="987"/>
        <v>-7000</v>
      </c>
      <c r="M549" s="109"/>
    </row>
    <row r="550" spans="1:13" s="100" customFormat="1" ht="14.25">
      <c r="A550" s="95"/>
      <c r="B550" s="96"/>
      <c r="C550" s="97"/>
      <c r="D550" s="98"/>
      <c r="E550" s="98"/>
      <c r="F550" s="97"/>
      <c r="G550" s="97"/>
      <c r="H550" s="97"/>
      <c r="I550" s="99"/>
      <c r="J550" s="97"/>
      <c r="K550" s="97"/>
      <c r="L550" s="99"/>
      <c r="M550" s="109"/>
    </row>
    <row r="551" spans="1:13" s="100" customFormat="1" ht="14.25">
      <c r="A551" s="124"/>
      <c r="B551" s="125"/>
      <c r="C551" s="125"/>
      <c r="D551" s="125"/>
      <c r="E551" s="125"/>
      <c r="F551" s="125"/>
      <c r="G551" s="126" t="s">
        <v>676</v>
      </c>
      <c r="H551" s="125"/>
      <c r="I551" s="127">
        <f>SUM(I482:I549)</f>
        <v>125450</v>
      </c>
      <c r="J551" s="128"/>
      <c r="K551" s="128"/>
      <c r="L551" s="127">
        <f>SUM(L482:L549)</f>
        <v>282350.00000000012</v>
      </c>
      <c r="M551" s="109"/>
    </row>
    <row r="552" spans="1:13" s="100" customFormat="1" ht="14.25">
      <c r="M552" s="107"/>
    </row>
    <row r="553" spans="1:13" s="100" customFormat="1" ht="14.25">
      <c r="A553" s="102"/>
      <c r="B553" s="103"/>
      <c r="C553" s="103"/>
      <c r="D553" s="104"/>
      <c r="E553" s="104"/>
      <c r="F553" s="130">
        <v>43497</v>
      </c>
      <c r="G553" s="103"/>
      <c r="H553" s="103"/>
      <c r="I553" s="105"/>
      <c r="J553" s="105"/>
      <c r="K553" s="105"/>
      <c r="L553" s="105"/>
      <c r="M553" s="109"/>
    </row>
    <row r="554" spans="1:13" s="100" customFormat="1" ht="14.25">
      <c r="A554" s="95"/>
      <c r="B554" s="96"/>
      <c r="C554" s="97"/>
      <c r="D554" s="98"/>
      <c r="E554" s="98"/>
      <c r="F554" s="97"/>
      <c r="G554" s="97"/>
      <c r="H554" s="97"/>
      <c r="I554" s="99"/>
      <c r="J554" s="106" t="s">
        <v>732</v>
      </c>
      <c r="K554" s="103"/>
      <c r="L554" s="131">
        <v>0.84</v>
      </c>
      <c r="M554" s="109"/>
    </row>
    <row r="555" spans="1:13" s="100" customFormat="1" ht="14.25">
      <c r="A555" s="95" t="s">
        <v>682</v>
      </c>
      <c r="B555" s="96" t="s">
        <v>679</v>
      </c>
      <c r="C555" s="97" t="s">
        <v>14</v>
      </c>
      <c r="D555" s="98">
        <v>4000</v>
      </c>
      <c r="E555" s="98">
        <v>97</v>
      </c>
      <c r="F555" s="97">
        <v>97.6</v>
      </c>
      <c r="G555" s="97">
        <v>0</v>
      </c>
      <c r="H555" s="97">
        <v>0</v>
      </c>
      <c r="I555" s="99">
        <f>SUM(F555-E555)*D555</f>
        <v>2399.9999999999773</v>
      </c>
      <c r="J555" s="97">
        <v>0</v>
      </c>
      <c r="K555" s="97">
        <v>0</v>
      </c>
      <c r="L555" s="99">
        <f t="shared" si="987"/>
        <v>2399.9999999999773</v>
      </c>
      <c r="M555" s="109"/>
    </row>
    <row r="556" spans="1:13" s="100" customFormat="1" ht="14.25">
      <c r="A556" s="95" t="s">
        <v>682</v>
      </c>
      <c r="B556" s="96" t="s">
        <v>680</v>
      </c>
      <c r="C556" s="97" t="s">
        <v>14</v>
      </c>
      <c r="D556" s="98">
        <v>2000</v>
      </c>
      <c r="E556" s="98">
        <v>229</v>
      </c>
      <c r="F556" s="97">
        <v>229</v>
      </c>
      <c r="G556" s="97">
        <v>0</v>
      </c>
      <c r="H556" s="97">
        <v>0</v>
      </c>
      <c r="I556" s="99">
        <f>SUM(F556-E556)*D556</f>
        <v>0</v>
      </c>
      <c r="J556" s="97">
        <v>0</v>
      </c>
      <c r="K556" s="97">
        <v>0</v>
      </c>
      <c r="L556" s="99">
        <f t="shared" si="987"/>
        <v>0</v>
      </c>
      <c r="M556" s="109"/>
    </row>
    <row r="557" spans="1:13" s="100" customFormat="1" ht="14.25">
      <c r="A557" s="95" t="s">
        <v>682</v>
      </c>
      <c r="B557" s="96" t="s">
        <v>63</v>
      </c>
      <c r="C557" s="97" t="s">
        <v>14</v>
      </c>
      <c r="D557" s="98">
        <v>500</v>
      </c>
      <c r="E557" s="98">
        <v>1293.5</v>
      </c>
      <c r="F557" s="97">
        <v>1280</v>
      </c>
      <c r="G557" s="97">
        <v>0</v>
      </c>
      <c r="H557" s="97">
        <v>0</v>
      </c>
      <c r="I557" s="99">
        <f>SUM(F557-E557)*D557</f>
        <v>-6750</v>
      </c>
      <c r="J557" s="97">
        <v>0</v>
      </c>
      <c r="K557" s="97">
        <v>0</v>
      </c>
      <c r="L557" s="99">
        <f t="shared" si="987"/>
        <v>-6750</v>
      </c>
      <c r="M557" s="109"/>
    </row>
    <row r="558" spans="1:13" s="100" customFormat="1" ht="14.25">
      <c r="A558" s="95" t="s">
        <v>684</v>
      </c>
      <c r="B558" s="96" t="s">
        <v>664</v>
      </c>
      <c r="C558" s="97" t="s">
        <v>14</v>
      </c>
      <c r="D558" s="98">
        <v>2000</v>
      </c>
      <c r="E558" s="98">
        <v>135</v>
      </c>
      <c r="F558" s="97">
        <v>136</v>
      </c>
      <c r="G558" s="97">
        <v>0</v>
      </c>
      <c r="H558" s="97">
        <v>0</v>
      </c>
      <c r="I558" s="99">
        <f>SUM(F558-E558)*D558</f>
        <v>2000</v>
      </c>
      <c r="J558" s="97">
        <v>0</v>
      </c>
      <c r="K558" s="97">
        <v>0</v>
      </c>
      <c r="L558" s="99">
        <f t="shared" si="987"/>
        <v>2000</v>
      </c>
      <c r="M558" s="109"/>
    </row>
    <row r="559" spans="1:13" s="100" customFormat="1" ht="14.25">
      <c r="A559" s="95" t="s">
        <v>684</v>
      </c>
      <c r="B559" s="96" t="s">
        <v>91</v>
      </c>
      <c r="C559" s="97" t="s">
        <v>14</v>
      </c>
      <c r="D559" s="98">
        <v>1000</v>
      </c>
      <c r="E559" s="98">
        <v>332</v>
      </c>
      <c r="F559" s="97">
        <v>334.5</v>
      </c>
      <c r="G559" s="97">
        <v>0</v>
      </c>
      <c r="H559" s="97">
        <v>0</v>
      </c>
      <c r="I559" s="99">
        <f t="shared" ref="I559:I622" si="988">SUM(F559-E559)*D559</f>
        <v>2500</v>
      </c>
      <c r="J559" s="97">
        <v>0</v>
      </c>
      <c r="K559" s="97">
        <v>0</v>
      </c>
      <c r="L559" s="99">
        <f t="shared" si="987"/>
        <v>2500</v>
      </c>
      <c r="M559" s="107"/>
    </row>
    <row r="560" spans="1:13" s="100" customFormat="1" ht="14.25">
      <c r="A560" s="95" t="s">
        <v>685</v>
      </c>
      <c r="B560" s="96" t="s">
        <v>83</v>
      </c>
      <c r="C560" s="97" t="s">
        <v>14</v>
      </c>
      <c r="D560" s="98">
        <v>2000</v>
      </c>
      <c r="E560" s="98">
        <v>228</v>
      </c>
      <c r="F560" s="97">
        <v>230</v>
      </c>
      <c r="G560" s="97">
        <v>232</v>
      </c>
      <c r="H560" s="97">
        <v>234</v>
      </c>
      <c r="I560" s="99">
        <f t="shared" si="988"/>
        <v>4000</v>
      </c>
      <c r="J560" s="97">
        <v>4000</v>
      </c>
      <c r="K560" s="97">
        <v>4000</v>
      </c>
      <c r="L560" s="99">
        <f t="shared" si="987"/>
        <v>12000</v>
      </c>
      <c r="M560" s="107"/>
    </row>
    <row r="561" spans="1:16384" s="108" customFormat="1" ht="14.25">
      <c r="A561" s="95" t="s">
        <v>685</v>
      </c>
      <c r="B561" s="96" t="s">
        <v>665</v>
      </c>
      <c r="C561" s="97" t="s">
        <v>14</v>
      </c>
      <c r="D561" s="98">
        <v>2000</v>
      </c>
      <c r="E561" s="98">
        <v>168</v>
      </c>
      <c r="F561" s="97">
        <v>169.5</v>
      </c>
      <c r="G561" s="97">
        <v>171</v>
      </c>
      <c r="H561" s="97">
        <v>173</v>
      </c>
      <c r="I561" s="99">
        <f t="shared" si="988"/>
        <v>3000</v>
      </c>
      <c r="J561" s="97">
        <v>3000</v>
      </c>
      <c r="K561" s="97">
        <v>4000</v>
      </c>
      <c r="L561" s="99">
        <f t="shared" si="987"/>
        <v>10000</v>
      </c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  <c r="BB561" s="107"/>
      <c r="BC561" s="107"/>
      <c r="BD561" s="107"/>
      <c r="BE561" s="107"/>
      <c r="BF561" s="107"/>
      <c r="BG561" s="107"/>
      <c r="BH561" s="107"/>
      <c r="BI561" s="107"/>
      <c r="BJ561" s="107"/>
      <c r="BK561" s="107"/>
      <c r="BL561" s="107"/>
      <c r="BM561" s="107"/>
      <c r="BN561" s="107"/>
      <c r="BO561" s="107"/>
      <c r="BP561" s="107"/>
      <c r="BQ561" s="107"/>
      <c r="BR561" s="107"/>
      <c r="BS561" s="107"/>
      <c r="BT561" s="107"/>
      <c r="BU561" s="107"/>
      <c r="BV561" s="107"/>
      <c r="BW561" s="107"/>
      <c r="BX561" s="107"/>
      <c r="BY561" s="107"/>
      <c r="BZ561" s="107"/>
      <c r="CA561" s="107"/>
      <c r="CB561" s="107"/>
      <c r="CC561" s="107"/>
      <c r="CD561" s="107"/>
      <c r="CE561" s="107"/>
      <c r="CF561" s="107"/>
      <c r="CG561" s="107"/>
      <c r="CH561" s="107"/>
      <c r="CI561" s="107"/>
      <c r="CJ561" s="107"/>
      <c r="CK561" s="107"/>
      <c r="CL561" s="107"/>
      <c r="CM561" s="107"/>
      <c r="CN561" s="107"/>
      <c r="CO561" s="107"/>
      <c r="CP561" s="107"/>
      <c r="CQ561" s="107"/>
      <c r="CR561" s="107"/>
      <c r="CS561" s="107"/>
      <c r="CT561" s="107"/>
      <c r="CU561" s="107"/>
      <c r="CV561" s="107"/>
      <c r="CW561" s="107"/>
      <c r="CX561" s="107"/>
      <c r="CY561" s="107"/>
      <c r="CZ561" s="107"/>
      <c r="DA561" s="107"/>
      <c r="DB561" s="107"/>
      <c r="DC561" s="107"/>
      <c r="DD561" s="107"/>
      <c r="DE561" s="107"/>
      <c r="DF561" s="107"/>
      <c r="DG561" s="107"/>
      <c r="DH561" s="107"/>
      <c r="DI561" s="107"/>
      <c r="DJ561" s="107"/>
      <c r="DK561" s="107"/>
      <c r="DL561" s="107"/>
      <c r="DM561" s="107"/>
      <c r="DN561" s="107"/>
      <c r="DO561" s="107"/>
      <c r="DP561" s="107"/>
      <c r="DQ561" s="107"/>
      <c r="DR561" s="107"/>
      <c r="DS561" s="107"/>
      <c r="DT561" s="107"/>
      <c r="DU561" s="107"/>
      <c r="DV561" s="107"/>
      <c r="DW561" s="107"/>
      <c r="DX561" s="107"/>
      <c r="DY561" s="107"/>
      <c r="DZ561" s="107"/>
      <c r="EA561" s="107"/>
      <c r="EB561" s="107"/>
      <c r="EC561" s="107"/>
      <c r="ED561" s="107"/>
      <c r="EE561" s="107"/>
      <c r="EF561" s="107"/>
      <c r="EG561" s="107"/>
      <c r="EH561" s="107"/>
      <c r="EI561" s="107"/>
      <c r="EJ561" s="107"/>
      <c r="EK561" s="107"/>
      <c r="EL561" s="107"/>
      <c r="EM561" s="107"/>
      <c r="EN561" s="107"/>
      <c r="EO561" s="107"/>
      <c r="EP561" s="107"/>
      <c r="EQ561" s="107"/>
      <c r="ER561" s="107"/>
      <c r="ES561" s="107"/>
      <c r="ET561" s="107"/>
      <c r="EU561" s="107"/>
      <c r="EV561" s="107"/>
      <c r="EW561" s="107"/>
      <c r="EX561" s="107"/>
      <c r="EY561" s="107"/>
      <c r="EZ561" s="107"/>
      <c r="FA561" s="107"/>
      <c r="FB561" s="107"/>
      <c r="FC561" s="107"/>
      <c r="FD561" s="107"/>
      <c r="FE561" s="107"/>
      <c r="FF561" s="107"/>
      <c r="FG561" s="107"/>
      <c r="FH561" s="107"/>
      <c r="FI561" s="107"/>
      <c r="FJ561" s="107"/>
      <c r="FK561" s="107"/>
      <c r="FL561" s="107"/>
      <c r="FM561" s="107"/>
      <c r="FN561" s="107"/>
      <c r="FO561" s="107"/>
      <c r="FP561" s="107"/>
      <c r="FQ561" s="107"/>
      <c r="FR561" s="107"/>
      <c r="FS561" s="107"/>
      <c r="FT561" s="107"/>
      <c r="FU561" s="107"/>
      <c r="FV561" s="107"/>
      <c r="FW561" s="107"/>
      <c r="FX561" s="107"/>
      <c r="FY561" s="107"/>
      <c r="FZ561" s="107"/>
      <c r="GA561" s="107"/>
      <c r="GB561" s="107"/>
      <c r="GC561" s="107"/>
      <c r="GD561" s="107"/>
      <c r="GE561" s="107"/>
      <c r="GF561" s="107"/>
      <c r="GG561" s="107"/>
      <c r="GH561" s="107"/>
      <c r="GI561" s="107"/>
      <c r="GJ561" s="107"/>
      <c r="GK561" s="107"/>
      <c r="GL561" s="107"/>
      <c r="GM561" s="107"/>
      <c r="GN561" s="107"/>
      <c r="GO561" s="107"/>
      <c r="GP561" s="107"/>
      <c r="GQ561" s="107"/>
      <c r="GR561" s="107"/>
      <c r="GS561" s="107"/>
      <c r="GT561" s="107"/>
      <c r="GU561" s="107"/>
      <c r="GV561" s="107"/>
      <c r="GW561" s="107"/>
      <c r="GX561" s="107"/>
      <c r="GY561" s="107"/>
      <c r="GZ561" s="107"/>
      <c r="HA561" s="107"/>
      <c r="HB561" s="107"/>
      <c r="HC561" s="107"/>
      <c r="HD561" s="107"/>
      <c r="HE561" s="107"/>
      <c r="HF561" s="107"/>
      <c r="HG561" s="107"/>
      <c r="HH561" s="107"/>
      <c r="HI561" s="107"/>
      <c r="HJ561" s="107"/>
      <c r="HK561" s="107"/>
      <c r="HL561" s="107"/>
      <c r="HM561" s="107"/>
      <c r="HN561" s="107"/>
      <c r="HO561" s="107"/>
      <c r="HP561" s="107"/>
      <c r="HQ561" s="107"/>
      <c r="HR561" s="107"/>
      <c r="HS561" s="107"/>
      <c r="HT561" s="107"/>
      <c r="HU561" s="107"/>
      <c r="HV561" s="107"/>
      <c r="HW561" s="107"/>
      <c r="HX561" s="107"/>
      <c r="HY561" s="107"/>
      <c r="HZ561" s="107"/>
      <c r="IA561" s="107"/>
      <c r="IB561" s="107"/>
      <c r="IC561" s="107"/>
      <c r="ID561" s="107"/>
      <c r="IE561" s="107"/>
      <c r="IF561" s="107"/>
      <c r="IG561" s="107"/>
      <c r="IH561" s="107"/>
      <c r="II561" s="107"/>
      <c r="IJ561" s="107"/>
      <c r="IK561" s="107"/>
      <c r="IL561" s="107"/>
      <c r="IM561" s="107"/>
      <c r="IN561" s="107"/>
      <c r="IO561" s="107"/>
      <c r="IP561" s="107"/>
      <c r="IQ561" s="107"/>
      <c r="IR561" s="107"/>
      <c r="IS561" s="107"/>
      <c r="IT561" s="107"/>
      <c r="IU561" s="107"/>
      <c r="IV561" s="107"/>
      <c r="IW561" s="107"/>
      <c r="IX561" s="107"/>
      <c r="IY561" s="107"/>
      <c r="IZ561" s="107"/>
      <c r="JA561" s="107"/>
      <c r="JB561" s="107"/>
      <c r="JC561" s="107"/>
      <c r="JD561" s="107"/>
      <c r="JE561" s="107"/>
      <c r="JF561" s="107"/>
      <c r="JG561" s="107"/>
      <c r="JH561" s="107"/>
      <c r="JI561" s="107"/>
      <c r="JJ561" s="107"/>
      <c r="JK561" s="107"/>
      <c r="JL561" s="107"/>
      <c r="JM561" s="107"/>
      <c r="JN561" s="107"/>
      <c r="JO561" s="107"/>
      <c r="JP561" s="107"/>
      <c r="JQ561" s="107"/>
      <c r="JR561" s="107"/>
      <c r="JS561" s="107"/>
      <c r="JT561" s="107"/>
      <c r="JU561" s="107"/>
      <c r="JV561" s="107"/>
      <c r="JW561" s="107"/>
      <c r="JX561" s="107"/>
      <c r="JY561" s="107"/>
      <c r="JZ561" s="107"/>
      <c r="KA561" s="107"/>
      <c r="KB561" s="107"/>
      <c r="KC561" s="107"/>
      <c r="KD561" s="107"/>
      <c r="KE561" s="107"/>
      <c r="KF561" s="107"/>
      <c r="KG561" s="107"/>
      <c r="KH561" s="107"/>
      <c r="KI561" s="107"/>
      <c r="KJ561" s="107"/>
      <c r="KK561" s="107"/>
      <c r="KL561" s="107"/>
      <c r="KM561" s="107"/>
      <c r="KN561" s="107"/>
      <c r="KO561" s="107"/>
      <c r="KP561" s="107"/>
      <c r="KQ561" s="107"/>
      <c r="KR561" s="107"/>
      <c r="KS561" s="107"/>
      <c r="KT561" s="107"/>
      <c r="KU561" s="107"/>
      <c r="KV561" s="107"/>
      <c r="KW561" s="107"/>
      <c r="KX561" s="107"/>
      <c r="KY561" s="107"/>
      <c r="KZ561" s="107"/>
      <c r="LA561" s="107"/>
      <c r="LB561" s="107"/>
      <c r="LC561" s="107"/>
      <c r="LD561" s="107"/>
      <c r="LE561" s="107"/>
      <c r="LF561" s="107"/>
      <c r="LG561" s="107"/>
      <c r="LH561" s="107"/>
      <c r="LI561" s="107"/>
      <c r="LJ561" s="107"/>
      <c r="LK561" s="107"/>
      <c r="LL561" s="107"/>
      <c r="LM561" s="107"/>
      <c r="LN561" s="107"/>
      <c r="LO561" s="107"/>
      <c r="LP561" s="107"/>
      <c r="LQ561" s="107"/>
      <c r="LR561" s="107"/>
      <c r="LS561" s="107"/>
      <c r="LT561" s="107"/>
      <c r="LU561" s="107"/>
      <c r="LV561" s="107"/>
      <c r="LW561" s="107"/>
      <c r="LX561" s="107"/>
      <c r="LY561" s="107"/>
      <c r="LZ561" s="107"/>
      <c r="MA561" s="107"/>
      <c r="MB561" s="107"/>
      <c r="MC561" s="107"/>
      <c r="MD561" s="107"/>
      <c r="ME561" s="107"/>
      <c r="MF561" s="107"/>
      <c r="MG561" s="107"/>
      <c r="MH561" s="107"/>
      <c r="MI561" s="107"/>
      <c r="MJ561" s="107"/>
      <c r="MK561" s="107"/>
      <c r="ML561" s="107"/>
      <c r="MM561" s="107"/>
      <c r="MN561" s="107"/>
      <c r="MO561" s="107"/>
      <c r="MP561" s="107"/>
      <c r="MQ561" s="107"/>
      <c r="MR561" s="107"/>
      <c r="MS561" s="107"/>
      <c r="MT561" s="107"/>
      <c r="MU561" s="107"/>
      <c r="MV561" s="107"/>
      <c r="MW561" s="107"/>
      <c r="MX561" s="107"/>
      <c r="MY561" s="107"/>
      <c r="MZ561" s="107"/>
      <c r="NA561" s="107"/>
      <c r="NB561" s="107"/>
      <c r="NC561" s="107"/>
      <c r="ND561" s="107"/>
      <c r="NE561" s="107"/>
      <c r="NF561" s="107"/>
      <c r="NG561" s="107"/>
      <c r="NH561" s="107"/>
      <c r="NI561" s="107"/>
      <c r="NJ561" s="107"/>
      <c r="NK561" s="107"/>
      <c r="NL561" s="107"/>
      <c r="NM561" s="107"/>
      <c r="NN561" s="107"/>
      <c r="NO561" s="107"/>
      <c r="NP561" s="107"/>
      <c r="NQ561" s="107"/>
      <c r="NR561" s="107"/>
      <c r="NS561" s="107"/>
      <c r="NT561" s="107"/>
      <c r="NU561" s="107"/>
      <c r="NV561" s="107"/>
      <c r="NW561" s="107"/>
      <c r="NX561" s="107"/>
      <c r="NY561" s="107"/>
      <c r="NZ561" s="107"/>
      <c r="OA561" s="107"/>
      <c r="OB561" s="107"/>
      <c r="OC561" s="107"/>
      <c r="OD561" s="107"/>
      <c r="OE561" s="107"/>
      <c r="OF561" s="107"/>
      <c r="OG561" s="107"/>
      <c r="OH561" s="107"/>
      <c r="OI561" s="107"/>
      <c r="OJ561" s="107"/>
      <c r="OK561" s="107"/>
      <c r="OL561" s="107"/>
      <c r="OM561" s="107"/>
      <c r="ON561" s="107"/>
      <c r="OO561" s="107"/>
      <c r="OP561" s="107"/>
      <c r="OQ561" s="107"/>
      <c r="OR561" s="107"/>
      <c r="OS561" s="107"/>
      <c r="OT561" s="107"/>
      <c r="OU561" s="107"/>
      <c r="OV561" s="107"/>
      <c r="OW561" s="107"/>
      <c r="OX561" s="107"/>
      <c r="OY561" s="107"/>
      <c r="OZ561" s="107"/>
      <c r="PA561" s="107"/>
      <c r="PB561" s="107"/>
      <c r="PC561" s="107"/>
      <c r="PD561" s="107"/>
      <c r="PE561" s="107"/>
      <c r="PF561" s="107"/>
      <c r="PG561" s="107"/>
      <c r="PH561" s="107"/>
      <c r="PI561" s="107"/>
      <c r="PJ561" s="107"/>
      <c r="PK561" s="107"/>
      <c r="PL561" s="107"/>
      <c r="PM561" s="107"/>
      <c r="PN561" s="107"/>
      <c r="PO561" s="107"/>
      <c r="PP561" s="107"/>
      <c r="PQ561" s="107"/>
      <c r="PR561" s="107"/>
      <c r="PS561" s="107"/>
      <c r="PT561" s="107"/>
      <c r="PU561" s="107"/>
      <c r="PV561" s="107"/>
      <c r="PW561" s="107"/>
      <c r="PX561" s="107"/>
      <c r="PY561" s="107"/>
      <c r="PZ561" s="107"/>
      <c r="QA561" s="107"/>
      <c r="QB561" s="107"/>
      <c r="QC561" s="107"/>
      <c r="QD561" s="107"/>
      <c r="QE561" s="107"/>
      <c r="QF561" s="107"/>
      <c r="QG561" s="107"/>
      <c r="QH561" s="107"/>
      <c r="QI561" s="107"/>
      <c r="QJ561" s="107"/>
      <c r="QK561" s="107"/>
      <c r="QL561" s="107"/>
      <c r="QM561" s="107"/>
      <c r="QN561" s="107"/>
      <c r="QO561" s="107"/>
      <c r="QP561" s="107"/>
      <c r="QQ561" s="107"/>
      <c r="QR561" s="107"/>
      <c r="QS561" s="107"/>
      <c r="QT561" s="107"/>
      <c r="QU561" s="107"/>
      <c r="QV561" s="107"/>
      <c r="QW561" s="107"/>
      <c r="QX561" s="107"/>
      <c r="QY561" s="107"/>
      <c r="QZ561" s="107"/>
      <c r="RA561" s="107"/>
      <c r="RB561" s="107"/>
      <c r="RC561" s="107"/>
      <c r="RD561" s="107"/>
      <c r="RE561" s="107"/>
      <c r="RF561" s="107"/>
      <c r="RG561" s="107"/>
      <c r="RH561" s="107"/>
      <c r="RI561" s="107"/>
      <c r="RJ561" s="107"/>
      <c r="RK561" s="107"/>
      <c r="RL561" s="107"/>
      <c r="RM561" s="107"/>
      <c r="RN561" s="107"/>
      <c r="RO561" s="107"/>
      <c r="RP561" s="107"/>
      <c r="RQ561" s="107"/>
      <c r="RR561" s="107"/>
      <c r="RS561" s="107"/>
      <c r="RT561" s="107"/>
      <c r="RU561" s="107"/>
      <c r="RV561" s="107"/>
      <c r="RW561" s="107"/>
      <c r="RX561" s="107"/>
      <c r="RY561" s="107"/>
      <c r="RZ561" s="107"/>
      <c r="SA561" s="107"/>
      <c r="SB561" s="107"/>
      <c r="SC561" s="107"/>
      <c r="SD561" s="107"/>
      <c r="SE561" s="107"/>
      <c r="SF561" s="107"/>
      <c r="SG561" s="107"/>
      <c r="SH561" s="107"/>
      <c r="SI561" s="107"/>
      <c r="SJ561" s="107"/>
      <c r="SK561" s="107"/>
      <c r="SL561" s="107"/>
      <c r="SM561" s="107"/>
      <c r="SN561" s="107"/>
      <c r="SO561" s="107"/>
      <c r="SP561" s="107"/>
      <c r="SQ561" s="107"/>
      <c r="SR561" s="107"/>
      <c r="SS561" s="107"/>
      <c r="ST561" s="107"/>
      <c r="SU561" s="107"/>
      <c r="SV561" s="107"/>
      <c r="SW561" s="107"/>
      <c r="SX561" s="107"/>
      <c r="SY561" s="107"/>
      <c r="SZ561" s="107"/>
      <c r="TA561" s="107"/>
      <c r="TB561" s="107"/>
      <c r="TC561" s="107"/>
      <c r="TD561" s="107"/>
      <c r="TE561" s="107"/>
      <c r="TF561" s="107"/>
      <c r="TG561" s="107"/>
      <c r="TH561" s="107"/>
      <c r="TI561" s="107"/>
      <c r="TJ561" s="107"/>
      <c r="TK561" s="107"/>
      <c r="TL561" s="107"/>
      <c r="TM561" s="107"/>
      <c r="TN561" s="107"/>
      <c r="TO561" s="107"/>
      <c r="TP561" s="107"/>
      <c r="TQ561" s="107"/>
      <c r="TR561" s="107"/>
      <c r="TS561" s="107"/>
      <c r="TT561" s="107"/>
      <c r="TU561" s="107"/>
      <c r="TV561" s="107"/>
      <c r="TW561" s="107"/>
      <c r="TX561" s="107"/>
      <c r="TY561" s="107"/>
      <c r="TZ561" s="107"/>
      <c r="UA561" s="107"/>
      <c r="UB561" s="107"/>
      <c r="UC561" s="107"/>
      <c r="UD561" s="107"/>
      <c r="UE561" s="107"/>
      <c r="UF561" s="107"/>
      <c r="UG561" s="107"/>
      <c r="UH561" s="107"/>
      <c r="UI561" s="107"/>
      <c r="UJ561" s="107"/>
      <c r="UK561" s="107"/>
      <c r="UL561" s="107"/>
      <c r="UM561" s="107"/>
      <c r="UN561" s="107"/>
      <c r="UO561" s="107"/>
      <c r="UP561" s="107"/>
      <c r="UQ561" s="107"/>
      <c r="UR561" s="107"/>
      <c r="US561" s="107"/>
      <c r="UT561" s="107"/>
      <c r="UU561" s="107"/>
      <c r="UV561" s="107"/>
      <c r="UW561" s="107"/>
      <c r="UX561" s="107"/>
      <c r="UY561" s="107"/>
      <c r="UZ561" s="107"/>
      <c r="VA561" s="107"/>
      <c r="VB561" s="107"/>
      <c r="VC561" s="107"/>
      <c r="VD561" s="107"/>
      <c r="VE561" s="107"/>
      <c r="VF561" s="107"/>
      <c r="VG561" s="107"/>
      <c r="VH561" s="107"/>
      <c r="VI561" s="107"/>
      <c r="VJ561" s="107"/>
      <c r="VK561" s="107"/>
      <c r="VL561" s="107"/>
      <c r="VM561" s="107"/>
      <c r="VN561" s="107"/>
      <c r="VO561" s="107"/>
      <c r="VP561" s="107"/>
      <c r="VQ561" s="107"/>
      <c r="VR561" s="107"/>
      <c r="VS561" s="107"/>
      <c r="VT561" s="107"/>
      <c r="VU561" s="107"/>
      <c r="VV561" s="107"/>
      <c r="VW561" s="107"/>
      <c r="VX561" s="107"/>
      <c r="VY561" s="107"/>
      <c r="VZ561" s="107"/>
      <c r="WA561" s="107"/>
      <c r="WB561" s="107"/>
      <c r="WC561" s="107"/>
      <c r="WD561" s="107"/>
      <c r="WE561" s="107"/>
      <c r="WF561" s="107"/>
      <c r="WG561" s="107"/>
      <c r="WH561" s="107"/>
      <c r="WI561" s="107"/>
      <c r="WJ561" s="107"/>
      <c r="WK561" s="107"/>
      <c r="WL561" s="107"/>
      <c r="WM561" s="107"/>
      <c r="WN561" s="107"/>
      <c r="WO561" s="107"/>
      <c r="WP561" s="107"/>
      <c r="WQ561" s="107"/>
      <c r="WR561" s="107"/>
      <c r="WS561" s="107"/>
      <c r="WT561" s="107"/>
      <c r="WU561" s="107"/>
      <c r="WV561" s="107"/>
      <c r="WW561" s="107"/>
      <c r="WX561" s="107"/>
      <c r="WY561" s="107"/>
      <c r="WZ561" s="107"/>
      <c r="XA561" s="107"/>
      <c r="XB561" s="107"/>
      <c r="XC561" s="107"/>
      <c r="XD561" s="107"/>
      <c r="XE561" s="107"/>
      <c r="XF561" s="107"/>
      <c r="XG561" s="107"/>
      <c r="XH561" s="107"/>
      <c r="XI561" s="107"/>
      <c r="XJ561" s="107"/>
      <c r="XK561" s="107"/>
      <c r="XL561" s="107"/>
      <c r="XM561" s="107"/>
      <c r="XN561" s="107"/>
      <c r="XO561" s="107"/>
      <c r="XP561" s="107"/>
      <c r="XQ561" s="107"/>
      <c r="XR561" s="107"/>
      <c r="XS561" s="107"/>
      <c r="XT561" s="107"/>
      <c r="XU561" s="107"/>
      <c r="XV561" s="107"/>
      <c r="XW561" s="107"/>
      <c r="XX561" s="107"/>
      <c r="XY561" s="107"/>
      <c r="XZ561" s="107"/>
      <c r="YA561" s="107"/>
      <c r="YB561" s="107"/>
      <c r="YC561" s="107"/>
      <c r="YD561" s="107"/>
      <c r="YE561" s="107"/>
      <c r="YF561" s="107"/>
      <c r="YG561" s="107"/>
      <c r="YH561" s="107"/>
      <c r="YI561" s="107"/>
      <c r="YJ561" s="107"/>
      <c r="YK561" s="107"/>
      <c r="YL561" s="107"/>
      <c r="YM561" s="107"/>
      <c r="YN561" s="107"/>
      <c r="YO561" s="107"/>
      <c r="YP561" s="107"/>
      <c r="YQ561" s="107"/>
      <c r="YR561" s="107"/>
      <c r="YS561" s="107"/>
      <c r="YT561" s="107"/>
      <c r="YU561" s="107"/>
      <c r="YV561" s="107"/>
      <c r="YW561" s="107"/>
      <c r="YX561" s="107"/>
      <c r="YY561" s="107"/>
      <c r="YZ561" s="107"/>
      <c r="ZA561" s="107"/>
      <c r="ZB561" s="107"/>
      <c r="ZC561" s="107"/>
      <c r="ZD561" s="107"/>
      <c r="ZE561" s="107"/>
      <c r="ZF561" s="107"/>
      <c r="ZG561" s="107"/>
      <c r="ZH561" s="107"/>
      <c r="ZI561" s="107"/>
      <c r="ZJ561" s="107"/>
      <c r="ZK561" s="107"/>
      <c r="ZL561" s="107"/>
      <c r="ZM561" s="107"/>
      <c r="ZN561" s="107"/>
      <c r="ZO561" s="107"/>
      <c r="ZP561" s="107"/>
      <c r="ZQ561" s="107"/>
      <c r="ZR561" s="107"/>
      <c r="ZS561" s="107"/>
      <c r="ZT561" s="107"/>
      <c r="ZU561" s="107"/>
      <c r="ZV561" s="107"/>
      <c r="ZW561" s="107"/>
      <c r="ZX561" s="107"/>
      <c r="ZY561" s="107"/>
      <c r="ZZ561" s="107"/>
      <c r="AAA561" s="107"/>
      <c r="AAB561" s="107"/>
      <c r="AAC561" s="107"/>
      <c r="AAD561" s="107"/>
      <c r="AAE561" s="107"/>
      <c r="AAF561" s="107"/>
      <c r="AAG561" s="107"/>
      <c r="AAH561" s="107"/>
      <c r="AAI561" s="107"/>
      <c r="AAJ561" s="107"/>
      <c r="AAK561" s="107"/>
      <c r="AAL561" s="107"/>
      <c r="AAM561" s="107"/>
      <c r="AAN561" s="107"/>
      <c r="AAO561" s="107"/>
      <c r="AAP561" s="107"/>
      <c r="AAQ561" s="107"/>
      <c r="AAR561" s="107"/>
      <c r="AAS561" s="107"/>
      <c r="AAT561" s="107"/>
      <c r="AAU561" s="107"/>
      <c r="AAV561" s="107"/>
      <c r="AAW561" s="107"/>
      <c r="AAX561" s="107"/>
      <c r="AAY561" s="107"/>
      <c r="AAZ561" s="107"/>
      <c r="ABA561" s="107"/>
      <c r="ABB561" s="107"/>
      <c r="ABC561" s="107"/>
      <c r="ABD561" s="107"/>
      <c r="ABE561" s="107"/>
      <c r="ABF561" s="107"/>
      <c r="ABG561" s="107"/>
      <c r="ABH561" s="107"/>
      <c r="ABI561" s="107"/>
      <c r="ABJ561" s="107"/>
      <c r="ABK561" s="107"/>
      <c r="ABL561" s="107"/>
      <c r="ABM561" s="107"/>
      <c r="ABN561" s="107"/>
      <c r="ABO561" s="107"/>
      <c r="ABP561" s="107"/>
      <c r="ABQ561" s="107"/>
      <c r="ABR561" s="107"/>
      <c r="ABS561" s="107"/>
      <c r="ABT561" s="107"/>
      <c r="ABU561" s="107"/>
      <c r="ABV561" s="107"/>
      <c r="ABW561" s="107"/>
      <c r="ABX561" s="107"/>
      <c r="ABY561" s="107"/>
      <c r="ABZ561" s="107"/>
      <c r="ACA561" s="107"/>
      <c r="ACB561" s="107"/>
      <c r="ACC561" s="107"/>
      <c r="ACD561" s="107"/>
      <c r="ACE561" s="107"/>
      <c r="ACF561" s="107"/>
      <c r="ACG561" s="107"/>
      <c r="ACH561" s="107"/>
      <c r="ACI561" s="107"/>
      <c r="ACJ561" s="107"/>
      <c r="ACK561" s="107"/>
      <c r="ACL561" s="107"/>
      <c r="ACM561" s="107"/>
      <c r="ACN561" s="107"/>
      <c r="ACO561" s="107"/>
      <c r="ACP561" s="107"/>
      <c r="ACQ561" s="107"/>
      <c r="ACR561" s="107"/>
      <c r="ACS561" s="107"/>
      <c r="ACT561" s="107"/>
      <c r="ACU561" s="107"/>
      <c r="ACV561" s="107"/>
      <c r="ACW561" s="107"/>
      <c r="ACX561" s="107"/>
      <c r="ACY561" s="107"/>
      <c r="ACZ561" s="107"/>
      <c r="ADA561" s="107"/>
      <c r="ADB561" s="107"/>
      <c r="ADC561" s="107"/>
      <c r="ADD561" s="107"/>
      <c r="ADE561" s="107"/>
      <c r="ADF561" s="107"/>
      <c r="ADG561" s="107"/>
      <c r="ADH561" s="107"/>
      <c r="ADI561" s="107"/>
      <c r="ADJ561" s="107"/>
      <c r="ADK561" s="107"/>
      <c r="ADL561" s="107"/>
      <c r="ADM561" s="107"/>
      <c r="ADN561" s="107"/>
      <c r="ADO561" s="107"/>
      <c r="ADP561" s="107"/>
      <c r="ADQ561" s="107"/>
      <c r="ADR561" s="107"/>
      <c r="ADS561" s="107"/>
      <c r="ADT561" s="107"/>
      <c r="ADU561" s="107"/>
      <c r="ADV561" s="107"/>
      <c r="ADW561" s="107"/>
      <c r="ADX561" s="107"/>
      <c r="ADY561" s="107"/>
      <c r="ADZ561" s="107"/>
      <c r="AEA561" s="107"/>
      <c r="AEB561" s="107"/>
      <c r="AEC561" s="107"/>
      <c r="AED561" s="107"/>
      <c r="AEE561" s="107"/>
      <c r="AEF561" s="107"/>
      <c r="AEG561" s="107"/>
      <c r="AEH561" s="107"/>
      <c r="AEI561" s="107"/>
      <c r="AEJ561" s="107"/>
      <c r="AEK561" s="107"/>
      <c r="AEL561" s="107"/>
      <c r="AEM561" s="107"/>
      <c r="AEN561" s="107"/>
      <c r="AEO561" s="107"/>
      <c r="AEP561" s="107"/>
      <c r="AEQ561" s="107"/>
      <c r="AER561" s="107"/>
      <c r="AES561" s="107"/>
      <c r="AET561" s="107"/>
      <c r="AEU561" s="107"/>
      <c r="AEV561" s="107"/>
      <c r="AEW561" s="107"/>
      <c r="AEX561" s="107"/>
      <c r="AEY561" s="107"/>
      <c r="AEZ561" s="107"/>
      <c r="AFA561" s="107"/>
      <c r="AFB561" s="107"/>
      <c r="AFC561" s="107"/>
      <c r="AFD561" s="107"/>
      <c r="AFE561" s="107"/>
      <c r="AFF561" s="107"/>
      <c r="AFG561" s="107"/>
      <c r="AFH561" s="107"/>
      <c r="AFI561" s="107"/>
      <c r="AFJ561" s="107"/>
      <c r="AFK561" s="107"/>
      <c r="AFL561" s="107"/>
      <c r="AFM561" s="107"/>
      <c r="AFN561" s="107"/>
      <c r="AFO561" s="107"/>
      <c r="AFP561" s="107"/>
      <c r="AFQ561" s="107"/>
      <c r="AFR561" s="107"/>
      <c r="AFS561" s="107"/>
      <c r="AFT561" s="107"/>
      <c r="AFU561" s="107"/>
      <c r="AFV561" s="107"/>
      <c r="AFW561" s="107"/>
      <c r="AFX561" s="107"/>
      <c r="AFY561" s="107"/>
      <c r="AFZ561" s="107"/>
      <c r="AGA561" s="107"/>
      <c r="AGB561" s="107"/>
      <c r="AGC561" s="107"/>
      <c r="AGD561" s="107"/>
      <c r="AGE561" s="107"/>
      <c r="AGF561" s="107"/>
      <c r="AGG561" s="107"/>
      <c r="AGH561" s="107"/>
      <c r="AGI561" s="107"/>
      <c r="AGJ561" s="107"/>
      <c r="AGK561" s="107"/>
      <c r="AGL561" s="107"/>
      <c r="AGM561" s="107"/>
      <c r="AGN561" s="107"/>
      <c r="AGO561" s="107"/>
      <c r="AGP561" s="107"/>
      <c r="AGQ561" s="107"/>
      <c r="AGR561" s="107"/>
      <c r="AGS561" s="107"/>
      <c r="AGT561" s="107"/>
      <c r="AGU561" s="107"/>
      <c r="AGV561" s="107"/>
      <c r="AGW561" s="107"/>
      <c r="AGX561" s="107"/>
      <c r="AGY561" s="107"/>
      <c r="AGZ561" s="107"/>
      <c r="AHA561" s="107"/>
      <c r="AHB561" s="107"/>
      <c r="AHC561" s="107"/>
      <c r="AHD561" s="107"/>
      <c r="AHE561" s="107"/>
      <c r="AHF561" s="107"/>
      <c r="AHG561" s="107"/>
      <c r="AHH561" s="107"/>
      <c r="AHI561" s="107"/>
      <c r="AHJ561" s="107"/>
      <c r="AHK561" s="107"/>
      <c r="AHL561" s="107"/>
      <c r="AHM561" s="107"/>
      <c r="AHN561" s="107"/>
      <c r="AHO561" s="107"/>
      <c r="AHP561" s="107"/>
      <c r="AHQ561" s="107"/>
      <c r="AHR561" s="107"/>
      <c r="AHS561" s="107"/>
      <c r="AHT561" s="107"/>
      <c r="AHU561" s="107"/>
      <c r="AHV561" s="107"/>
      <c r="AHW561" s="107"/>
      <c r="AHX561" s="107"/>
      <c r="AHY561" s="107"/>
      <c r="AHZ561" s="107"/>
      <c r="AIA561" s="107"/>
      <c r="AIB561" s="107"/>
      <c r="AIC561" s="107"/>
      <c r="AID561" s="107"/>
      <c r="AIE561" s="107"/>
      <c r="AIF561" s="107"/>
      <c r="AIG561" s="107"/>
      <c r="AIH561" s="107"/>
      <c r="AII561" s="107"/>
      <c r="AIJ561" s="107"/>
      <c r="AIK561" s="107"/>
      <c r="AIL561" s="107"/>
      <c r="AIM561" s="107"/>
      <c r="AIN561" s="107"/>
      <c r="AIO561" s="107"/>
      <c r="AIP561" s="107"/>
      <c r="AIQ561" s="107"/>
      <c r="AIR561" s="107"/>
      <c r="AIS561" s="107"/>
      <c r="AIT561" s="107"/>
      <c r="AIU561" s="107"/>
      <c r="AIV561" s="107"/>
      <c r="AIW561" s="107"/>
      <c r="AIX561" s="107"/>
      <c r="AIY561" s="107"/>
      <c r="AIZ561" s="107"/>
      <c r="AJA561" s="107"/>
      <c r="AJB561" s="107"/>
      <c r="AJC561" s="107"/>
      <c r="AJD561" s="107"/>
      <c r="AJE561" s="107"/>
      <c r="AJF561" s="107"/>
      <c r="AJG561" s="107"/>
      <c r="AJH561" s="107"/>
      <c r="AJI561" s="107"/>
      <c r="AJJ561" s="107"/>
      <c r="AJK561" s="107"/>
      <c r="AJL561" s="107"/>
      <c r="AJM561" s="107"/>
      <c r="AJN561" s="107"/>
      <c r="AJO561" s="107"/>
      <c r="AJP561" s="107"/>
      <c r="AJQ561" s="107"/>
      <c r="AJR561" s="107"/>
      <c r="AJS561" s="107"/>
      <c r="AJT561" s="107"/>
      <c r="AJU561" s="107"/>
      <c r="AJV561" s="107"/>
      <c r="AJW561" s="107"/>
      <c r="AJX561" s="107"/>
      <c r="AJY561" s="107"/>
      <c r="AJZ561" s="107"/>
      <c r="AKA561" s="107"/>
      <c r="AKB561" s="107"/>
      <c r="AKC561" s="107"/>
      <c r="AKD561" s="107"/>
      <c r="AKE561" s="107"/>
      <c r="AKF561" s="107"/>
      <c r="AKG561" s="107"/>
      <c r="AKH561" s="107"/>
      <c r="AKI561" s="107"/>
      <c r="AKJ561" s="107"/>
      <c r="AKK561" s="107"/>
      <c r="AKL561" s="107"/>
      <c r="AKM561" s="107"/>
      <c r="AKN561" s="107"/>
      <c r="AKO561" s="107"/>
      <c r="AKP561" s="107"/>
      <c r="AKQ561" s="107"/>
      <c r="AKR561" s="107"/>
      <c r="AKS561" s="107"/>
      <c r="AKT561" s="107"/>
      <c r="AKU561" s="107"/>
      <c r="AKV561" s="107"/>
      <c r="AKW561" s="107"/>
      <c r="AKX561" s="107"/>
      <c r="AKY561" s="107"/>
      <c r="AKZ561" s="107"/>
      <c r="ALA561" s="107"/>
      <c r="ALB561" s="107"/>
      <c r="ALC561" s="107"/>
      <c r="ALD561" s="107"/>
      <c r="ALE561" s="107"/>
      <c r="ALF561" s="107"/>
      <c r="ALG561" s="107"/>
      <c r="ALH561" s="107"/>
      <c r="ALI561" s="107"/>
      <c r="ALJ561" s="107"/>
      <c r="ALK561" s="107"/>
      <c r="ALL561" s="107"/>
      <c r="ALM561" s="107"/>
      <c r="ALN561" s="107"/>
      <c r="ALO561" s="107"/>
      <c r="ALP561" s="107"/>
      <c r="ALQ561" s="107"/>
      <c r="ALR561" s="107"/>
      <c r="ALS561" s="107"/>
      <c r="ALT561" s="107"/>
      <c r="ALU561" s="107"/>
      <c r="ALV561" s="107"/>
      <c r="ALW561" s="107"/>
      <c r="ALX561" s="107"/>
      <c r="ALY561" s="107"/>
      <c r="ALZ561" s="107"/>
      <c r="AMA561" s="107"/>
      <c r="AMB561" s="107"/>
      <c r="AMC561" s="107"/>
      <c r="AMD561" s="107"/>
      <c r="AME561" s="107"/>
      <c r="AMF561" s="107"/>
      <c r="AMG561" s="107"/>
      <c r="AMH561" s="107"/>
      <c r="AMI561" s="107"/>
      <c r="AMJ561" s="107"/>
      <c r="AMK561" s="107"/>
      <c r="AML561" s="107"/>
      <c r="AMM561" s="107"/>
      <c r="AMN561" s="107"/>
      <c r="AMO561" s="107"/>
      <c r="AMP561" s="107"/>
      <c r="AMQ561" s="107"/>
      <c r="AMR561" s="107"/>
      <c r="AMS561" s="107"/>
      <c r="AMT561" s="107"/>
      <c r="AMU561" s="107"/>
      <c r="AMV561" s="107"/>
      <c r="AMW561" s="107"/>
      <c r="AMX561" s="107"/>
      <c r="AMY561" s="107"/>
      <c r="AMZ561" s="107"/>
      <c r="ANA561" s="107"/>
      <c r="ANB561" s="107"/>
      <c r="ANC561" s="107"/>
      <c r="AND561" s="107"/>
      <c r="ANE561" s="107"/>
      <c r="ANF561" s="107"/>
      <c r="ANG561" s="107"/>
      <c r="ANH561" s="107"/>
      <c r="ANI561" s="107"/>
      <c r="ANJ561" s="107"/>
      <c r="ANK561" s="107"/>
      <c r="ANL561" s="107"/>
      <c r="ANM561" s="107"/>
      <c r="ANN561" s="107"/>
      <c r="ANO561" s="107"/>
      <c r="ANP561" s="107"/>
      <c r="ANQ561" s="107"/>
      <c r="ANR561" s="107"/>
      <c r="ANS561" s="107"/>
      <c r="ANT561" s="107"/>
      <c r="ANU561" s="107"/>
      <c r="ANV561" s="107"/>
      <c r="ANW561" s="107"/>
      <c r="ANX561" s="107"/>
      <c r="ANY561" s="107"/>
      <c r="ANZ561" s="107"/>
      <c r="AOA561" s="107"/>
      <c r="AOB561" s="107"/>
      <c r="AOC561" s="107"/>
      <c r="AOD561" s="107"/>
      <c r="AOE561" s="107"/>
      <c r="AOF561" s="107"/>
      <c r="AOG561" s="107"/>
      <c r="AOH561" s="107"/>
      <c r="AOI561" s="107"/>
      <c r="AOJ561" s="107"/>
      <c r="AOK561" s="107"/>
      <c r="AOL561" s="107"/>
      <c r="AOM561" s="107"/>
      <c r="AON561" s="107"/>
      <c r="AOO561" s="107"/>
      <c r="AOP561" s="107"/>
      <c r="AOQ561" s="107"/>
      <c r="AOR561" s="107"/>
      <c r="AOS561" s="107"/>
      <c r="AOT561" s="107"/>
      <c r="AOU561" s="107"/>
      <c r="AOV561" s="107"/>
      <c r="AOW561" s="107"/>
      <c r="AOX561" s="107"/>
      <c r="AOY561" s="107"/>
      <c r="AOZ561" s="107"/>
      <c r="APA561" s="107"/>
      <c r="APB561" s="107"/>
      <c r="APC561" s="107"/>
      <c r="APD561" s="107"/>
      <c r="APE561" s="107"/>
      <c r="APF561" s="107"/>
      <c r="APG561" s="107"/>
      <c r="APH561" s="107"/>
      <c r="API561" s="107"/>
      <c r="APJ561" s="107"/>
      <c r="APK561" s="107"/>
      <c r="APL561" s="107"/>
      <c r="APM561" s="107"/>
      <c r="APN561" s="107"/>
      <c r="APO561" s="107"/>
      <c r="APP561" s="107"/>
      <c r="APQ561" s="107"/>
      <c r="APR561" s="107"/>
      <c r="APS561" s="107"/>
      <c r="APT561" s="107"/>
      <c r="APU561" s="107"/>
      <c r="APV561" s="107"/>
      <c r="APW561" s="107"/>
      <c r="APX561" s="107"/>
      <c r="APY561" s="107"/>
      <c r="APZ561" s="107"/>
      <c r="AQA561" s="107"/>
      <c r="AQB561" s="107"/>
      <c r="AQC561" s="107"/>
      <c r="AQD561" s="107"/>
      <c r="AQE561" s="107"/>
      <c r="AQF561" s="107"/>
      <c r="AQG561" s="107"/>
      <c r="AQH561" s="107"/>
      <c r="AQI561" s="107"/>
      <c r="AQJ561" s="107"/>
      <c r="AQK561" s="107"/>
      <c r="AQL561" s="107"/>
      <c r="AQM561" s="107"/>
      <c r="AQN561" s="107"/>
      <c r="AQO561" s="107"/>
      <c r="AQP561" s="107"/>
      <c r="AQQ561" s="107"/>
      <c r="AQR561" s="107"/>
      <c r="AQS561" s="107"/>
      <c r="AQT561" s="107"/>
      <c r="AQU561" s="107"/>
      <c r="AQV561" s="107"/>
      <c r="AQW561" s="107"/>
      <c r="AQX561" s="107"/>
      <c r="AQY561" s="107"/>
      <c r="AQZ561" s="107"/>
      <c r="ARA561" s="107"/>
      <c r="ARB561" s="107"/>
      <c r="ARC561" s="107"/>
      <c r="ARD561" s="107"/>
      <c r="ARE561" s="107"/>
      <c r="ARF561" s="107"/>
      <c r="ARG561" s="107"/>
      <c r="ARH561" s="107"/>
      <c r="ARI561" s="107"/>
      <c r="ARJ561" s="107"/>
      <c r="ARK561" s="107"/>
      <c r="ARL561" s="107"/>
      <c r="ARM561" s="107"/>
      <c r="ARN561" s="107"/>
      <c r="ARO561" s="107"/>
      <c r="ARP561" s="107"/>
      <c r="ARQ561" s="107"/>
      <c r="ARR561" s="107"/>
      <c r="ARS561" s="107"/>
      <c r="ART561" s="107"/>
      <c r="ARU561" s="107"/>
      <c r="ARV561" s="107"/>
      <c r="ARW561" s="107"/>
      <c r="ARX561" s="107"/>
      <c r="ARY561" s="107"/>
      <c r="ARZ561" s="107"/>
      <c r="ASA561" s="107"/>
      <c r="ASB561" s="107"/>
      <c r="ASC561" s="107"/>
      <c r="ASD561" s="107"/>
      <c r="ASE561" s="107"/>
      <c r="ASF561" s="107"/>
      <c r="ASG561" s="107"/>
      <c r="ASH561" s="107"/>
      <c r="ASI561" s="107"/>
      <c r="ASJ561" s="107"/>
      <c r="ASK561" s="107"/>
      <c r="ASL561" s="107"/>
      <c r="ASM561" s="107"/>
      <c r="ASN561" s="107"/>
      <c r="ASO561" s="107"/>
      <c r="ASP561" s="107"/>
      <c r="ASQ561" s="107"/>
      <c r="ASR561" s="107"/>
      <c r="ASS561" s="107"/>
      <c r="AST561" s="107"/>
      <c r="ASU561" s="107"/>
      <c r="ASV561" s="107"/>
      <c r="ASW561" s="107"/>
      <c r="ASX561" s="107"/>
      <c r="ASY561" s="107"/>
      <c r="ASZ561" s="107"/>
      <c r="ATA561" s="107"/>
      <c r="ATB561" s="107"/>
      <c r="ATC561" s="107"/>
      <c r="ATD561" s="107"/>
      <c r="ATE561" s="107"/>
      <c r="ATF561" s="107"/>
      <c r="ATG561" s="107"/>
      <c r="ATH561" s="107"/>
      <c r="ATI561" s="107"/>
      <c r="ATJ561" s="107"/>
      <c r="ATK561" s="107"/>
      <c r="ATL561" s="107"/>
      <c r="ATM561" s="107"/>
      <c r="ATN561" s="107"/>
      <c r="ATO561" s="107"/>
      <c r="ATP561" s="107"/>
      <c r="ATQ561" s="107"/>
      <c r="ATR561" s="107"/>
      <c r="ATS561" s="107"/>
      <c r="ATT561" s="107"/>
      <c r="ATU561" s="107"/>
      <c r="ATV561" s="107"/>
      <c r="ATW561" s="107"/>
      <c r="ATX561" s="107"/>
      <c r="ATY561" s="107"/>
      <c r="ATZ561" s="107"/>
      <c r="AUA561" s="107"/>
      <c r="AUB561" s="107"/>
      <c r="AUC561" s="107"/>
      <c r="AUD561" s="107"/>
      <c r="AUE561" s="107"/>
      <c r="AUF561" s="107"/>
      <c r="AUG561" s="107"/>
      <c r="AUH561" s="107"/>
      <c r="AUI561" s="107"/>
      <c r="AUJ561" s="107"/>
      <c r="AUK561" s="107"/>
      <c r="AUL561" s="107"/>
      <c r="AUM561" s="107"/>
      <c r="AUN561" s="107"/>
      <c r="AUO561" s="107"/>
      <c r="AUP561" s="107"/>
      <c r="AUQ561" s="107"/>
      <c r="AUR561" s="107"/>
      <c r="AUS561" s="107"/>
      <c r="AUT561" s="107"/>
      <c r="AUU561" s="107"/>
      <c r="AUV561" s="107"/>
      <c r="AUW561" s="107"/>
      <c r="AUX561" s="107"/>
      <c r="AUY561" s="107"/>
      <c r="AUZ561" s="107"/>
      <c r="AVA561" s="107"/>
      <c r="AVB561" s="107"/>
      <c r="AVC561" s="107"/>
      <c r="AVD561" s="107"/>
      <c r="AVE561" s="107"/>
      <c r="AVF561" s="107"/>
      <c r="AVG561" s="107"/>
      <c r="AVH561" s="107"/>
      <c r="AVI561" s="107"/>
      <c r="AVJ561" s="107"/>
      <c r="AVK561" s="107"/>
      <c r="AVL561" s="107"/>
      <c r="AVM561" s="107"/>
      <c r="AVN561" s="107"/>
      <c r="AVO561" s="107"/>
      <c r="AVP561" s="107"/>
      <c r="AVQ561" s="107"/>
      <c r="AVR561" s="107"/>
      <c r="AVS561" s="107"/>
      <c r="AVT561" s="107"/>
      <c r="AVU561" s="107"/>
      <c r="AVV561" s="107"/>
      <c r="AVW561" s="107"/>
      <c r="AVX561" s="107"/>
      <c r="AVY561" s="107"/>
      <c r="AVZ561" s="107"/>
      <c r="AWA561" s="107"/>
      <c r="AWB561" s="107"/>
      <c r="AWC561" s="107"/>
      <c r="AWD561" s="107"/>
      <c r="AWE561" s="107"/>
      <c r="AWF561" s="107"/>
      <c r="AWG561" s="107"/>
      <c r="AWH561" s="107"/>
      <c r="AWI561" s="107"/>
      <c r="AWJ561" s="107"/>
      <c r="AWK561" s="107"/>
      <c r="AWL561" s="107"/>
      <c r="AWM561" s="107"/>
      <c r="AWN561" s="107"/>
      <c r="AWO561" s="107"/>
      <c r="AWP561" s="107"/>
      <c r="AWQ561" s="107"/>
      <c r="AWR561" s="107"/>
      <c r="AWS561" s="107"/>
      <c r="AWT561" s="107"/>
      <c r="AWU561" s="107"/>
      <c r="AWV561" s="107"/>
      <c r="AWW561" s="107"/>
      <c r="AWX561" s="107"/>
      <c r="AWY561" s="107"/>
      <c r="AWZ561" s="107"/>
      <c r="AXA561" s="107"/>
      <c r="AXB561" s="107"/>
      <c r="AXC561" s="107"/>
      <c r="AXD561" s="107"/>
      <c r="AXE561" s="107"/>
      <c r="AXF561" s="107"/>
      <c r="AXG561" s="107"/>
      <c r="AXH561" s="107"/>
      <c r="AXI561" s="107"/>
      <c r="AXJ561" s="107"/>
      <c r="AXK561" s="107"/>
      <c r="AXL561" s="107"/>
      <c r="AXM561" s="107"/>
      <c r="AXN561" s="107"/>
      <c r="AXO561" s="107"/>
      <c r="AXP561" s="107"/>
      <c r="AXQ561" s="107"/>
      <c r="AXR561" s="107"/>
      <c r="AXS561" s="107"/>
      <c r="AXT561" s="107"/>
      <c r="AXU561" s="107"/>
      <c r="AXV561" s="107"/>
      <c r="AXW561" s="107"/>
      <c r="AXX561" s="107"/>
      <c r="AXY561" s="107"/>
      <c r="AXZ561" s="107"/>
      <c r="AYA561" s="107"/>
      <c r="AYB561" s="107"/>
      <c r="AYC561" s="107"/>
      <c r="AYD561" s="107"/>
      <c r="AYE561" s="107"/>
      <c r="AYF561" s="107"/>
      <c r="AYG561" s="107"/>
      <c r="AYH561" s="107"/>
      <c r="AYI561" s="107"/>
      <c r="AYJ561" s="107"/>
      <c r="AYK561" s="107"/>
      <c r="AYL561" s="107"/>
      <c r="AYM561" s="107"/>
      <c r="AYN561" s="107"/>
      <c r="AYO561" s="107"/>
      <c r="AYP561" s="107"/>
      <c r="AYQ561" s="107"/>
      <c r="AYR561" s="107"/>
      <c r="AYS561" s="107"/>
      <c r="AYT561" s="107"/>
      <c r="AYU561" s="107"/>
      <c r="AYV561" s="107"/>
      <c r="AYW561" s="107"/>
      <c r="AYX561" s="107"/>
      <c r="AYY561" s="107"/>
      <c r="AYZ561" s="107"/>
      <c r="AZA561" s="107"/>
      <c r="AZB561" s="107"/>
      <c r="AZC561" s="107"/>
      <c r="AZD561" s="107"/>
      <c r="AZE561" s="107"/>
      <c r="AZF561" s="107"/>
      <c r="AZG561" s="107"/>
      <c r="AZH561" s="107"/>
      <c r="AZI561" s="107"/>
      <c r="AZJ561" s="107"/>
      <c r="AZK561" s="107"/>
      <c r="AZL561" s="107"/>
      <c r="AZM561" s="107"/>
      <c r="AZN561" s="107"/>
      <c r="AZO561" s="107"/>
      <c r="AZP561" s="107"/>
      <c r="AZQ561" s="107"/>
      <c r="AZR561" s="107"/>
      <c r="AZS561" s="107"/>
      <c r="AZT561" s="107"/>
      <c r="AZU561" s="107"/>
      <c r="AZV561" s="107"/>
      <c r="AZW561" s="107"/>
      <c r="AZX561" s="107"/>
      <c r="AZY561" s="107"/>
      <c r="AZZ561" s="107"/>
      <c r="BAA561" s="107"/>
      <c r="BAB561" s="107"/>
      <c r="BAC561" s="107"/>
      <c r="BAD561" s="107"/>
      <c r="BAE561" s="107"/>
      <c r="BAF561" s="107"/>
      <c r="BAG561" s="107"/>
      <c r="BAH561" s="107"/>
      <c r="BAI561" s="107"/>
      <c r="BAJ561" s="107"/>
      <c r="BAK561" s="107"/>
      <c r="BAL561" s="107"/>
      <c r="BAM561" s="107"/>
      <c r="BAN561" s="107"/>
      <c r="BAO561" s="107"/>
      <c r="BAP561" s="107"/>
      <c r="BAQ561" s="107"/>
      <c r="BAR561" s="107"/>
      <c r="BAS561" s="107"/>
      <c r="BAT561" s="107"/>
      <c r="BAU561" s="107"/>
      <c r="BAV561" s="107"/>
      <c r="BAW561" s="107"/>
      <c r="BAX561" s="107"/>
      <c r="BAY561" s="107"/>
      <c r="BAZ561" s="107"/>
      <c r="BBA561" s="107"/>
      <c r="BBB561" s="107"/>
      <c r="BBC561" s="107"/>
      <c r="BBD561" s="107"/>
      <c r="BBE561" s="107"/>
      <c r="BBF561" s="107"/>
      <c r="BBG561" s="107"/>
      <c r="BBH561" s="107"/>
      <c r="BBI561" s="107"/>
      <c r="BBJ561" s="107"/>
      <c r="BBK561" s="107"/>
      <c r="BBL561" s="107"/>
      <c r="BBM561" s="107"/>
      <c r="BBN561" s="107"/>
      <c r="BBO561" s="107"/>
      <c r="BBP561" s="107"/>
      <c r="BBQ561" s="107"/>
      <c r="BBR561" s="107"/>
      <c r="BBS561" s="107"/>
      <c r="BBT561" s="107"/>
      <c r="BBU561" s="107"/>
      <c r="BBV561" s="107"/>
      <c r="BBW561" s="107"/>
      <c r="BBX561" s="107"/>
      <c r="BBY561" s="107"/>
      <c r="BBZ561" s="107"/>
      <c r="BCA561" s="107"/>
      <c r="BCB561" s="107"/>
      <c r="BCC561" s="107"/>
      <c r="BCD561" s="107"/>
      <c r="BCE561" s="107"/>
      <c r="BCF561" s="107"/>
      <c r="BCG561" s="107"/>
      <c r="BCH561" s="107"/>
      <c r="BCI561" s="107"/>
      <c r="BCJ561" s="107"/>
      <c r="BCK561" s="107"/>
      <c r="BCL561" s="107"/>
      <c r="BCM561" s="107"/>
      <c r="BCN561" s="107"/>
      <c r="BCO561" s="107"/>
      <c r="BCP561" s="107"/>
      <c r="BCQ561" s="107"/>
      <c r="BCR561" s="107"/>
      <c r="BCS561" s="107"/>
      <c r="BCT561" s="107"/>
      <c r="BCU561" s="107"/>
      <c r="BCV561" s="107"/>
      <c r="BCW561" s="107"/>
      <c r="BCX561" s="107"/>
      <c r="BCY561" s="107"/>
      <c r="BCZ561" s="107"/>
      <c r="BDA561" s="107"/>
      <c r="BDB561" s="107"/>
      <c r="BDC561" s="107"/>
      <c r="BDD561" s="107"/>
      <c r="BDE561" s="107"/>
      <c r="BDF561" s="107"/>
      <c r="BDG561" s="107"/>
      <c r="BDH561" s="107"/>
      <c r="BDI561" s="107"/>
      <c r="BDJ561" s="107"/>
      <c r="BDK561" s="107"/>
      <c r="BDL561" s="107"/>
      <c r="BDM561" s="107"/>
      <c r="BDN561" s="107"/>
      <c r="BDO561" s="107"/>
      <c r="BDP561" s="107"/>
      <c r="BDQ561" s="107"/>
      <c r="BDR561" s="107"/>
      <c r="BDS561" s="107"/>
      <c r="BDT561" s="107"/>
      <c r="BDU561" s="107"/>
      <c r="BDV561" s="107"/>
      <c r="BDW561" s="107"/>
      <c r="BDX561" s="107"/>
      <c r="BDY561" s="107"/>
      <c r="BDZ561" s="107"/>
      <c r="BEA561" s="107"/>
      <c r="BEB561" s="107"/>
      <c r="BEC561" s="107"/>
      <c r="BED561" s="107"/>
      <c r="BEE561" s="107"/>
      <c r="BEF561" s="107"/>
      <c r="BEG561" s="107"/>
      <c r="BEH561" s="107"/>
      <c r="BEI561" s="107"/>
      <c r="BEJ561" s="107"/>
      <c r="BEK561" s="107"/>
      <c r="BEL561" s="107"/>
      <c r="BEM561" s="107"/>
      <c r="BEN561" s="107"/>
      <c r="BEO561" s="107"/>
      <c r="BEP561" s="107"/>
      <c r="BEQ561" s="107"/>
      <c r="BER561" s="107"/>
      <c r="BES561" s="107"/>
      <c r="BET561" s="107"/>
      <c r="BEU561" s="107"/>
      <c r="BEV561" s="107"/>
      <c r="BEW561" s="107"/>
      <c r="BEX561" s="107"/>
      <c r="BEY561" s="107"/>
      <c r="BEZ561" s="107"/>
      <c r="BFA561" s="107"/>
      <c r="BFB561" s="107"/>
      <c r="BFC561" s="107"/>
      <c r="BFD561" s="107"/>
      <c r="BFE561" s="107"/>
      <c r="BFF561" s="107"/>
      <c r="BFG561" s="107"/>
      <c r="BFH561" s="107"/>
      <c r="BFI561" s="107"/>
      <c r="BFJ561" s="107"/>
      <c r="BFK561" s="107"/>
      <c r="BFL561" s="107"/>
      <c r="BFM561" s="107"/>
      <c r="BFN561" s="107"/>
      <c r="BFO561" s="107"/>
      <c r="BFP561" s="107"/>
      <c r="BFQ561" s="107"/>
      <c r="BFR561" s="107"/>
      <c r="BFS561" s="107"/>
      <c r="BFT561" s="107"/>
      <c r="BFU561" s="107"/>
      <c r="BFV561" s="107"/>
      <c r="BFW561" s="107"/>
      <c r="BFX561" s="107"/>
      <c r="BFY561" s="107"/>
      <c r="BFZ561" s="107"/>
      <c r="BGA561" s="107"/>
      <c r="BGB561" s="107"/>
      <c r="BGC561" s="107"/>
      <c r="BGD561" s="107"/>
      <c r="BGE561" s="107"/>
      <c r="BGF561" s="107"/>
      <c r="BGG561" s="107"/>
      <c r="BGH561" s="107"/>
      <c r="BGI561" s="107"/>
      <c r="BGJ561" s="107"/>
      <c r="BGK561" s="107"/>
      <c r="BGL561" s="107"/>
      <c r="BGM561" s="107"/>
      <c r="BGN561" s="107"/>
      <c r="BGO561" s="107"/>
      <c r="BGP561" s="107"/>
      <c r="BGQ561" s="107"/>
      <c r="BGR561" s="107"/>
      <c r="BGS561" s="107"/>
      <c r="BGT561" s="107"/>
      <c r="BGU561" s="107"/>
      <c r="BGV561" s="107"/>
      <c r="BGW561" s="107"/>
      <c r="BGX561" s="107"/>
      <c r="BGY561" s="107"/>
      <c r="BGZ561" s="107"/>
      <c r="BHA561" s="107"/>
      <c r="BHB561" s="107"/>
      <c r="BHC561" s="107"/>
      <c r="BHD561" s="107"/>
      <c r="BHE561" s="107"/>
      <c r="BHF561" s="107"/>
      <c r="BHG561" s="107"/>
      <c r="BHH561" s="107"/>
      <c r="BHI561" s="107"/>
      <c r="BHJ561" s="107"/>
      <c r="BHK561" s="107"/>
      <c r="BHL561" s="107"/>
      <c r="BHM561" s="107"/>
      <c r="BHN561" s="107"/>
      <c r="BHO561" s="107"/>
      <c r="BHP561" s="107"/>
      <c r="BHQ561" s="107"/>
      <c r="BHR561" s="107"/>
      <c r="BHS561" s="107"/>
      <c r="BHT561" s="107"/>
      <c r="BHU561" s="107"/>
      <c r="BHV561" s="107"/>
      <c r="BHW561" s="107"/>
      <c r="BHX561" s="107"/>
      <c r="BHY561" s="107"/>
      <c r="BHZ561" s="107"/>
      <c r="BIA561" s="107"/>
      <c r="BIB561" s="107"/>
      <c r="BIC561" s="107"/>
      <c r="BID561" s="107"/>
      <c r="BIE561" s="107"/>
      <c r="BIF561" s="107"/>
      <c r="BIG561" s="107"/>
      <c r="BIH561" s="107"/>
      <c r="BII561" s="107"/>
      <c r="BIJ561" s="107"/>
      <c r="BIK561" s="107"/>
      <c r="BIL561" s="107"/>
      <c r="BIM561" s="107"/>
      <c r="BIN561" s="107"/>
      <c r="BIO561" s="107"/>
      <c r="BIP561" s="107"/>
      <c r="BIQ561" s="107"/>
      <c r="BIR561" s="107"/>
      <c r="BIS561" s="107"/>
      <c r="BIT561" s="107"/>
      <c r="BIU561" s="107"/>
      <c r="BIV561" s="107"/>
      <c r="BIW561" s="107"/>
      <c r="BIX561" s="107"/>
      <c r="BIY561" s="107"/>
      <c r="BIZ561" s="107"/>
      <c r="BJA561" s="107"/>
      <c r="BJB561" s="107"/>
      <c r="BJC561" s="107"/>
      <c r="BJD561" s="107"/>
      <c r="BJE561" s="107"/>
      <c r="BJF561" s="107"/>
      <c r="BJG561" s="107"/>
      <c r="BJH561" s="107"/>
      <c r="BJI561" s="107"/>
      <c r="BJJ561" s="107"/>
      <c r="BJK561" s="107"/>
      <c r="BJL561" s="107"/>
      <c r="BJM561" s="107"/>
      <c r="BJN561" s="107"/>
      <c r="BJO561" s="107"/>
      <c r="BJP561" s="107"/>
      <c r="BJQ561" s="107"/>
      <c r="BJR561" s="107"/>
      <c r="BJS561" s="107"/>
      <c r="BJT561" s="107"/>
      <c r="BJU561" s="107"/>
      <c r="BJV561" s="107"/>
      <c r="BJW561" s="107"/>
      <c r="BJX561" s="107"/>
      <c r="BJY561" s="107"/>
      <c r="BJZ561" s="107"/>
      <c r="BKA561" s="107"/>
      <c r="BKB561" s="107"/>
      <c r="BKC561" s="107"/>
      <c r="BKD561" s="107"/>
      <c r="BKE561" s="107"/>
      <c r="BKF561" s="107"/>
      <c r="BKG561" s="107"/>
      <c r="BKH561" s="107"/>
      <c r="BKI561" s="107"/>
      <c r="BKJ561" s="107"/>
      <c r="BKK561" s="107"/>
      <c r="BKL561" s="107"/>
      <c r="BKM561" s="107"/>
      <c r="BKN561" s="107"/>
      <c r="BKO561" s="107"/>
      <c r="BKP561" s="107"/>
      <c r="BKQ561" s="107"/>
      <c r="BKR561" s="107"/>
      <c r="BKS561" s="107"/>
      <c r="BKT561" s="107"/>
      <c r="BKU561" s="107"/>
      <c r="BKV561" s="107"/>
      <c r="BKW561" s="107"/>
      <c r="BKX561" s="107"/>
      <c r="BKY561" s="107"/>
      <c r="BKZ561" s="107"/>
      <c r="BLA561" s="107"/>
      <c r="BLB561" s="107"/>
      <c r="BLC561" s="107"/>
      <c r="BLD561" s="107"/>
      <c r="BLE561" s="107"/>
      <c r="BLF561" s="107"/>
      <c r="BLG561" s="107"/>
      <c r="BLH561" s="107"/>
      <c r="BLI561" s="107"/>
      <c r="BLJ561" s="107"/>
      <c r="BLK561" s="107"/>
      <c r="BLL561" s="107"/>
      <c r="BLM561" s="107"/>
      <c r="BLN561" s="107"/>
      <c r="BLO561" s="107"/>
      <c r="BLP561" s="107"/>
      <c r="BLQ561" s="107"/>
      <c r="BLR561" s="107"/>
      <c r="BLS561" s="107"/>
      <c r="BLT561" s="107"/>
      <c r="BLU561" s="107"/>
      <c r="BLV561" s="107"/>
      <c r="BLW561" s="107"/>
      <c r="BLX561" s="107"/>
      <c r="BLY561" s="107"/>
      <c r="BLZ561" s="107"/>
      <c r="BMA561" s="107"/>
      <c r="BMB561" s="107"/>
      <c r="BMC561" s="107"/>
      <c r="BMD561" s="107"/>
      <c r="BME561" s="107"/>
      <c r="BMF561" s="107"/>
      <c r="BMG561" s="107"/>
      <c r="BMH561" s="107"/>
      <c r="BMI561" s="107"/>
      <c r="BMJ561" s="107"/>
      <c r="BMK561" s="107"/>
      <c r="BML561" s="107"/>
      <c r="BMM561" s="107"/>
      <c r="BMN561" s="107"/>
      <c r="BMO561" s="107"/>
      <c r="BMP561" s="107"/>
      <c r="BMQ561" s="107"/>
      <c r="BMR561" s="107"/>
      <c r="BMS561" s="107"/>
      <c r="BMT561" s="107"/>
      <c r="BMU561" s="107"/>
      <c r="BMV561" s="107"/>
      <c r="BMW561" s="107"/>
      <c r="BMX561" s="107"/>
      <c r="BMY561" s="107"/>
      <c r="BMZ561" s="107"/>
      <c r="BNA561" s="107"/>
      <c r="BNB561" s="107"/>
      <c r="BNC561" s="107"/>
      <c r="BND561" s="107"/>
      <c r="BNE561" s="107"/>
      <c r="BNF561" s="107"/>
      <c r="BNG561" s="107"/>
      <c r="BNH561" s="107"/>
      <c r="BNI561" s="107"/>
      <c r="BNJ561" s="107"/>
      <c r="BNK561" s="107"/>
      <c r="BNL561" s="107"/>
      <c r="BNM561" s="107"/>
      <c r="BNN561" s="107"/>
      <c r="BNO561" s="107"/>
      <c r="BNP561" s="107"/>
      <c r="BNQ561" s="107"/>
      <c r="BNR561" s="107"/>
      <c r="BNS561" s="107"/>
      <c r="BNT561" s="107"/>
      <c r="BNU561" s="107"/>
      <c r="BNV561" s="107"/>
      <c r="BNW561" s="107"/>
      <c r="BNX561" s="107"/>
      <c r="BNY561" s="107"/>
      <c r="BNZ561" s="107"/>
      <c r="BOA561" s="107"/>
      <c r="BOB561" s="107"/>
      <c r="BOC561" s="107"/>
      <c r="BOD561" s="107"/>
      <c r="BOE561" s="107"/>
      <c r="BOF561" s="107"/>
      <c r="BOG561" s="107"/>
      <c r="BOH561" s="107"/>
      <c r="BOI561" s="107"/>
      <c r="BOJ561" s="107"/>
      <c r="BOK561" s="107"/>
      <c r="BOL561" s="107"/>
      <c r="BOM561" s="107"/>
      <c r="BON561" s="107"/>
      <c r="BOO561" s="107"/>
      <c r="BOP561" s="107"/>
      <c r="BOQ561" s="107"/>
      <c r="BOR561" s="107"/>
      <c r="BOS561" s="107"/>
      <c r="BOT561" s="107"/>
      <c r="BOU561" s="107"/>
      <c r="BOV561" s="107"/>
      <c r="BOW561" s="107"/>
      <c r="BOX561" s="107"/>
      <c r="BOY561" s="107"/>
      <c r="BOZ561" s="107"/>
      <c r="BPA561" s="107"/>
      <c r="BPB561" s="107"/>
      <c r="BPC561" s="107"/>
      <c r="BPD561" s="107"/>
      <c r="BPE561" s="107"/>
      <c r="BPF561" s="107"/>
      <c r="BPG561" s="107"/>
      <c r="BPH561" s="107"/>
      <c r="BPI561" s="107"/>
      <c r="BPJ561" s="107"/>
      <c r="BPK561" s="107"/>
      <c r="BPL561" s="107"/>
      <c r="BPM561" s="107"/>
      <c r="BPN561" s="107"/>
      <c r="BPO561" s="107"/>
      <c r="BPP561" s="107"/>
      <c r="BPQ561" s="107"/>
      <c r="BPR561" s="107"/>
      <c r="BPS561" s="107"/>
      <c r="BPT561" s="107"/>
      <c r="BPU561" s="107"/>
      <c r="BPV561" s="107"/>
      <c r="BPW561" s="107"/>
      <c r="BPX561" s="107"/>
      <c r="BPY561" s="107"/>
      <c r="BPZ561" s="107"/>
      <c r="BQA561" s="107"/>
      <c r="BQB561" s="107"/>
      <c r="BQC561" s="107"/>
      <c r="BQD561" s="107"/>
      <c r="BQE561" s="107"/>
      <c r="BQF561" s="107"/>
      <c r="BQG561" s="107"/>
      <c r="BQH561" s="107"/>
      <c r="BQI561" s="107"/>
      <c r="BQJ561" s="107"/>
      <c r="BQK561" s="107"/>
      <c r="BQL561" s="107"/>
      <c r="BQM561" s="107"/>
      <c r="BQN561" s="107"/>
      <c r="BQO561" s="107"/>
      <c r="BQP561" s="107"/>
      <c r="BQQ561" s="107"/>
      <c r="BQR561" s="107"/>
      <c r="BQS561" s="107"/>
      <c r="BQT561" s="107"/>
      <c r="BQU561" s="107"/>
      <c r="BQV561" s="107"/>
      <c r="BQW561" s="107"/>
      <c r="BQX561" s="107"/>
      <c r="BQY561" s="107"/>
      <c r="BQZ561" s="107"/>
      <c r="BRA561" s="107"/>
      <c r="BRB561" s="107"/>
      <c r="BRC561" s="107"/>
      <c r="BRD561" s="107"/>
      <c r="BRE561" s="107"/>
      <c r="BRF561" s="107"/>
      <c r="BRG561" s="107"/>
      <c r="BRH561" s="107"/>
      <c r="BRI561" s="107"/>
      <c r="BRJ561" s="107"/>
      <c r="BRK561" s="107"/>
      <c r="BRL561" s="107"/>
      <c r="BRM561" s="107"/>
      <c r="BRN561" s="107"/>
      <c r="BRO561" s="107"/>
      <c r="BRP561" s="107"/>
      <c r="BRQ561" s="107"/>
      <c r="BRR561" s="107"/>
      <c r="BRS561" s="107"/>
      <c r="BRT561" s="107"/>
      <c r="BRU561" s="107"/>
      <c r="BRV561" s="107"/>
      <c r="BRW561" s="107"/>
      <c r="BRX561" s="107"/>
      <c r="BRY561" s="107"/>
      <c r="BRZ561" s="107"/>
      <c r="BSA561" s="107"/>
      <c r="BSB561" s="107"/>
      <c r="BSC561" s="107"/>
      <c r="BSD561" s="107"/>
      <c r="BSE561" s="107"/>
      <c r="BSF561" s="107"/>
      <c r="BSG561" s="107"/>
      <c r="BSH561" s="107"/>
      <c r="BSI561" s="107"/>
      <c r="BSJ561" s="107"/>
      <c r="BSK561" s="107"/>
      <c r="BSL561" s="107"/>
      <c r="BSM561" s="107"/>
      <c r="BSN561" s="107"/>
      <c r="BSO561" s="107"/>
      <c r="BSP561" s="107"/>
      <c r="BSQ561" s="107"/>
      <c r="BSR561" s="107"/>
      <c r="BSS561" s="107"/>
      <c r="BST561" s="107"/>
      <c r="BSU561" s="107"/>
      <c r="BSV561" s="107"/>
      <c r="BSW561" s="107"/>
      <c r="BSX561" s="107"/>
      <c r="BSY561" s="107"/>
      <c r="BSZ561" s="107"/>
      <c r="BTA561" s="107"/>
      <c r="BTB561" s="107"/>
      <c r="BTC561" s="107"/>
      <c r="BTD561" s="107"/>
      <c r="BTE561" s="107"/>
      <c r="BTF561" s="107"/>
      <c r="BTG561" s="107"/>
      <c r="BTH561" s="107"/>
      <c r="BTI561" s="107"/>
      <c r="BTJ561" s="107"/>
      <c r="BTK561" s="107"/>
      <c r="BTL561" s="107"/>
      <c r="BTM561" s="107"/>
      <c r="BTN561" s="107"/>
      <c r="BTO561" s="107"/>
      <c r="BTP561" s="107"/>
      <c r="BTQ561" s="107"/>
      <c r="BTR561" s="107"/>
      <c r="BTS561" s="107"/>
      <c r="BTT561" s="107"/>
      <c r="BTU561" s="107"/>
      <c r="BTV561" s="107"/>
      <c r="BTW561" s="107"/>
      <c r="BTX561" s="107"/>
      <c r="BTY561" s="107"/>
      <c r="BTZ561" s="107"/>
      <c r="BUA561" s="107"/>
      <c r="BUB561" s="107"/>
      <c r="BUC561" s="107"/>
      <c r="BUD561" s="107"/>
      <c r="BUE561" s="107"/>
      <c r="BUF561" s="107"/>
      <c r="BUG561" s="107"/>
      <c r="BUH561" s="107"/>
      <c r="BUI561" s="107"/>
      <c r="BUJ561" s="107"/>
      <c r="BUK561" s="107"/>
      <c r="BUL561" s="107"/>
      <c r="BUM561" s="107"/>
      <c r="BUN561" s="107"/>
      <c r="BUO561" s="107"/>
      <c r="BUP561" s="107"/>
      <c r="BUQ561" s="107"/>
      <c r="BUR561" s="107"/>
      <c r="BUS561" s="107"/>
      <c r="BUT561" s="107"/>
      <c r="BUU561" s="107"/>
      <c r="BUV561" s="107"/>
      <c r="BUW561" s="107"/>
      <c r="BUX561" s="107"/>
      <c r="BUY561" s="107"/>
      <c r="BUZ561" s="107"/>
      <c r="BVA561" s="107"/>
      <c r="BVB561" s="107"/>
      <c r="BVC561" s="107"/>
      <c r="BVD561" s="107"/>
      <c r="BVE561" s="107"/>
      <c r="BVF561" s="107"/>
      <c r="BVG561" s="107"/>
      <c r="BVH561" s="107"/>
      <c r="BVI561" s="107"/>
      <c r="BVJ561" s="107"/>
      <c r="BVK561" s="107"/>
      <c r="BVL561" s="107"/>
      <c r="BVM561" s="107"/>
      <c r="BVN561" s="107"/>
      <c r="BVO561" s="107"/>
      <c r="BVP561" s="107"/>
      <c r="BVQ561" s="107"/>
      <c r="BVR561" s="107"/>
      <c r="BVS561" s="107"/>
      <c r="BVT561" s="107"/>
      <c r="BVU561" s="107"/>
      <c r="BVV561" s="107"/>
      <c r="BVW561" s="107"/>
      <c r="BVX561" s="107"/>
      <c r="BVY561" s="107"/>
      <c r="BVZ561" s="107"/>
      <c r="BWA561" s="107"/>
      <c r="BWB561" s="107"/>
      <c r="BWC561" s="107"/>
      <c r="BWD561" s="107"/>
      <c r="BWE561" s="107"/>
      <c r="BWF561" s="107"/>
      <c r="BWG561" s="107"/>
      <c r="BWH561" s="107"/>
      <c r="BWI561" s="107"/>
      <c r="BWJ561" s="107"/>
      <c r="BWK561" s="107"/>
      <c r="BWL561" s="107"/>
      <c r="BWM561" s="107"/>
      <c r="BWN561" s="107"/>
      <c r="BWO561" s="107"/>
      <c r="BWP561" s="107"/>
      <c r="BWQ561" s="107"/>
      <c r="BWR561" s="107"/>
      <c r="BWS561" s="107"/>
      <c r="BWT561" s="107"/>
      <c r="BWU561" s="107"/>
      <c r="BWV561" s="107"/>
      <c r="BWW561" s="107"/>
      <c r="BWX561" s="107"/>
      <c r="BWY561" s="107"/>
      <c r="BWZ561" s="107"/>
      <c r="BXA561" s="107"/>
      <c r="BXB561" s="107"/>
      <c r="BXC561" s="107"/>
      <c r="BXD561" s="107"/>
      <c r="BXE561" s="107"/>
      <c r="BXF561" s="107"/>
      <c r="BXG561" s="107"/>
      <c r="BXH561" s="107"/>
      <c r="BXI561" s="107"/>
      <c r="BXJ561" s="107"/>
      <c r="BXK561" s="107"/>
      <c r="BXL561" s="107"/>
      <c r="BXM561" s="107"/>
      <c r="BXN561" s="107"/>
      <c r="BXO561" s="107"/>
      <c r="BXP561" s="107"/>
      <c r="BXQ561" s="107"/>
      <c r="BXR561" s="107"/>
      <c r="BXS561" s="107"/>
      <c r="BXT561" s="107"/>
      <c r="BXU561" s="107"/>
      <c r="BXV561" s="107"/>
      <c r="BXW561" s="107"/>
      <c r="BXX561" s="107"/>
      <c r="BXY561" s="107"/>
      <c r="BXZ561" s="107"/>
      <c r="BYA561" s="107"/>
      <c r="BYB561" s="107"/>
      <c r="BYC561" s="107"/>
      <c r="BYD561" s="107"/>
      <c r="BYE561" s="107"/>
      <c r="BYF561" s="107"/>
      <c r="BYG561" s="107"/>
      <c r="BYH561" s="107"/>
      <c r="BYI561" s="107"/>
      <c r="BYJ561" s="107"/>
      <c r="BYK561" s="107"/>
      <c r="BYL561" s="107"/>
      <c r="BYM561" s="107"/>
      <c r="BYN561" s="107"/>
      <c r="BYO561" s="107"/>
      <c r="BYP561" s="107"/>
      <c r="BYQ561" s="107"/>
      <c r="BYR561" s="107"/>
      <c r="BYS561" s="107"/>
      <c r="BYT561" s="107"/>
      <c r="BYU561" s="107"/>
      <c r="BYV561" s="107"/>
      <c r="BYW561" s="107"/>
      <c r="BYX561" s="107"/>
      <c r="BYY561" s="107"/>
      <c r="BYZ561" s="107"/>
      <c r="BZA561" s="107"/>
      <c r="BZB561" s="107"/>
      <c r="BZC561" s="107"/>
      <c r="BZD561" s="107"/>
      <c r="BZE561" s="107"/>
      <c r="BZF561" s="107"/>
      <c r="BZG561" s="107"/>
      <c r="BZH561" s="107"/>
      <c r="BZI561" s="107"/>
      <c r="BZJ561" s="107"/>
      <c r="BZK561" s="107"/>
      <c r="BZL561" s="107"/>
      <c r="BZM561" s="107"/>
      <c r="BZN561" s="107"/>
      <c r="BZO561" s="107"/>
      <c r="BZP561" s="107"/>
      <c r="BZQ561" s="107"/>
      <c r="BZR561" s="107"/>
      <c r="BZS561" s="107"/>
      <c r="BZT561" s="107"/>
      <c r="BZU561" s="107"/>
      <c r="BZV561" s="107"/>
      <c r="BZW561" s="107"/>
      <c r="BZX561" s="107"/>
      <c r="BZY561" s="107"/>
      <c r="BZZ561" s="107"/>
      <c r="CAA561" s="107"/>
      <c r="CAB561" s="107"/>
      <c r="CAC561" s="107"/>
      <c r="CAD561" s="107"/>
      <c r="CAE561" s="107"/>
      <c r="CAF561" s="107"/>
      <c r="CAG561" s="107"/>
      <c r="CAH561" s="107"/>
      <c r="CAI561" s="107"/>
      <c r="CAJ561" s="107"/>
      <c r="CAK561" s="107"/>
      <c r="CAL561" s="107"/>
      <c r="CAM561" s="107"/>
      <c r="CAN561" s="107"/>
      <c r="CAO561" s="107"/>
      <c r="CAP561" s="107"/>
      <c r="CAQ561" s="107"/>
      <c r="CAR561" s="107"/>
      <c r="CAS561" s="107"/>
      <c r="CAT561" s="107"/>
      <c r="CAU561" s="107"/>
      <c r="CAV561" s="107"/>
      <c r="CAW561" s="107"/>
      <c r="CAX561" s="107"/>
      <c r="CAY561" s="107"/>
      <c r="CAZ561" s="107"/>
      <c r="CBA561" s="107"/>
      <c r="CBB561" s="107"/>
      <c r="CBC561" s="107"/>
      <c r="CBD561" s="107"/>
      <c r="CBE561" s="107"/>
      <c r="CBF561" s="107"/>
      <c r="CBG561" s="107"/>
      <c r="CBH561" s="107"/>
      <c r="CBI561" s="107"/>
      <c r="CBJ561" s="107"/>
      <c r="CBK561" s="107"/>
      <c r="CBL561" s="107"/>
      <c r="CBM561" s="107"/>
      <c r="CBN561" s="107"/>
      <c r="CBO561" s="107"/>
      <c r="CBP561" s="107"/>
      <c r="CBQ561" s="107"/>
      <c r="CBR561" s="107"/>
      <c r="CBS561" s="107"/>
      <c r="CBT561" s="107"/>
      <c r="CBU561" s="107"/>
      <c r="CBV561" s="107"/>
      <c r="CBW561" s="107"/>
      <c r="CBX561" s="107"/>
      <c r="CBY561" s="107"/>
      <c r="CBZ561" s="107"/>
      <c r="CCA561" s="107"/>
      <c r="CCB561" s="107"/>
      <c r="CCC561" s="107"/>
      <c r="CCD561" s="107"/>
      <c r="CCE561" s="107"/>
      <c r="CCF561" s="107"/>
      <c r="CCG561" s="107"/>
      <c r="CCH561" s="107"/>
      <c r="CCI561" s="107"/>
      <c r="CCJ561" s="107"/>
      <c r="CCK561" s="107"/>
      <c r="CCL561" s="107"/>
      <c r="CCM561" s="107"/>
      <c r="CCN561" s="107"/>
      <c r="CCO561" s="107"/>
      <c r="CCP561" s="107"/>
      <c r="CCQ561" s="107"/>
      <c r="CCR561" s="107"/>
      <c r="CCS561" s="107"/>
      <c r="CCT561" s="107"/>
      <c r="CCU561" s="107"/>
      <c r="CCV561" s="107"/>
      <c r="CCW561" s="107"/>
      <c r="CCX561" s="107"/>
      <c r="CCY561" s="107"/>
      <c r="CCZ561" s="107"/>
      <c r="CDA561" s="107"/>
      <c r="CDB561" s="107"/>
      <c r="CDC561" s="107"/>
      <c r="CDD561" s="107"/>
      <c r="CDE561" s="107"/>
      <c r="CDF561" s="107"/>
      <c r="CDG561" s="107"/>
      <c r="CDH561" s="107"/>
      <c r="CDI561" s="107"/>
      <c r="CDJ561" s="107"/>
      <c r="CDK561" s="107"/>
      <c r="CDL561" s="107"/>
      <c r="CDM561" s="107"/>
      <c r="CDN561" s="107"/>
      <c r="CDO561" s="107"/>
      <c r="CDP561" s="107"/>
      <c r="CDQ561" s="107"/>
      <c r="CDR561" s="107"/>
      <c r="CDS561" s="107"/>
      <c r="CDT561" s="107"/>
      <c r="CDU561" s="107"/>
      <c r="CDV561" s="107"/>
      <c r="CDW561" s="107"/>
      <c r="CDX561" s="107"/>
      <c r="CDY561" s="107"/>
      <c r="CDZ561" s="107"/>
      <c r="CEA561" s="107"/>
      <c r="CEB561" s="107"/>
      <c r="CEC561" s="107"/>
      <c r="CED561" s="107"/>
      <c r="CEE561" s="107"/>
      <c r="CEF561" s="107"/>
      <c r="CEG561" s="107"/>
      <c r="CEH561" s="107"/>
      <c r="CEI561" s="107"/>
      <c r="CEJ561" s="107"/>
      <c r="CEK561" s="107"/>
      <c r="CEL561" s="107"/>
      <c r="CEM561" s="107"/>
      <c r="CEN561" s="107"/>
      <c r="CEO561" s="107"/>
      <c r="CEP561" s="107"/>
      <c r="CEQ561" s="107"/>
      <c r="CER561" s="107"/>
      <c r="CES561" s="107"/>
      <c r="CET561" s="107"/>
      <c r="CEU561" s="107"/>
      <c r="CEV561" s="107"/>
      <c r="CEW561" s="107"/>
      <c r="CEX561" s="107"/>
      <c r="CEY561" s="107"/>
      <c r="CEZ561" s="107"/>
      <c r="CFA561" s="107"/>
      <c r="CFB561" s="107"/>
      <c r="CFC561" s="107"/>
      <c r="CFD561" s="107"/>
      <c r="CFE561" s="107"/>
      <c r="CFF561" s="107"/>
      <c r="CFG561" s="107"/>
      <c r="CFH561" s="107"/>
      <c r="CFI561" s="107"/>
      <c r="CFJ561" s="107"/>
      <c r="CFK561" s="107"/>
      <c r="CFL561" s="107"/>
      <c r="CFM561" s="107"/>
      <c r="CFN561" s="107"/>
      <c r="CFO561" s="107"/>
      <c r="CFP561" s="107"/>
      <c r="CFQ561" s="107"/>
      <c r="CFR561" s="107"/>
      <c r="CFS561" s="107"/>
      <c r="CFT561" s="107"/>
      <c r="CFU561" s="107"/>
      <c r="CFV561" s="107"/>
      <c r="CFW561" s="107"/>
      <c r="CFX561" s="107"/>
      <c r="CFY561" s="107"/>
      <c r="CFZ561" s="107"/>
      <c r="CGA561" s="107"/>
      <c r="CGB561" s="107"/>
      <c r="CGC561" s="107"/>
      <c r="CGD561" s="107"/>
      <c r="CGE561" s="107"/>
      <c r="CGF561" s="107"/>
      <c r="CGG561" s="107"/>
      <c r="CGH561" s="107"/>
      <c r="CGI561" s="107"/>
      <c r="CGJ561" s="107"/>
      <c r="CGK561" s="107"/>
      <c r="CGL561" s="107"/>
      <c r="CGM561" s="107"/>
      <c r="CGN561" s="107"/>
      <c r="CGO561" s="107"/>
      <c r="CGP561" s="107"/>
      <c r="CGQ561" s="107"/>
      <c r="CGR561" s="107"/>
      <c r="CGS561" s="107"/>
      <c r="CGT561" s="107"/>
      <c r="CGU561" s="107"/>
      <c r="CGV561" s="107"/>
      <c r="CGW561" s="107"/>
      <c r="CGX561" s="107"/>
      <c r="CGY561" s="107"/>
      <c r="CGZ561" s="107"/>
      <c r="CHA561" s="107"/>
      <c r="CHB561" s="107"/>
      <c r="CHC561" s="107"/>
      <c r="CHD561" s="107"/>
      <c r="CHE561" s="107"/>
      <c r="CHF561" s="107"/>
      <c r="CHG561" s="107"/>
      <c r="CHH561" s="107"/>
      <c r="CHI561" s="107"/>
      <c r="CHJ561" s="107"/>
      <c r="CHK561" s="107"/>
      <c r="CHL561" s="107"/>
      <c r="CHM561" s="107"/>
      <c r="CHN561" s="107"/>
      <c r="CHO561" s="107"/>
      <c r="CHP561" s="107"/>
      <c r="CHQ561" s="107"/>
      <c r="CHR561" s="107"/>
      <c r="CHS561" s="107"/>
      <c r="CHT561" s="107"/>
      <c r="CHU561" s="107"/>
      <c r="CHV561" s="107"/>
      <c r="CHW561" s="107"/>
      <c r="CHX561" s="107"/>
      <c r="CHY561" s="107"/>
      <c r="CHZ561" s="107"/>
      <c r="CIA561" s="107"/>
      <c r="CIB561" s="107"/>
      <c r="CIC561" s="107"/>
      <c r="CID561" s="107"/>
      <c r="CIE561" s="107"/>
      <c r="CIF561" s="107"/>
      <c r="CIG561" s="107"/>
      <c r="CIH561" s="107"/>
      <c r="CII561" s="107"/>
      <c r="CIJ561" s="107"/>
      <c r="CIK561" s="107"/>
      <c r="CIL561" s="107"/>
      <c r="CIM561" s="107"/>
      <c r="CIN561" s="107"/>
      <c r="CIO561" s="107"/>
      <c r="CIP561" s="107"/>
      <c r="CIQ561" s="107"/>
      <c r="CIR561" s="107"/>
      <c r="CIS561" s="107"/>
      <c r="CIT561" s="107"/>
      <c r="CIU561" s="107"/>
      <c r="CIV561" s="107"/>
      <c r="CIW561" s="107"/>
      <c r="CIX561" s="107"/>
      <c r="CIY561" s="107"/>
      <c r="CIZ561" s="107"/>
      <c r="CJA561" s="107"/>
      <c r="CJB561" s="107"/>
      <c r="CJC561" s="107"/>
      <c r="CJD561" s="107"/>
      <c r="CJE561" s="107"/>
      <c r="CJF561" s="107"/>
      <c r="CJG561" s="107"/>
      <c r="CJH561" s="107"/>
      <c r="CJI561" s="107"/>
      <c r="CJJ561" s="107"/>
      <c r="CJK561" s="107"/>
      <c r="CJL561" s="107"/>
      <c r="CJM561" s="107"/>
      <c r="CJN561" s="107"/>
      <c r="CJO561" s="107"/>
      <c r="CJP561" s="107"/>
      <c r="CJQ561" s="107"/>
      <c r="CJR561" s="107"/>
      <c r="CJS561" s="107"/>
      <c r="CJT561" s="107"/>
      <c r="CJU561" s="107"/>
      <c r="CJV561" s="107"/>
      <c r="CJW561" s="107"/>
      <c r="CJX561" s="107"/>
      <c r="CJY561" s="107"/>
      <c r="CJZ561" s="107"/>
      <c r="CKA561" s="107"/>
      <c r="CKB561" s="107"/>
      <c r="CKC561" s="107"/>
      <c r="CKD561" s="107"/>
      <c r="CKE561" s="107"/>
      <c r="CKF561" s="107"/>
      <c r="CKG561" s="107"/>
      <c r="CKH561" s="107"/>
      <c r="CKI561" s="107"/>
      <c r="CKJ561" s="107"/>
      <c r="CKK561" s="107"/>
      <c r="CKL561" s="107"/>
      <c r="CKM561" s="107"/>
      <c r="CKN561" s="107"/>
      <c r="CKO561" s="107"/>
      <c r="CKP561" s="107"/>
      <c r="CKQ561" s="107"/>
      <c r="CKR561" s="107"/>
      <c r="CKS561" s="107"/>
      <c r="CKT561" s="107"/>
      <c r="CKU561" s="107"/>
      <c r="CKV561" s="107"/>
      <c r="CKW561" s="107"/>
      <c r="CKX561" s="107"/>
      <c r="CKY561" s="107"/>
      <c r="CKZ561" s="107"/>
      <c r="CLA561" s="107"/>
      <c r="CLB561" s="107"/>
      <c r="CLC561" s="107"/>
      <c r="CLD561" s="107"/>
      <c r="CLE561" s="107"/>
      <c r="CLF561" s="107"/>
      <c r="CLG561" s="107"/>
      <c r="CLH561" s="107"/>
      <c r="CLI561" s="107"/>
      <c r="CLJ561" s="107"/>
      <c r="CLK561" s="107"/>
      <c r="CLL561" s="107"/>
      <c r="CLM561" s="107"/>
      <c r="CLN561" s="107"/>
      <c r="CLO561" s="107"/>
      <c r="CLP561" s="107"/>
      <c r="CLQ561" s="107"/>
      <c r="CLR561" s="107"/>
      <c r="CLS561" s="107"/>
      <c r="CLT561" s="107"/>
      <c r="CLU561" s="107"/>
      <c r="CLV561" s="107"/>
      <c r="CLW561" s="107"/>
      <c r="CLX561" s="107"/>
      <c r="CLY561" s="107"/>
      <c r="CLZ561" s="107"/>
      <c r="CMA561" s="107"/>
      <c r="CMB561" s="107"/>
      <c r="CMC561" s="107"/>
      <c r="CMD561" s="107"/>
      <c r="CME561" s="107"/>
      <c r="CMF561" s="107"/>
      <c r="CMG561" s="107"/>
      <c r="CMH561" s="107"/>
      <c r="CMI561" s="107"/>
      <c r="CMJ561" s="107"/>
      <c r="CMK561" s="107"/>
      <c r="CML561" s="107"/>
      <c r="CMM561" s="107"/>
      <c r="CMN561" s="107"/>
      <c r="CMO561" s="107"/>
      <c r="CMP561" s="107"/>
      <c r="CMQ561" s="107"/>
      <c r="CMR561" s="107"/>
      <c r="CMS561" s="107"/>
      <c r="CMT561" s="107"/>
      <c r="CMU561" s="107"/>
      <c r="CMV561" s="107"/>
      <c r="CMW561" s="107"/>
      <c r="CMX561" s="107"/>
      <c r="CMY561" s="107"/>
      <c r="CMZ561" s="107"/>
      <c r="CNA561" s="107"/>
      <c r="CNB561" s="107"/>
      <c r="CNC561" s="107"/>
      <c r="CND561" s="107"/>
      <c r="CNE561" s="107"/>
      <c r="CNF561" s="107"/>
      <c r="CNG561" s="107"/>
      <c r="CNH561" s="107"/>
      <c r="CNI561" s="107"/>
      <c r="CNJ561" s="107"/>
      <c r="CNK561" s="107"/>
      <c r="CNL561" s="107"/>
      <c r="CNM561" s="107"/>
      <c r="CNN561" s="107"/>
      <c r="CNO561" s="107"/>
      <c r="CNP561" s="107"/>
      <c r="CNQ561" s="107"/>
      <c r="CNR561" s="107"/>
      <c r="CNS561" s="107"/>
      <c r="CNT561" s="107"/>
      <c r="CNU561" s="107"/>
      <c r="CNV561" s="107"/>
      <c r="CNW561" s="107"/>
      <c r="CNX561" s="107"/>
      <c r="CNY561" s="107"/>
      <c r="CNZ561" s="107"/>
      <c r="COA561" s="107"/>
      <c r="COB561" s="107"/>
      <c r="COC561" s="107"/>
      <c r="COD561" s="107"/>
      <c r="COE561" s="107"/>
      <c r="COF561" s="107"/>
      <c r="COG561" s="107"/>
      <c r="COH561" s="107"/>
      <c r="COI561" s="107"/>
      <c r="COJ561" s="107"/>
      <c r="COK561" s="107"/>
      <c r="COL561" s="107"/>
      <c r="COM561" s="107"/>
      <c r="CON561" s="107"/>
      <c r="COO561" s="107"/>
      <c r="COP561" s="107"/>
      <c r="COQ561" s="107"/>
      <c r="COR561" s="107"/>
      <c r="COS561" s="107"/>
      <c r="COT561" s="107"/>
      <c r="COU561" s="107"/>
      <c r="COV561" s="107"/>
      <c r="COW561" s="107"/>
      <c r="COX561" s="107"/>
      <c r="COY561" s="107"/>
      <c r="COZ561" s="107"/>
      <c r="CPA561" s="107"/>
      <c r="CPB561" s="107"/>
      <c r="CPC561" s="107"/>
      <c r="CPD561" s="107"/>
      <c r="CPE561" s="107"/>
      <c r="CPF561" s="107"/>
      <c r="CPG561" s="107"/>
      <c r="CPH561" s="107"/>
      <c r="CPI561" s="107"/>
      <c r="CPJ561" s="107"/>
      <c r="CPK561" s="107"/>
      <c r="CPL561" s="107"/>
      <c r="CPM561" s="107"/>
      <c r="CPN561" s="107"/>
      <c r="CPO561" s="107"/>
      <c r="CPP561" s="107"/>
      <c r="CPQ561" s="107"/>
      <c r="CPR561" s="107"/>
      <c r="CPS561" s="107"/>
      <c r="CPT561" s="107"/>
      <c r="CPU561" s="107"/>
      <c r="CPV561" s="107"/>
      <c r="CPW561" s="107"/>
      <c r="CPX561" s="107"/>
      <c r="CPY561" s="107"/>
      <c r="CPZ561" s="107"/>
      <c r="CQA561" s="107"/>
      <c r="CQB561" s="107"/>
      <c r="CQC561" s="107"/>
      <c r="CQD561" s="107"/>
      <c r="CQE561" s="107"/>
      <c r="CQF561" s="107"/>
      <c r="CQG561" s="107"/>
      <c r="CQH561" s="107"/>
      <c r="CQI561" s="107"/>
      <c r="CQJ561" s="107"/>
      <c r="CQK561" s="107"/>
      <c r="CQL561" s="107"/>
      <c r="CQM561" s="107"/>
      <c r="CQN561" s="107"/>
      <c r="CQO561" s="107"/>
      <c r="CQP561" s="107"/>
      <c r="CQQ561" s="107"/>
      <c r="CQR561" s="107"/>
      <c r="CQS561" s="107"/>
      <c r="CQT561" s="107"/>
      <c r="CQU561" s="107"/>
      <c r="CQV561" s="107"/>
      <c r="CQW561" s="107"/>
      <c r="CQX561" s="107"/>
      <c r="CQY561" s="107"/>
      <c r="CQZ561" s="107"/>
      <c r="CRA561" s="107"/>
      <c r="CRB561" s="107"/>
      <c r="CRC561" s="107"/>
      <c r="CRD561" s="107"/>
      <c r="CRE561" s="107"/>
      <c r="CRF561" s="107"/>
      <c r="CRG561" s="107"/>
      <c r="CRH561" s="107"/>
      <c r="CRI561" s="107"/>
      <c r="CRJ561" s="107"/>
      <c r="CRK561" s="107"/>
      <c r="CRL561" s="107"/>
      <c r="CRM561" s="107"/>
      <c r="CRN561" s="107"/>
      <c r="CRO561" s="107"/>
      <c r="CRP561" s="107"/>
      <c r="CRQ561" s="107"/>
      <c r="CRR561" s="107"/>
      <c r="CRS561" s="107"/>
      <c r="CRT561" s="107"/>
      <c r="CRU561" s="107"/>
      <c r="CRV561" s="107"/>
      <c r="CRW561" s="107"/>
      <c r="CRX561" s="107"/>
      <c r="CRY561" s="107"/>
      <c r="CRZ561" s="107"/>
      <c r="CSA561" s="107"/>
      <c r="CSB561" s="107"/>
      <c r="CSC561" s="107"/>
      <c r="CSD561" s="107"/>
      <c r="CSE561" s="107"/>
      <c r="CSF561" s="107"/>
      <c r="CSG561" s="107"/>
      <c r="CSH561" s="107"/>
      <c r="CSI561" s="107"/>
      <c r="CSJ561" s="107"/>
      <c r="CSK561" s="107"/>
      <c r="CSL561" s="107"/>
      <c r="CSM561" s="107"/>
      <c r="CSN561" s="107"/>
      <c r="CSO561" s="107"/>
      <c r="CSP561" s="107"/>
      <c r="CSQ561" s="107"/>
      <c r="CSR561" s="107"/>
      <c r="CSS561" s="107"/>
      <c r="CST561" s="107"/>
      <c r="CSU561" s="107"/>
      <c r="CSV561" s="107"/>
      <c r="CSW561" s="107"/>
      <c r="CSX561" s="107"/>
      <c r="CSY561" s="107"/>
      <c r="CSZ561" s="107"/>
      <c r="CTA561" s="107"/>
      <c r="CTB561" s="107"/>
      <c r="CTC561" s="107"/>
      <c r="CTD561" s="107"/>
      <c r="CTE561" s="107"/>
      <c r="CTF561" s="107"/>
      <c r="CTG561" s="107"/>
      <c r="CTH561" s="107"/>
      <c r="CTI561" s="107"/>
      <c r="CTJ561" s="107"/>
      <c r="CTK561" s="107"/>
      <c r="CTL561" s="107"/>
      <c r="CTM561" s="107"/>
      <c r="CTN561" s="107"/>
      <c r="CTO561" s="107"/>
      <c r="CTP561" s="107"/>
      <c r="CTQ561" s="107"/>
      <c r="CTR561" s="107"/>
      <c r="CTS561" s="107"/>
      <c r="CTT561" s="107"/>
      <c r="CTU561" s="107"/>
      <c r="CTV561" s="107"/>
      <c r="CTW561" s="107"/>
      <c r="CTX561" s="107"/>
      <c r="CTY561" s="107"/>
      <c r="CTZ561" s="107"/>
      <c r="CUA561" s="107"/>
      <c r="CUB561" s="107"/>
      <c r="CUC561" s="107"/>
      <c r="CUD561" s="107"/>
      <c r="CUE561" s="107"/>
      <c r="CUF561" s="107"/>
      <c r="CUG561" s="107"/>
      <c r="CUH561" s="107"/>
      <c r="CUI561" s="107"/>
      <c r="CUJ561" s="107"/>
      <c r="CUK561" s="107"/>
      <c r="CUL561" s="107"/>
      <c r="CUM561" s="107"/>
      <c r="CUN561" s="107"/>
      <c r="CUO561" s="107"/>
      <c r="CUP561" s="107"/>
      <c r="CUQ561" s="107"/>
      <c r="CUR561" s="107"/>
      <c r="CUS561" s="107"/>
      <c r="CUT561" s="107"/>
      <c r="CUU561" s="107"/>
      <c r="CUV561" s="107"/>
      <c r="CUW561" s="107"/>
      <c r="CUX561" s="107"/>
      <c r="CUY561" s="107"/>
      <c r="CUZ561" s="107"/>
      <c r="CVA561" s="107"/>
      <c r="CVB561" s="107"/>
      <c r="CVC561" s="107"/>
      <c r="CVD561" s="107"/>
      <c r="CVE561" s="107"/>
      <c r="CVF561" s="107"/>
      <c r="CVG561" s="107"/>
      <c r="CVH561" s="107"/>
      <c r="CVI561" s="107"/>
      <c r="CVJ561" s="107"/>
      <c r="CVK561" s="107"/>
      <c r="CVL561" s="107"/>
      <c r="CVM561" s="107"/>
      <c r="CVN561" s="107"/>
      <c r="CVO561" s="107"/>
      <c r="CVP561" s="107"/>
      <c r="CVQ561" s="107"/>
      <c r="CVR561" s="107"/>
      <c r="CVS561" s="107"/>
      <c r="CVT561" s="107"/>
      <c r="CVU561" s="107"/>
      <c r="CVV561" s="107"/>
      <c r="CVW561" s="107"/>
      <c r="CVX561" s="107"/>
      <c r="CVY561" s="107"/>
      <c r="CVZ561" s="107"/>
      <c r="CWA561" s="107"/>
      <c r="CWB561" s="107"/>
      <c r="CWC561" s="107"/>
      <c r="CWD561" s="107"/>
      <c r="CWE561" s="107"/>
      <c r="CWF561" s="107"/>
      <c r="CWG561" s="107"/>
      <c r="CWH561" s="107"/>
      <c r="CWI561" s="107"/>
      <c r="CWJ561" s="107"/>
      <c r="CWK561" s="107"/>
      <c r="CWL561" s="107"/>
      <c r="CWM561" s="107"/>
      <c r="CWN561" s="107"/>
      <c r="CWO561" s="107"/>
      <c r="CWP561" s="107"/>
      <c r="CWQ561" s="107"/>
      <c r="CWR561" s="107"/>
      <c r="CWS561" s="107"/>
      <c r="CWT561" s="107"/>
      <c r="CWU561" s="107"/>
      <c r="CWV561" s="107"/>
      <c r="CWW561" s="107"/>
      <c r="CWX561" s="107"/>
      <c r="CWY561" s="107"/>
      <c r="CWZ561" s="107"/>
      <c r="CXA561" s="107"/>
      <c r="CXB561" s="107"/>
      <c r="CXC561" s="107"/>
      <c r="CXD561" s="107"/>
      <c r="CXE561" s="107"/>
      <c r="CXF561" s="107"/>
      <c r="CXG561" s="107"/>
      <c r="CXH561" s="107"/>
      <c r="CXI561" s="107"/>
      <c r="CXJ561" s="107"/>
      <c r="CXK561" s="107"/>
      <c r="CXL561" s="107"/>
      <c r="CXM561" s="107"/>
      <c r="CXN561" s="107"/>
      <c r="CXO561" s="107"/>
      <c r="CXP561" s="107"/>
      <c r="CXQ561" s="107"/>
      <c r="CXR561" s="107"/>
      <c r="CXS561" s="107"/>
      <c r="CXT561" s="107"/>
      <c r="CXU561" s="107"/>
      <c r="CXV561" s="107"/>
      <c r="CXW561" s="107"/>
      <c r="CXX561" s="107"/>
      <c r="CXY561" s="107"/>
      <c r="CXZ561" s="107"/>
      <c r="CYA561" s="107"/>
      <c r="CYB561" s="107"/>
      <c r="CYC561" s="107"/>
      <c r="CYD561" s="107"/>
      <c r="CYE561" s="107"/>
      <c r="CYF561" s="107"/>
      <c r="CYG561" s="107"/>
      <c r="CYH561" s="107"/>
      <c r="CYI561" s="107"/>
      <c r="CYJ561" s="107"/>
      <c r="CYK561" s="107"/>
      <c r="CYL561" s="107"/>
      <c r="CYM561" s="107"/>
      <c r="CYN561" s="107"/>
      <c r="CYO561" s="107"/>
      <c r="CYP561" s="107"/>
      <c r="CYQ561" s="107"/>
      <c r="CYR561" s="107"/>
      <c r="CYS561" s="107"/>
      <c r="CYT561" s="107"/>
      <c r="CYU561" s="107"/>
      <c r="CYV561" s="107"/>
      <c r="CYW561" s="107"/>
      <c r="CYX561" s="107"/>
      <c r="CYY561" s="107"/>
      <c r="CYZ561" s="107"/>
      <c r="CZA561" s="107"/>
      <c r="CZB561" s="107"/>
      <c r="CZC561" s="107"/>
      <c r="CZD561" s="107"/>
      <c r="CZE561" s="107"/>
      <c r="CZF561" s="107"/>
      <c r="CZG561" s="107"/>
      <c r="CZH561" s="107"/>
      <c r="CZI561" s="107"/>
      <c r="CZJ561" s="107"/>
      <c r="CZK561" s="107"/>
      <c r="CZL561" s="107"/>
      <c r="CZM561" s="107"/>
      <c r="CZN561" s="107"/>
      <c r="CZO561" s="107"/>
      <c r="CZP561" s="107"/>
      <c r="CZQ561" s="107"/>
      <c r="CZR561" s="107"/>
      <c r="CZS561" s="107"/>
      <c r="CZT561" s="107"/>
      <c r="CZU561" s="107"/>
      <c r="CZV561" s="107"/>
      <c r="CZW561" s="107"/>
      <c r="CZX561" s="107"/>
      <c r="CZY561" s="107"/>
      <c r="CZZ561" s="107"/>
      <c r="DAA561" s="107"/>
      <c r="DAB561" s="107"/>
      <c r="DAC561" s="107"/>
      <c r="DAD561" s="107"/>
      <c r="DAE561" s="107"/>
      <c r="DAF561" s="107"/>
      <c r="DAG561" s="107"/>
      <c r="DAH561" s="107"/>
      <c r="DAI561" s="107"/>
      <c r="DAJ561" s="107"/>
      <c r="DAK561" s="107"/>
      <c r="DAL561" s="107"/>
      <c r="DAM561" s="107"/>
      <c r="DAN561" s="107"/>
      <c r="DAO561" s="107"/>
      <c r="DAP561" s="107"/>
      <c r="DAQ561" s="107"/>
      <c r="DAR561" s="107"/>
      <c r="DAS561" s="107"/>
      <c r="DAT561" s="107"/>
      <c r="DAU561" s="107"/>
      <c r="DAV561" s="107"/>
      <c r="DAW561" s="107"/>
      <c r="DAX561" s="107"/>
      <c r="DAY561" s="107"/>
      <c r="DAZ561" s="107"/>
      <c r="DBA561" s="107"/>
      <c r="DBB561" s="107"/>
      <c r="DBC561" s="107"/>
      <c r="DBD561" s="107"/>
      <c r="DBE561" s="107"/>
      <c r="DBF561" s="107"/>
      <c r="DBG561" s="107"/>
      <c r="DBH561" s="107"/>
      <c r="DBI561" s="107"/>
      <c r="DBJ561" s="107"/>
      <c r="DBK561" s="107"/>
      <c r="DBL561" s="107"/>
      <c r="DBM561" s="107"/>
      <c r="DBN561" s="107"/>
      <c r="DBO561" s="107"/>
      <c r="DBP561" s="107"/>
      <c r="DBQ561" s="107"/>
      <c r="DBR561" s="107"/>
      <c r="DBS561" s="107"/>
      <c r="DBT561" s="107"/>
      <c r="DBU561" s="107"/>
      <c r="DBV561" s="107"/>
      <c r="DBW561" s="107"/>
      <c r="DBX561" s="107"/>
      <c r="DBY561" s="107"/>
      <c r="DBZ561" s="107"/>
      <c r="DCA561" s="107"/>
      <c r="DCB561" s="107"/>
      <c r="DCC561" s="107"/>
      <c r="DCD561" s="107"/>
      <c r="DCE561" s="107"/>
      <c r="DCF561" s="107"/>
      <c r="DCG561" s="107"/>
      <c r="DCH561" s="107"/>
      <c r="DCI561" s="107"/>
      <c r="DCJ561" s="107"/>
      <c r="DCK561" s="107"/>
      <c r="DCL561" s="107"/>
      <c r="DCM561" s="107"/>
      <c r="DCN561" s="107"/>
      <c r="DCO561" s="107"/>
      <c r="DCP561" s="107"/>
      <c r="DCQ561" s="107"/>
      <c r="DCR561" s="107"/>
      <c r="DCS561" s="107"/>
      <c r="DCT561" s="107"/>
      <c r="DCU561" s="107"/>
      <c r="DCV561" s="107"/>
      <c r="DCW561" s="107"/>
      <c r="DCX561" s="107"/>
      <c r="DCY561" s="107"/>
      <c r="DCZ561" s="107"/>
      <c r="DDA561" s="107"/>
      <c r="DDB561" s="107"/>
      <c r="DDC561" s="107"/>
      <c r="DDD561" s="107"/>
      <c r="DDE561" s="107"/>
      <c r="DDF561" s="107"/>
      <c r="DDG561" s="107"/>
      <c r="DDH561" s="107"/>
      <c r="DDI561" s="107"/>
      <c r="DDJ561" s="107"/>
      <c r="DDK561" s="107"/>
      <c r="DDL561" s="107"/>
      <c r="DDM561" s="107"/>
      <c r="DDN561" s="107"/>
      <c r="DDO561" s="107"/>
      <c r="DDP561" s="107"/>
      <c r="DDQ561" s="107"/>
      <c r="DDR561" s="107"/>
      <c r="DDS561" s="107"/>
      <c r="DDT561" s="107"/>
      <c r="DDU561" s="107"/>
      <c r="DDV561" s="107"/>
      <c r="DDW561" s="107"/>
      <c r="DDX561" s="107"/>
      <c r="DDY561" s="107"/>
      <c r="DDZ561" s="107"/>
      <c r="DEA561" s="107"/>
      <c r="DEB561" s="107"/>
      <c r="DEC561" s="107"/>
      <c r="DED561" s="107"/>
      <c r="DEE561" s="107"/>
      <c r="DEF561" s="107"/>
      <c r="DEG561" s="107"/>
      <c r="DEH561" s="107"/>
      <c r="DEI561" s="107"/>
      <c r="DEJ561" s="107"/>
      <c r="DEK561" s="107"/>
      <c r="DEL561" s="107"/>
      <c r="DEM561" s="107"/>
      <c r="DEN561" s="107"/>
      <c r="DEO561" s="107"/>
      <c r="DEP561" s="107"/>
      <c r="DEQ561" s="107"/>
      <c r="DER561" s="107"/>
      <c r="DES561" s="107"/>
      <c r="DET561" s="107"/>
      <c r="DEU561" s="107"/>
      <c r="DEV561" s="107"/>
      <c r="DEW561" s="107"/>
      <c r="DEX561" s="107"/>
      <c r="DEY561" s="107"/>
      <c r="DEZ561" s="107"/>
      <c r="DFA561" s="107"/>
      <c r="DFB561" s="107"/>
      <c r="DFC561" s="107"/>
      <c r="DFD561" s="107"/>
      <c r="DFE561" s="107"/>
      <c r="DFF561" s="107"/>
      <c r="DFG561" s="107"/>
      <c r="DFH561" s="107"/>
      <c r="DFI561" s="107"/>
      <c r="DFJ561" s="107"/>
      <c r="DFK561" s="107"/>
      <c r="DFL561" s="107"/>
      <c r="DFM561" s="107"/>
      <c r="DFN561" s="107"/>
      <c r="DFO561" s="107"/>
      <c r="DFP561" s="107"/>
      <c r="DFQ561" s="107"/>
      <c r="DFR561" s="107"/>
      <c r="DFS561" s="107"/>
      <c r="DFT561" s="107"/>
      <c r="DFU561" s="107"/>
      <c r="DFV561" s="107"/>
      <c r="DFW561" s="107"/>
      <c r="DFX561" s="107"/>
      <c r="DFY561" s="107"/>
      <c r="DFZ561" s="107"/>
      <c r="DGA561" s="107"/>
      <c r="DGB561" s="107"/>
      <c r="DGC561" s="107"/>
      <c r="DGD561" s="107"/>
      <c r="DGE561" s="107"/>
      <c r="DGF561" s="107"/>
      <c r="DGG561" s="107"/>
      <c r="DGH561" s="107"/>
      <c r="DGI561" s="107"/>
      <c r="DGJ561" s="107"/>
      <c r="DGK561" s="107"/>
      <c r="DGL561" s="107"/>
      <c r="DGM561" s="107"/>
      <c r="DGN561" s="107"/>
      <c r="DGO561" s="107"/>
      <c r="DGP561" s="107"/>
      <c r="DGQ561" s="107"/>
      <c r="DGR561" s="107"/>
      <c r="DGS561" s="107"/>
      <c r="DGT561" s="107"/>
      <c r="DGU561" s="107"/>
      <c r="DGV561" s="107"/>
      <c r="DGW561" s="107"/>
      <c r="DGX561" s="107"/>
      <c r="DGY561" s="107"/>
      <c r="DGZ561" s="107"/>
      <c r="DHA561" s="107"/>
      <c r="DHB561" s="107"/>
      <c r="DHC561" s="107"/>
      <c r="DHD561" s="107"/>
      <c r="DHE561" s="107"/>
      <c r="DHF561" s="107"/>
      <c r="DHG561" s="107"/>
      <c r="DHH561" s="107"/>
      <c r="DHI561" s="107"/>
      <c r="DHJ561" s="107"/>
      <c r="DHK561" s="107"/>
      <c r="DHL561" s="107"/>
      <c r="DHM561" s="107"/>
      <c r="DHN561" s="107"/>
      <c r="DHO561" s="107"/>
      <c r="DHP561" s="107"/>
      <c r="DHQ561" s="107"/>
      <c r="DHR561" s="107"/>
      <c r="DHS561" s="107"/>
      <c r="DHT561" s="107"/>
      <c r="DHU561" s="107"/>
      <c r="DHV561" s="107"/>
      <c r="DHW561" s="107"/>
      <c r="DHX561" s="107"/>
      <c r="DHY561" s="107"/>
      <c r="DHZ561" s="107"/>
      <c r="DIA561" s="107"/>
      <c r="DIB561" s="107"/>
      <c r="DIC561" s="107"/>
      <c r="DID561" s="107"/>
      <c r="DIE561" s="107"/>
      <c r="DIF561" s="107"/>
      <c r="DIG561" s="107"/>
      <c r="DIH561" s="107"/>
      <c r="DII561" s="107"/>
      <c r="DIJ561" s="107"/>
      <c r="DIK561" s="107"/>
      <c r="DIL561" s="107"/>
      <c r="DIM561" s="107"/>
      <c r="DIN561" s="107"/>
      <c r="DIO561" s="107"/>
      <c r="DIP561" s="107"/>
      <c r="DIQ561" s="107"/>
      <c r="DIR561" s="107"/>
      <c r="DIS561" s="107"/>
      <c r="DIT561" s="107"/>
      <c r="DIU561" s="107"/>
      <c r="DIV561" s="107"/>
      <c r="DIW561" s="107"/>
      <c r="DIX561" s="107"/>
      <c r="DIY561" s="107"/>
      <c r="DIZ561" s="107"/>
      <c r="DJA561" s="107"/>
      <c r="DJB561" s="107"/>
      <c r="DJC561" s="107"/>
      <c r="DJD561" s="107"/>
      <c r="DJE561" s="107"/>
      <c r="DJF561" s="107"/>
      <c r="DJG561" s="107"/>
      <c r="DJH561" s="107"/>
      <c r="DJI561" s="107"/>
      <c r="DJJ561" s="107"/>
      <c r="DJK561" s="107"/>
      <c r="DJL561" s="107"/>
      <c r="DJM561" s="107"/>
      <c r="DJN561" s="107"/>
      <c r="DJO561" s="107"/>
      <c r="DJP561" s="107"/>
      <c r="DJQ561" s="107"/>
      <c r="DJR561" s="107"/>
      <c r="DJS561" s="107"/>
      <c r="DJT561" s="107"/>
      <c r="DJU561" s="107"/>
      <c r="DJV561" s="107"/>
      <c r="DJW561" s="107"/>
      <c r="DJX561" s="107"/>
      <c r="DJY561" s="107"/>
      <c r="DJZ561" s="107"/>
      <c r="DKA561" s="107"/>
      <c r="DKB561" s="107"/>
      <c r="DKC561" s="107"/>
      <c r="DKD561" s="107"/>
      <c r="DKE561" s="107"/>
      <c r="DKF561" s="107"/>
      <c r="DKG561" s="107"/>
      <c r="DKH561" s="107"/>
      <c r="DKI561" s="107"/>
      <c r="DKJ561" s="107"/>
      <c r="DKK561" s="107"/>
      <c r="DKL561" s="107"/>
      <c r="DKM561" s="107"/>
      <c r="DKN561" s="107"/>
      <c r="DKO561" s="107"/>
      <c r="DKP561" s="107"/>
      <c r="DKQ561" s="107"/>
      <c r="DKR561" s="107"/>
      <c r="DKS561" s="107"/>
      <c r="DKT561" s="107"/>
      <c r="DKU561" s="107"/>
      <c r="DKV561" s="107"/>
      <c r="DKW561" s="107"/>
      <c r="DKX561" s="107"/>
      <c r="DKY561" s="107"/>
      <c r="DKZ561" s="107"/>
      <c r="DLA561" s="107"/>
      <c r="DLB561" s="107"/>
      <c r="DLC561" s="107"/>
      <c r="DLD561" s="107"/>
      <c r="DLE561" s="107"/>
      <c r="DLF561" s="107"/>
      <c r="DLG561" s="107"/>
      <c r="DLH561" s="107"/>
      <c r="DLI561" s="107"/>
      <c r="DLJ561" s="107"/>
      <c r="DLK561" s="107"/>
      <c r="DLL561" s="107"/>
      <c r="DLM561" s="107"/>
      <c r="DLN561" s="107"/>
      <c r="DLO561" s="107"/>
      <c r="DLP561" s="107"/>
      <c r="DLQ561" s="107"/>
      <c r="DLR561" s="107"/>
      <c r="DLS561" s="107"/>
      <c r="DLT561" s="107"/>
      <c r="DLU561" s="107"/>
      <c r="DLV561" s="107"/>
      <c r="DLW561" s="107"/>
      <c r="DLX561" s="107"/>
      <c r="DLY561" s="107"/>
      <c r="DLZ561" s="107"/>
      <c r="DMA561" s="107"/>
      <c r="DMB561" s="107"/>
      <c r="DMC561" s="107"/>
      <c r="DMD561" s="107"/>
      <c r="DME561" s="107"/>
      <c r="DMF561" s="107"/>
      <c r="DMG561" s="107"/>
      <c r="DMH561" s="107"/>
      <c r="DMI561" s="107"/>
      <c r="DMJ561" s="107"/>
      <c r="DMK561" s="107"/>
      <c r="DML561" s="107"/>
      <c r="DMM561" s="107"/>
      <c r="DMN561" s="107"/>
      <c r="DMO561" s="107"/>
      <c r="DMP561" s="107"/>
      <c r="DMQ561" s="107"/>
      <c r="DMR561" s="107"/>
      <c r="DMS561" s="107"/>
      <c r="DMT561" s="107"/>
      <c r="DMU561" s="107"/>
      <c r="DMV561" s="107"/>
      <c r="DMW561" s="107"/>
      <c r="DMX561" s="107"/>
      <c r="DMY561" s="107"/>
      <c r="DMZ561" s="107"/>
      <c r="DNA561" s="107"/>
      <c r="DNB561" s="107"/>
      <c r="DNC561" s="107"/>
      <c r="DND561" s="107"/>
      <c r="DNE561" s="107"/>
      <c r="DNF561" s="107"/>
      <c r="DNG561" s="107"/>
      <c r="DNH561" s="107"/>
      <c r="DNI561" s="107"/>
      <c r="DNJ561" s="107"/>
      <c r="DNK561" s="107"/>
      <c r="DNL561" s="107"/>
      <c r="DNM561" s="107"/>
      <c r="DNN561" s="107"/>
      <c r="DNO561" s="107"/>
      <c r="DNP561" s="107"/>
      <c r="DNQ561" s="107"/>
      <c r="DNR561" s="107"/>
      <c r="DNS561" s="107"/>
      <c r="DNT561" s="107"/>
      <c r="DNU561" s="107"/>
      <c r="DNV561" s="107"/>
      <c r="DNW561" s="107"/>
      <c r="DNX561" s="107"/>
      <c r="DNY561" s="107"/>
      <c r="DNZ561" s="107"/>
      <c r="DOA561" s="107"/>
      <c r="DOB561" s="107"/>
      <c r="DOC561" s="107"/>
      <c r="DOD561" s="107"/>
      <c r="DOE561" s="107"/>
      <c r="DOF561" s="107"/>
      <c r="DOG561" s="107"/>
      <c r="DOH561" s="107"/>
      <c r="DOI561" s="107"/>
      <c r="DOJ561" s="107"/>
      <c r="DOK561" s="107"/>
      <c r="DOL561" s="107"/>
      <c r="DOM561" s="107"/>
      <c r="DON561" s="107"/>
      <c r="DOO561" s="107"/>
      <c r="DOP561" s="107"/>
      <c r="DOQ561" s="107"/>
      <c r="DOR561" s="107"/>
      <c r="DOS561" s="107"/>
      <c r="DOT561" s="107"/>
      <c r="DOU561" s="107"/>
      <c r="DOV561" s="107"/>
      <c r="DOW561" s="107"/>
      <c r="DOX561" s="107"/>
      <c r="DOY561" s="107"/>
      <c r="DOZ561" s="107"/>
      <c r="DPA561" s="107"/>
      <c r="DPB561" s="107"/>
      <c r="DPC561" s="107"/>
      <c r="DPD561" s="107"/>
      <c r="DPE561" s="107"/>
      <c r="DPF561" s="107"/>
      <c r="DPG561" s="107"/>
      <c r="DPH561" s="107"/>
      <c r="DPI561" s="107"/>
      <c r="DPJ561" s="107"/>
      <c r="DPK561" s="107"/>
      <c r="DPL561" s="107"/>
      <c r="DPM561" s="107"/>
      <c r="DPN561" s="107"/>
      <c r="DPO561" s="107"/>
      <c r="DPP561" s="107"/>
      <c r="DPQ561" s="107"/>
      <c r="DPR561" s="107"/>
      <c r="DPS561" s="107"/>
      <c r="DPT561" s="107"/>
      <c r="DPU561" s="107"/>
      <c r="DPV561" s="107"/>
      <c r="DPW561" s="107"/>
      <c r="DPX561" s="107"/>
      <c r="DPY561" s="107"/>
      <c r="DPZ561" s="107"/>
      <c r="DQA561" s="107"/>
      <c r="DQB561" s="107"/>
      <c r="DQC561" s="107"/>
      <c r="DQD561" s="107"/>
      <c r="DQE561" s="107"/>
      <c r="DQF561" s="107"/>
      <c r="DQG561" s="107"/>
      <c r="DQH561" s="107"/>
      <c r="DQI561" s="107"/>
      <c r="DQJ561" s="107"/>
      <c r="DQK561" s="107"/>
      <c r="DQL561" s="107"/>
      <c r="DQM561" s="107"/>
      <c r="DQN561" s="107"/>
      <c r="DQO561" s="107"/>
      <c r="DQP561" s="107"/>
      <c r="DQQ561" s="107"/>
      <c r="DQR561" s="107"/>
      <c r="DQS561" s="107"/>
      <c r="DQT561" s="107"/>
      <c r="DQU561" s="107"/>
      <c r="DQV561" s="107"/>
      <c r="DQW561" s="107"/>
      <c r="DQX561" s="107"/>
      <c r="DQY561" s="107"/>
      <c r="DQZ561" s="107"/>
      <c r="DRA561" s="107"/>
      <c r="DRB561" s="107"/>
      <c r="DRC561" s="107"/>
      <c r="DRD561" s="107"/>
      <c r="DRE561" s="107"/>
      <c r="DRF561" s="107"/>
      <c r="DRG561" s="107"/>
      <c r="DRH561" s="107"/>
      <c r="DRI561" s="107"/>
      <c r="DRJ561" s="107"/>
      <c r="DRK561" s="107"/>
      <c r="DRL561" s="107"/>
      <c r="DRM561" s="107"/>
      <c r="DRN561" s="107"/>
      <c r="DRO561" s="107"/>
      <c r="DRP561" s="107"/>
      <c r="DRQ561" s="107"/>
      <c r="DRR561" s="107"/>
      <c r="DRS561" s="107"/>
      <c r="DRT561" s="107"/>
      <c r="DRU561" s="107"/>
      <c r="DRV561" s="107"/>
      <c r="DRW561" s="107"/>
      <c r="DRX561" s="107"/>
      <c r="DRY561" s="107"/>
      <c r="DRZ561" s="107"/>
      <c r="DSA561" s="107"/>
      <c r="DSB561" s="107"/>
      <c r="DSC561" s="107"/>
      <c r="DSD561" s="107"/>
      <c r="DSE561" s="107"/>
      <c r="DSF561" s="107"/>
      <c r="DSG561" s="107"/>
      <c r="DSH561" s="107"/>
      <c r="DSI561" s="107"/>
      <c r="DSJ561" s="107"/>
      <c r="DSK561" s="107"/>
      <c r="DSL561" s="107"/>
      <c r="DSM561" s="107"/>
      <c r="DSN561" s="107"/>
      <c r="DSO561" s="107"/>
      <c r="DSP561" s="107"/>
      <c r="DSQ561" s="107"/>
      <c r="DSR561" s="107"/>
      <c r="DSS561" s="107"/>
      <c r="DST561" s="107"/>
      <c r="DSU561" s="107"/>
      <c r="DSV561" s="107"/>
      <c r="DSW561" s="107"/>
      <c r="DSX561" s="107"/>
      <c r="DSY561" s="107"/>
      <c r="DSZ561" s="107"/>
      <c r="DTA561" s="107"/>
      <c r="DTB561" s="107"/>
      <c r="DTC561" s="107"/>
      <c r="DTD561" s="107"/>
      <c r="DTE561" s="107"/>
      <c r="DTF561" s="107"/>
      <c r="DTG561" s="107"/>
      <c r="DTH561" s="107"/>
      <c r="DTI561" s="107"/>
      <c r="DTJ561" s="107"/>
      <c r="DTK561" s="107"/>
      <c r="DTL561" s="107"/>
      <c r="DTM561" s="107"/>
      <c r="DTN561" s="107"/>
      <c r="DTO561" s="107"/>
      <c r="DTP561" s="107"/>
      <c r="DTQ561" s="107"/>
      <c r="DTR561" s="107"/>
      <c r="DTS561" s="107"/>
      <c r="DTT561" s="107"/>
      <c r="DTU561" s="107"/>
      <c r="DTV561" s="107"/>
      <c r="DTW561" s="107"/>
      <c r="DTX561" s="107"/>
      <c r="DTY561" s="107"/>
      <c r="DTZ561" s="107"/>
      <c r="DUA561" s="107"/>
      <c r="DUB561" s="107"/>
      <c r="DUC561" s="107"/>
      <c r="DUD561" s="107"/>
      <c r="DUE561" s="107"/>
      <c r="DUF561" s="107"/>
      <c r="DUG561" s="107"/>
      <c r="DUH561" s="107"/>
      <c r="DUI561" s="107"/>
      <c r="DUJ561" s="107"/>
      <c r="DUK561" s="107"/>
      <c r="DUL561" s="107"/>
      <c r="DUM561" s="107"/>
      <c r="DUN561" s="107"/>
      <c r="DUO561" s="107"/>
      <c r="DUP561" s="107"/>
      <c r="DUQ561" s="107"/>
      <c r="DUR561" s="107"/>
      <c r="DUS561" s="107"/>
      <c r="DUT561" s="107"/>
      <c r="DUU561" s="107"/>
      <c r="DUV561" s="107"/>
      <c r="DUW561" s="107"/>
      <c r="DUX561" s="107"/>
      <c r="DUY561" s="107"/>
      <c r="DUZ561" s="107"/>
      <c r="DVA561" s="107"/>
      <c r="DVB561" s="107"/>
      <c r="DVC561" s="107"/>
      <c r="DVD561" s="107"/>
      <c r="DVE561" s="107"/>
      <c r="DVF561" s="107"/>
      <c r="DVG561" s="107"/>
      <c r="DVH561" s="107"/>
      <c r="DVI561" s="107"/>
      <c r="DVJ561" s="107"/>
      <c r="DVK561" s="107"/>
      <c r="DVL561" s="107"/>
      <c r="DVM561" s="107"/>
      <c r="DVN561" s="107"/>
      <c r="DVO561" s="107"/>
      <c r="DVP561" s="107"/>
      <c r="DVQ561" s="107"/>
      <c r="DVR561" s="107"/>
      <c r="DVS561" s="107"/>
      <c r="DVT561" s="107"/>
      <c r="DVU561" s="107"/>
      <c r="DVV561" s="107"/>
      <c r="DVW561" s="107"/>
      <c r="DVX561" s="107"/>
      <c r="DVY561" s="107"/>
      <c r="DVZ561" s="107"/>
      <c r="DWA561" s="107"/>
      <c r="DWB561" s="107"/>
      <c r="DWC561" s="107"/>
      <c r="DWD561" s="107"/>
      <c r="DWE561" s="107"/>
      <c r="DWF561" s="107"/>
      <c r="DWG561" s="107"/>
      <c r="DWH561" s="107"/>
      <c r="DWI561" s="107"/>
      <c r="DWJ561" s="107"/>
      <c r="DWK561" s="107"/>
      <c r="DWL561" s="107"/>
      <c r="DWM561" s="107"/>
      <c r="DWN561" s="107"/>
      <c r="DWO561" s="107"/>
      <c r="DWP561" s="107"/>
      <c r="DWQ561" s="107"/>
      <c r="DWR561" s="107"/>
      <c r="DWS561" s="107"/>
      <c r="DWT561" s="107"/>
      <c r="DWU561" s="107"/>
      <c r="DWV561" s="107"/>
      <c r="DWW561" s="107"/>
      <c r="DWX561" s="107"/>
      <c r="DWY561" s="107"/>
      <c r="DWZ561" s="107"/>
      <c r="DXA561" s="107"/>
      <c r="DXB561" s="107"/>
      <c r="DXC561" s="107"/>
      <c r="DXD561" s="107"/>
      <c r="DXE561" s="107"/>
      <c r="DXF561" s="107"/>
      <c r="DXG561" s="107"/>
      <c r="DXH561" s="107"/>
      <c r="DXI561" s="107"/>
      <c r="DXJ561" s="107"/>
      <c r="DXK561" s="107"/>
      <c r="DXL561" s="107"/>
      <c r="DXM561" s="107"/>
      <c r="DXN561" s="107"/>
      <c r="DXO561" s="107"/>
      <c r="DXP561" s="107"/>
      <c r="DXQ561" s="107"/>
      <c r="DXR561" s="107"/>
      <c r="DXS561" s="107"/>
      <c r="DXT561" s="107"/>
      <c r="DXU561" s="107"/>
      <c r="DXV561" s="107"/>
      <c r="DXW561" s="107"/>
      <c r="DXX561" s="107"/>
      <c r="DXY561" s="107"/>
      <c r="DXZ561" s="107"/>
      <c r="DYA561" s="107"/>
      <c r="DYB561" s="107"/>
      <c r="DYC561" s="107"/>
      <c r="DYD561" s="107"/>
      <c r="DYE561" s="107"/>
      <c r="DYF561" s="107"/>
      <c r="DYG561" s="107"/>
      <c r="DYH561" s="107"/>
      <c r="DYI561" s="107"/>
      <c r="DYJ561" s="107"/>
      <c r="DYK561" s="107"/>
      <c r="DYL561" s="107"/>
      <c r="DYM561" s="107"/>
      <c r="DYN561" s="107"/>
      <c r="DYO561" s="107"/>
      <c r="DYP561" s="107"/>
      <c r="DYQ561" s="107"/>
      <c r="DYR561" s="107"/>
      <c r="DYS561" s="107"/>
      <c r="DYT561" s="107"/>
      <c r="DYU561" s="107"/>
      <c r="DYV561" s="107"/>
      <c r="DYW561" s="107"/>
      <c r="DYX561" s="107"/>
      <c r="DYY561" s="107"/>
      <c r="DYZ561" s="107"/>
      <c r="DZA561" s="107"/>
      <c r="DZB561" s="107"/>
      <c r="DZC561" s="107"/>
      <c r="DZD561" s="107"/>
      <c r="DZE561" s="107"/>
      <c r="DZF561" s="107"/>
      <c r="DZG561" s="107"/>
      <c r="DZH561" s="107"/>
      <c r="DZI561" s="107"/>
      <c r="DZJ561" s="107"/>
      <c r="DZK561" s="107"/>
      <c r="DZL561" s="107"/>
      <c r="DZM561" s="107"/>
      <c r="DZN561" s="107"/>
      <c r="DZO561" s="107"/>
      <c r="DZP561" s="107"/>
      <c r="DZQ561" s="107"/>
      <c r="DZR561" s="107"/>
      <c r="DZS561" s="107"/>
      <c r="DZT561" s="107"/>
      <c r="DZU561" s="107"/>
      <c r="DZV561" s="107"/>
      <c r="DZW561" s="107"/>
      <c r="DZX561" s="107"/>
      <c r="DZY561" s="107"/>
      <c r="DZZ561" s="107"/>
      <c r="EAA561" s="107"/>
      <c r="EAB561" s="107"/>
      <c r="EAC561" s="107"/>
      <c r="EAD561" s="107"/>
      <c r="EAE561" s="107"/>
      <c r="EAF561" s="107"/>
      <c r="EAG561" s="107"/>
      <c r="EAH561" s="107"/>
      <c r="EAI561" s="107"/>
      <c r="EAJ561" s="107"/>
      <c r="EAK561" s="107"/>
      <c r="EAL561" s="107"/>
      <c r="EAM561" s="107"/>
      <c r="EAN561" s="107"/>
      <c r="EAO561" s="107"/>
      <c r="EAP561" s="107"/>
      <c r="EAQ561" s="107"/>
      <c r="EAR561" s="107"/>
      <c r="EAS561" s="107"/>
      <c r="EAT561" s="107"/>
      <c r="EAU561" s="107"/>
      <c r="EAV561" s="107"/>
      <c r="EAW561" s="107"/>
      <c r="EAX561" s="107"/>
      <c r="EAY561" s="107"/>
      <c r="EAZ561" s="107"/>
      <c r="EBA561" s="107"/>
      <c r="EBB561" s="107"/>
      <c r="EBC561" s="107"/>
      <c r="EBD561" s="107"/>
      <c r="EBE561" s="107"/>
      <c r="EBF561" s="107"/>
      <c r="EBG561" s="107"/>
      <c r="EBH561" s="107"/>
      <c r="EBI561" s="107"/>
      <c r="EBJ561" s="107"/>
      <c r="EBK561" s="107"/>
      <c r="EBL561" s="107"/>
      <c r="EBM561" s="107"/>
      <c r="EBN561" s="107"/>
      <c r="EBO561" s="107"/>
      <c r="EBP561" s="107"/>
      <c r="EBQ561" s="107"/>
      <c r="EBR561" s="107"/>
      <c r="EBS561" s="107"/>
      <c r="EBT561" s="107"/>
      <c r="EBU561" s="107"/>
      <c r="EBV561" s="107"/>
      <c r="EBW561" s="107"/>
      <c r="EBX561" s="107"/>
      <c r="EBY561" s="107"/>
      <c r="EBZ561" s="107"/>
      <c r="ECA561" s="107"/>
      <c r="ECB561" s="107"/>
      <c r="ECC561" s="107"/>
      <c r="ECD561" s="107"/>
      <c r="ECE561" s="107"/>
      <c r="ECF561" s="107"/>
      <c r="ECG561" s="107"/>
      <c r="ECH561" s="107"/>
      <c r="ECI561" s="107"/>
      <c r="ECJ561" s="107"/>
      <c r="ECK561" s="107"/>
      <c r="ECL561" s="107"/>
      <c r="ECM561" s="107"/>
      <c r="ECN561" s="107"/>
      <c r="ECO561" s="107"/>
      <c r="ECP561" s="107"/>
      <c r="ECQ561" s="107"/>
      <c r="ECR561" s="107"/>
      <c r="ECS561" s="107"/>
      <c r="ECT561" s="107"/>
      <c r="ECU561" s="107"/>
      <c r="ECV561" s="107"/>
      <c r="ECW561" s="107"/>
      <c r="ECX561" s="107"/>
      <c r="ECY561" s="107"/>
      <c r="ECZ561" s="107"/>
      <c r="EDA561" s="107"/>
      <c r="EDB561" s="107"/>
      <c r="EDC561" s="107"/>
      <c r="EDD561" s="107"/>
      <c r="EDE561" s="107"/>
      <c r="EDF561" s="107"/>
      <c r="EDG561" s="107"/>
      <c r="EDH561" s="107"/>
      <c r="EDI561" s="107"/>
      <c r="EDJ561" s="107"/>
      <c r="EDK561" s="107"/>
      <c r="EDL561" s="107"/>
      <c r="EDM561" s="107"/>
      <c r="EDN561" s="107"/>
      <c r="EDO561" s="107"/>
      <c r="EDP561" s="107"/>
      <c r="EDQ561" s="107"/>
      <c r="EDR561" s="107"/>
      <c r="EDS561" s="107"/>
      <c r="EDT561" s="107"/>
      <c r="EDU561" s="107"/>
      <c r="EDV561" s="107"/>
      <c r="EDW561" s="107"/>
      <c r="EDX561" s="107"/>
      <c r="EDY561" s="107"/>
      <c r="EDZ561" s="107"/>
      <c r="EEA561" s="107"/>
      <c r="EEB561" s="107"/>
      <c r="EEC561" s="107"/>
      <c r="EED561" s="107"/>
      <c r="EEE561" s="107"/>
      <c r="EEF561" s="107"/>
      <c r="EEG561" s="107"/>
      <c r="EEH561" s="107"/>
      <c r="EEI561" s="107"/>
      <c r="EEJ561" s="107"/>
      <c r="EEK561" s="107"/>
      <c r="EEL561" s="107"/>
      <c r="EEM561" s="107"/>
      <c r="EEN561" s="107"/>
      <c r="EEO561" s="107"/>
      <c r="EEP561" s="107"/>
      <c r="EEQ561" s="107"/>
      <c r="EER561" s="107"/>
      <c r="EES561" s="107"/>
      <c r="EET561" s="107"/>
      <c r="EEU561" s="107"/>
      <c r="EEV561" s="107"/>
      <c r="EEW561" s="107"/>
      <c r="EEX561" s="107"/>
      <c r="EEY561" s="107"/>
      <c r="EEZ561" s="107"/>
      <c r="EFA561" s="107"/>
      <c r="EFB561" s="107"/>
      <c r="EFC561" s="107"/>
      <c r="EFD561" s="107"/>
      <c r="EFE561" s="107"/>
      <c r="EFF561" s="107"/>
      <c r="EFG561" s="107"/>
      <c r="EFH561" s="107"/>
      <c r="EFI561" s="107"/>
      <c r="EFJ561" s="107"/>
      <c r="EFK561" s="107"/>
      <c r="EFL561" s="107"/>
      <c r="EFM561" s="107"/>
      <c r="EFN561" s="107"/>
      <c r="EFO561" s="107"/>
      <c r="EFP561" s="107"/>
      <c r="EFQ561" s="107"/>
      <c r="EFR561" s="107"/>
      <c r="EFS561" s="107"/>
      <c r="EFT561" s="107"/>
      <c r="EFU561" s="107"/>
      <c r="EFV561" s="107"/>
      <c r="EFW561" s="107"/>
      <c r="EFX561" s="107"/>
      <c r="EFY561" s="107"/>
      <c r="EFZ561" s="107"/>
      <c r="EGA561" s="107"/>
      <c r="EGB561" s="107"/>
      <c r="EGC561" s="107"/>
      <c r="EGD561" s="107"/>
      <c r="EGE561" s="107"/>
      <c r="EGF561" s="107"/>
      <c r="EGG561" s="107"/>
      <c r="EGH561" s="107"/>
      <c r="EGI561" s="107"/>
      <c r="EGJ561" s="107"/>
      <c r="EGK561" s="107"/>
      <c r="EGL561" s="107"/>
      <c r="EGM561" s="107"/>
      <c r="EGN561" s="107"/>
      <c r="EGO561" s="107"/>
      <c r="EGP561" s="107"/>
      <c r="EGQ561" s="107"/>
      <c r="EGR561" s="107"/>
      <c r="EGS561" s="107"/>
      <c r="EGT561" s="107"/>
      <c r="EGU561" s="107"/>
      <c r="EGV561" s="107"/>
      <c r="EGW561" s="107"/>
      <c r="EGX561" s="107"/>
      <c r="EGY561" s="107"/>
      <c r="EGZ561" s="107"/>
      <c r="EHA561" s="107"/>
      <c r="EHB561" s="107"/>
      <c r="EHC561" s="107"/>
      <c r="EHD561" s="107"/>
      <c r="EHE561" s="107"/>
      <c r="EHF561" s="107"/>
      <c r="EHG561" s="107"/>
      <c r="EHH561" s="107"/>
      <c r="EHI561" s="107"/>
      <c r="EHJ561" s="107"/>
      <c r="EHK561" s="107"/>
      <c r="EHL561" s="107"/>
      <c r="EHM561" s="107"/>
      <c r="EHN561" s="107"/>
      <c r="EHO561" s="107"/>
      <c r="EHP561" s="107"/>
      <c r="EHQ561" s="107"/>
      <c r="EHR561" s="107"/>
      <c r="EHS561" s="107"/>
      <c r="EHT561" s="107"/>
      <c r="EHU561" s="107"/>
      <c r="EHV561" s="107"/>
      <c r="EHW561" s="107"/>
      <c r="EHX561" s="107"/>
      <c r="EHY561" s="107"/>
      <c r="EHZ561" s="107"/>
      <c r="EIA561" s="107"/>
      <c r="EIB561" s="107"/>
      <c r="EIC561" s="107"/>
      <c r="EID561" s="107"/>
      <c r="EIE561" s="107"/>
      <c r="EIF561" s="107"/>
      <c r="EIG561" s="107"/>
      <c r="EIH561" s="107"/>
      <c r="EII561" s="107"/>
      <c r="EIJ561" s="107"/>
      <c r="EIK561" s="107"/>
      <c r="EIL561" s="107"/>
      <c r="EIM561" s="107"/>
      <c r="EIN561" s="107"/>
      <c r="EIO561" s="107"/>
      <c r="EIP561" s="107"/>
      <c r="EIQ561" s="107"/>
      <c r="EIR561" s="107"/>
      <c r="EIS561" s="107"/>
      <c r="EIT561" s="107"/>
      <c r="EIU561" s="107"/>
      <c r="EIV561" s="107"/>
      <c r="EIW561" s="107"/>
      <c r="EIX561" s="107"/>
      <c r="EIY561" s="107"/>
      <c r="EIZ561" s="107"/>
      <c r="EJA561" s="107"/>
      <c r="EJB561" s="107"/>
      <c r="EJC561" s="107"/>
      <c r="EJD561" s="107"/>
      <c r="EJE561" s="107"/>
      <c r="EJF561" s="107"/>
      <c r="EJG561" s="107"/>
      <c r="EJH561" s="107"/>
      <c r="EJI561" s="107"/>
      <c r="EJJ561" s="107"/>
      <c r="EJK561" s="107"/>
      <c r="EJL561" s="107"/>
      <c r="EJM561" s="107"/>
      <c r="EJN561" s="107"/>
      <c r="EJO561" s="107"/>
      <c r="EJP561" s="107"/>
      <c r="EJQ561" s="107"/>
      <c r="EJR561" s="107"/>
      <c r="EJS561" s="107"/>
      <c r="EJT561" s="107"/>
      <c r="EJU561" s="107"/>
      <c r="EJV561" s="107"/>
      <c r="EJW561" s="107"/>
      <c r="EJX561" s="107"/>
      <c r="EJY561" s="107"/>
      <c r="EJZ561" s="107"/>
      <c r="EKA561" s="107"/>
      <c r="EKB561" s="107"/>
      <c r="EKC561" s="107"/>
      <c r="EKD561" s="107"/>
      <c r="EKE561" s="107"/>
      <c r="EKF561" s="107"/>
      <c r="EKG561" s="107"/>
      <c r="EKH561" s="107"/>
      <c r="EKI561" s="107"/>
      <c r="EKJ561" s="107"/>
      <c r="EKK561" s="107"/>
      <c r="EKL561" s="107"/>
      <c r="EKM561" s="107"/>
      <c r="EKN561" s="107"/>
      <c r="EKO561" s="107"/>
      <c r="EKP561" s="107"/>
      <c r="EKQ561" s="107"/>
      <c r="EKR561" s="107"/>
      <c r="EKS561" s="107"/>
      <c r="EKT561" s="107"/>
      <c r="EKU561" s="107"/>
      <c r="EKV561" s="107"/>
      <c r="EKW561" s="107"/>
      <c r="EKX561" s="107"/>
      <c r="EKY561" s="107"/>
      <c r="EKZ561" s="107"/>
      <c r="ELA561" s="107"/>
      <c r="ELB561" s="107"/>
      <c r="ELC561" s="107"/>
      <c r="ELD561" s="107"/>
      <c r="ELE561" s="107"/>
      <c r="ELF561" s="107"/>
      <c r="ELG561" s="107"/>
      <c r="ELH561" s="107"/>
      <c r="ELI561" s="107"/>
      <c r="ELJ561" s="107"/>
      <c r="ELK561" s="107"/>
      <c r="ELL561" s="107"/>
      <c r="ELM561" s="107"/>
      <c r="ELN561" s="107"/>
      <c r="ELO561" s="107"/>
      <c r="ELP561" s="107"/>
      <c r="ELQ561" s="107"/>
      <c r="ELR561" s="107"/>
      <c r="ELS561" s="107"/>
      <c r="ELT561" s="107"/>
      <c r="ELU561" s="107"/>
      <c r="ELV561" s="107"/>
      <c r="ELW561" s="107"/>
      <c r="ELX561" s="107"/>
      <c r="ELY561" s="107"/>
      <c r="ELZ561" s="107"/>
      <c r="EMA561" s="107"/>
      <c r="EMB561" s="107"/>
      <c r="EMC561" s="107"/>
      <c r="EMD561" s="107"/>
      <c r="EME561" s="107"/>
      <c r="EMF561" s="107"/>
      <c r="EMG561" s="107"/>
      <c r="EMH561" s="107"/>
      <c r="EMI561" s="107"/>
      <c r="EMJ561" s="107"/>
      <c r="EMK561" s="107"/>
      <c r="EML561" s="107"/>
      <c r="EMM561" s="107"/>
      <c r="EMN561" s="107"/>
      <c r="EMO561" s="107"/>
      <c r="EMP561" s="107"/>
      <c r="EMQ561" s="107"/>
      <c r="EMR561" s="107"/>
      <c r="EMS561" s="107"/>
      <c r="EMT561" s="107"/>
      <c r="EMU561" s="107"/>
      <c r="EMV561" s="107"/>
      <c r="EMW561" s="107"/>
      <c r="EMX561" s="107"/>
      <c r="EMY561" s="107"/>
      <c r="EMZ561" s="107"/>
      <c r="ENA561" s="107"/>
      <c r="ENB561" s="107"/>
      <c r="ENC561" s="107"/>
      <c r="END561" s="107"/>
      <c r="ENE561" s="107"/>
      <c r="ENF561" s="107"/>
      <c r="ENG561" s="107"/>
      <c r="ENH561" s="107"/>
      <c r="ENI561" s="107"/>
      <c r="ENJ561" s="107"/>
      <c r="ENK561" s="107"/>
      <c r="ENL561" s="107"/>
      <c r="ENM561" s="107"/>
      <c r="ENN561" s="107"/>
      <c r="ENO561" s="107"/>
      <c r="ENP561" s="107"/>
      <c r="ENQ561" s="107"/>
      <c r="ENR561" s="107"/>
      <c r="ENS561" s="107"/>
      <c r="ENT561" s="107"/>
      <c r="ENU561" s="107"/>
      <c r="ENV561" s="107"/>
      <c r="ENW561" s="107"/>
      <c r="ENX561" s="107"/>
      <c r="ENY561" s="107"/>
      <c r="ENZ561" s="107"/>
      <c r="EOA561" s="107"/>
      <c r="EOB561" s="107"/>
      <c r="EOC561" s="107"/>
      <c r="EOD561" s="107"/>
      <c r="EOE561" s="107"/>
      <c r="EOF561" s="107"/>
      <c r="EOG561" s="107"/>
      <c r="EOH561" s="107"/>
      <c r="EOI561" s="107"/>
      <c r="EOJ561" s="107"/>
      <c r="EOK561" s="107"/>
      <c r="EOL561" s="107"/>
      <c r="EOM561" s="107"/>
      <c r="EON561" s="107"/>
      <c r="EOO561" s="107"/>
      <c r="EOP561" s="107"/>
      <c r="EOQ561" s="107"/>
      <c r="EOR561" s="107"/>
      <c r="EOS561" s="107"/>
      <c r="EOT561" s="107"/>
      <c r="EOU561" s="107"/>
      <c r="EOV561" s="107"/>
      <c r="EOW561" s="107"/>
      <c r="EOX561" s="107"/>
      <c r="EOY561" s="107"/>
      <c r="EOZ561" s="107"/>
      <c r="EPA561" s="107"/>
      <c r="EPB561" s="107"/>
      <c r="EPC561" s="107"/>
      <c r="EPD561" s="107"/>
      <c r="EPE561" s="107"/>
      <c r="EPF561" s="107"/>
      <c r="EPG561" s="107"/>
      <c r="EPH561" s="107"/>
      <c r="EPI561" s="107"/>
      <c r="EPJ561" s="107"/>
      <c r="EPK561" s="107"/>
      <c r="EPL561" s="107"/>
      <c r="EPM561" s="107"/>
      <c r="EPN561" s="107"/>
      <c r="EPO561" s="107"/>
      <c r="EPP561" s="107"/>
      <c r="EPQ561" s="107"/>
      <c r="EPR561" s="107"/>
      <c r="EPS561" s="107"/>
      <c r="EPT561" s="107"/>
      <c r="EPU561" s="107"/>
      <c r="EPV561" s="107"/>
      <c r="EPW561" s="107"/>
      <c r="EPX561" s="107"/>
      <c r="EPY561" s="107"/>
      <c r="EPZ561" s="107"/>
      <c r="EQA561" s="107"/>
      <c r="EQB561" s="107"/>
      <c r="EQC561" s="107"/>
      <c r="EQD561" s="107"/>
      <c r="EQE561" s="107"/>
      <c r="EQF561" s="107"/>
      <c r="EQG561" s="107"/>
      <c r="EQH561" s="107"/>
      <c r="EQI561" s="107"/>
      <c r="EQJ561" s="107"/>
      <c r="EQK561" s="107"/>
      <c r="EQL561" s="107"/>
      <c r="EQM561" s="107"/>
      <c r="EQN561" s="107"/>
      <c r="EQO561" s="107"/>
      <c r="EQP561" s="107"/>
      <c r="EQQ561" s="107"/>
      <c r="EQR561" s="107"/>
      <c r="EQS561" s="107"/>
      <c r="EQT561" s="107"/>
      <c r="EQU561" s="107"/>
      <c r="EQV561" s="107"/>
      <c r="EQW561" s="107"/>
      <c r="EQX561" s="107"/>
      <c r="EQY561" s="107"/>
      <c r="EQZ561" s="107"/>
      <c r="ERA561" s="107"/>
      <c r="ERB561" s="107"/>
      <c r="ERC561" s="107"/>
      <c r="ERD561" s="107"/>
      <c r="ERE561" s="107"/>
      <c r="ERF561" s="107"/>
      <c r="ERG561" s="107"/>
      <c r="ERH561" s="107"/>
      <c r="ERI561" s="107"/>
      <c r="ERJ561" s="107"/>
      <c r="ERK561" s="107"/>
      <c r="ERL561" s="107"/>
      <c r="ERM561" s="107"/>
      <c r="ERN561" s="107"/>
      <c r="ERO561" s="107"/>
      <c r="ERP561" s="107"/>
      <c r="ERQ561" s="107"/>
      <c r="ERR561" s="107"/>
      <c r="ERS561" s="107"/>
      <c r="ERT561" s="107"/>
      <c r="ERU561" s="107"/>
      <c r="ERV561" s="107"/>
      <c r="ERW561" s="107"/>
      <c r="ERX561" s="107"/>
      <c r="ERY561" s="107"/>
      <c r="ERZ561" s="107"/>
      <c r="ESA561" s="107"/>
      <c r="ESB561" s="107"/>
      <c r="ESC561" s="107"/>
      <c r="ESD561" s="107"/>
      <c r="ESE561" s="107"/>
      <c r="ESF561" s="107"/>
      <c r="ESG561" s="107"/>
      <c r="ESH561" s="107"/>
      <c r="ESI561" s="107"/>
      <c r="ESJ561" s="107"/>
      <c r="ESK561" s="107"/>
      <c r="ESL561" s="107"/>
      <c r="ESM561" s="107"/>
      <c r="ESN561" s="107"/>
      <c r="ESO561" s="107"/>
      <c r="ESP561" s="107"/>
      <c r="ESQ561" s="107"/>
      <c r="ESR561" s="107"/>
      <c r="ESS561" s="107"/>
      <c r="EST561" s="107"/>
      <c r="ESU561" s="107"/>
      <c r="ESV561" s="107"/>
      <c r="ESW561" s="107"/>
      <c r="ESX561" s="107"/>
      <c r="ESY561" s="107"/>
      <c r="ESZ561" s="107"/>
      <c r="ETA561" s="107"/>
      <c r="ETB561" s="107"/>
      <c r="ETC561" s="107"/>
      <c r="ETD561" s="107"/>
      <c r="ETE561" s="107"/>
      <c r="ETF561" s="107"/>
      <c r="ETG561" s="107"/>
      <c r="ETH561" s="107"/>
      <c r="ETI561" s="107"/>
      <c r="ETJ561" s="107"/>
      <c r="ETK561" s="107"/>
      <c r="ETL561" s="107"/>
      <c r="ETM561" s="107"/>
      <c r="ETN561" s="107"/>
      <c r="ETO561" s="107"/>
      <c r="ETP561" s="107"/>
      <c r="ETQ561" s="107"/>
      <c r="ETR561" s="107"/>
      <c r="ETS561" s="107"/>
      <c r="ETT561" s="107"/>
      <c r="ETU561" s="107"/>
      <c r="ETV561" s="107"/>
      <c r="ETW561" s="107"/>
      <c r="ETX561" s="107"/>
      <c r="ETY561" s="107"/>
      <c r="ETZ561" s="107"/>
      <c r="EUA561" s="107"/>
      <c r="EUB561" s="107"/>
      <c r="EUC561" s="107"/>
      <c r="EUD561" s="107"/>
      <c r="EUE561" s="107"/>
      <c r="EUF561" s="107"/>
      <c r="EUG561" s="107"/>
      <c r="EUH561" s="107"/>
      <c r="EUI561" s="107"/>
      <c r="EUJ561" s="107"/>
      <c r="EUK561" s="107"/>
      <c r="EUL561" s="107"/>
      <c r="EUM561" s="107"/>
      <c r="EUN561" s="107"/>
      <c r="EUO561" s="107"/>
      <c r="EUP561" s="107"/>
      <c r="EUQ561" s="107"/>
      <c r="EUR561" s="107"/>
      <c r="EUS561" s="107"/>
      <c r="EUT561" s="107"/>
      <c r="EUU561" s="107"/>
      <c r="EUV561" s="107"/>
      <c r="EUW561" s="107"/>
      <c r="EUX561" s="107"/>
      <c r="EUY561" s="107"/>
      <c r="EUZ561" s="107"/>
      <c r="EVA561" s="107"/>
      <c r="EVB561" s="107"/>
      <c r="EVC561" s="107"/>
      <c r="EVD561" s="107"/>
      <c r="EVE561" s="107"/>
      <c r="EVF561" s="107"/>
      <c r="EVG561" s="107"/>
      <c r="EVH561" s="107"/>
      <c r="EVI561" s="107"/>
      <c r="EVJ561" s="107"/>
      <c r="EVK561" s="107"/>
      <c r="EVL561" s="107"/>
      <c r="EVM561" s="107"/>
      <c r="EVN561" s="107"/>
      <c r="EVO561" s="107"/>
      <c r="EVP561" s="107"/>
      <c r="EVQ561" s="107"/>
      <c r="EVR561" s="107"/>
      <c r="EVS561" s="107"/>
      <c r="EVT561" s="107"/>
      <c r="EVU561" s="107"/>
      <c r="EVV561" s="107"/>
      <c r="EVW561" s="107"/>
      <c r="EVX561" s="107"/>
      <c r="EVY561" s="107"/>
      <c r="EVZ561" s="107"/>
      <c r="EWA561" s="107"/>
      <c r="EWB561" s="107"/>
      <c r="EWC561" s="107"/>
      <c r="EWD561" s="107"/>
      <c r="EWE561" s="107"/>
      <c r="EWF561" s="107"/>
      <c r="EWG561" s="107"/>
      <c r="EWH561" s="107"/>
      <c r="EWI561" s="107"/>
      <c r="EWJ561" s="107"/>
      <c r="EWK561" s="107"/>
      <c r="EWL561" s="107"/>
      <c r="EWM561" s="107"/>
      <c r="EWN561" s="107"/>
      <c r="EWO561" s="107"/>
      <c r="EWP561" s="107"/>
      <c r="EWQ561" s="107"/>
      <c r="EWR561" s="107"/>
      <c r="EWS561" s="107"/>
      <c r="EWT561" s="107"/>
      <c r="EWU561" s="107"/>
      <c r="EWV561" s="107"/>
      <c r="EWW561" s="107"/>
      <c r="EWX561" s="107"/>
      <c r="EWY561" s="107"/>
      <c r="EWZ561" s="107"/>
      <c r="EXA561" s="107"/>
      <c r="EXB561" s="107"/>
      <c r="EXC561" s="107"/>
      <c r="EXD561" s="107"/>
      <c r="EXE561" s="107"/>
      <c r="EXF561" s="107"/>
      <c r="EXG561" s="107"/>
      <c r="EXH561" s="107"/>
      <c r="EXI561" s="107"/>
      <c r="EXJ561" s="107"/>
      <c r="EXK561" s="107"/>
      <c r="EXL561" s="107"/>
      <c r="EXM561" s="107"/>
      <c r="EXN561" s="107"/>
      <c r="EXO561" s="107"/>
      <c r="EXP561" s="107"/>
      <c r="EXQ561" s="107"/>
      <c r="EXR561" s="107"/>
      <c r="EXS561" s="107"/>
      <c r="EXT561" s="107"/>
      <c r="EXU561" s="107"/>
      <c r="EXV561" s="107"/>
      <c r="EXW561" s="107"/>
      <c r="EXX561" s="107"/>
      <c r="EXY561" s="107"/>
      <c r="EXZ561" s="107"/>
      <c r="EYA561" s="107"/>
      <c r="EYB561" s="107"/>
      <c r="EYC561" s="107"/>
      <c r="EYD561" s="107"/>
      <c r="EYE561" s="107"/>
      <c r="EYF561" s="107"/>
      <c r="EYG561" s="107"/>
      <c r="EYH561" s="107"/>
      <c r="EYI561" s="107"/>
      <c r="EYJ561" s="107"/>
      <c r="EYK561" s="107"/>
      <c r="EYL561" s="107"/>
      <c r="EYM561" s="107"/>
      <c r="EYN561" s="107"/>
      <c r="EYO561" s="107"/>
      <c r="EYP561" s="107"/>
      <c r="EYQ561" s="107"/>
      <c r="EYR561" s="107"/>
      <c r="EYS561" s="107"/>
      <c r="EYT561" s="107"/>
      <c r="EYU561" s="107"/>
      <c r="EYV561" s="107"/>
      <c r="EYW561" s="107"/>
      <c r="EYX561" s="107"/>
      <c r="EYY561" s="107"/>
      <c r="EYZ561" s="107"/>
      <c r="EZA561" s="107"/>
      <c r="EZB561" s="107"/>
      <c r="EZC561" s="107"/>
      <c r="EZD561" s="107"/>
      <c r="EZE561" s="107"/>
      <c r="EZF561" s="107"/>
      <c r="EZG561" s="107"/>
      <c r="EZH561" s="107"/>
      <c r="EZI561" s="107"/>
      <c r="EZJ561" s="107"/>
      <c r="EZK561" s="107"/>
      <c r="EZL561" s="107"/>
      <c r="EZM561" s="107"/>
      <c r="EZN561" s="107"/>
      <c r="EZO561" s="107"/>
      <c r="EZP561" s="107"/>
      <c r="EZQ561" s="107"/>
      <c r="EZR561" s="107"/>
      <c r="EZS561" s="107"/>
      <c r="EZT561" s="107"/>
      <c r="EZU561" s="107"/>
      <c r="EZV561" s="107"/>
      <c r="EZW561" s="107"/>
      <c r="EZX561" s="107"/>
      <c r="EZY561" s="107"/>
      <c r="EZZ561" s="107"/>
      <c r="FAA561" s="107"/>
      <c r="FAB561" s="107"/>
      <c r="FAC561" s="107"/>
      <c r="FAD561" s="107"/>
      <c r="FAE561" s="107"/>
      <c r="FAF561" s="107"/>
      <c r="FAG561" s="107"/>
      <c r="FAH561" s="107"/>
      <c r="FAI561" s="107"/>
      <c r="FAJ561" s="107"/>
      <c r="FAK561" s="107"/>
      <c r="FAL561" s="107"/>
      <c r="FAM561" s="107"/>
      <c r="FAN561" s="107"/>
      <c r="FAO561" s="107"/>
      <c r="FAP561" s="107"/>
      <c r="FAQ561" s="107"/>
      <c r="FAR561" s="107"/>
      <c r="FAS561" s="107"/>
      <c r="FAT561" s="107"/>
      <c r="FAU561" s="107"/>
      <c r="FAV561" s="107"/>
      <c r="FAW561" s="107"/>
      <c r="FAX561" s="107"/>
      <c r="FAY561" s="107"/>
      <c r="FAZ561" s="107"/>
      <c r="FBA561" s="107"/>
      <c r="FBB561" s="107"/>
      <c r="FBC561" s="107"/>
      <c r="FBD561" s="107"/>
      <c r="FBE561" s="107"/>
      <c r="FBF561" s="107"/>
      <c r="FBG561" s="107"/>
      <c r="FBH561" s="107"/>
      <c r="FBI561" s="107"/>
      <c r="FBJ561" s="107"/>
      <c r="FBK561" s="107"/>
      <c r="FBL561" s="107"/>
      <c r="FBM561" s="107"/>
      <c r="FBN561" s="107"/>
      <c r="FBO561" s="107"/>
      <c r="FBP561" s="107"/>
      <c r="FBQ561" s="107"/>
      <c r="FBR561" s="107"/>
      <c r="FBS561" s="107"/>
      <c r="FBT561" s="107"/>
      <c r="FBU561" s="107"/>
      <c r="FBV561" s="107"/>
      <c r="FBW561" s="107"/>
      <c r="FBX561" s="107"/>
      <c r="FBY561" s="107"/>
      <c r="FBZ561" s="107"/>
      <c r="FCA561" s="107"/>
      <c r="FCB561" s="107"/>
      <c r="FCC561" s="107"/>
      <c r="FCD561" s="107"/>
      <c r="FCE561" s="107"/>
      <c r="FCF561" s="107"/>
      <c r="FCG561" s="107"/>
      <c r="FCH561" s="107"/>
      <c r="FCI561" s="107"/>
      <c r="FCJ561" s="107"/>
      <c r="FCK561" s="107"/>
      <c r="FCL561" s="107"/>
      <c r="FCM561" s="107"/>
      <c r="FCN561" s="107"/>
      <c r="FCO561" s="107"/>
      <c r="FCP561" s="107"/>
      <c r="FCQ561" s="107"/>
      <c r="FCR561" s="107"/>
      <c r="FCS561" s="107"/>
      <c r="FCT561" s="107"/>
      <c r="FCU561" s="107"/>
      <c r="FCV561" s="107"/>
      <c r="FCW561" s="107"/>
      <c r="FCX561" s="107"/>
      <c r="FCY561" s="107"/>
      <c r="FCZ561" s="107"/>
      <c r="FDA561" s="107"/>
      <c r="FDB561" s="107"/>
      <c r="FDC561" s="107"/>
      <c r="FDD561" s="107"/>
      <c r="FDE561" s="107"/>
      <c r="FDF561" s="107"/>
      <c r="FDG561" s="107"/>
      <c r="FDH561" s="107"/>
      <c r="FDI561" s="107"/>
      <c r="FDJ561" s="107"/>
      <c r="FDK561" s="107"/>
      <c r="FDL561" s="107"/>
      <c r="FDM561" s="107"/>
      <c r="FDN561" s="107"/>
      <c r="FDO561" s="107"/>
      <c r="FDP561" s="107"/>
      <c r="FDQ561" s="107"/>
      <c r="FDR561" s="107"/>
      <c r="FDS561" s="107"/>
      <c r="FDT561" s="107"/>
      <c r="FDU561" s="107"/>
      <c r="FDV561" s="107"/>
      <c r="FDW561" s="107"/>
      <c r="FDX561" s="107"/>
      <c r="FDY561" s="107"/>
      <c r="FDZ561" s="107"/>
      <c r="FEA561" s="107"/>
      <c r="FEB561" s="107"/>
      <c r="FEC561" s="107"/>
      <c r="FED561" s="107"/>
      <c r="FEE561" s="107"/>
      <c r="FEF561" s="107"/>
      <c r="FEG561" s="107"/>
      <c r="FEH561" s="107"/>
      <c r="FEI561" s="107"/>
      <c r="FEJ561" s="107"/>
      <c r="FEK561" s="107"/>
      <c r="FEL561" s="107"/>
      <c r="FEM561" s="107"/>
      <c r="FEN561" s="107"/>
      <c r="FEO561" s="107"/>
      <c r="FEP561" s="107"/>
      <c r="FEQ561" s="107"/>
      <c r="FER561" s="107"/>
      <c r="FES561" s="107"/>
      <c r="FET561" s="107"/>
      <c r="FEU561" s="107"/>
      <c r="FEV561" s="107"/>
      <c r="FEW561" s="107"/>
      <c r="FEX561" s="107"/>
      <c r="FEY561" s="107"/>
      <c r="FEZ561" s="107"/>
      <c r="FFA561" s="107"/>
      <c r="FFB561" s="107"/>
      <c r="FFC561" s="107"/>
      <c r="FFD561" s="107"/>
      <c r="FFE561" s="107"/>
      <c r="FFF561" s="107"/>
      <c r="FFG561" s="107"/>
      <c r="FFH561" s="107"/>
      <c r="FFI561" s="107"/>
      <c r="FFJ561" s="107"/>
      <c r="FFK561" s="107"/>
      <c r="FFL561" s="107"/>
      <c r="FFM561" s="107"/>
      <c r="FFN561" s="107"/>
      <c r="FFO561" s="107"/>
      <c r="FFP561" s="107"/>
      <c r="FFQ561" s="107"/>
      <c r="FFR561" s="107"/>
      <c r="FFS561" s="107"/>
      <c r="FFT561" s="107"/>
      <c r="FFU561" s="107"/>
      <c r="FFV561" s="107"/>
      <c r="FFW561" s="107"/>
      <c r="FFX561" s="107"/>
      <c r="FFY561" s="107"/>
      <c r="FFZ561" s="107"/>
      <c r="FGA561" s="107"/>
      <c r="FGB561" s="107"/>
      <c r="FGC561" s="107"/>
      <c r="FGD561" s="107"/>
      <c r="FGE561" s="107"/>
      <c r="FGF561" s="107"/>
      <c r="FGG561" s="107"/>
      <c r="FGH561" s="107"/>
      <c r="FGI561" s="107"/>
      <c r="FGJ561" s="107"/>
      <c r="FGK561" s="107"/>
      <c r="FGL561" s="107"/>
      <c r="FGM561" s="107"/>
      <c r="FGN561" s="107"/>
      <c r="FGO561" s="107"/>
      <c r="FGP561" s="107"/>
      <c r="FGQ561" s="107"/>
      <c r="FGR561" s="107"/>
      <c r="FGS561" s="107"/>
      <c r="FGT561" s="107"/>
      <c r="FGU561" s="107"/>
      <c r="FGV561" s="107"/>
      <c r="FGW561" s="107"/>
      <c r="FGX561" s="107"/>
      <c r="FGY561" s="107"/>
      <c r="FGZ561" s="107"/>
      <c r="FHA561" s="107"/>
      <c r="FHB561" s="107"/>
      <c r="FHC561" s="107"/>
      <c r="FHD561" s="107"/>
      <c r="FHE561" s="107"/>
      <c r="FHF561" s="107"/>
      <c r="FHG561" s="107"/>
      <c r="FHH561" s="107"/>
      <c r="FHI561" s="107"/>
      <c r="FHJ561" s="107"/>
      <c r="FHK561" s="107"/>
      <c r="FHL561" s="107"/>
      <c r="FHM561" s="107"/>
      <c r="FHN561" s="107"/>
      <c r="FHO561" s="107"/>
      <c r="FHP561" s="107"/>
      <c r="FHQ561" s="107"/>
      <c r="FHR561" s="107"/>
      <c r="FHS561" s="107"/>
      <c r="FHT561" s="107"/>
      <c r="FHU561" s="107"/>
      <c r="FHV561" s="107"/>
      <c r="FHW561" s="107"/>
      <c r="FHX561" s="107"/>
      <c r="FHY561" s="107"/>
      <c r="FHZ561" s="107"/>
      <c r="FIA561" s="107"/>
      <c r="FIB561" s="107"/>
      <c r="FIC561" s="107"/>
      <c r="FID561" s="107"/>
      <c r="FIE561" s="107"/>
      <c r="FIF561" s="107"/>
      <c r="FIG561" s="107"/>
      <c r="FIH561" s="107"/>
      <c r="FII561" s="107"/>
      <c r="FIJ561" s="107"/>
      <c r="FIK561" s="107"/>
      <c r="FIL561" s="107"/>
      <c r="FIM561" s="107"/>
      <c r="FIN561" s="107"/>
      <c r="FIO561" s="107"/>
      <c r="FIP561" s="107"/>
      <c r="FIQ561" s="107"/>
      <c r="FIR561" s="107"/>
      <c r="FIS561" s="107"/>
      <c r="FIT561" s="107"/>
      <c r="FIU561" s="107"/>
      <c r="FIV561" s="107"/>
      <c r="FIW561" s="107"/>
      <c r="FIX561" s="107"/>
      <c r="FIY561" s="107"/>
      <c r="FIZ561" s="107"/>
      <c r="FJA561" s="107"/>
      <c r="FJB561" s="107"/>
      <c r="FJC561" s="107"/>
      <c r="FJD561" s="107"/>
      <c r="FJE561" s="107"/>
      <c r="FJF561" s="107"/>
      <c r="FJG561" s="107"/>
      <c r="FJH561" s="107"/>
      <c r="FJI561" s="107"/>
      <c r="FJJ561" s="107"/>
      <c r="FJK561" s="107"/>
      <c r="FJL561" s="107"/>
      <c r="FJM561" s="107"/>
      <c r="FJN561" s="107"/>
      <c r="FJO561" s="107"/>
      <c r="FJP561" s="107"/>
      <c r="FJQ561" s="107"/>
      <c r="FJR561" s="107"/>
      <c r="FJS561" s="107"/>
      <c r="FJT561" s="107"/>
      <c r="FJU561" s="107"/>
      <c r="FJV561" s="107"/>
      <c r="FJW561" s="107"/>
      <c r="FJX561" s="107"/>
      <c r="FJY561" s="107"/>
      <c r="FJZ561" s="107"/>
      <c r="FKA561" s="107"/>
      <c r="FKB561" s="107"/>
      <c r="FKC561" s="107"/>
      <c r="FKD561" s="107"/>
      <c r="FKE561" s="107"/>
      <c r="FKF561" s="107"/>
      <c r="FKG561" s="107"/>
      <c r="FKH561" s="107"/>
      <c r="FKI561" s="107"/>
      <c r="FKJ561" s="107"/>
      <c r="FKK561" s="107"/>
      <c r="FKL561" s="107"/>
      <c r="FKM561" s="107"/>
      <c r="FKN561" s="107"/>
      <c r="FKO561" s="107"/>
      <c r="FKP561" s="107"/>
      <c r="FKQ561" s="107"/>
      <c r="FKR561" s="107"/>
      <c r="FKS561" s="107"/>
      <c r="FKT561" s="107"/>
      <c r="FKU561" s="107"/>
      <c r="FKV561" s="107"/>
      <c r="FKW561" s="107"/>
      <c r="FKX561" s="107"/>
      <c r="FKY561" s="107"/>
      <c r="FKZ561" s="107"/>
      <c r="FLA561" s="107"/>
      <c r="FLB561" s="107"/>
      <c r="FLC561" s="107"/>
      <c r="FLD561" s="107"/>
      <c r="FLE561" s="107"/>
      <c r="FLF561" s="107"/>
      <c r="FLG561" s="107"/>
      <c r="FLH561" s="107"/>
      <c r="FLI561" s="107"/>
      <c r="FLJ561" s="107"/>
      <c r="FLK561" s="107"/>
      <c r="FLL561" s="107"/>
      <c r="FLM561" s="107"/>
      <c r="FLN561" s="107"/>
      <c r="FLO561" s="107"/>
      <c r="FLP561" s="107"/>
      <c r="FLQ561" s="107"/>
      <c r="FLR561" s="107"/>
      <c r="FLS561" s="107"/>
      <c r="FLT561" s="107"/>
      <c r="FLU561" s="107"/>
      <c r="FLV561" s="107"/>
      <c r="FLW561" s="107"/>
      <c r="FLX561" s="107"/>
      <c r="FLY561" s="107"/>
      <c r="FLZ561" s="107"/>
      <c r="FMA561" s="107"/>
      <c r="FMB561" s="107"/>
      <c r="FMC561" s="107"/>
      <c r="FMD561" s="107"/>
      <c r="FME561" s="107"/>
      <c r="FMF561" s="107"/>
      <c r="FMG561" s="107"/>
      <c r="FMH561" s="107"/>
      <c r="FMI561" s="107"/>
      <c r="FMJ561" s="107"/>
      <c r="FMK561" s="107"/>
      <c r="FML561" s="107"/>
      <c r="FMM561" s="107"/>
      <c r="FMN561" s="107"/>
      <c r="FMO561" s="107"/>
      <c r="FMP561" s="107"/>
      <c r="FMQ561" s="107"/>
      <c r="FMR561" s="107"/>
      <c r="FMS561" s="107"/>
      <c r="FMT561" s="107"/>
      <c r="FMU561" s="107"/>
      <c r="FMV561" s="107"/>
      <c r="FMW561" s="107"/>
      <c r="FMX561" s="107"/>
      <c r="FMY561" s="107"/>
      <c r="FMZ561" s="107"/>
      <c r="FNA561" s="107"/>
      <c r="FNB561" s="107"/>
      <c r="FNC561" s="107"/>
      <c r="FND561" s="107"/>
      <c r="FNE561" s="107"/>
      <c r="FNF561" s="107"/>
      <c r="FNG561" s="107"/>
      <c r="FNH561" s="107"/>
      <c r="FNI561" s="107"/>
      <c r="FNJ561" s="107"/>
      <c r="FNK561" s="107"/>
      <c r="FNL561" s="107"/>
      <c r="FNM561" s="107"/>
      <c r="FNN561" s="107"/>
      <c r="FNO561" s="107"/>
      <c r="FNP561" s="107"/>
      <c r="FNQ561" s="107"/>
      <c r="FNR561" s="107"/>
      <c r="FNS561" s="107"/>
      <c r="FNT561" s="107"/>
      <c r="FNU561" s="107"/>
      <c r="FNV561" s="107"/>
      <c r="FNW561" s="107"/>
      <c r="FNX561" s="107"/>
      <c r="FNY561" s="107"/>
      <c r="FNZ561" s="107"/>
      <c r="FOA561" s="107"/>
      <c r="FOB561" s="107"/>
      <c r="FOC561" s="107"/>
      <c r="FOD561" s="107"/>
      <c r="FOE561" s="107"/>
      <c r="FOF561" s="107"/>
      <c r="FOG561" s="107"/>
      <c r="FOH561" s="107"/>
      <c r="FOI561" s="107"/>
      <c r="FOJ561" s="107"/>
      <c r="FOK561" s="107"/>
      <c r="FOL561" s="107"/>
      <c r="FOM561" s="107"/>
      <c r="FON561" s="107"/>
      <c r="FOO561" s="107"/>
      <c r="FOP561" s="107"/>
      <c r="FOQ561" s="107"/>
      <c r="FOR561" s="107"/>
      <c r="FOS561" s="107"/>
      <c r="FOT561" s="107"/>
      <c r="FOU561" s="107"/>
      <c r="FOV561" s="107"/>
      <c r="FOW561" s="107"/>
      <c r="FOX561" s="107"/>
      <c r="FOY561" s="107"/>
      <c r="FOZ561" s="107"/>
      <c r="FPA561" s="107"/>
      <c r="FPB561" s="107"/>
      <c r="FPC561" s="107"/>
      <c r="FPD561" s="107"/>
      <c r="FPE561" s="107"/>
      <c r="FPF561" s="107"/>
      <c r="FPG561" s="107"/>
      <c r="FPH561" s="107"/>
      <c r="FPI561" s="107"/>
      <c r="FPJ561" s="107"/>
      <c r="FPK561" s="107"/>
      <c r="FPL561" s="107"/>
      <c r="FPM561" s="107"/>
      <c r="FPN561" s="107"/>
      <c r="FPO561" s="107"/>
      <c r="FPP561" s="107"/>
      <c r="FPQ561" s="107"/>
      <c r="FPR561" s="107"/>
      <c r="FPS561" s="107"/>
      <c r="FPT561" s="107"/>
      <c r="FPU561" s="107"/>
      <c r="FPV561" s="107"/>
      <c r="FPW561" s="107"/>
      <c r="FPX561" s="107"/>
      <c r="FPY561" s="107"/>
      <c r="FPZ561" s="107"/>
      <c r="FQA561" s="107"/>
      <c r="FQB561" s="107"/>
      <c r="FQC561" s="107"/>
      <c r="FQD561" s="107"/>
      <c r="FQE561" s="107"/>
      <c r="FQF561" s="107"/>
      <c r="FQG561" s="107"/>
      <c r="FQH561" s="107"/>
      <c r="FQI561" s="107"/>
      <c r="FQJ561" s="107"/>
      <c r="FQK561" s="107"/>
      <c r="FQL561" s="107"/>
      <c r="FQM561" s="107"/>
      <c r="FQN561" s="107"/>
      <c r="FQO561" s="107"/>
      <c r="FQP561" s="107"/>
      <c r="FQQ561" s="107"/>
      <c r="FQR561" s="107"/>
      <c r="FQS561" s="107"/>
      <c r="FQT561" s="107"/>
      <c r="FQU561" s="107"/>
      <c r="FQV561" s="107"/>
      <c r="FQW561" s="107"/>
      <c r="FQX561" s="107"/>
      <c r="FQY561" s="107"/>
      <c r="FQZ561" s="107"/>
      <c r="FRA561" s="107"/>
      <c r="FRB561" s="107"/>
      <c r="FRC561" s="107"/>
      <c r="FRD561" s="107"/>
      <c r="FRE561" s="107"/>
      <c r="FRF561" s="107"/>
      <c r="FRG561" s="107"/>
      <c r="FRH561" s="107"/>
      <c r="FRI561" s="107"/>
      <c r="FRJ561" s="107"/>
      <c r="FRK561" s="107"/>
      <c r="FRL561" s="107"/>
      <c r="FRM561" s="107"/>
      <c r="FRN561" s="107"/>
      <c r="FRO561" s="107"/>
      <c r="FRP561" s="107"/>
      <c r="FRQ561" s="107"/>
      <c r="FRR561" s="107"/>
      <c r="FRS561" s="107"/>
      <c r="FRT561" s="107"/>
      <c r="FRU561" s="107"/>
      <c r="FRV561" s="107"/>
      <c r="FRW561" s="107"/>
      <c r="FRX561" s="107"/>
      <c r="FRY561" s="107"/>
      <c r="FRZ561" s="107"/>
      <c r="FSA561" s="107"/>
      <c r="FSB561" s="107"/>
      <c r="FSC561" s="107"/>
      <c r="FSD561" s="107"/>
      <c r="FSE561" s="107"/>
      <c r="FSF561" s="107"/>
      <c r="FSG561" s="107"/>
      <c r="FSH561" s="107"/>
      <c r="FSI561" s="107"/>
      <c r="FSJ561" s="107"/>
      <c r="FSK561" s="107"/>
      <c r="FSL561" s="107"/>
      <c r="FSM561" s="107"/>
      <c r="FSN561" s="107"/>
      <c r="FSO561" s="107"/>
      <c r="FSP561" s="107"/>
      <c r="FSQ561" s="107"/>
      <c r="FSR561" s="107"/>
      <c r="FSS561" s="107"/>
      <c r="FST561" s="107"/>
      <c r="FSU561" s="107"/>
      <c r="FSV561" s="107"/>
      <c r="FSW561" s="107"/>
      <c r="FSX561" s="107"/>
      <c r="FSY561" s="107"/>
      <c r="FSZ561" s="107"/>
      <c r="FTA561" s="107"/>
      <c r="FTB561" s="107"/>
      <c r="FTC561" s="107"/>
      <c r="FTD561" s="107"/>
      <c r="FTE561" s="107"/>
      <c r="FTF561" s="107"/>
      <c r="FTG561" s="107"/>
      <c r="FTH561" s="107"/>
      <c r="FTI561" s="107"/>
      <c r="FTJ561" s="107"/>
      <c r="FTK561" s="107"/>
      <c r="FTL561" s="107"/>
      <c r="FTM561" s="107"/>
      <c r="FTN561" s="107"/>
      <c r="FTO561" s="107"/>
      <c r="FTP561" s="107"/>
      <c r="FTQ561" s="107"/>
      <c r="FTR561" s="107"/>
      <c r="FTS561" s="107"/>
      <c r="FTT561" s="107"/>
      <c r="FTU561" s="107"/>
      <c r="FTV561" s="107"/>
      <c r="FTW561" s="107"/>
      <c r="FTX561" s="107"/>
      <c r="FTY561" s="107"/>
      <c r="FTZ561" s="107"/>
      <c r="FUA561" s="107"/>
      <c r="FUB561" s="107"/>
      <c r="FUC561" s="107"/>
      <c r="FUD561" s="107"/>
      <c r="FUE561" s="107"/>
      <c r="FUF561" s="107"/>
      <c r="FUG561" s="107"/>
      <c r="FUH561" s="107"/>
      <c r="FUI561" s="107"/>
      <c r="FUJ561" s="107"/>
      <c r="FUK561" s="107"/>
      <c r="FUL561" s="107"/>
      <c r="FUM561" s="107"/>
      <c r="FUN561" s="107"/>
      <c r="FUO561" s="107"/>
      <c r="FUP561" s="107"/>
      <c r="FUQ561" s="107"/>
      <c r="FUR561" s="107"/>
      <c r="FUS561" s="107"/>
      <c r="FUT561" s="107"/>
      <c r="FUU561" s="107"/>
      <c r="FUV561" s="107"/>
      <c r="FUW561" s="107"/>
      <c r="FUX561" s="107"/>
      <c r="FUY561" s="107"/>
      <c r="FUZ561" s="107"/>
      <c r="FVA561" s="107"/>
      <c r="FVB561" s="107"/>
      <c r="FVC561" s="107"/>
      <c r="FVD561" s="107"/>
      <c r="FVE561" s="107"/>
      <c r="FVF561" s="107"/>
      <c r="FVG561" s="107"/>
      <c r="FVH561" s="107"/>
      <c r="FVI561" s="107"/>
      <c r="FVJ561" s="107"/>
      <c r="FVK561" s="107"/>
      <c r="FVL561" s="107"/>
      <c r="FVM561" s="107"/>
      <c r="FVN561" s="107"/>
      <c r="FVO561" s="107"/>
      <c r="FVP561" s="107"/>
      <c r="FVQ561" s="107"/>
      <c r="FVR561" s="107"/>
      <c r="FVS561" s="107"/>
      <c r="FVT561" s="107"/>
      <c r="FVU561" s="107"/>
      <c r="FVV561" s="107"/>
      <c r="FVW561" s="107"/>
      <c r="FVX561" s="107"/>
      <c r="FVY561" s="107"/>
      <c r="FVZ561" s="107"/>
      <c r="FWA561" s="107"/>
      <c r="FWB561" s="107"/>
      <c r="FWC561" s="107"/>
      <c r="FWD561" s="107"/>
      <c r="FWE561" s="107"/>
      <c r="FWF561" s="107"/>
      <c r="FWG561" s="107"/>
      <c r="FWH561" s="107"/>
      <c r="FWI561" s="107"/>
      <c r="FWJ561" s="107"/>
      <c r="FWK561" s="107"/>
      <c r="FWL561" s="107"/>
      <c r="FWM561" s="107"/>
      <c r="FWN561" s="107"/>
      <c r="FWO561" s="107"/>
      <c r="FWP561" s="107"/>
      <c r="FWQ561" s="107"/>
      <c r="FWR561" s="107"/>
      <c r="FWS561" s="107"/>
      <c r="FWT561" s="107"/>
      <c r="FWU561" s="107"/>
      <c r="FWV561" s="107"/>
      <c r="FWW561" s="107"/>
      <c r="FWX561" s="107"/>
      <c r="FWY561" s="107"/>
      <c r="FWZ561" s="107"/>
      <c r="FXA561" s="107"/>
      <c r="FXB561" s="107"/>
      <c r="FXC561" s="107"/>
      <c r="FXD561" s="107"/>
      <c r="FXE561" s="107"/>
      <c r="FXF561" s="107"/>
      <c r="FXG561" s="107"/>
      <c r="FXH561" s="107"/>
      <c r="FXI561" s="107"/>
      <c r="FXJ561" s="107"/>
      <c r="FXK561" s="107"/>
      <c r="FXL561" s="107"/>
      <c r="FXM561" s="107"/>
      <c r="FXN561" s="107"/>
      <c r="FXO561" s="107"/>
      <c r="FXP561" s="107"/>
      <c r="FXQ561" s="107"/>
      <c r="FXR561" s="107"/>
      <c r="FXS561" s="107"/>
      <c r="FXT561" s="107"/>
      <c r="FXU561" s="107"/>
      <c r="FXV561" s="107"/>
      <c r="FXW561" s="107"/>
      <c r="FXX561" s="107"/>
      <c r="FXY561" s="107"/>
      <c r="FXZ561" s="107"/>
      <c r="FYA561" s="107"/>
      <c r="FYB561" s="107"/>
      <c r="FYC561" s="107"/>
      <c r="FYD561" s="107"/>
      <c r="FYE561" s="107"/>
      <c r="FYF561" s="107"/>
      <c r="FYG561" s="107"/>
      <c r="FYH561" s="107"/>
      <c r="FYI561" s="107"/>
      <c r="FYJ561" s="107"/>
      <c r="FYK561" s="107"/>
      <c r="FYL561" s="107"/>
      <c r="FYM561" s="107"/>
      <c r="FYN561" s="107"/>
      <c r="FYO561" s="107"/>
      <c r="FYP561" s="107"/>
      <c r="FYQ561" s="107"/>
      <c r="FYR561" s="107"/>
      <c r="FYS561" s="107"/>
      <c r="FYT561" s="107"/>
      <c r="FYU561" s="107"/>
      <c r="FYV561" s="107"/>
      <c r="FYW561" s="107"/>
      <c r="FYX561" s="107"/>
      <c r="FYY561" s="107"/>
      <c r="FYZ561" s="107"/>
      <c r="FZA561" s="107"/>
      <c r="FZB561" s="107"/>
      <c r="FZC561" s="107"/>
      <c r="FZD561" s="107"/>
      <c r="FZE561" s="107"/>
      <c r="FZF561" s="107"/>
      <c r="FZG561" s="107"/>
      <c r="FZH561" s="107"/>
      <c r="FZI561" s="107"/>
      <c r="FZJ561" s="107"/>
      <c r="FZK561" s="107"/>
      <c r="FZL561" s="107"/>
      <c r="FZM561" s="107"/>
      <c r="FZN561" s="107"/>
      <c r="FZO561" s="107"/>
      <c r="FZP561" s="107"/>
      <c r="FZQ561" s="107"/>
      <c r="FZR561" s="107"/>
      <c r="FZS561" s="107"/>
      <c r="FZT561" s="107"/>
      <c r="FZU561" s="107"/>
      <c r="FZV561" s="107"/>
      <c r="FZW561" s="107"/>
      <c r="FZX561" s="107"/>
      <c r="FZY561" s="107"/>
      <c r="FZZ561" s="107"/>
      <c r="GAA561" s="107"/>
      <c r="GAB561" s="107"/>
      <c r="GAC561" s="107"/>
      <c r="GAD561" s="107"/>
      <c r="GAE561" s="107"/>
      <c r="GAF561" s="107"/>
      <c r="GAG561" s="107"/>
      <c r="GAH561" s="107"/>
      <c r="GAI561" s="107"/>
      <c r="GAJ561" s="107"/>
      <c r="GAK561" s="107"/>
      <c r="GAL561" s="107"/>
      <c r="GAM561" s="107"/>
      <c r="GAN561" s="107"/>
      <c r="GAO561" s="107"/>
      <c r="GAP561" s="107"/>
      <c r="GAQ561" s="107"/>
      <c r="GAR561" s="107"/>
      <c r="GAS561" s="107"/>
      <c r="GAT561" s="107"/>
      <c r="GAU561" s="107"/>
      <c r="GAV561" s="107"/>
      <c r="GAW561" s="107"/>
      <c r="GAX561" s="107"/>
      <c r="GAY561" s="107"/>
      <c r="GAZ561" s="107"/>
      <c r="GBA561" s="107"/>
      <c r="GBB561" s="107"/>
      <c r="GBC561" s="107"/>
      <c r="GBD561" s="107"/>
      <c r="GBE561" s="107"/>
      <c r="GBF561" s="107"/>
      <c r="GBG561" s="107"/>
      <c r="GBH561" s="107"/>
      <c r="GBI561" s="107"/>
      <c r="GBJ561" s="107"/>
      <c r="GBK561" s="107"/>
      <c r="GBL561" s="107"/>
      <c r="GBM561" s="107"/>
      <c r="GBN561" s="107"/>
      <c r="GBO561" s="107"/>
      <c r="GBP561" s="107"/>
      <c r="GBQ561" s="107"/>
      <c r="GBR561" s="107"/>
      <c r="GBS561" s="107"/>
      <c r="GBT561" s="107"/>
      <c r="GBU561" s="107"/>
      <c r="GBV561" s="107"/>
      <c r="GBW561" s="107"/>
      <c r="GBX561" s="107"/>
      <c r="GBY561" s="107"/>
      <c r="GBZ561" s="107"/>
      <c r="GCA561" s="107"/>
      <c r="GCB561" s="107"/>
      <c r="GCC561" s="107"/>
      <c r="GCD561" s="107"/>
      <c r="GCE561" s="107"/>
      <c r="GCF561" s="107"/>
      <c r="GCG561" s="107"/>
      <c r="GCH561" s="107"/>
      <c r="GCI561" s="107"/>
      <c r="GCJ561" s="107"/>
      <c r="GCK561" s="107"/>
      <c r="GCL561" s="107"/>
      <c r="GCM561" s="107"/>
      <c r="GCN561" s="107"/>
      <c r="GCO561" s="107"/>
      <c r="GCP561" s="107"/>
      <c r="GCQ561" s="107"/>
      <c r="GCR561" s="107"/>
      <c r="GCS561" s="107"/>
      <c r="GCT561" s="107"/>
      <c r="GCU561" s="107"/>
      <c r="GCV561" s="107"/>
      <c r="GCW561" s="107"/>
      <c r="GCX561" s="107"/>
      <c r="GCY561" s="107"/>
      <c r="GCZ561" s="107"/>
      <c r="GDA561" s="107"/>
      <c r="GDB561" s="107"/>
      <c r="GDC561" s="107"/>
      <c r="GDD561" s="107"/>
      <c r="GDE561" s="107"/>
      <c r="GDF561" s="107"/>
      <c r="GDG561" s="107"/>
      <c r="GDH561" s="107"/>
      <c r="GDI561" s="107"/>
      <c r="GDJ561" s="107"/>
      <c r="GDK561" s="107"/>
      <c r="GDL561" s="107"/>
      <c r="GDM561" s="107"/>
      <c r="GDN561" s="107"/>
      <c r="GDO561" s="107"/>
      <c r="GDP561" s="107"/>
      <c r="GDQ561" s="107"/>
      <c r="GDR561" s="107"/>
      <c r="GDS561" s="107"/>
      <c r="GDT561" s="107"/>
      <c r="GDU561" s="107"/>
      <c r="GDV561" s="107"/>
      <c r="GDW561" s="107"/>
      <c r="GDX561" s="107"/>
      <c r="GDY561" s="107"/>
      <c r="GDZ561" s="107"/>
      <c r="GEA561" s="107"/>
      <c r="GEB561" s="107"/>
      <c r="GEC561" s="107"/>
      <c r="GED561" s="107"/>
      <c r="GEE561" s="107"/>
      <c r="GEF561" s="107"/>
      <c r="GEG561" s="107"/>
      <c r="GEH561" s="107"/>
      <c r="GEI561" s="107"/>
      <c r="GEJ561" s="107"/>
      <c r="GEK561" s="107"/>
      <c r="GEL561" s="107"/>
      <c r="GEM561" s="107"/>
      <c r="GEN561" s="107"/>
      <c r="GEO561" s="107"/>
      <c r="GEP561" s="107"/>
      <c r="GEQ561" s="107"/>
      <c r="GER561" s="107"/>
      <c r="GES561" s="107"/>
      <c r="GET561" s="107"/>
      <c r="GEU561" s="107"/>
      <c r="GEV561" s="107"/>
      <c r="GEW561" s="107"/>
      <c r="GEX561" s="107"/>
      <c r="GEY561" s="107"/>
      <c r="GEZ561" s="107"/>
      <c r="GFA561" s="107"/>
      <c r="GFB561" s="107"/>
      <c r="GFC561" s="107"/>
      <c r="GFD561" s="107"/>
      <c r="GFE561" s="107"/>
      <c r="GFF561" s="107"/>
      <c r="GFG561" s="107"/>
      <c r="GFH561" s="107"/>
      <c r="GFI561" s="107"/>
      <c r="GFJ561" s="107"/>
      <c r="GFK561" s="107"/>
      <c r="GFL561" s="107"/>
      <c r="GFM561" s="107"/>
      <c r="GFN561" s="107"/>
      <c r="GFO561" s="107"/>
      <c r="GFP561" s="107"/>
      <c r="GFQ561" s="107"/>
      <c r="GFR561" s="107"/>
      <c r="GFS561" s="107"/>
      <c r="GFT561" s="107"/>
      <c r="GFU561" s="107"/>
      <c r="GFV561" s="107"/>
      <c r="GFW561" s="107"/>
      <c r="GFX561" s="107"/>
      <c r="GFY561" s="107"/>
      <c r="GFZ561" s="107"/>
      <c r="GGA561" s="107"/>
      <c r="GGB561" s="107"/>
      <c r="GGC561" s="107"/>
      <c r="GGD561" s="107"/>
      <c r="GGE561" s="107"/>
      <c r="GGF561" s="107"/>
      <c r="GGG561" s="107"/>
      <c r="GGH561" s="107"/>
      <c r="GGI561" s="107"/>
      <c r="GGJ561" s="107"/>
      <c r="GGK561" s="107"/>
      <c r="GGL561" s="107"/>
      <c r="GGM561" s="107"/>
      <c r="GGN561" s="107"/>
      <c r="GGO561" s="107"/>
      <c r="GGP561" s="107"/>
      <c r="GGQ561" s="107"/>
      <c r="GGR561" s="107"/>
      <c r="GGS561" s="107"/>
      <c r="GGT561" s="107"/>
      <c r="GGU561" s="107"/>
      <c r="GGV561" s="107"/>
      <c r="GGW561" s="107"/>
      <c r="GGX561" s="107"/>
      <c r="GGY561" s="107"/>
      <c r="GGZ561" s="107"/>
      <c r="GHA561" s="107"/>
      <c r="GHB561" s="107"/>
      <c r="GHC561" s="107"/>
      <c r="GHD561" s="107"/>
      <c r="GHE561" s="107"/>
      <c r="GHF561" s="107"/>
      <c r="GHG561" s="107"/>
      <c r="GHH561" s="107"/>
      <c r="GHI561" s="107"/>
      <c r="GHJ561" s="107"/>
      <c r="GHK561" s="107"/>
      <c r="GHL561" s="107"/>
      <c r="GHM561" s="107"/>
      <c r="GHN561" s="107"/>
      <c r="GHO561" s="107"/>
      <c r="GHP561" s="107"/>
      <c r="GHQ561" s="107"/>
      <c r="GHR561" s="107"/>
      <c r="GHS561" s="107"/>
      <c r="GHT561" s="107"/>
      <c r="GHU561" s="107"/>
      <c r="GHV561" s="107"/>
      <c r="GHW561" s="107"/>
      <c r="GHX561" s="107"/>
      <c r="GHY561" s="107"/>
      <c r="GHZ561" s="107"/>
      <c r="GIA561" s="107"/>
      <c r="GIB561" s="107"/>
      <c r="GIC561" s="107"/>
      <c r="GID561" s="107"/>
      <c r="GIE561" s="107"/>
      <c r="GIF561" s="107"/>
      <c r="GIG561" s="107"/>
      <c r="GIH561" s="107"/>
      <c r="GII561" s="107"/>
      <c r="GIJ561" s="107"/>
      <c r="GIK561" s="107"/>
      <c r="GIL561" s="107"/>
      <c r="GIM561" s="107"/>
      <c r="GIN561" s="107"/>
      <c r="GIO561" s="107"/>
      <c r="GIP561" s="107"/>
      <c r="GIQ561" s="107"/>
      <c r="GIR561" s="107"/>
      <c r="GIS561" s="107"/>
      <c r="GIT561" s="107"/>
      <c r="GIU561" s="107"/>
      <c r="GIV561" s="107"/>
      <c r="GIW561" s="107"/>
      <c r="GIX561" s="107"/>
      <c r="GIY561" s="107"/>
      <c r="GIZ561" s="107"/>
      <c r="GJA561" s="107"/>
      <c r="GJB561" s="107"/>
      <c r="GJC561" s="107"/>
      <c r="GJD561" s="107"/>
      <c r="GJE561" s="107"/>
      <c r="GJF561" s="107"/>
      <c r="GJG561" s="107"/>
      <c r="GJH561" s="107"/>
      <c r="GJI561" s="107"/>
      <c r="GJJ561" s="107"/>
      <c r="GJK561" s="107"/>
      <c r="GJL561" s="107"/>
      <c r="GJM561" s="107"/>
      <c r="GJN561" s="107"/>
      <c r="GJO561" s="107"/>
      <c r="GJP561" s="107"/>
      <c r="GJQ561" s="107"/>
      <c r="GJR561" s="107"/>
      <c r="GJS561" s="107"/>
      <c r="GJT561" s="107"/>
      <c r="GJU561" s="107"/>
      <c r="GJV561" s="107"/>
      <c r="GJW561" s="107"/>
      <c r="GJX561" s="107"/>
      <c r="GJY561" s="107"/>
      <c r="GJZ561" s="107"/>
      <c r="GKA561" s="107"/>
      <c r="GKB561" s="107"/>
      <c r="GKC561" s="107"/>
      <c r="GKD561" s="107"/>
      <c r="GKE561" s="107"/>
      <c r="GKF561" s="107"/>
      <c r="GKG561" s="107"/>
      <c r="GKH561" s="107"/>
      <c r="GKI561" s="107"/>
      <c r="GKJ561" s="107"/>
      <c r="GKK561" s="107"/>
      <c r="GKL561" s="107"/>
      <c r="GKM561" s="107"/>
      <c r="GKN561" s="107"/>
      <c r="GKO561" s="107"/>
      <c r="GKP561" s="107"/>
      <c r="GKQ561" s="107"/>
      <c r="GKR561" s="107"/>
      <c r="GKS561" s="107"/>
      <c r="GKT561" s="107"/>
      <c r="GKU561" s="107"/>
      <c r="GKV561" s="107"/>
      <c r="GKW561" s="107"/>
      <c r="GKX561" s="107"/>
      <c r="GKY561" s="107"/>
      <c r="GKZ561" s="107"/>
      <c r="GLA561" s="107"/>
      <c r="GLB561" s="107"/>
      <c r="GLC561" s="107"/>
      <c r="GLD561" s="107"/>
      <c r="GLE561" s="107"/>
      <c r="GLF561" s="107"/>
      <c r="GLG561" s="107"/>
      <c r="GLH561" s="107"/>
      <c r="GLI561" s="107"/>
      <c r="GLJ561" s="107"/>
      <c r="GLK561" s="107"/>
      <c r="GLL561" s="107"/>
      <c r="GLM561" s="107"/>
      <c r="GLN561" s="107"/>
      <c r="GLO561" s="107"/>
      <c r="GLP561" s="107"/>
      <c r="GLQ561" s="107"/>
      <c r="GLR561" s="107"/>
      <c r="GLS561" s="107"/>
      <c r="GLT561" s="107"/>
      <c r="GLU561" s="107"/>
      <c r="GLV561" s="107"/>
      <c r="GLW561" s="107"/>
      <c r="GLX561" s="107"/>
      <c r="GLY561" s="107"/>
      <c r="GLZ561" s="107"/>
      <c r="GMA561" s="107"/>
      <c r="GMB561" s="107"/>
      <c r="GMC561" s="107"/>
      <c r="GMD561" s="107"/>
      <c r="GME561" s="107"/>
      <c r="GMF561" s="107"/>
      <c r="GMG561" s="107"/>
      <c r="GMH561" s="107"/>
      <c r="GMI561" s="107"/>
      <c r="GMJ561" s="107"/>
      <c r="GMK561" s="107"/>
      <c r="GML561" s="107"/>
      <c r="GMM561" s="107"/>
      <c r="GMN561" s="107"/>
      <c r="GMO561" s="107"/>
      <c r="GMP561" s="107"/>
      <c r="GMQ561" s="107"/>
      <c r="GMR561" s="107"/>
      <c r="GMS561" s="107"/>
      <c r="GMT561" s="107"/>
      <c r="GMU561" s="107"/>
      <c r="GMV561" s="107"/>
      <c r="GMW561" s="107"/>
      <c r="GMX561" s="107"/>
      <c r="GMY561" s="107"/>
      <c r="GMZ561" s="107"/>
      <c r="GNA561" s="107"/>
      <c r="GNB561" s="107"/>
      <c r="GNC561" s="107"/>
      <c r="GND561" s="107"/>
      <c r="GNE561" s="107"/>
      <c r="GNF561" s="107"/>
      <c r="GNG561" s="107"/>
      <c r="GNH561" s="107"/>
      <c r="GNI561" s="107"/>
      <c r="GNJ561" s="107"/>
      <c r="GNK561" s="107"/>
      <c r="GNL561" s="107"/>
      <c r="GNM561" s="107"/>
      <c r="GNN561" s="107"/>
      <c r="GNO561" s="107"/>
      <c r="GNP561" s="107"/>
      <c r="GNQ561" s="107"/>
      <c r="GNR561" s="107"/>
      <c r="GNS561" s="107"/>
      <c r="GNT561" s="107"/>
      <c r="GNU561" s="107"/>
      <c r="GNV561" s="107"/>
      <c r="GNW561" s="107"/>
      <c r="GNX561" s="107"/>
      <c r="GNY561" s="107"/>
      <c r="GNZ561" s="107"/>
      <c r="GOA561" s="107"/>
      <c r="GOB561" s="107"/>
      <c r="GOC561" s="107"/>
      <c r="GOD561" s="107"/>
      <c r="GOE561" s="107"/>
      <c r="GOF561" s="107"/>
      <c r="GOG561" s="107"/>
      <c r="GOH561" s="107"/>
      <c r="GOI561" s="107"/>
      <c r="GOJ561" s="107"/>
      <c r="GOK561" s="107"/>
      <c r="GOL561" s="107"/>
      <c r="GOM561" s="107"/>
      <c r="GON561" s="107"/>
      <c r="GOO561" s="107"/>
      <c r="GOP561" s="107"/>
      <c r="GOQ561" s="107"/>
      <c r="GOR561" s="107"/>
      <c r="GOS561" s="107"/>
      <c r="GOT561" s="107"/>
      <c r="GOU561" s="107"/>
      <c r="GOV561" s="107"/>
      <c r="GOW561" s="107"/>
      <c r="GOX561" s="107"/>
      <c r="GOY561" s="107"/>
      <c r="GOZ561" s="107"/>
      <c r="GPA561" s="107"/>
      <c r="GPB561" s="107"/>
      <c r="GPC561" s="107"/>
      <c r="GPD561" s="107"/>
      <c r="GPE561" s="107"/>
      <c r="GPF561" s="107"/>
      <c r="GPG561" s="107"/>
      <c r="GPH561" s="107"/>
      <c r="GPI561" s="107"/>
      <c r="GPJ561" s="107"/>
      <c r="GPK561" s="107"/>
      <c r="GPL561" s="107"/>
      <c r="GPM561" s="107"/>
      <c r="GPN561" s="107"/>
      <c r="GPO561" s="107"/>
      <c r="GPP561" s="107"/>
      <c r="GPQ561" s="107"/>
      <c r="GPR561" s="107"/>
      <c r="GPS561" s="107"/>
      <c r="GPT561" s="107"/>
      <c r="GPU561" s="107"/>
      <c r="GPV561" s="107"/>
      <c r="GPW561" s="107"/>
      <c r="GPX561" s="107"/>
      <c r="GPY561" s="107"/>
      <c r="GPZ561" s="107"/>
      <c r="GQA561" s="107"/>
      <c r="GQB561" s="107"/>
      <c r="GQC561" s="107"/>
      <c r="GQD561" s="107"/>
      <c r="GQE561" s="107"/>
      <c r="GQF561" s="107"/>
      <c r="GQG561" s="107"/>
      <c r="GQH561" s="107"/>
      <c r="GQI561" s="107"/>
      <c r="GQJ561" s="107"/>
      <c r="GQK561" s="107"/>
      <c r="GQL561" s="107"/>
      <c r="GQM561" s="107"/>
      <c r="GQN561" s="107"/>
      <c r="GQO561" s="107"/>
      <c r="GQP561" s="107"/>
      <c r="GQQ561" s="107"/>
      <c r="GQR561" s="107"/>
      <c r="GQS561" s="107"/>
      <c r="GQT561" s="107"/>
      <c r="GQU561" s="107"/>
      <c r="GQV561" s="107"/>
      <c r="GQW561" s="107"/>
      <c r="GQX561" s="107"/>
      <c r="GQY561" s="107"/>
      <c r="GQZ561" s="107"/>
      <c r="GRA561" s="107"/>
      <c r="GRB561" s="107"/>
      <c r="GRC561" s="107"/>
      <c r="GRD561" s="107"/>
      <c r="GRE561" s="107"/>
      <c r="GRF561" s="107"/>
      <c r="GRG561" s="107"/>
      <c r="GRH561" s="107"/>
      <c r="GRI561" s="107"/>
      <c r="GRJ561" s="107"/>
      <c r="GRK561" s="107"/>
      <c r="GRL561" s="107"/>
      <c r="GRM561" s="107"/>
      <c r="GRN561" s="107"/>
      <c r="GRO561" s="107"/>
      <c r="GRP561" s="107"/>
      <c r="GRQ561" s="107"/>
      <c r="GRR561" s="107"/>
      <c r="GRS561" s="107"/>
      <c r="GRT561" s="107"/>
      <c r="GRU561" s="107"/>
      <c r="GRV561" s="107"/>
      <c r="GRW561" s="107"/>
      <c r="GRX561" s="107"/>
      <c r="GRY561" s="107"/>
      <c r="GRZ561" s="107"/>
      <c r="GSA561" s="107"/>
      <c r="GSB561" s="107"/>
      <c r="GSC561" s="107"/>
      <c r="GSD561" s="107"/>
      <c r="GSE561" s="107"/>
      <c r="GSF561" s="107"/>
      <c r="GSG561" s="107"/>
      <c r="GSH561" s="107"/>
      <c r="GSI561" s="107"/>
      <c r="GSJ561" s="107"/>
      <c r="GSK561" s="107"/>
      <c r="GSL561" s="107"/>
      <c r="GSM561" s="107"/>
      <c r="GSN561" s="107"/>
      <c r="GSO561" s="107"/>
      <c r="GSP561" s="107"/>
      <c r="GSQ561" s="107"/>
      <c r="GSR561" s="107"/>
      <c r="GSS561" s="107"/>
      <c r="GST561" s="107"/>
      <c r="GSU561" s="107"/>
      <c r="GSV561" s="107"/>
      <c r="GSW561" s="107"/>
      <c r="GSX561" s="107"/>
      <c r="GSY561" s="107"/>
      <c r="GSZ561" s="107"/>
      <c r="GTA561" s="107"/>
      <c r="GTB561" s="107"/>
      <c r="GTC561" s="107"/>
      <c r="GTD561" s="107"/>
      <c r="GTE561" s="107"/>
      <c r="GTF561" s="107"/>
      <c r="GTG561" s="107"/>
      <c r="GTH561" s="107"/>
      <c r="GTI561" s="107"/>
      <c r="GTJ561" s="107"/>
      <c r="GTK561" s="107"/>
      <c r="GTL561" s="107"/>
      <c r="GTM561" s="107"/>
      <c r="GTN561" s="107"/>
      <c r="GTO561" s="107"/>
      <c r="GTP561" s="107"/>
      <c r="GTQ561" s="107"/>
      <c r="GTR561" s="107"/>
      <c r="GTS561" s="107"/>
      <c r="GTT561" s="107"/>
      <c r="GTU561" s="107"/>
      <c r="GTV561" s="107"/>
      <c r="GTW561" s="107"/>
      <c r="GTX561" s="107"/>
      <c r="GTY561" s="107"/>
      <c r="GTZ561" s="107"/>
      <c r="GUA561" s="107"/>
      <c r="GUB561" s="107"/>
      <c r="GUC561" s="107"/>
      <c r="GUD561" s="107"/>
      <c r="GUE561" s="107"/>
      <c r="GUF561" s="107"/>
      <c r="GUG561" s="107"/>
      <c r="GUH561" s="107"/>
      <c r="GUI561" s="107"/>
      <c r="GUJ561" s="107"/>
      <c r="GUK561" s="107"/>
      <c r="GUL561" s="107"/>
      <c r="GUM561" s="107"/>
      <c r="GUN561" s="107"/>
      <c r="GUO561" s="107"/>
      <c r="GUP561" s="107"/>
      <c r="GUQ561" s="107"/>
      <c r="GUR561" s="107"/>
      <c r="GUS561" s="107"/>
      <c r="GUT561" s="107"/>
      <c r="GUU561" s="107"/>
      <c r="GUV561" s="107"/>
      <c r="GUW561" s="107"/>
      <c r="GUX561" s="107"/>
      <c r="GUY561" s="107"/>
      <c r="GUZ561" s="107"/>
      <c r="GVA561" s="107"/>
      <c r="GVB561" s="107"/>
      <c r="GVC561" s="107"/>
      <c r="GVD561" s="107"/>
      <c r="GVE561" s="107"/>
      <c r="GVF561" s="107"/>
      <c r="GVG561" s="107"/>
      <c r="GVH561" s="107"/>
      <c r="GVI561" s="107"/>
      <c r="GVJ561" s="107"/>
      <c r="GVK561" s="107"/>
      <c r="GVL561" s="107"/>
      <c r="GVM561" s="107"/>
      <c r="GVN561" s="107"/>
      <c r="GVO561" s="107"/>
      <c r="GVP561" s="107"/>
      <c r="GVQ561" s="107"/>
      <c r="GVR561" s="107"/>
      <c r="GVS561" s="107"/>
      <c r="GVT561" s="107"/>
      <c r="GVU561" s="107"/>
      <c r="GVV561" s="107"/>
      <c r="GVW561" s="107"/>
      <c r="GVX561" s="107"/>
      <c r="GVY561" s="107"/>
      <c r="GVZ561" s="107"/>
      <c r="GWA561" s="107"/>
      <c r="GWB561" s="107"/>
      <c r="GWC561" s="107"/>
      <c r="GWD561" s="107"/>
      <c r="GWE561" s="107"/>
      <c r="GWF561" s="107"/>
      <c r="GWG561" s="107"/>
      <c r="GWH561" s="107"/>
      <c r="GWI561" s="107"/>
      <c r="GWJ561" s="107"/>
      <c r="GWK561" s="107"/>
      <c r="GWL561" s="107"/>
      <c r="GWM561" s="107"/>
      <c r="GWN561" s="107"/>
      <c r="GWO561" s="107"/>
      <c r="GWP561" s="107"/>
      <c r="GWQ561" s="107"/>
      <c r="GWR561" s="107"/>
      <c r="GWS561" s="107"/>
      <c r="GWT561" s="107"/>
      <c r="GWU561" s="107"/>
      <c r="GWV561" s="107"/>
      <c r="GWW561" s="107"/>
      <c r="GWX561" s="107"/>
      <c r="GWY561" s="107"/>
      <c r="GWZ561" s="107"/>
      <c r="GXA561" s="107"/>
      <c r="GXB561" s="107"/>
      <c r="GXC561" s="107"/>
      <c r="GXD561" s="107"/>
      <c r="GXE561" s="107"/>
      <c r="GXF561" s="107"/>
      <c r="GXG561" s="107"/>
      <c r="GXH561" s="107"/>
      <c r="GXI561" s="107"/>
      <c r="GXJ561" s="107"/>
      <c r="GXK561" s="107"/>
      <c r="GXL561" s="107"/>
      <c r="GXM561" s="107"/>
      <c r="GXN561" s="107"/>
      <c r="GXO561" s="107"/>
      <c r="GXP561" s="107"/>
      <c r="GXQ561" s="107"/>
      <c r="GXR561" s="107"/>
      <c r="GXS561" s="107"/>
      <c r="GXT561" s="107"/>
      <c r="GXU561" s="107"/>
      <c r="GXV561" s="107"/>
      <c r="GXW561" s="107"/>
      <c r="GXX561" s="107"/>
      <c r="GXY561" s="107"/>
      <c r="GXZ561" s="107"/>
      <c r="GYA561" s="107"/>
      <c r="GYB561" s="107"/>
      <c r="GYC561" s="107"/>
      <c r="GYD561" s="107"/>
      <c r="GYE561" s="107"/>
      <c r="GYF561" s="107"/>
      <c r="GYG561" s="107"/>
      <c r="GYH561" s="107"/>
      <c r="GYI561" s="107"/>
      <c r="GYJ561" s="107"/>
      <c r="GYK561" s="107"/>
      <c r="GYL561" s="107"/>
      <c r="GYM561" s="107"/>
      <c r="GYN561" s="107"/>
      <c r="GYO561" s="107"/>
      <c r="GYP561" s="107"/>
      <c r="GYQ561" s="107"/>
      <c r="GYR561" s="107"/>
      <c r="GYS561" s="107"/>
      <c r="GYT561" s="107"/>
      <c r="GYU561" s="107"/>
      <c r="GYV561" s="107"/>
      <c r="GYW561" s="107"/>
      <c r="GYX561" s="107"/>
      <c r="GYY561" s="107"/>
      <c r="GYZ561" s="107"/>
      <c r="GZA561" s="107"/>
      <c r="GZB561" s="107"/>
      <c r="GZC561" s="107"/>
      <c r="GZD561" s="107"/>
      <c r="GZE561" s="107"/>
      <c r="GZF561" s="107"/>
      <c r="GZG561" s="107"/>
      <c r="GZH561" s="107"/>
      <c r="GZI561" s="107"/>
      <c r="GZJ561" s="107"/>
      <c r="GZK561" s="107"/>
      <c r="GZL561" s="107"/>
      <c r="GZM561" s="107"/>
      <c r="GZN561" s="107"/>
      <c r="GZO561" s="107"/>
      <c r="GZP561" s="107"/>
      <c r="GZQ561" s="107"/>
      <c r="GZR561" s="107"/>
      <c r="GZS561" s="107"/>
      <c r="GZT561" s="107"/>
      <c r="GZU561" s="107"/>
      <c r="GZV561" s="107"/>
      <c r="GZW561" s="107"/>
      <c r="GZX561" s="107"/>
      <c r="GZY561" s="107"/>
      <c r="GZZ561" s="107"/>
      <c r="HAA561" s="107"/>
      <c r="HAB561" s="107"/>
      <c r="HAC561" s="107"/>
      <c r="HAD561" s="107"/>
      <c r="HAE561" s="107"/>
      <c r="HAF561" s="107"/>
      <c r="HAG561" s="107"/>
      <c r="HAH561" s="107"/>
      <c r="HAI561" s="107"/>
      <c r="HAJ561" s="107"/>
      <c r="HAK561" s="107"/>
      <c r="HAL561" s="107"/>
      <c r="HAM561" s="107"/>
      <c r="HAN561" s="107"/>
      <c r="HAO561" s="107"/>
      <c r="HAP561" s="107"/>
      <c r="HAQ561" s="107"/>
      <c r="HAR561" s="107"/>
      <c r="HAS561" s="107"/>
      <c r="HAT561" s="107"/>
      <c r="HAU561" s="107"/>
      <c r="HAV561" s="107"/>
      <c r="HAW561" s="107"/>
      <c r="HAX561" s="107"/>
      <c r="HAY561" s="107"/>
      <c r="HAZ561" s="107"/>
      <c r="HBA561" s="107"/>
      <c r="HBB561" s="107"/>
      <c r="HBC561" s="107"/>
      <c r="HBD561" s="107"/>
      <c r="HBE561" s="107"/>
      <c r="HBF561" s="107"/>
      <c r="HBG561" s="107"/>
      <c r="HBH561" s="107"/>
      <c r="HBI561" s="107"/>
      <c r="HBJ561" s="107"/>
      <c r="HBK561" s="107"/>
      <c r="HBL561" s="107"/>
      <c r="HBM561" s="107"/>
      <c r="HBN561" s="107"/>
      <c r="HBO561" s="107"/>
      <c r="HBP561" s="107"/>
      <c r="HBQ561" s="107"/>
      <c r="HBR561" s="107"/>
      <c r="HBS561" s="107"/>
      <c r="HBT561" s="107"/>
      <c r="HBU561" s="107"/>
      <c r="HBV561" s="107"/>
      <c r="HBW561" s="107"/>
      <c r="HBX561" s="107"/>
      <c r="HBY561" s="107"/>
      <c r="HBZ561" s="107"/>
      <c r="HCA561" s="107"/>
      <c r="HCB561" s="107"/>
      <c r="HCC561" s="107"/>
      <c r="HCD561" s="107"/>
      <c r="HCE561" s="107"/>
      <c r="HCF561" s="107"/>
      <c r="HCG561" s="107"/>
      <c r="HCH561" s="107"/>
      <c r="HCI561" s="107"/>
      <c r="HCJ561" s="107"/>
      <c r="HCK561" s="107"/>
      <c r="HCL561" s="107"/>
      <c r="HCM561" s="107"/>
      <c r="HCN561" s="107"/>
      <c r="HCO561" s="107"/>
      <c r="HCP561" s="107"/>
      <c r="HCQ561" s="107"/>
      <c r="HCR561" s="107"/>
      <c r="HCS561" s="107"/>
      <c r="HCT561" s="107"/>
      <c r="HCU561" s="107"/>
      <c r="HCV561" s="107"/>
      <c r="HCW561" s="107"/>
      <c r="HCX561" s="107"/>
      <c r="HCY561" s="107"/>
      <c r="HCZ561" s="107"/>
      <c r="HDA561" s="107"/>
      <c r="HDB561" s="107"/>
      <c r="HDC561" s="107"/>
      <c r="HDD561" s="107"/>
      <c r="HDE561" s="107"/>
      <c r="HDF561" s="107"/>
      <c r="HDG561" s="107"/>
      <c r="HDH561" s="107"/>
      <c r="HDI561" s="107"/>
      <c r="HDJ561" s="107"/>
      <c r="HDK561" s="107"/>
      <c r="HDL561" s="107"/>
      <c r="HDM561" s="107"/>
      <c r="HDN561" s="107"/>
      <c r="HDO561" s="107"/>
      <c r="HDP561" s="107"/>
      <c r="HDQ561" s="107"/>
      <c r="HDR561" s="107"/>
      <c r="HDS561" s="107"/>
      <c r="HDT561" s="107"/>
      <c r="HDU561" s="107"/>
      <c r="HDV561" s="107"/>
      <c r="HDW561" s="107"/>
      <c r="HDX561" s="107"/>
      <c r="HDY561" s="107"/>
      <c r="HDZ561" s="107"/>
      <c r="HEA561" s="107"/>
      <c r="HEB561" s="107"/>
      <c r="HEC561" s="107"/>
      <c r="HED561" s="107"/>
      <c r="HEE561" s="107"/>
      <c r="HEF561" s="107"/>
      <c r="HEG561" s="107"/>
      <c r="HEH561" s="107"/>
      <c r="HEI561" s="107"/>
      <c r="HEJ561" s="107"/>
      <c r="HEK561" s="107"/>
      <c r="HEL561" s="107"/>
      <c r="HEM561" s="107"/>
      <c r="HEN561" s="107"/>
      <c r="HEO561" s="107"/>
      <c r="HEP561" s="107"/>
      <c r="HEQ561" s="107"/>
      <c r="HER561" s="107"/>
      <c r="HES561" s="107"/>
      <c r="HET561" s="107"/>
      <c r="HEU561" s="107"/>
      <c r="HEV561" s="107"/>
      <c r="HEW561" s="107"/>
      <c r="HEX561" s="107"/>
      <c r="HEY561" s="107"/>
      <c r="HEZ561" s="107"/>
      <c r="HFA561" s="107"/>
      <c r="HFB561" s="107"/>
      <c r="HFC561" s="107"/>
      <c r="HFD561" s="107"/>
      <c r="HFE561" s="107"/>
      <c r="HFF561" s="107"/>
      <c r="HFG561" s="107"/>
      <c r="HFH561" s="107"/>
      <c r="HFI561" s="107"/>
      <c r="HFJ561" s="107"/>
      <c r="HFK561" s="107"/>
      <c r="HFL561" s="107"/>
      <c r="HFM561" s="107"/>
      <c r="HFN561" s="107"/>
      <c r="HFO561" s="107"/>
      <c r="HFP561" s="107"/>
      <c r="HFQ561" s="107"/>
      <c r="HFR561" s="107"/>
      <c r="HFS561" s="107"/>
      <c r="HFT561" s="107"/>
      <c r="HFU561" s="107"/>
      <c r="HFV561" s="107"/>
      <c r="HFW561" s="107"/>
      <c r="HFX561" s="107"/>
      <c r="HFY561" s="107"/>
      <c r="HFZ561" s="107"/>
      <c r="HGA561" s="107"/>
      <c r="HGB561" s="107"/>
      <c r="HGC561" s="107"/>
      <c r="HGD561" s="107"/>
      <c r="HGE561" s="107"/>
      <c r="HGF561" s="107"/>
      <c r="HGG561" s="107"/>
      <c r="HGH561" s="107"/>
      <c r="HGI561" s="107"/>
      <c r="HGJ561" s="107"/>
      <c r="HGK561" s="107"/>
      <c r="HGL561" s="107"/>
      <c r="HGM561" s="107"/>
      <c r="HGN561" s="107"/>
      <c r="HGO561" s="107"/>
      <c r="HGP561" s="107"/>
      <c r="HGQ561" s="107"/>
      <c r="HGR561" s="107"/>
      <c r="HGS561" s="107"/>
      <c r="HGT561" s="107"/>
      <c r="HGU561" s="107"/>
      <c r="HGV561" s="107"/>
      <c r="HGW561" s="107"/>
      <c r="HGX561" s="107"/>
      <c r="HGY561" s="107"/>
      <c r="HGZ561" s="107"/>
      <c r="HHA561" s="107"/>
      <c r="HHB561" s="107"/>
      <c r="HHC561" s="107"/>
      <c r="HHD561" s="107"/>
      <c r="HHE561" s="107"/>
      <c r="HHF561" s="107"/>
      <c r="HHG561" s="107"/>
      <c r="HHH561" s="107"/>
      <c r="HHI561" s="107"/>
      <c r="HHJ561" s="107"/>
      <c r="HHK561" s="107"/>
      <c r="HHL561" s="107"/>
      <c r="HHM561" s="107"/>
      <c r="HHN561" s="107"/>
      <c r="HHO561" s="107"/>
      <c r="HHP561" s="107"/>
      <c r="HHQ561" s="107"/>
      <c r="HHR561" s="107"/>
      <c r="HHS561" s="107"/>
      <c r="HHT561" s="107"/>
      <c r="HHU561" s="107"/>
      <c r="HHV561" s="107"/>
      <c r="HHW561" s="107"/>
      <c r="HHX561" s="107"/>
      <c r="HHY561" s="107"/>
      <c r="HHZ561" s="107"/>
      <c r="HIA561" s="107"/>
      <c r="HIB561" s="107"/>
      <c r="HIC561" s="107"/>
      <c r="HID561" s="107"/>
      <c r="HIE561" s="107"/>
      <c r="HIF561" s="107"/>
      <c r="HIG561" s="107"/>
      <c r="HIH561" s="107"/>
      <c r="HII561" s="107"/>
      <c r="HIJ561" s="107"/>
      <c r="HIK561" s="107"/>
      <c r="HIL561" s="107"/>
      <c r="HIM561" s="107"/>
      <c r="HIN561" s="107"/>
      <c r="HIO561" s="107"/>
      <c r="HIP561" s="107"/>
      <c r="HIQ561" s="107"/>
      <c r="HIR561" s="107"/>
      <c r="HIS561" s="107"/>
      <c r="HIT561" s="107"/>
      <c r="HIU561" s="107"/>
      <c r="HIV561" s="107"/>
      <c r="HIW561" s="107"/>
      <c r="HIX561" s="107"/>
      <c r="HIY561" s="107"/>
      <c r="HIZ561" s="107"/>
      <c r="HJA561" s="107"/>
      <c r="HJB561" s="107"/>
      <c r="HJC561" s="107"/>
      <c r="HJD561" s="107"/>
      <c r="HJE561" s="107"/>
      <c r="HJF561" s="107"/>
      <c r="HJG561" s="107"/>
      <c r="HJH561" s="107"/>
      <c r="HJI561" s="107"/>
      <c r="HJJ561" s="107"/>
      <c r="HJK561" s="107"/>
      <c r="HJL561" s="107"/>
      <c r="HJM561" s="107"/>
      <c r="HJN561" s="107"/>
      <c r="HJO561" s="107"/>
      <c r="HJP561" s="107"/>
      <c r="HJQ561" s="107"/>
      <c r="HJR561" s="107"/>
      <c r="HJS561" s="107"/>
      <c r="HJT561" s="107"/>
      <c r="HJU561" s="107"/>
      <c r="HJV561" s="107"/>
      <c r="HJW561" s="107"/>
      <c r="HJX561" s="107"/>
      <c r="HJY561" s="107"/>
      <c r="HJZ561" s="107"/>
      <c r="HKA561" s="107"/>
      <c r="HKB561" s="107"/>
      <c r="HKC561" s="107"/>
      <c r="HKD561" s="107"/>
      <c r="HKE561" s="107"/>
      <c r="HKF561" s="107"/>
      <c r="HKG561" s="107"/>
      <c r="HKH561" s="107"/>
      <c r="HKI561" s="107"/>
      <c r="HKJ561" s="107"/>
      <c r="HKK561" s="107"/>
      <c r="HKL561" s="107"/>
      <c r="HKM561" s="107"/>
      <c r="HKN561" s="107"/>
      <c r="HKO561" s="107"/>
      <c r="HKP561" s="107"/>
      <c r="HKQ561" s="107"/>
      <c r="HKR561" s="107"/>
      <c r="HKS561" s="107"/>
      <c r="HKT561" s="107"/>
      <c r="HKU561" s="107"/>
      <c r="HKV561" s="107"/>
      <c r="HKW561" s="107"/>
      <c r="HKX561" s="107"/>
      <c r="HKY561" s="107"/>
      <c r="HKZ561" s="107"/>
      <c r="HLA561" s="107"/>
      <c r="HLB561" s="107"/>
      <c r="HLC561" s="107"/>
      <c r="HLD561" s="107"/>
      <c r="HLE561" s="107"/>
      <c r="HLF561" s="107"/>
      <c r="HLG561" s="107"/>
      <c r="HLH561" s="107"/>
      <c r="HLI561" s="107"/>
      <c r="HLJ561" s="107"/>
      <c r="HLK561" s="107"/>
      <c r="HLL561" s="107"/>
      <c r="HLM561" s="107"/>
      <c r="HLN561" s="107"/>
      <c r="HLO561" s="107"/>
      <c r="HLP561" s="107"/>
      <c r="HLQ561" s="107"/>
      <c r="HLR561" s="107"/>
      <c r="HLS561" s="107"/>
      <c r="HLT561" s="107"/>
      <c r="HLU561" s="107"/>
      <c r="HLV561" s="107"/>
      <c r="HLW561" s="107"/>
      <c r="HLX561" s="107"/>
      <c r="HLY561" s="107"/>
      <c r="HLZ561" s="107"/>
      <c r="HMA561" s="107"/>
      <c r="HMB561" s="107"/>
      <c r="HMC561" s="107"/>
      <c r="HMD561" s="107"/>
      <c r="HME561" s="107"/>
      <c r="HMF561" s="107"/>
      <c r="HMG561" s="107"/>
      <c r="HMH561" s="107"/>
      <c r="HMI561" s="107"/>
      <c r="HMJ561" s="107"/>
      <c r="HMK561" s="107"/>
      <c r="HML561" s="107"/>
      <c r="HMM561" s="107"/>
      <c r="HMN561" s="107"/>
      <c r="HMO561" s="107"/>
      <c r="HMP561" s="107"/>
      <c r="HMQ561" s="107"/>
      <c r="HMR561" s="107"/>
      <c r="HMS561" s="107"/>
      <c r="HMT561" s="107"/>
      <c r="HMU561" s="107"/>
      <c r="HMV561" s="107"/>
      <c r="HMW561" s="107"/>
      <c r="HMX561" s="107"/>
      <c r="HMY561" s="107"/>
      <c r="HMZ561" s="107"/>
      <c r="HNA561" s="107"/>
      <c r="HNB561" s="107"/>
      <c r="HNC561" s="107"/>
      <c r="HND561" s="107"/>
      <c r="HNE561" s="107"/>
      <c r="HNF561" s="107"/>
      <c r="HNG561" s="107"/>
      <c r="HNH561" s="107"/>
      <c r="HNI561" s="107"/>
      <c r="HNJ561" s="107"/>
      <c r="HNK561" s="107"/>
      <c r="HNL561" s="107"/>
      <c r="HNM561" s="107"/>
      <c r="HNN561" s="107"/>
      <c r="HNO561" s="107"/>
      <c r="HNP561" s="107"/>
      <c r="HNQ561" s="107"/>
      <c r="HNR561" s="107"/>
      <c r="HNS561" s="107"/>
      <c r="HNT561" s="107"/>
      <c r="HNU561" s="107"/>
      <c r="HNV561" s="107"/>
      <c r="HNW561" s="107"/>
      <c r="HNX561" s="107"/>
      <c r="HNY561" s="107"/>
      <c r="HNZ561" s="107"/>
      <c r="HOA561" s="107"/>
      <c r="HOB561" s="107"/>
      <c r="HOC561" s="107"/>
      <c r="HOD561" s="107"/>
      <c r="HOE561" s="107"/>
      <c r="HOF561" s="107"/>
      <c r="HOG561" s="107"/>
      <c r="HOH561" s="107"/>
      <c r="HOI561" s="107"/>
      <c r="HOJ561" s="107"/>
      <c r="HOK561" s="107"/>
      <c r="HOL561" s="107"/>
      <c r="HOM561" s="107"/>
      <c r="HON561" s="107"/>
      <c r="HOO561" s="107"/>
      <c r="HOP561" s="107"/>
      <c r="HOQ561" s="107"/>
      <c r="HOR561" s="107"/>
      <c r="HOS561" s="107"/>
      <c r="HOT561" s="107"/>
      <c r="HOU561" s="107"/>
      <c r="HOV561" s="107"/>
      <c r="HOW561" s="107"/>
      <c r="HOX561" s="107"/>
      <c r="HOY561" s="107"/>
      <c r="HOZ561" s="107"/>
      <c r="HPA561" s="107"/>
      <c r="HPB561" s="107"/>
      <c r="HPC561" s="107"/>
      <c r="HPD561" s="107"/>
      <c r="HPE561" s="107"/>
      <c r="HPF561" s="107"/>
      <c r="HPG561" s="107"/>
      <c r="HPH561" s="107"/>
      <c r="HPI561" s="107"/>
      <c r="HPJ561" s="107"/>
      <c r="HPK561" s="107"/>
      <c r="HPL561" s="107"/>
      <c r="HPM561" s="107"/>
      <c r="HPN561" s="107"/>
      <c r="HPO561" s="107"/>
      <c r="HPP561" s="107"/>
      <c r="HPQ561" s="107"/>
      <c r="HPR561" s="107"/>
      <c r="HPS561" s="107"/>
      <c r="HPT561" s="107"/>
      <c r="HPU561" s="107"/>
      <c r="HPV561" s="107"/>
      <c r="HPW561" s="107"/>
      <c r="HPX561" s="107"/>
      <c r="HPY561" s="107"/>
      <c r="HPZ561" s="107"/>
      <c r="HQA561" s="107"/>
      <c r="HQB561" s="107"/>
      <c r="HQC561" s="107"/>
      <c r="HQD561" s="107"/>
      <c r="HQE561" s="107"/>
      <c r="HQF561" s="107"/>
      <c r="HQG561" s="107"/>
      <c r="HQH561" s="107"/>
      <c r="HQI561" s="107"/>
      <c r="HQJ561" s="107"/>
      <c r="HQK561" s="107"/>
      <c r="HQL561" s="107"/>
      <c r="HQM561" s="107"/>
      <c r="HQN561" s="107"/>
      <c r="HQO561" s="107"/>
      <c r="HQP561" s="107"/>
      <c r="HQQ561" s="107"/>
      <c r="HQR561" s="107"/>
      <c r="HQS561" s="107"/>
      <c r="HQT561" s="107"/>
      <c r="HQU561" s="107"/>
      <c r="HQV561" s="107"/>
      <c r="HQW561" s="107"/>
      <c r="HQX561" s="107"/>
      <c r="HQY561" s="107"/>
      <c r="HQZ561" s="107"/>
      <c r="HRA561" s="107"/>
      <c r="HRB561" s="107"/>
      <c r="HRC561" s="107"/>
      <c r="HRD561" s="107"/>
      <c r="HRE561" s="107"/>
      <c r="HRF561" s="107"/>
      <c r="HRG561" s="107"/>
      <c r="HRH561" s="107"/>
      <c r="HRI561" s="107"/>
      <c r="HRJ561" s="107"/>
      <c r="HRK561" s="107"/>
      <c r="HRL561" s="107"/>
      <c r="HRM561" s="107"/>
      <c r="HRN561" s="107"/>
      <c r="HRO561" s="107"/>
      <c r="HRP561" s="107"/>
      <c r="HRQ561" s="107"/>
      <c r="HRR561" s="107"/>
      <c r="HRS561" s="107"/>
      <c r="HRT561" s="107"/>
      <c r="HRU561" s="107"/>
      <c r="HRV561" s="107"/>
      <c r="HRW561" s="107"/>
      <c r="HRX561" s="107"/>
      <c r="HRY561" s="107"/>
      <c r="HRZ561" s="107"/>
      <c r="HSA561" s="107"/>
      <c r="HSB561" s="107"/>
      <c r="HSC561" s="107"/>
      <c r="HSD561" s="107"/>
      <c r="HSE561" s="107"/>
      <c r="HSF561" s="107"/>
      <c r="HSG561" s="107"/>
      <c r="HSH561" s="107"/>
      <c r="HSI561" s="107"/>
      <c r="HSJ561" s="107"/>
      <c r="HSK561" s="107"/>
      <c r="HSL561" s="107"/>
      <c r="HSM561" s="107"/>
      <c r="HSN561" s="107"/>
      <c r="HSO561" s="107"/>
      <c r="HSP561" s="107"/>
      <c r="HSQ561" s="107"/>
      <c r="HSR561" s="107"/>
      <c r="HSS561" s="107"/>
      <c r="HST561" s="107"/>
      <c r="HSU561" s="107"/>
      <c r="HSV561" s="107"/>
      <c r="HSW561" s="107"/>
      <c r="HSX561" s="107"/>
      <c r="HSY561" s="107"/>
      <c r="HSZ561" s="107"/>
      <c r="HTA561" s="107"/>
      <c r="HTB561" s="107"/>
      <c r="HTC561" s="107"/>
      <c r="HTD561" s="107"/>
      <c r="HTE561" s="107"/>
      <c r="HTF561" s="107"/>
      <c r="HTG561" s="107"/>
      <c r="HTH561" s="107"/>
      <c r="HTI561" s="107"/>
      <c r="HTJ561" s="107"/>
      <c r="HTK561" s="107"/>
      <c r="HTL561" s="107"/>
      <c r="HTM561" s="107"/>
      <c r="HTN561" s="107"/>
      <c r="HTO561" s="107"/>
      <c r="HTP561" s="107"/>
      <c r="HTQ561" s="107"/>
      <c r="HTR561" s="107"/>
      <c r="HTS561" s="107"/>
      <c r="HTT561" s="107"/>
      <c r="HTU561" s="107"/>
      <c r="HTV561" s="107"/>
      <c r="HTW561" s="107"/>
      <c r="HTX561" s="107"/>
      <c r="HTY561" s="107"/>
      <c r="HTZ561" s="107"/>
      <c r="HUA561" s="107"/>
      <c r="HUB561" s="107"/>
      <c r="HUC561" s="107"/>
      <c r="HUD561" s="107"/>
      <c r="HUE561" s="107"/>
      <c r="HUF561" s="107"/>
      <c r="HUG561" s="107"/>
      <c r="HUH561" s="107"/>
      <c r="HUI561" s="107"/>
      <c r="HUJ561" s="107"/>
      <c r="HUK561" s="107"/>
      <c r="HUL561" s="107"/>
      <c r="HUM561" s="107"/>
      <c r="HUN561" s="107"/>
      <c r="HUO561" s="107"/>
      <c r="HUP561" s="107"/>
      <c r="HUQ561" s="107"/>
      <c r="HUR561" s="107"/>
      <c r="HUS561" s="107"/>
      <c r="HUT561" s="107"/>
      <c r="HUU561" s="107"/>
      <c r="HUV561" s="107"/>
      <c r="HUW561" s="107"/>
      <c r="HUX561" s="107"/>
      <c r="HUY561" s="107"/>
      <c r="HUZ561" s="107"/>
      <c r="HVA561" s="107"/>
      <c r="HVB561" s="107"/>
      <c r="HVC561" s="107"/>
      <c r="HVD561" s="107"/>
      <c r="HVE561" s="107"/>
      <c r="HVF561" s="107"/>
      <c r="HVG561" s="107"/>
      <c r="HVH561" s="107"/>
      <c r="HVI561" s="107"/>
      <c r="HVJ561" s="107"/>
      <c r="HVK561" s="107"/>
      <c r="HVL561" s="107"/>
      <c r="HVM561" s="107"/>
      <c r="HVN561" s="107"/>
      <c r="HVO561" s="107"/>
      <c r="HVP561" s="107"/>
      <c r="HVQ561" s="107"/>
      <c r="HVR561" s="107"/>
      <c r="HVS561" s="107"/>
      <c r="HVT561" s="107"/>
      <c r="HVU561" s="107"/>
      <c r="HVV561" s="107"/>
      <c r="HVW561" s="107"/>
      <c r="HVX561" s="107"/>
      <c r="HVY561" s="107"/>
      <c r="HVZ561" s="107"/>
      <c r="HWA561" s="107"/>
      <c r="HWB561" s="107"/>
      <c r="HWC561" s="107"/>
      <c r="HWD561" s="107"/>
      <c r="HWE561" s="107"/>
      <c r="HWF561" s="107"/>
      <c r="HWG561" s="107"/>
      <c r="HWH561" s="107"/>
      <c r="HWI561" s="107"/>
      <c r="HWJ561" s="107"/>
      <c r="HWK561" s="107"/>
      <c r="HWL561" s="107"/>
      <c r="HWM561" s="107"/>
      <c r="HWN561" s="107"/>
      <c r="HWO561" s="107"/>
      <c r="HWP561" s="107"/>
      <c r="HWQ561" s="107"/>
      <c r="HWR561" s="107"/>
      <c r="HWS561" s="107"/>
      <c r="HWT561" s="107"/>
      <c r="HWU561" s="107"/>
      <c r="HWV561" s="107"/>
      <c r="HWW561" s="107"/>
      <c r="HWX561" s="107"/>
      <c r="HWY561" s="107"/>
      <c r="HWZ561" s="107"/>
      <c r="HXA561" s="107"/>
      <c r="HXB561" s="107"/>
      <c r="HXC561" s="107"/>
      <c r="HXD561" s="107"/>
      <c r="HXE561" s="107"/>
      <c r="HXF561" s="107"/>
      <c r="HXG561" s="107"/>
      <c r="HXH561" s="107"/>
      <c r="HXI561" s="107"/>
      <c r="HXJ561" s="107"/>
      <c r="HXK561" s="107"/>
      <c r="HXL561" s="107"/>
      <c r="HXM561" s="107"/>
      <c r="HXN561" s="107"/>
      <c r="HXO561" s="107"/>
      <c r="HXP561" s="107"/>
      <c r="HXQ561" s="107"/>
      <c r="HXR561" s="107"/>
      <c r="HXS561" s="107"/>
      <c r="HXT561" s="107"/>
      <c r="HXU561" s="107"/>
      <c r="HXV561" s="107"/>
      <c r="HXW561" s="107"/>
      <c r="HXX561" s="107"/>
      <c r="HXY561" s="107"/>
      <c r="HXZ561" s="107"/>
      <c r="HYA561" s="107"/>
      <c r="HYB561" s="107"/>
      <c r="HYC561" s="107"/>
      <c r="HYD561" s="107"/>
      <c r="HYE561" s="107"/>
      <c r="HYF561" s="107"/>
      <c r="HYG561" s="107"/>
      <c r="HYH561" s="107"/>
      <c r="HYI561" s="107"/>
      <c r="HYJ561" s="107"/>
      <c r="HYK561" s="107"/>
      <c r="HYL561" s="107"/>
      <c r="HYM561" s="107"/>
      <c r="HYN561" s="107"/>
      <c r="HYO561" s="107"/>
      <c r="HYP561" s="107"/>
      <c r="HYQ561" s="107"/>
      <c r="HYR561" s="107"/>
      <c r="HYS561" s="107"/>
      <c r="HYT561" s="107"/>
      <c r="HYU561" s="107"/>
      <c r="HYV561" s="107"/>
      <c r="HYW561" s="107"/>
      <c r="HYX561" s="107"/>
      <c r="HYY561" s="107"/>
      <c r="HYZ561" s="107"/>
      <c r="HZA561" s="107"/>
      <c r="HZB561" s="107"/>
      <c r="HZC561" s="107"/>
      <c r="HZD561" s="107"/>
      <c r="HZE561" s="107"/>
      <c r="HZF561" s="107"/>
      <c r="HZG561" s="107"/>
      <c r="HZH561" s="107"/>
      <c r="HZI561" s="107"/>
      <c r="HZJ561" s="107"/>
      <c r="HZK561" s="107"/>
      <c r="HZL561" s="107"/>
      <c r="HZM561" s="107"/>
      <c r="HZN561" s="107"/>
      <c r="HZO561" s="107"/>
      <c r="HZP561" s="107"/>
      <c r="HZQ561" s="107"/>
      <c r="HZR561" s="107"/>
      <c r="HZS561" s="107"/>
      <c r="HZT561" s="107"/>
      <c r="HZU561" s="107"/>
      <c r="HZV561" s="107"/>
      <c r="HZW561" s="107"/>
      <c r="HZX561" s="107"/>
      <c r="HZY561" s="107"/>
      <c r="HZZ561" s="107"/>
      <c r="IAA561" s="107"/>
      <c r="IAB561" s="107"/>
      <c r="IAC561" s="107"/>
      <c r="IAD561" s="107"/>
      <c r="IAE561" s="107"/>
      <c r="IAF561" s="107"/>
      <c r="IAG561" s="107"/>
      <c r="IAH561" s="107"/>
      <c r="IAI561" s="107"/>
      <c r="IAJ561" s="107"/>
      <c r="IAK561" s="107"/>
      <c r="IAL561" s="107"/>
      <c r="IAM561" s="107"/>
      <c r="IAN561" s="107"/>
      <c r="IAO561" s="107"/>
      <c r="IAP561" s="107"/>
      <c r="IAQ561" s="107"/>
      <c r="IAR561" s="107"/>
      <c r="IAS561" s="107"/>
      <c r="IAT561" s="107"/>
      <c r="IAU561" s="107"/>
      <c r="IAV561" s="107"/>
      <c r="IAW561" s="107"/>
      <c r="IAX561" s="107"/>
      <c r="IAY561" s="107"/>
      <c r="IAZ561" s="107"/>
      <c r="IBA561" s="107"/>
      <c r="IBB561" s="107"/>
      <c r="IBC561" s="107"/>
      <c r="IBD561" s="107"/>
      <c r="IBE561" s="107"/>
      <c r="IBF561" s="107"/>
      <c r="IBG561" s="107"/>
      <c r="IBH561" s="107"/>
      <c r="IBI561" s="107"/>
      <c r="IBJ561" s="107"/>
      <c r="IBK561" s="107"/>
      <c r="IBL561" s="107"/>
      <c r="IBM561" s="107"/>
      <c r="IBN561" s="107"/>
      <c r="IBO561" s="107"/>
      <c r="IBP561" s="107"/>
      <c r="IBQ561" s="107"/>
      <c r="IBR561" s="107"/>
      <c r="IBS561" s="107"/>
      <c r="IBT561" s="107"/>
      <c r="IBU561" s="107"/>
      <c r="IBV561" s="107"/>
      <c r="IBW561" s="107"/>
      <c r="IBX561" s="107"/>
      <c r="IBY561" s="107"/>
      <c r="IBZ561" s="107"/>
      <c r="ICA561" s="107"/>
      <c r="ICB561" s="107"/>
      <c r="ICC561" s="107"/>
      <c r="ICD561" s="107"/>
      <c r="ICE561" s="107"/>
      <c r="ICF561" s="107"/>
      <c r="ICG561" s="107"/>
      <c r="ICH561" s="107"/>
      <c r="ICI561" s="107"/>
      <c r="ICJ561" s="107"/>
      <c r="ICK561" s="107"/>
      <c r="ICL561" s="107"/>
      <c r="ICM561" s="107"/>
      <c r="ICN561" s="107"/>
      <c r="ICO561" s="107"/>
      <c r="ICP561" s="107"/>
      <c r="ICQ561" s="107"/>
      <c r="ICR561" s="107"/>
      <c r="ICS561" s="107"/>
      <c r="ICT561" s="107"/>
      <c r="ICU561" s="107"/>
      <c r="ICV561" s="107"/>
      <c r="ICW561" s="107"/>
      <c r="ICX561" s="107"/>
      <c r="ICY561" s="107"/>
      <c r="ICZ561" s="107"/>
      <c r="IDA561" s="107"/>
      <c r="IDB561" s="107"/>
      <c r="IDC561" s="107"/>
      <c r="IDD561" s="107"/>
      <c r="IDE561" s="107"/>
      <c r="IDF561" s="107"/>
      <c r="IDG561" s="107"/>
      <c r="IDH561" s="107"/>
      <c r="IDI561" s="107"/>
      <c r="IDJ561" s="107"/>
      <c r="IDK561" s="107"/>
      <c r="IDL561" s="107"/>
      <c r="IDM561" s="107"/>
      <c r="IDN561" s="107"/>
      <c r="IDO561" s="107"/>
      <c r="IDP561" s="107"/>
      <c r="IDQ561" s="107"/>
      <c r="IDR561" s="107"/>
      <c r="IDS561" s="107"/>
      <c r="IDT561" s="107"/>
      <c r="IDU561" s="107"/>
      <c r="IDV561" s="107"/>
      <c r="IDW561" s="107"/>
      <c r="IDX561" s="107"/>
      <c r="IDY561" s="107"/>
      <c r="IDZ561" s="107"/>
      <c r="IEA561" s="107"/>
      <c r="IEB561" s="107"/>
      <c r="IEC561" s="107"/>
      <c r="IED561" s="107"/>
      <c r="IEE561" s="107"/>
      <c r="IEF561" s="107"/>
      <c r="IEG561" s="107"/>
      <c r="IEH561" s="107"/>
      <c r="IEI561" s="107"/>
      <c r="IEJ561" s="107"/>
      <c r="IEK561" s="107"/>
      <c r="IEL561" s="107"/>
      <c r="IEM561" s="107"/>
      <c r="IEN561" s="107"/>
      <c r="IEO561" s="107"/>
      <c r="IEP561" s="107"/>
      <c r="IEQ561" s="107"/>
      <c r="IER561" s="107"/>
      <c r="IES561" s="107"/>
      <c r="IET561" s="107"/>
      <c r="IEU561" s="107"/>
      <c r="IEV561" s="107"/>
      <c r="IEW561" s="107"/>
      <c r="IEX561" s="107"/>
      <c r="IEY561" s="107"/>
      <c r="IEZ561" s="107"/>
      <c r="IFA561" s="107"/>
      <c r="IFB561" s="107"/>
      <c r="IFC561" s="107"/>
      <c r="IFD561" s="107"/>
      <c r="IFE561" s="107"/>
      <c r="IFF561" s="107"/>
      <c r="IFG561" s="107"/>
      <c r="IFH561" s="107"/>
      <c r="IFI561" s="107"/>
      <c r="IFJ561" s="107"/>
      <c r="IFK561" s="107"/>
      <c r="IFL561" s="107"/>
      <c r="IFM561" s="107"/>
      <c r="IFN561" s="107"/>
      <c r="IFO561" s="107"/>
      <c r="IFP561" s="107"/>
      <c r="IFQ561" s="107"/>
      <c r="IFR561" s="107"/>
      <c r="IFS561" s="107"/>
      <c r="IFT561" s="107"/>
      <c r="IFU561" s="107"/>
      <c r="IFV561" s="107"/>
      <c r="IFW561" s="107"/>
      <c r="IFX561" s="107"/>
      <c r="IFY561" s="107"/>
      <c r="IFZ561" s="107"/>
      <c r="IGA561" s="107"/>
      <c r="IGB561" s="107"/>
      <c r="IGC561" s="107"/>
      <c r="IGD561" s="107"/>
      <c r="IGE561" s="107"/>
      <c r="IGF561" s="107"/>
      <c r="IGG561" s="107"/>
      <c r="IGH561" s="107"/>
      <c r="IGI561" s="107"/>
      <c r="IGJ561" s="107"/>
      <c r="IGK561" s="107"/>
      <c r="IGL561" s="107"/>
      <c r="IGM561" s="107"/>
      <c r="IGN561" s="107"/>
      <c r="IGO561" s="107"/>
      <c r="IGP561" s="107"/>
      <c r="IGQ561" s="107"/>
      <c r="IGR561" s="107"/>
      <c r="IGS561" s="107"/>
      <c r="IGT561" s="107"/>
      <c r="IGU561" s="107"/>
      <c r="IGV561" s="107"/>
      <c r="IGW561" s="107"/>
      <c r="IGX561" s="107"/>
      <c r="IGY561" s="107"/>
      <c r="IGZ561" s="107"/>
      <c r="IHA561" s="107"/>
      <c r="IHB561" s="107"/>
      <c r="IHC561" s="107"/>
      <c r="IHD561" s="107"/>
      <c r="IHE561" s="107"/>
      <c r="IHF561" s="107"/>
      <c r="IHG561" s="107"/>
      <c r="IHH561" s="107"/>
      <c r="IHI561" s="107"/>
      <c r="IHJ561" s="107"/>
      <c r="IHK561" s="107"/>
      <c r="IHL561" s="107"/>
      <c r="IHM561" s="107"/>
      <c r="IHN561" s="107"/>
      <c r="IHO561" s="107"/>
      <c r="IHP561" s="107"/>
      <c r="IHQ561" s="107"/>
      <c r="IHR561" s="107"/>
      <c r="IHS561" s="107"/>
      <c r="IHT561" s="107"/>
      <c r="IHU561" s="107"/>
      <c r="IHV561" s="107"/>
      <c r="IHW561" s="107"/>
      <c r="IHX561" s="107"/>
      <c r="IHY561" s="107"/>
      <c r="IHZ561" s="107"/>
      <c r="IIA561" s="107"/>
      <c r="IIB561" s="107"/>
      <c r="IIC561" s="107"/>
      <c r="IID561" s="107"/>
      <c r="IIE561" s="107"/>
      <c r="IIF561" s="107"/>
      <c r="IIG561" s="107"/>
      <c r="IIH561" s="107"/>
      <c r="III561" s="107"/>
      <c r="IIJ561" s="107"/>
      <c r="IIK561" s="107"/>
      <c r="IIL561" s="107"/>
      <c r="IIM561" s="107"/>
      <c r="IIN561" s="107"/>
      <c r="IIO561" s="107"/>
      <c r="IIP561" s="107"/>
      <c r="IIQ561" s="107"/>
      <c r="IIR561" s="107"/>
      <c r="IIS561" s="107"/>
      <c r="IIT561" s="107"/>
      <c r="IIU561" s="107"/>
      <c r="IIV561" s="107"/>
      <c r="IIW561" s="107"/>
      <c r="IIX561" s="107"/>
      <c r="IIY561" s="107"/>
      <c r="IIZ561" s="107"/>
      <c r="IJA561" s="107"/>
      <c r="IJB561" s="107"/>
      <c r="IJC561" s="107"/>
      <c r="IJD561" s="107"/>
      <c r="IJE561" s="107"/>
      <c r="IJF561" s="107"/>
      <c r="IJG561" s="107"/>
      <c r="IJH561" s="107"/>
      <c r="IJI561" s="107"/>
      <c r="IJJ561" s="107"/>
      <c r="IJK561" s="107"/>
      <c r="IJL561" s="107"/>
      <c r="IJM561" s="107"/>
      <c r="IJN561" s="107"/>
      <c r="IJO561" s="107"/>
      <c r="IJP561" s="107"/>
      <c r="IJQ561" s="107"/>
      <c r="IJR561" s="107"/>
      <c r="IJS561" s="107"/>
      <c r="IJT561" s="107"/>
      <c r="IJU561" s="107"/>
      <c r="IJV561" s="107"/>
      <c r="IJW561" s="107"/>
      <c r="IJX561" s="107"/>
      <c r="IJY561" s="107"/>
      <c r="IJZ561" s="107"/>
      <c r="IKA561" s="107"/>
      <c r="IKB561" s="107"/>
      <c r="IKC561" s="107"/>
      <c r="IKD561" s="107"/>
      <c r="IKE561" s="107"/>
      <c r="IKF561" s="107"/>
      <c r="IKG561" s="107"/>
      <c r="IKH561" s="107"/>
      <c r="IKI561" s="107"/>
      <c r="IKJ561" s="107"/>
      <c r="IKK561" s="107"/>
      <c r="IKL561" s="107"/>
      <c r="IKM561" s="107"/>
      <c r="IKN561" s="107"/>
      <c r="IKO561" s="107"/>
      <c r="IKP561" s="107"/>
      <c r="IKQ561" s="107"/>
      <c r="IKR561" s="107"/>
      <c r="IKS561" s="107"/>
      <c r="IKT561" s="107"/>
      <c r="IKU561" s="107"/>
      <c r="IKV561" s="107"/>
      <c r="IKW561" s="107"/>
      <c r="IKX561" s="107"/>
      <c r="IKY561" s="107"/>
      <c r="IKZ561" s="107"/>
      <c r="ILA561" s="107"/>
      <c r="ILB561" s="107"/>
      <c r="ILC561" s="107"/>
      <c r="ILD561" s="107"/>
      <c r="ILE561" s="107"/>
      <c r="ILF561" s="107"/>
      <c r="ILG561" s="107"/>
      <c r="ILH561" s="107"/>
      <c r="ILI561" s="107"/>
      <c r="ILJ561" s="107"/>
      <c r="ILK561" s="107"/>
      <c r="ILL561" s="107"/>
      <c r="ILM561" s="107"/>
      <c r="ILN561" s="107"/>
      <c r="ILO561" s="107"/>
      <c r="ILP561" s="107"/>
      <c r="ILQ561" s="107"/>
      <c r="ILR561" s="107"/>
      <c r="ILS561" s="107"/>
      <c r="ILT561" s="107"/>
      <c r="ILU561" s="107"/>
      <c r="ILV561" s="107"/>
      <c r="ILW561" s="107"/>
      <c r="ILX561" s="107"/>
      <c r="ILY561" s="107"/>
      <c r="ILZ561" s="107"/>
      <c r="IMA561" s="107"/>
      <c r="IMB561" s="107"/>
      <c r="IMC561" s="107"/>
      <c r="IMD561" s="107"/>
      <c r="IME561" s="107"/>
      <c r="IMF561" s="107"/>
      <c r="IMG561" s="107"/>
      <c r="IMH561" s="107"/>
      <c r="IMI561" s="107"/>
      <c r="IMJ561" s="107"/>
      <c r="IMK561" s="107"/>
      <c r="IML561" s="107"/>
      <c r="IMM561" s="107"/>
      <c r="IMN561" s="107"/>
      <c r="IMO561" s="107"/>
      <c r="IMP561" s="107"/>
      <c r="IMQ561" s="107"/>
      <c r="IMR561" s="107"/>
      <c r="IMS561" s="107"/>
      <c r="IMT561" s="107"/>
      <c r="IMU561" s="107"/>
      <c r="IMV561" s="107"/>
      <c r="IMW561" s="107"/>
      <c r="IMX561" s="107"/>
      <c r="IMY561" s="107"/>
      <c r="IMZ561" s="107"/>
      <c r="INA561" s="107"/>
      <c r="INB561" s="107"/>
      <c r="INC561" s="107"/>
      <c r="IND561" s="107"/>
      <c r="INE561" s="107"/>
      <c r="INF561" s="107"/>
      <c r="ING561" s="107"/>
      <c r="INH561" s="107"/>
      <c r="INI561" s="107"/>
      <c r="INJ561" s="107"/>
      <c r="INK561" s="107"/>
      <c r="INL561" s="107"/>
      <c r="INM561" s="107"/>
      <c r="INN561" s="107"/>
      <c r="INO561" s="107"/>
      <c r="INP561" s="107"/>
      <c r="INQ561" s="107"/>
      <c r="INR561" s="107"/>
      <c r="INS561" s="107"/>
      <c r="INT561" s="107"/>
      <c r="INU561" s="107"/>
      <c r="INV561" s="107"/>
      <c r="INW561" s="107"/>
      <c r="INX561" s="107"/>
      <c r="INY561" s="107"/>
      <c r="INZ561" s="107"/>
      <c r="IOA561" s="107"/>
      <c r="IOB561" s="107"/>
      <c r="IOC561" s="107"/>
      <c r="IOD561" s="107"/>
      <c r="IOE561" s="107"/>
      <c r="IOF561" s="107"/>
      <c r="IOG561" s="107"/>
      <c r="IOH561" s="107"/>
      <c r="IOI561" s="107"/>
      <c r="IOJ561" s="107"/>
      <c r="IOK561" s="107"/>
      <c r="IOL561" s="107"/>
      <c r="IOM561" s="107"/>
      <c r="ION561" s="107"/>
      <c r="IOO561" s="107"/>
      <c r="IOP561" s="107"/>
      <c r="IOQ561" s="107"/>
      <c r="IOR561" s="107"/>
      <c r="IOS561" s="107"/>
      <c r="IOT561" s="107"/>
      <c r="IOU561" s="107"/>
      <c r="IOV561" s="107"/>
      <c r="IOW561" s="107"/>
      <c r="IOX561" s="107"/>
      <c r="IOY561" s="107"/>
      <c r="IOZ561" s="107"/>
      <c r="IPA561" s="107"/>
      <c r="IPB561" s="107"/>
      <c r="IPC561" s="107"/>
      <c r="IPD561" s="107"/>
      <c r="IPE561" s="107"/>
      <c r="IPF561" s="107"/>
      <c r="IPG561" s="107"/>
      <c r="IPH561" s="107"/>
      <c r="IPI561" s="107"/>
      <c r="IPJ561" s="107"/>
      <c r="IPK561" s="107"/>
      <c r="IPL561" s="107"/>
      <c r="IPM561" s="107"/>
      <c r="IPN561" s="107"/>
      <c r="IPO561" s="107"/>
      <c r="IPP561" s="107"/>
      <c r="IPQ561" s="107"/>
      <c r="IPR561" s="107"/>
      <c r="IPS561" s="107"/>
      <c r="IPT561" s="107"/>
      <c r="IPU561" s="107"/>
      <c r="IPV561" s="107"/>
      <c r="IPW561" s="107"/>
      <c r="IPX561" s="107"/>
      <c r="IPY561" s="107"/>
      <c r="IPZ561" s="107"/>
      <c r="IQA561" s="107"/>
      <c r="IQB561" s="107"/>
      <c r="IQC561" s="107"/>
      <c r="IQD561" s="107"/>
      <c r="IQE561" s="107"/>
      <c r="IQF561" s="107"/>
      <c r="IQG561" s="107"/>
      <c r="IQH561" s="107"/>
      <c r="IQI561" s="107"/>
      <c r="IQJ561" s="107"/>
      <c r="IQK561" s="107"/>
      <c r="IQL561" s="107"/>
      <c r="IQM561" s="107"/>
      <c r="IQN561" s="107"/>
      <c r="IQO561" s="107"/>
      <c r="IQP561" s="107"/>
      <c r="IQQ561" s="107"/>
      <c r="IQR561" s="107"/>
      <c r="IQS561" s="107"/>
      <c r="IQT561" s="107"/>
      <c r="IQU561" s="107"/>
      <c r="IQV561" s="107"/>
      <c r="IQW561" s="107"/>
      <c r="IQX561" s="107"/>
      <c r="IQY561" s="107"/>
      <c r="IQZ561" s="107"/>
      <c r="IRA561" s="107"/>
      <c r="IRB561" s="107"/>
      <c r="IRC561" s="107"/>
      <c r="IRD561" s="107"/>
      <c r="IRE561" s="107"/>
      <c r="IRF561" s="107"/>
      <c r="IRG561" s="107"/>
      <c r="IRH561" s="107"/>
      <c r="IRI561" s="107"/>
      <c r="IRJ561" s="107"/>
      <c r="IRK561" s="107"/>
      <c r="IRL561" s="107"/>
      <c r="IRM561" s="107"/>
      <c r="IRN561" s="107"/>
      <c r="IRO561" s="107"/>
      <c r="IRP561" s="107"/>
      <c r="IRQ561" s="107"/>
      <c r="IRR561" s="107"/>
      <c r="IRS561" s="107"/>
      <c r="IRT561" s="107"/>
      <c r="IRU561" s="107"/>
      <c r="IRV561" s="107"/>
      <c r="IRW561" s="107"/>
      <c r="IRX561" s="107"/>
      <c r="IRY561" s="107"/>
      <c r="IRZ561" s="107"/>
      <c r="ISA561" s="107"/>
      <c r="ISB561" s="107"/>
      <c r="ISC561" s="107"/>
      <c r="ISD561" s="107"/>
      <c r="ISE561" s="107"/>
      <c r="ISF561" s="107"/>
      <c r="ISG561" s="107"/>
      <c r="ISH561" s="107"/>
      <c r="ISI561" s="107"/>
      <c r="ISJ561" s="107"/>
      <c r="ISK561" s="107"/>
      <c r="ISL561" s="107"/>
      <c r="ISM561" s="107"/>
      <c r="ISN561" s="107"/>
      <c r="ISO561" s="107"/>
      <c r="ISP561" s="107"/>
      <c r="ISQ561" s="107"/>
      <c r="ISR561" s="107"/>
      <c r="ISS561" s="107"/>
      <c r="IST561" s="107"/>
      <c r="ISU561" s="107"/>
      <c r="ISV561" s="107"/>
      <c r="ISW561" s="107"/>
      <c r="ISX561" s="107"/>
      <c r="ISY561" s="107"/>
      <c r="ISZ561" s="107"/>
      <c r="ITA561" s="107"/>
      <c r="ITB561" s="107"/>
      <c r="ITC561" s="107"/>
      <c r="ITD561" s="107"/>
      <c r="ITE561" s="107"/>
      <c r="ITF561" s="107"/>
      <c r="ITG561" s="107"/>
      <c r="ITH561" s="107"/>
      <c r="ITI561" s="107"/>
      <c r="ITJ561" s="107"/>
      <c r="ITK561" s="107"/>
      <c r="ITL561" s="107"/>
      <c r="ITM561" s="107"/>
      <c r="ITN561" s="107"/>
      <c r="ITO561" s="107"/>
      <c r="ITP561" s="107"/>
      <c r="ITQ561" s="107"/>
      <c r="ITR561" s="107"/>
      <c r="ITS561" s="107"/>
      <c r="ITT561" s="107"/>
      <c r="ITU561" s="107"/>
      <c r="ITV561" s="107"/>
      <c r="ITW561" s="107"/>
      <c r="ITX561" s="107"/>
      <c r="ITY561" s="107"/>
      <c r="ITZ561" s="107"/>
      <c r="IUA561" s="107"/>
      <c r="IUB561" s="107"/>
      <c r="IUC561" s="107"/>
      <c r="IUD561" s="107"/>
      <c r="IUE561" s="107"/>
      <c r="IUF561" s="107"/>
      <c r="IUG561" s="107"/>
      <c r="IUH561" s="107"/>
      <c r="IUI561" s="107"/>
      <c r="IUJ561" s="107"/>
      <c r="IUK561" s="107"/>
      <c r="IUL561" s="107"/>
      <c r="IUM561" s="107"/>
      <c r="IUN561" s="107"/>
      <c r="IUO561" s="107"/>
      <c r="IUP561" s="107"/>
      <c r="IUQ561" s="107"/>
      <c r="IUR561" s="107"/>
      <c r="IUS561" s="107"/>
      <c r="IUT561" s="107"/>
      <c r="IUU561" s="107"/>
      <c r="IUV561" s="107"/>
      <c r="IUW561" s="107"/>
      <c r="IUX561" s="107"/>
      <c r="IUY561" s="107"/>
      <c r="IUZ561" s="107"/>
      <c r="IVA561" s="107"/>
      <c r="IVB561" s="107"/>
      <c r="IVC561" s="107"/>
      <c r="IVD561" s="107"/>
      <c r="IVE561" s="107"/>
      <c r="IVF561" s="107"/>
      <c r="IVG561" s="107"/>
      <c r="IVH561" s="107"/>
      <c r="IVI561" s="107"/>
      <c r="IVJ561" s="107"/>
      <c r="IVK561" s="107"/>
      <c r="IVL561" s="107"/>
      <c r="IVM561" s="107"/>
      <c r="IVN561" s="107"/>
      <c r="IVO561" s="107"/>
      <c r="IVP561" s="107"/>
      <c r="IVQ561" s="107"/>
      <c r="IVR561" s="107"/>
      <c r="IVS561" s="107"/>
      <c r="IVT561" s="107"/>
      <c r="IVU561" s="107"/>
      <c r="IVV561" s="107"/>
      <c r="IVW561" s="107"/>
      <c r="IVX561" s="107"/>
      <c r="IVY561" s="107"/>
      <c r="IVZ561" s="107"/>
      <c r="IWA561" s="107"/>
      <c r="IWB561" s="107"/>
      <c r="IWC561" s="107"/>
      <c r="IWD561" s="107"/>
      <c r="IWE561" s="107"/>
      <c r="IWF561" s="107"/>
      <c r="IWG561" s="107"/>
      <c r="IWH561" s="107"/>
      <c r="IWI561" s="107"/>
      <c r="IWJ561" s="107"/>
      <c r="IWK561" s="107"/>
      <c r="IWL561" s="107"/>
      <c r="IWM561" s="107"/>
      <c r="IWN561" s="107"/>
      <c r="IWO561" s="107"/>
      <c r="IWP561" s="107"/>
      <c r="IWQ561" s="107"/>
      <c r="IWR561" s="107"/>
      <c r="IWS561" s="107"/>
      <c r="IWT561" s="107"/>
      <c r="IWU561" s="107"/>
      <c r="IWV561" s="107"/>
      <c r="IWW561" s="107"/>
      <c r="IWX561" s="107"/>
      <c r="IWY561" s="107"/>
      <c r="IWZ561" s="107"/>
      <c r="IXA561" s="107"/>
      <c r="IXB561" s="107"/>
      <c r="IXC561" s="107"/>
      <c r="IXD561" s="107"/>
      <c r="IXE561" s="107"/>
      <c r="IXF561" s="107"/>
      <c r="IXG561" s="107"/>
      <c r="IXH561" s="107"/>
      <c r="IXI561" s="107"/>
      <c r="IXJ561" s="107"/>
      <c r="IXK561" s="107"/>
      <c r="IXL561" s="107"/>
      <c r="IXM561" s="107"/>
      <c r="IXN561" s="107"/>
      <c r="IXO561" s="107"/>
      <c r="IXP561" s="107"/>
      <c r="IXQ561" s="107"/>
      <c r="IXR561" s="107"/>
      <c r="IXS561" s="107"/>
      <c r="IXT561" s="107"/>
      <c r="IXU561" s="107"/>
      <c r="IXV561" s="107"/>
      <c r="IXW561" s="107"/>
      <c r="IXX561" s="107"/>
      <c r="IXY561" s="107"/>
      <c r="IXZ561" s="107"/>
      <c r="IYA561" s="107"/>
      <c r="IYB561" s="107"/>
      <c r="IYC561" s="107"/>
      <c r="IYD561" s="107"/>
      <c r="IYE561" s="107"/>
      <c r="IYF561" s="107"/>
      <c r="IYG561" s="107"/>
      <c r="IYH561" s="107"/>
      <c r="IYI561" s="107"/>
      <c r="IYJ561" s="107"/>
      <c r="IYK561" s="107"/>
      <c r="IYL561" s="107"/>
      <c r="IYM561" s="107"/>
      <c r="IYN561" s="107"/>
      <c r="IYO561" s="107"/>
      <c r="IYP561" s="107"/>
      <c r="IYQ561" s="107"/>
      <c r="IYR561" s="107"/>
      <c r="IYS561" s="107"/>
      <c r="IYT561" s="107"/>
      <c r="IYU561" s="107"/>
      <c r="IYV561" s="107"/>
      <c r="IYW561" s="107"/>
      <c r="IYX561" s="107"/>
      <c r="IYY561" s="107"/>
      <c r="IYZ561" s="107"/>
      <c r="IZA561" s="107"/>
      <c r="IZB561" s="107"/>
      <c r="IZC561" s="107"/>
      <c r="IZD561" s="107"/>
      <c r="IZE561" s="107"/>
      <c r="IZF561" s="107"/>
      <c r="IZG561" s="107"/>
      <c r="IZH561" s="107"/>
      <c r="IZI561" s="107"/>
      <c r="IZJ561" s="107"/>
      <c r="IZK561" s="107"/>
      <c r="IZL561" s="107"/>
      <c r="IZM561" s="107"/>
      <c r="IZN561" s="107"/>
      <c r="IZO561" s="107"/>
      <c r="IZP561" s="107"/>
      <c r="IZQ561" s="107"/>
      <c r="IZR561" s="107"/>
      <c r="IZS561" s="107"/>
      <c r="IZT561" s="107"/>
      <c r="IZU561" s="107"/>
      <c r="IZV561" s="107"/>
      <c r="IZW561" s="107"/>
      <c r="IZX561" s="107"/>
      <c r="IZY561" s="107"/>
      <c r="IZZ561" s="107"/>
      <c r="JAA561" s="107"/>
      <c r="JAB561" s="107"/>
      <c r="JAC561" s="107"/>
      <c r="JAD561" s="107"/>
      <c r="JAE561" s="107"/>
      <c r="JAF561" s="107"/>
      <c r="JAG561" s="107"/>
      <c r="JAH561" s="107"/>
      <c r="JAI561" s="107"/>
      <c r="JAJ561" s="107"/>
      <c r="JAK561" s="107"/>
      <c r="JAL561" s="107"/>
      <c r="JAM561" s="107"/>
      <c r="JAN561" s="107"/>
      <c r="JAO561" s="107"/>
      <c r="JAP561" s="107"/>
      <c r="JAQ561" s="107"/>
      <c r="JAR561" s="107"/>
      <c r="JAS561" s="107"/>
      <c r="JAT561" s="107"/>
      <c r="JAU561" s="107"/>
      <c r="JAV561" s="107"/>
      <c r="JAW561" s="107"/>
      <c r="JAX561" s="107"/>
      <c r="JAY561" s="107"/>
      <c r="JAZ561" s="107"/>
      <c r="JBA561" s="107"/>
      <c r="JBB561" s="107"/>
      <c r="JBC561" s="107"/>
      <c r="JBD561" s="107"/>
      <c r="JBE561" s="107"/>
      <c r="JBF561" s="107"/>
      <c r="JBG561" s="107"/>
      <c r="JBH561" s="107"/>
      <c r="JBI561" s="107"/>
      <c r="JBJ561" s="107"/>
      <c r="JBK561" s="107"/>
      <c r="JBL561" s="107"/>
      <c r="JBM561" s="107"/>
      <c r="JBN561" s="107"/>
      <c r="JBO561" s="107"/>
      <c r="JBP561" s="107"/>
      <c r="JBQ561" s="107"/>
      <c r="JBR561" s="107"/>
      <c r="JBS561" s="107"/>
      <c r="JBT561" s="107"/>
      <c r="JBU561" s="107"/>
      <c r="JBV561" s="107"/>
      <c r="JBW561" s="107"/>
      <c r="JBX561" s="107"/>
      <c r="JBY561" s="107"/>
      <c r="JBZ561" s="107"/>
      <c r="JCA561" s="107"/>
      <c r="JCB561" s="107"/>
      <c r="JCC561" s="107"/>
      <c r="JCD561" s="107"/>
      <c r="JCE561" s="107"/>
      <c r="JCF561" s="107"/>
      <c r="JCG561" s="107"/>
      <c r="JCH561" s="107"/>
      <c r="JCI561" s="107"/>
      <c r="JCJ561" s="107"/>
      <c r="JCK561" s="107"/>
      <c r="JCL561" s="107"/>
      <c r="JCM561" s="107"/>
      <c r="JCN561" s="107"/>
      <c r="JCO561" s="107"/>
      <c r="JCP561" s="107"/>
      <c r="JCQ561" s="107"/>
      <c r="JCR561" s="107"/>
      <c r="JCS561" s="107"/>
      <c r="JCT561" s="107"/>
      <c r="JCU561" s="107"/>
      <c r="JCV561" s="107"/>
      <c r="JCW561" s="107"/>
      <c r="JCX561" s="107"/>
      <c r="JCY561" s="107"/>
      <c r="JCZ561" s="107"/>
      <c r="JDA561" s="107"/>
      <c r="JDB561" s="107"/>
      <c r="JDC561" s="107"/>
      <c r="JDD561" s="107"/>
      <c r="JDE561" s="107"/>
      <c r="JDF561" s="107"/>
      <c r="JDG561" s="107"/>
      <c r="JDH561" s="107"/>
      <c r="JDI561" s="107"/>
      <c r="JDJ561" s="107"/>
      <c r="JDK561" s="107"/>
      <c r="JDL561" s="107"/>
      <c r="JDM561" s="107"/>
      <c r="JDN561" s="107"/>
      <c r="JDO561" s="107"/>
      <c r="JDP561" s="107"/>
      <c r="JDQ561" s="107"/>
      <c r="JDR561" s="107"/>
      <c r="JDS561" s="107"/>
      <c r="JDT561" s="107"/>
      <c r="JDU561" s="107"/>
      <c r="JDV561" s="107"/>
      <c r="JDW561" s="107"/>
      <c r="JDX561" s="107"/>
      <c r="JDY561" s="107"/>
      <c r="JDZ561" s="107"/>
      <c r="JEA561" s="107"/>
      <c r="JEB561" s="107"/>
      <c r="JEC561" s="107"/>
      <c r="JED561" s="107"/>
      <c r="JEE561" s="107"/>
      <c r="JEF561" s="107"/>
      <c r="JEG561" s="107"/>
      <c r="JEH561" s="107"/>
      <c r="JEI561" s="107"/>
      <c r="JEJ561" s="107"/>
      <c r="JEK561" s="107"/>
      <c r="JEL561" s="107"/>
      <c r="JEM561" s="107"/>
      <c r="JEN561" s="107"/>
      <c r="JEO561" s="107"/>
      <c r="JEP561" s="107"/>
      <c r="JEQ561" s="107"/>
      <c r="JER561" s="107"/>
      <c r="JES561" s="107"/>
      <c r="JET561" s="107"/>
      <c r="JEU561" s="107"/>
      <c r="JEV561" s="107"/>
      <c r="JEW561" s="107"/>
      <c r="JEX561" s="107"/>
      <c r="JEY561" s="107"/>
      <c r="JEZ561" s="107"/>
      <c r="JFA561" s="107"/>
      <c r="JFB561" s="107"/>
      <c r="JFC561" s="107"/>
      <c r="JFD561" s="107"/>
      <c r="JFE561" s="107"/>
      <c r="JFF561" s="107"/>
      <c r="JFG561" s="107"/>
      <c r="JFH561" s="107"/>
      <c r="JFI561" s="107"/>
      <c r="JFJ561" s="107"/>
      <c r="JFK561" s="107"/>
      <c r="JFL561" s="107"/>
      <c r="JFM561" s="107"/>
      <c r="JFN561" s="107"/>
      <c r="JFO561" s="107"/>
      <c r="JFP561" s="107"/>
      <c r="JFQ561" s="107"/>
      <c r="JFR561" s="107"/>
      <c r="JFS561" s="107"/>
      <c r="JFT561" s="107"/>
      <c r="JFU561" s="107"/>
      <c r="JFV561" s="107"/>
      <c r="JFW561" s="107"/>
      <c r="JFX561" s="107"/>
      <c r="JFY561" s="107"/>
      <c r="JFZ561" s="107"/>
      <c r="JGA561" s="107"/>
      <c r="JGB561" s="107"/>
      <c r="JGC561" s="107"/>
      <c r="JGD561" s="107"/>
      <c r="JGE561" s="107"/>
      <c r="JGF561" s="107"/>
      <c r="JGG561" s="107"/>
      <c r="JGH561" s="107"/>
      <c r="JGI561" s="107"/>
      <c r="JGJ561" s="107"/>
      <c r="JGK561" s="107"/>
      <c r="JGL561" s="107"/>
      <c r="JGM561" s="107"/>
      <c r="JGN561" s="107"/>
      <c r="JGO561" s="107"/>
      <c r="JGP561" s="107"/>
      <c r="JGQ561" s="107"/>
      <c r="JGR561" s="107"/>
      <c r="JGS561" s="107"/>
      <c r="JGT561" s="107"/>
      <c r="JGU561" s="107"/>
      <c r="JGV561" s="107"/>
      <c r="JGW561" s="107"/>
      <c r="JGX561" s="107"/>
      <c r="JGY561" s="107"/>
      <c r="JGZ561" s="107"/>
      <c r="JHA561" s="107"/>
      <c r="JHB561" s="107"/>
      <c r="JHC561" s="107"/>
      <c r="JHD561" s="107"/>
      <c r="JHE561" s="107"/>
      <c r="JHF561" s="107"/>
      <c r="JHG561" s="107"/>
      <c r="JHH561" s="107"/>
      <c r="JHI561" s="107"/>
      <c r="JHJ561" s="107"/>
      <c r="JHK561" s="107"/>
      <c r="JHL561" s="107"/>
      <c r="JHM561" s="107"/>
      <c r="JHN561" s="107"/>
      <c r="JHO561" s="107"/>
      <c r="JHP561" s="107"/>
      <c r="JHQ561" s="107"/>
      <c r="JHR561" s="107"/>
      <c r="JHS561" s="107"/>
      <c r="JHT561" s="107"/>
      <c r="JHU561" s="107"/>
      <c r="JHV561" s="107"/>
      <c r="JHW561" s="107"/>
      <c r="JHX561" s="107"/>
      <c r="JHY561" s="107"/>
      <c r="JHZ561" s="107"/>
      <c r="JIA561" s="107"/>
      <c r="JIB561" s="107"/>
      <c r="JIC561" s="107"/>
      <c r="JID561" s="107"/>
      <c r="JIE561" s="107"/>
      <c r="JIF561" s="107"/>
      <c r="JIG561" s="107"/>
      <c r="JIH561" s="107"/>
      <c r="JII561" s="107"/>
      <c r="JIJ561" s="107"/>
      <c r="JIK561" s="107"/>
      <c r="JIL561" s="107"/>
      <c r="JIM561" s="107"/>
      <c r="JIN561" s="107"/>
      <c r="JIO561" s="107"/>
      <c r="JIP561" s="107"/>
      <c r="JIQ561" s="107"/>
      <c r="JIR561" s="107"/>
      <c r="JIS561" s="107"/>
      <c r="JIT561" s="107"/>
      <c r="JIU561" s="107"/>
      <c r="JIV561" s="107"/>
      <c r="JIW561" s="107"/>
      <c r="JIX561" s="107"/>
      <c r="JIY561" s="107"/>
      <c r="JIZ561" s="107"/>
      <c r="JJA561" s="107"/>
      <c r="JJB561" s="107"/>
      <c r="JJC561" s="107"/>
      <c r="JJD561" s="107"/>
      <c r="JJE561" s="107"/>
      <c r="JJF561" s="107"/>
      <c r="JJG561" s="107"/>
      <c r="JJH561" s="107"/>
      <c r="JJI561" s="107"/>
      <c r="JJJ561" s="107"/>
      <c r="JJK561" s="107"/>
      <c r="JJL561" s="107"/>
      <c r="JJM561" s="107"/>
      <c r="JJN561" s="107"/>
      <c r="JJO561" s="107"/>
      <c r="JJP561" s="107"/>
      <c r="JJQ561" s="107"/>
      <c r="JJR561" s="107"/>
      <c r="JJS561" s="107"/>
      <c r="JJT561" s="107"/>
      <c r="JJU561" s="107"/>
      <c r="JJV561" s="107"/>
      <c r="JJW561" s="107"/>
      <c r="JJX561" s="107"/>
      <c r="JJY561" s="107"/>
      <c r="JJZ561" s="107"/>
      <c r="JKA561" s="107"/>
      <c r="JKB561" s="107"/>
      <c r="JKC561" s="107"/>
      <c r="JKD561" s="107"/>
      <c r="JKE561" s="107"/>
      <c r="JKF561" s="107"/>
      <c r="JKG561" s="107"/>
      <c r="JKH561" s="107"/>
      <c r="JKI561" s="107"/>
      <c r="JKJ561" s="107"/>
      <c r="JKK561" s="107"/>
      <c r="JKL561" s="107"/>
      <c r="JKM561" s="107"/>
      <c r="JKN561" s="107"/>
      <c r="JKO561" s="107"/>
      <c r="JKP561" s="107"/>
      <c r="JKQ561" s="107"/>
      <c r="JKR561" s="107"/>
      <c r="JKS561" s="107"/>
      <c r="JKT561" s="107"/>
      <c r="JKU561" s="107"/>
      <c r="JKV561" s="107"/>
      <c r="JKW561" s="107"/>
      <c r="JKX561" s="107"/>
      <c r="JKY561" s="107"/>
      <c r="JKZ561" s="107"/>
      <c r="JLA561" s="107"/>
      <c r="JLB561" s="107"/>
      <c r="JLC561" s="107"/>
      <c r="JLD561" s="107"/>
      <c r="JLE561" s="107"/>
      <c r="JLF561" s="107"/>
      <c r="JLG561" s="107"/>
      <c r="JLH561" s="107"/>
      <c r="JLI561" s="107"/>
      <c r="JLJ561" s="107"/>
      <c r="JLK561" s="107"/>
      <c r="JLL561" s="107"/>
      <c r="JLM561" s="107"/>
      <c r="JLN561" s="107"/>
      <c r="JLO561" s="107"/>
      <c r="JLP561" s="107"/>
      <c r="JLQ561" s="107"/>
      <c r="JLR561" s="107"/>
      <c r="JLS561" s="107"/>
      <c r="JLT561" s="107"/>
      <c r="JLU561" s="107"/>
      <c r="JLV561" s="107"/>
      <c r="JLW561" s="107"/>
      <c r="JLX561" s="107"/>
      <c r="JLY561" s="107"/>
      <c r="JLZ561" s="107"/>
      <c r="JMA561" s="107"/>
      <c r="JMB561" s="107"/>
      <c r="JMC561" s="107"/>
      <c r="JMD561" s="107"/>
      <c r="JME561" s="107"/>
      <c r="JMF561" s="107"/>
      <c r="JMG561" s="107"/>
      <c r="JMH561" s="107"/>
      <c r="JMI561" s="107"/>
      <c r="JMJ561" s="107"/>
      <c r="JMK561" s="107"/>
      <c r="JML561" s="107"/>
      <c r="JMM561" s="107"/>
      <c r="JMN561" s="107"/>
      <c r="JMO561" s="107"/>
      <c r="JMP561" s="107"/>
      <c r="JMQ561" s="107"/>
      <c r="JMR561" s="107"/>
      <c r="JMS561" s="107"/>
      <c r="JMT561" s="107"/>
      <c r="JMU561" s="107"/>
      <c r="JMV561" s="107"/>
      <c r="JMW561" s="107"/>
      <c r="JMX561" s="107"/>
      <c r="JMY561" s="107"/>
      <c r="JMZ561" s="107"/>
      <c r="JNA561" s="107"/>
      <c r="JNB561" s="107"/>
      <c r="JNC561" s="107"/>
      <c r="JND561" s="107"/>
      <c r="JNE561" s="107"/>
      <c r="JNF561" s="107"/>
      <c r="JNG561" s="107"/>
      <c r="JNH561" s="107"/>
      <c r="JNI561" s="107"/>
      <c r="JNJ561" s="107"/>
      <c r="JNK561" s="107"/>
      <c r="JNL561" s="107"/>
      <c r="JNM561" s="107"/>
      <c r="JNN561" s="107"/>
      <c r="JNO561" s="107"/>
      <c r="JNP561" s="107"/>
      <c r="JNQ561" s="107"/>
      <c r="JNR561" s="107"/>
      <c r="JNS561" s="107"/>
      <c r="JNT561" s="107"/>
      <c r="JNU561" s="107"/>
      <c r="JNV561" s="107"/>
      <c r="JNW561" s="107"/>
      <c r="JNX561" s="107"/>
      <c r="JNY561" s="107"/>
      <c r="JNZ561" s="107"/>
      <c r="JOA561" s="107"/>
      <c r="JOB561" s="107"/>
      <c r="JOC561" s="107"/>
      <c r="JOD561" s="107"/>
      <c r="JOE561" s="107"/>
      <c r="JOF561" s="107"/>
      <c r="JOG561" s="107"/>
      <c r="JOH561" s="107"/>
      <c r="JOI561" s="107"/>
      <c r="JOJ561" s="107"/>
      <c r="JOK561" s="107"/>
      <c r="JOL561" s="107"/>
      <c r="JOM561" s="107"/>
      <c r="JON561" s="107"/>
      <c r="JOO561" s="107"/>
      <c r="JOP561" s="107"/>
      <c r="JOQ561" s="107"/>
      <c r="JOR561" s="107"/>
      <c r="JOS561" s="107"/>
      <c r="JOT561" s="107"/>
      <c r="JOU561" s="107"/>
      <c r="JOV561" s="107"/>
      <c r="JOW561" s="107"/>
      <c r="JOX561" s="107"/>
      <c r="JOY561" s="107"/>
      <c r="JOZ561" s="107"/>
      <c r="JPA561" s="107"/>
      <c r="JPB561" s="107"/>
      <c r="JPC561" s="107"/>
      <c r="JPD561" s="107"/>
      <c r="JPE561" s="107"/>
      <c r="JPF561" s="107"/>
      <c r="JPG561" s="107"/>
      <c r="JPH561" s="107"/>
      <c r="JPI561" s="107"/>
      <c r="JPJ561" s="107"/>
      <c r="JPK561" s="107"/>
      <c r="JPL561" s="107"/>
      <c r="JPM561" s="107"/>
      <c r="JPN561" s="107"/>
      <c r="JPO561" s="107"/>
      <c r="JPP561" s="107"/>
      <c r="JPQ561" s="107"/>
      <c r="JPR561" s="107"/>
      <c r="JPS561" s="107"/>
      <c r="JPT561" s="107"/>
      <c r="JPU561" s="107"/>
      <c r="JPV561" s="107"/>
      <c r="JPW561" s="107"/>
      <c r="JPX561" s="107"/>
      <c r="JPY561" s="107"/>
      <c r="JPZ561" s="107"/>
      <c r="JQA561" s="107"/>
      <c r="JQB561" s="107"/>
      <c r="JQC561" s="107"/>
      <c r="JQD561" s="107"/>
      <c r="JQE561" s="107"/>
      <c r="JQF561" s="107"/>
      <c r="JQG561" s="107"/>
      <c r="JQH561" s="107"/>
      <c r="JQI561" s="107"/>
      <c r="JQJ561" s="107"/>
      <c r="JQK561" s="107"/>
      <c r="JQL561" s="107"/>
      <c r="JQM561" s="107"/>
      <c r="JQN561" s="107"/>
      <c r="JQO561" s="107"/>
      <c r="JQP561" s="107"/>
      <c r="JQQ561" s="107"/>
      <c r="JQR561" s="107"/>
      <c r="JQS561" s="107"/>
      <c r="JQT561" s="107"/>
      <c r="JQU561" s="107"/>
      <c r="JQV561" s="107"/>
      <c r="JQW561" s="107"/>
      <c r="JQX561" s="107"/>
      <c r="JQY561" s="107"/>
      <c r="JQZ561" s="107"/>
      <c r="JRA561" s="107"/>
      <c r="JRB561" s="107"/>
      <c r="JRC561" s="107"/>
      <c r="JRD561" s="107"/>
      <c r="JRE561" s="107"/>
      <c r="JRF561" s="107"/>
      <c r="JRG561" s="107"/>
      <c r="JRH561" s="107"/>
      <c r="JRI561" s="107"/>
      <c r="JRJ561" s="107"/>
      <c r="JRK561" s="107"/>
      <c r="JRL561" s="107"/>
      <c r="JRM561" s="107"/>
      <c r="JRN561" s="107"/>
      <c r="JRO561" s="107"/>
      <c r="JRP561" s="107"/>
      <c r="JRQ561" s="107"/>
      <c r="JRR561" s="107"/>
      <c r="JRS561" s="107"/>
      <c r="JRT561" s="107"/>
      <c r="JRU561" s="107"/>
      <c r="JRV561" s="107"/>
      <c r="JRW561" s="107"/>
      <c r="JRX561" s="107"/>
      <c r="JRY561" s="107"/>
      <c r="JRZ561" s="107"/>
      <c r="JSA561" s="107"/>
      <c r="JSB561" s="107"/>
      <c r="JSC561" s="107"/>
      <c r="JSD561" s="107"/>
      <c r="JSE561" s="107"/>
      <c r="JSF561" s="107"/>
      <c r="JSG561" s="107"/>
      <c r="JSH561" s="107"/>
      <c r="JSI561" s="107"/>
      <c r="JSJ561" s="107"/>
      <c r="JSK561" s="107"/>
      <c r="JSL561" s="107"/>
      <c r="JSM561" s="107"/>
      <c r="JSN561" s="107"/>
      <c r="JSO561" s="107"/>
      <c r="JSP561" s="107"/>
      <c r="JSQ561" s="107"/>
      <c r="JSR561" s="107"/>
      <c r="JSS561" s="107"/>
      <c r="JST561" s="107"/>
      <c r="JSU561" s="107"/>
      <c r="JSV561" s="107"/>
      <c r="JSW561" s="107"/>
      <c r="JSX561" s="107"/>
      <c r="JSY561" s="107"/>
      <c r="JSZ561" s="107"/>
      <c r="JTA561" s="107"/>
      <c r="JTB561" s="107"/>
      <c r="JTC561" s="107"/>
      <c r="JTD561" s="107"/>
      <c r="JTE561" s="107"/>
      <c r="JTF561" s="107"/>
      <c r="JTG561" s="107"/>
      <c r="JTH561" s="107"/>
      <c r="JTI561" s="107"/>
      <c r="JTJ561" s="107"/>
      <c r="JTK561" s="107"/>
      <c r="JTL561" s="107"/>
      <c r="JTM561" s="107"/>
      <c r="JTN561" s="107"/>
      <c r="JTO561" s="107"/>
      <c r="JTP561" s="107"/>
      <c r="JTQ561" s="107"/>
      <c r="JTR561" s="107"/>
      <c r="JTS561" s="107"/>
      <c r="JTT561" s="107"/>
      <c r="JTU561" s="107"/>
      <c r="JTV561" s="107"/>
      <c r="JTW561" s="107"/>
      <c r="JTX561" s="107"/>
      <c r="JTY561" s="107"/>
      <c r="JTZ561" s="107"/>
      <c r="JUA561" s="107"/>
      <c r="JUB561" s="107"/>
      <c r="JUC561" s="107"/>
      <c r="JUD561" s="107"/>
      <c r="JUE561" s="107"/>
      <c r="JUF561" s="107"/>
      <c r="JUG561" s="107"/>
      <c r="JUH561" s="107"/>
      <c r="JUI561" s="107"/>
      <c r="JUJ561" s="107"/>
      <c r="JUK561" s="107"/>
      <c r="JUL561" s="107"/>
      <c r="JUM561" s="107"/>
      <c r="JUN561" s="107"/>
      <c r="JUO561" s="107"/>
      <c r="JUP561" s="107"/>
      <c r="JUQ561" s="107"/>
      <c r="JUR561" s="107"/>
      <c r="JUS561" s="107"/>
      <c r="JUT561" s="107"/>
      <c r="JUU561" s="107"/>
      <c r="JUV561" s="107"/>
      <c r="JUW561" s="107"/>
      <c r="JUX561" s="107"/>
      <c r="JUY561" s="107"/>
      <c r="JUZ561" s="107"/>
      <c r="JVA561" s="107"/>
      <c r="JVB561" s="107"/>
      <c r="JVC561" s="107"/>
      <c r="JVD561" s="107"/>
      <c r="JVE561" s="107"/>
      <c r="JVF561" s="107"/>
      <c r="JVG561" s="107"/>
      <c r="JVH561" s="107"/>
      <c r="JVI561" s="107"/>
      <c r="JVJ561" s="107"/>
      <c r="JVK561" s="107"/>
      <c r="JVL561" s="107"/>
      <c r="JVM561" s="107"/>
      <c r="JVN561" s="107"/>
      <c r="JVO561" s="107"/>
      <c r="JVP561" s="107"/>
      <c r="JVQ561" s="107"/>
      <c r="JVR561" s="107"/>
      <c r="JVS561" s="107"/>
      <c r="JVT561" s="107"/>
      <c r="JVU561" s="107"/>
      <c r="JVV561" s="107"/>
      <c r="JVW561" s="107"/>
      <c r="JVX561" s="107"/>
      <c r="JVY561" s="107"/>
      <c r="JVZ561" s="107"/>
      <c r="JWA561" s="107"/>
      <c r="JWB561" s="107"/>
      <c r="JWC561" s="107"/>
      <c r="JWD561" s="107"/>
      <c r="JWE561" s="107"/>
      <c r="JWF561" s="107"/>
      <c r="JWG561" s="107"/>
      <c r="JWH561" s="107"/>
      <c r="JWI561" s="107"/>
      <c r="JWJ561" s="107"/>
      <c r="JWK561" s="107"/>
      <c r="JWL561" s="107"/>
      <c r="JWM561" s="107"/>
      <c r="JWN561" s="107"/>
      <c r="JWO561" s="107"/>
      <c r="JWP561" s="107"/>
      <c r="JWQ561" s="107"/>
      <c r="JWR561" s="107"/>
      <c r="JWS561" s="107"/>
      <c r="JWT561" s="107"/>
      <c r="JWU561" s="107"/>
      <c r="JWV561" s="107"/>
      <c r="JWW561" s="107"/>
      <c r="JWX561" s="107"/>
      <c r="JWY561" s="107"/>
      <c r="JWZ561" s="107"/>
      <c r="JXA561" s="107"/>
      <c r="JXB561" s="107"/>
      <c r="JXC561" s="107"/>
      <c r="JXD561" s="107"/>
      <c r="JXE561" s="107"/>
      <c r="JXF561" s="107"/>
      <c r="JXG561" s="107"/>
      <c r="JXH561" s="107"/>
      <c r="JXI561" s="107"/>
      <c r="JXJ561" s="107"/>
      <c r="JXK561" s="107"/>
      <c r="JXL561" s="107"/>
      <c r="JXM561" s="107"/>
      <c r="JXN561" s="107"/>
      <c r="JXO561" s="107"/>
      <c r="JXP561" s="107"/>
      <c r="JXQ561" s="107"/>
      <c r="JXR561" s="107"/>
      <c r="JXS561" s="107"/>
      <c r="JXT561" s="107"/>
      <c r="JXU561" s="107"/>
      <c r="JXV561" s="107"/>
      <c r="JXW561" s="107"/>
      <c r="JXX561" s="107"/>
      <c r="JXY561" s="107"/>
      <c r="JXZ561" s="107"/>
      <c r="JYA561" s="107"/>
      <c r="JYB561" s="107"/>
      <c r="JYC561" s="107"/>
      <c r="JYD561" s="107"/>
      <c r="JYE561" s="107"/>
      <c r="JYF561" s="107"/>
      <c r="JYG561" s="107"/>
      <c r="JYH561" s="107"/>
      <c r="JYI561" s="107"/>
      <c r="JYJ561" s="107"/>
      <c r="JYK561" s="107"/>
      <c r="JYL561" s="107"/>
      <c r="JYM561" s="107"/>
      <c r="JYN561" s="107"/>
      <c r="JYO561" s="107"/>
      <c r="JYP561" s="107"/>
      <c r="JYQ561" s="107"/>
      <c r="JYR561" s="107"/>
      <c r="JYS561" s="107"/>
      <c r="JYT561" s="107"/>
      <c r="JYU561" s="107"/>
      <c r="JYV561" s="107"/>
      <c r="JYW561" s="107"/>
      <c r="JYX561" s="107"/>
      <c r="JYY561" s="107"/>
      <c r="JYZ561" s="107"/>
      <c r="JZA561" s="107"/>
      <c r="JZB561" s="107"/>
      <c r="JZC561" s="107"/>
      <c r="JZD561" s="107"/>
      <c r="JZE561" s="107"/>
      <c r="JZF561" s="107"/>
      <c r="JZG561" s="107"/>
      <c r="JZH561" s="107"/>
      <c r="JZI561" s="107"/>
      <c r="JZJ561" s="107"/>
      <c r="JZK561" s="107"/>
      <c r="JZL561" s="107"/>
      <c r="JZM561" s="107"/>
      <c r="JZN561" s="107"/>
      <c r="JZO561" s="107"/>
      <c r="JZP561" s="107"/>
      <c r="JZQ561" s="107"/>
      <c r="JZR561" s="107"/>
      <c r="JZS561" s="107"/>
      <c r="JZT561" s="107"/>
      <c r="JZU561" s="107"/>
      <c r="JZV561" s="107"/>
      <c r="JZW561" s="107"/>
      <c r="JZX561" s="107"/>
      <c r="JZY561" s="107"/>
      <c r="JZZ561" s="107"/>
      <c r="KAA561" s="107"/>
      <c r="KAB561" s="107"/>
      <c r="KAC561" s="107"/>
      <c r="KAD561" s="107"/>
      <c r="KAE561" s="107"/>
      <c r="KAF561" s="107"/>
      <c r="KAG561" s="107"/>
      <c r="KAH561" s="107"/>
      <c r="KAI561" s="107"/>
      <c r="KAJ561" s="107"/>
      <c r="KAK561" s="107"/>
      <c r="KAL561" s="107"/>
      <c r="KAM561" s="107"/>
      <c r="KAN561" s="107"/>
      <c r="KAO561" s="107"/>
      <c r="KAP561" s="107"/>
      <c r="KAQ561" s="107"/>
      <c r="KAR561" s="107"/>
      <c r="KAS561" s="107"/>
      <c r="KAT561" s="107"/>
      <c r="KAU561" s="107"/>
      <c r="KAV561" s="107"/>
      <c r="KAW561" s="107"/>
      <c r="KAX561" s="107"/>
      <c r="KAY561" s="107"/>
      <c r="KAZ561" s="107"/>
      <c r="KBA561" s="107"/>
      <c r="KBB561" s="107"/>
      <c r="KBC561" s="107"/>
      <c r="KBD561" s="107"/>
      <c r="KBE561" s="107"/>
      <c r="KBF561" s="107"/>
      <c r="KBG561" s="107"/>
      <c r="KBH561" s="107"/>
      <c r="KBI561" s="107"/>
      <c r="KBJ561" s="107"/>
      <c r="KBK561" s="107"/>
      <c r="KBL561" s="107"/>
      <c r="KBM561" s="107"/>
      <c r="KBN561" s="107"/>
      <c r="KBO561" s="107"/>
      <c r="KBP561" s="107"/>
      <c r="KBQ561" s="107"/>
      <c r="KBR561" s="107"/>
      <c r="KBS561" s="107"/>
      <c r="KBT561" s="107"/>
      <c r="KBU561" s="107"/>
      <c r="KBV561" s="107"/>
      <c r="KBW561" s="107"/>
      <c r="KBX561" s="107"/>
      <c r="KBY561" s="107"/>
      <c r="KBZ561" s="107"/>
      <c r="KCA561" s="107"/>
      <c r="KCB561" s="107"/>
      <c r="KCC561" s="107"/>
      <c r="KCD561" s="107"/>
      <c r="KCE561" s="107"/>
      <c r="KCF561" s="107"/>
      <c r="KCG561" s="107"/>
      <c r="KCH561" s="107"/>
      <c r="KCI561" s="107"/>
      <c r="KCJ561" s="107"/>
      <c r="KCK561" s="107"/>
      <c r="KCL561" s="107"/>
      <c r="KCM561" s="107"/>
      <c r="KCN561" s="107"/>
      <c r="KCO561" s="107"/>
      <c r="KCP561" s="107"/>
      <c r="KCQ561" s="107"/>
      <c r="KCR561" s="107"/>
      <c r="KCS561" s="107"/>
      <c r="KCT561" s="107"/>
      <c r="KCU561" s="107"/>
      <c r="KCV561" s="107"/>
      <c r="KCW561" s="107"/>
      <c r="KCX561" s="107"/>
      <c r="KCY561" s="107"/>
      <c r="KCZ561" s="107"/>
      <c r="KDA561" s="107"/>
      <c r="KDB561" s="107"/>
      <c r="KDC561" s="107"/>
      <c r="KDD561" s="107"/>
      <c r="KDE561" s="107"/>
      <c r="KDF561" s="107"/>
      <c r="KDG561" s="107"/>
      <c r="KDH561" s="107"/>
      <c r="KDI561" s="107"/>
      <c r="KDJ561" s="107"/>
      <c r="KDK561" s="107"/>
      <c r="KDL561" s="107"/>
      <c r="KDM561" s="107"/>
      <c r="KDN561" s="107"/>
      <c r="KDO561" s="107"/>
      <c r="KDP561" s="107"/>
      <c r="KDQ561" s="107"/>
      <c r="KDR561" s="107"/>
      <c r="KDS561" s="107"/>
      <c r="KDT561" s="107"/>
      <c r="KDU561" s="107"/>
      <c r="KDV561" s="107"/>
      <c r="KDW561" s="107"/>
      <c r="KDX561" s="107"/>
      <c r="KDY561" s="107"/>
      <c r="KDZ561" s="107"/>
      <c r="KEA561" s="107"/>
      <c r="KEB561" s="107"/>
      <c r="KEC561" s="107"/>
      <c r="KED561" s="107"/>
      <c r="KEE561" s="107"/>
      <c r="KEF561" s="107"/>
      <c r="KEG561" s="107"/>
      <c r="KEH561" s="107"/>
      <c r="KEI561" s="107"/>
      <c r="KEJ561" s="107"/>
      <c r="KEK561" s="107"/>
      <c r="KEL561" s="107"/>
      <c r="KEM561" s="107"/>
      <c r="KEN561" s="107"/>
      <c r="KEO561" s="107"/>
      <c r="KEP561" s="107"/>
      <c r="KEQ561" s="107"/>
      <c r="KER561" s="107"/>
      <c r="KES561" s="107"/>
      <c r="KET561" s="107"/>
      <c r="KEU561" s="107"/>
      <c r="KEV561" s="107"/>
      <c r="KEW561" s="107"/>
      <c r="KEX561" s="107"/>
      <c r="KEY561" s="107"/>
      <c r="KEZ561" s="107"/>
      <c r="KFA561" s="107"/>
      <c r="KFB561" s="107"/>
      <c r="KFC561" s="107"/>
      <c r="KFD561" s="107"/>
      <c r="KFE561" s="107"/>
      <c r="KFF561" s="107"/>
      <c r="KFG561" s="107"/>
      <c r="KFH561" s="107"/>
      <c r="KFI561" s="107"/>
      <c r="KFJ561" s="107"/>
      <c r="KFK561" s="107"/>
      <c r="KFL561" s="107"/>
      <c r="KFM561" s="107"/>
      <c r="KFN561" s="107"/>
      <c r="KFO561" s="107"/>
      <c r="KFP561" s="107"/>
      <c r="KFQ561" s="107"/>
      <c r="KFR561" s="107"/>
      <c r="KFS561" s="107"/>
      <c r="KFT561" s="107"/>
      <c r="KFU561" s="107"/>
      <c r="KFV561" s="107"/>
      <c r="KFW561" s="107"/>
      <c r="KFX561" s="107"/>
      <c r="KFY561" s="107"/>
      <c r="KFZ561" s="107"/>
      <c r="KGA561" s="107"/>
      <c r="KGB561" s="107"/>
      <c r="KGC561" s="107"/>
      <c r="KGD561" s="107"/>
      <c r="KGE561" s="107"/>
      <c r="KGF561" s="107"/>
      <c r="KGG561" s="107"/>
      <c r="KGH561" s="107"/>
      <c r="KGI561" s="107"/>
      <c r="KGJ561" s="107"/>
      <c r="KGK561" s="107"/>
      <c r="KGL561" s="107"/>
      <c r="KGM561" s="107"/>
      <c r="KGN561" s="107"/>
      <c r="KGO561" s="107"/>
      <c r="KGP561" s="107"/>
      <c r="KGQ561" s="107"/>
      <c r="KGR561" s="107"/>
      <c r="KGS561" s="107"/>
      <c r="KGT561" s="107"/>
      <c r="KGU561" s="107"/>
      <c r="KGV561" s="107"/>
      <c r="KGW561" s="107"/>
      <c r="KGX561" s="107"/>
      <c r="KGY561" s="107"/>
      <c r="KGZ561" s="107"/>
      <c r="KHA561" s="107"/>
      <c r="KHB561" s="107"/>
      <c r="KHC561" s="107"/>
      <c r="KHD561" s="107"/>
      <c r="KHE561" s="107"/>
      <c r="KHF561" s="107"/>
      <c r="KHG561" s="107"/>
      <c r="KHH561" s="107"/>
      <c r="KHI561" s="107"/>
      <c r="KHJ561" s="107"/>
      <c r="KHK561" s="107"/>
      <c r="KHL561" s="107"/>
      <c r="KHM561" s="107"/>
      <c r="KHN561" s="107"/>
      <c r="KHO561" s="107"/>
      <c r="KHP561" s="107"/>
      <c r="KHQ561" s="107"/>
      <c r="KHR561" s="107"/>
      <c r="KHS561" s="107"/>
      <c r="KHT561" s="107"/>
      <c r="KHU561" s="107"/>
      <c r="KHV561" s="107"/>
      <c r="KHW561" s="107"/>
      <c r="KHX561" s="107"/>
      <c r="KHY561" s="107"/>
      <c r="KHZ561" s="107"/>
      <c r="KIA561" s="107"/>
      <c r="KIB561" s="107"/>
      <c r="KIC561" s="107"/>
      <c r="KID561" s="107"/>
      <c r="KIE561" s="107"/>
      <c r="KIF561" s="107"/>
      <c r="KIG561" s="107"/>
      <c r="KIH561" s="107"/>
      <c r="KII561" s="107"/>
      <c r="KIJ561" s="107"/>
      <c r="KIK561" s="107"/>
      <c r="KIL561" s="107"/>
      <c r="KIM561" s="107"/>
      <c r="KIN561" s="107"/>
      <c r="KIO561" s="107"/>
      <c r="KIP561" s="107"/>
      <c r="KIQ561" s="107"/>
      <c r="KIR561" s="107"/>
      <c r="KIS561" s="107"/>
      <c r="KIT561" s="107"/>
      <c r="KIU561" s="107"/>
      <c r="KIV561" s="107"/>
      <c r="KIW561" s="107"/>
      <c r="KIX561" s="107"/>
      <c r="KIY561" s="107"/>
      <c r="KIZ561" s="107"/>
      <c r="KJA561" s="107"/>
      <c r="KJB561" s="107"/>
      <c r="KJC561" s="107"/>
      <c r="KJD561" s="107"/>
      <c r="KJE561" s="107"/>
      <c r="KJF561" s="107"/>
      <c r="KJG561" s="107"/>
      <c r="KJH561" s="107"/>
      <c r="KJI561" s="107"/>
      <c r="KJJ561" s="107"/>
      <c r="KJK561" s="107"/>
      <c r="KJL561" s="107"/>
      <c r="KJM561" s="107"/>
      <c r="KJN561" s="107"/>
      <c r="KJO561" s="107"/>
      <c r="KJP561" s="107"/>
      <c r="KJQ561" s="107"/>
      <c r="KJR561" s="107"/>
      <c r="KJS561" s="107"/>
      <c r="KJT561" s="107"/>
      <c r="KJU561" s="107"/>
      <c r="KJV561" s="107"/>
      <c r="KJW561" s="107"/>
      <c r="KJX561" s="107"/>
      <c r="KJY561" s="107"/>
      <c r="KJZ561" s="107"/>
      <c r="KKA561" s="107"/>
      <c r="KKB561" s="107"/>
      <c r="KKC561" s="107"/>
      <c r="KKD561" s="107"/>
      <c r="KKE561" s="107"/>
      <c r="KKF561" s="107"/>
      <c r="KKG561" s="107"/>
      <c r="KKH561" s="107"/>
      <c r="KKI561" s="107"/>
      <c r="KKJ561" s="107"/>
      <c r="KKK561" s="107"/>
      <c r="KKL561" s="107"/>
      <c r="KKM561" s="107"/>
      <c r="KKN561" s="107"/>
      <c r="KKO561" s="107"/>
      <c r="KKP561" s="107"/>
      <c r="KKQ561" s="107"/>
      <c r="KKR561" s="107"/>
      <c r="KKS561" s="107"/>
      <c r="KKT561" s="107"/>
      <c r="KKU561" s="107"/>
      <c r="KKV561" s="107"/>
      <c r="KKW561" s="107"/>
      <c r="KKX561" s="107"/>
      <c r="KKY561" s="107"/>
      <c r="KKZ561" s="107"/>
      <c r="KLA561" s="107"/>
      <c r="KLB561" s="107"/>
      <c r="KLC561" s="107"/>
      <c r="KLD561" s="107"/>
      <c r="KLE561" s="107"/>
      <c r="KLF561" s="107"/>
      <c r="KLG561" s="107"/>
      <c r="KLH561" s="107"/>
      <c r="KLI561" s="107"/>
      <c r="KLJ561" s="107"/>
      <c r="KLK561" s="107"/>
      <c r="KLL561" s="107"/>
      <c r="KLM561" s="107"/>
      <c r="KLN561" s="107"/>
      <c r="KLO561" s="107"/>
      <c r="KLP561" s="107"/>
      <c r="KLQ561" s="107"/>
      <c r="KLR561" s="107"/>
      <c r="KLS561" s="107"/>
      <c r="KLT561" s="107"/>
      <c r="KLU561" s="107"/>
      <c r="KLV561" s="107"/>
      <c r="KLW561" s="107"/>
      <c r="KLX561" s="107"/>
      <c r="KLY561" s="107"/>
      <c r="KLZ561" s="107"/>
      <c r="KMA561" s="107"/>
      <c r="KMB561" s="107"/>
      <c r="KMC561" s="107"/>
      <c r="KMD561" s="107"/>
      <c r="KME561" s="107"/>
      <c r="KMF561" s="107"/>
      <c r="KMG561" s="107"/>
      <c r="KMH561" s="107"/>
      <c r="KMI561" s="107"/>
      <c r="KMJ561" s="107"/>
      <c r="KMK561" s="107"/>
      <c r="KML561" s="107"/>
      <c r="KMM561" s="107"/>
      <c r="KMN561" s="107"/>
      <c r="KMO561" s="107"/>
      <c r="KMP561" s="107"/>
      <c r="KMQ561" s="107"/>
      <c r="KMR561" s="107"/>
      <c r="KMS561" s="107"/>
      <c r="KMT561" s="107"/>
      <c r="KMU561" s="107"/>
      <c r="KMV561" s="107"/>
      <c r="KMW561" s="107"/>
      <c r="KMX561" s="107"/>
      <c r="KMY561" s="107"/>
      <c r="KMZ561" s="107"/>
      <c r="KNA561" s="107"/>
      <c r="KNB561" s="107"/>
      <c r="KNC561" s="107"/>
      <c r="KND561" s="107"/>
      <c r="KNE561" s="107"/>
      <c r="KNF561" s="107"/>
      <c r="KNG561" s="107"/>
      <c r="KNH561" s="107"/>
      <c r="KNI561" s="107"/>
      <c r="KNJ561" s="107"/>
      <c r="KNK561" s="107"/>
      <c r="KNL561" s="107"/>
      <c r="KNM561" s="107"/>
      <c r="KNN561" s="107"/>
      <c r="KNO561" s="107"/>
      <c r="KNP561" s="107"/>
      <c r="KNQ561" s="107"/>
      <c r="KNR561" s="107"/>
      <c r="KNS561" s="107"/>
      <c r="KNT561" s="107"/>
      <c r="KNU561" s="107"/>
      <c r="KNV561" s="107"/>
      <c r="KNW561" s="107"/>
      <c r="KNX561" s="107"/>
      <c r="KNY561" s="107"/>
      <c r="KNZ561" s="107"/>
      <c r="KOA561" s="107"/>
      <c r="KOB561" s="107"/>
      <c r="KOC561" s="107"/>
      <c r="KOD561" s="107"/>
      <c r="KOE561" s="107"/>
      <c r="KOF561" s="107"/>
      <c r="KOG561" s="107"/>
      <c r="KOH561" s="107"/>
      <c r="KOI561" s="107"/>
      <c r="KOJ561" s="107"/>
      <c r="KOK561" s="107"/>
      <c r="KOL561" s="107"/>
      <c r="KOM561" s="107"/>
      <c r="KON561" s="107"/>
      <c r="KOO561" s="107"/>
      <c r="KOP561" s="107"/>
      <c r="KOQ561" s="107"/>
      <c r="KOR561" s="107"/>
      <c r="KOS561" s="107"/>
      <c r="KOT561" s="107"/>
      <c r="KOU561" s="107"/>
      <c r="KOV561" s="107"/>
      <c r="KOW561" s="107"/>
      <c r="KOX561" s="107"/>
      <c r="KOY561" s="107"/>
      <c r="KOZ561" s="107"/>
      <c r="KPA561" s="107"/>
      <c r="KPB561" s="107"/>
      <c r="KPC561" s="107"/>
      <c r="KPD561" s="107"/>
      <c r="KPE561" s="107"/>
      <c r="KPF561" s="107"/>
      <c r="KPG561" s="107"/>
      <c r="KPH561" s="107"/>
      <c r="KPI561" s="107"/>
      <c r="KPJ561" s="107"/>
      <c r="KPK561" s="107"/>
      <c r="KPL561" s="107"/>
      <c r="KPM561" s="107"/>
      <c r="KPN561" s="107"/>
      <c r="KPO561" s="107"/>
      <c r="KPP561" s="107"/>
      <c r="KPQ561" s="107"/>
      <c r="KPR561" s="107"/>
      <c r="KPS561" s="107"/>
      <c r="KPT561" s="107"/>
      <c r="KPU561" s="107"/>
      <c r="KPV561" s="107"/>
      <c r="KPW561" s="107"/>
      <c r="KPX561" s="107"/>
      <c r="KPY561" s="107"/>
      <c r="KPZ561" s="107"/>
      <c r="KQA561" s="107"/>
      <c r="KQB561" s="107"/>
      <c r="KQC561" s="107"/>
      <c r="KQD561" s="107"/>
      <c r="KQE561" s="107"/>
      <c r="KQF561" s="107"/>
      <c r="KQG561" s="107"/>
      <c r="KQH561" s="107"/>
      <c r="KQI561" s="107"/>
      <c r="KQJ561" s="107"/>
      <c r="KQK561" s="107"/>
      <c r="KQL561" s="107"/>
      <c r="KQM561" s="107"/>
      <c r="KQN561" s="107"/>
      <c r="KQO561" s="107"/>
      <c r="KQP561" s="107"/>
      <c r="KQQ561" s="107"/>
      <c r="KQR561" s="107"/>
      <c r="KQS561" s="107"/>
      <c r="KQT561" s="107"/>
      <c r="KQU561" s="107"/>
      <c r="KQV561" s="107"/>
      <c r="KQW561" s="107"/>
      <c r="KQX561" s="107"/>
      <c r="KQY561" s="107"/>
      <c r="KQZ561" s="107"/>
      <c r="KRA561" s="107"/>
      <c r="KRB561" s="107"/>
      <c r="KRC561" s="107"/>
      <c r="KRD561" s="107"/>
      <c r="KRE561" s="107"/>
      <c r="KRF561" s="107"/>
      <c r="KRG561" s="107"/>
      <c r="KRH561" s="107"/>
      <c r="KRI561" s="107"/>
      <c r="KRJ561" s="107"/>
      <c r="KRK561" s="107"/>
      <c r="KRL561" s="107"/>
      <c r="KRM561" s="107"/>
      <c r="KRN561" s="107"/>
      <c r="KRO561" s="107"/>
      <c r="KRP561" s="107"/>
      <c r="KRQ561" s="107"/>
      <c r="KRR561" s="107"/>
      <c r="KRS561" s="107"/>
      <c r="KRT561" s="107"/>
      <c r="KRU561" s="107"/>
      <c r="KRV561" s="107"/>
      <c r="KRW561" s="107"/>
      <c r="KRX561" s="107"/>
      <c r="KRY561" s="107"/>
      <c r="KRZ561" s="107"/>
      <c r="KSA561" s="107"/>
      <c r="KSB561" s="107"/>
      <c r="KSC561" s="107"/>
      <c r="KSD561" s="107"/>
      <c r="KSE561" s="107"/>
      <c r="KSF561" s="107"/>
      <c r="KSG561" s="107"/>
      <c r="KSH561" s="107"/>
      <c r="KSI561" s="107"/>
      <c r="KSJ561" s="107"/>
      <c r="KSK561" s="107"/>
      <c r="KSL561" s="107"/>
      <c r="KSM561" s="107"/>
      <c r="KSN561" s="107"/>
      <c r="KSO561" s="107"/>
      <c r="KSP561" s="107"/>
      <c r="KSQ561" s="107"/>
      <c r="KSR561" s="107"/>
      <c r="KSS561" s="107"/>
      <c r="KST561" s="107"/>
      <c r="KSU561" s="107"/>
      <c r="KSV561" s="107"/>
      <c r="KSW561" s="107"/>
      <c r="KSX561" s="107"/>
      <c r="KSY561" s="107"/>
      <c r="KSZ561" s="107"/>
      <c r="KTA561" s="107"/>
      <c r="KTB561" s="107"/>
      <c r="KTC561" s="107"/>
      <c r="KTD561" s="107"/>
      <c r="KTE561" s="107"/>
      <c r="KTF561" s="107"/>
      <c r="KTG561" s="107"/>
      <c r="KTH561" s="107"/>
      <c r="KTI561" s="107"/>
      <c r="KTJ561" s="107"/>
      <c r="KTK561" s="107"/>
      <c r="KTL561" s="107"/>
      <c r="KTM561" s="107"/>
      <c r="KTN561" s="107"/>
      <c r="KTO561" s="107"/>
      <c r="KTP561" s="107"/>
      <c r="KTQ561" s="107"/>
      <c r="KTR561" s="107"/>
      <c r="KTS561" s="107"/>
      <c r="KTT561" s="107"/>
      <c r="KTU561" s="107"/>
      <c r="KTV561" s="107"/>
      <c r="KTW561" s="107"/>
      <c r="KTX561" s="107"/>
      <c r="KTY561" s="107"/>
      <c r="KTZ561" s="107"/>
      <c r="KUA561" s="107"/>
      <c r="KUB561" s="107"/>
      <c r="KUC561" s="107"/>
      <c r="KUD561" s="107"/>
      <c r="KUE561" s="107"/>
      <c r="KUF561" s="107"/>
      <c r="KUG561" s="107"/>
      <c r="KUH561" s="107"/>
      <c r="KUI561" s="107"/>
      <c r="KUJ561" s="107"/>
      <c r="KUK561" s="107"/>
      <c r="KUL561" s="107"/>
      <c r="KUM561" s="107"/>
      <c r="KUN561" s="107"/>
      <c r="KUO561" s="107"/>
      <c r="KUP561" s="107"/>
      <c r="KUQ561" s="107"/>
      <c r="KUR561" s="107"/>
      <c r="KUS561" s="107"/>
      <c r="KUT561" s="107"/>
      <c r="KUU561" s="107"/>
      <c r="KUV561" s="107"/>
      <c r="KUW561" s="107"/>
      <c r="KUX561" s="107"/>
      <c r="KUY561" s="107"/>
      <c r="KUZ561" s="107"/>
      <c r="KVA561" s="107"/>
      <c r="KVB561" s="107"/>
      <c r="KVC561" s="107"/>
      <c r="KVD561" s="107"/>
      <c r="KVE561" s="107"/>
      <c r="KVF561" s="107"/>
      <c r="KVG561" s="107"/>
      <c r="KVH561" s="107"/>
      <c r="KVI561" s="107"/>
      <c r="KVJ561" s="107"/>
      <c r="KVK561" s="107"/>
      <c r="KVL561" s="107"/>
      <c r="KVM561" s="107"/>
      <c r="KVN561" s="107"/>
      <c r="KVO561" s="107"/>
      <c r="KVP561" s="107"/>
      <c r="KVQ561" s="107"/>
      <c r="KVR561" s="107"/>
      <c r="KVS561" s="107"/>
      <c r="KVT561" s="107"/>
      <c r="KVU561" s="107"/>
      <c r="KVV561" s="107"/>
      <c r="KVW561" s="107"/>
      <c r="KVX561" s="107"/>
      <c r="KVY561" s="107"/>
      <c r="KVZ561" s="107"/>
      <c r="KWA561" s="107"/>
      <c r="KWB561" s="107"/>
      <c r="KWC561" s="107"/>
      <c r="KWD561" s="107"/>
      <c r="KWE561" s="107"/>
      <c r="KWF561" s="107"/>
      <c r="KWG561" s="107"/>
      <c r="KWH561" s="107"/>
      <c r="KWI561" s="107"/>
      <c r="KWJ561" s="107"/>
      <c r="KWK561" s="107"/>
      <c r="KWL561" s="107"/>
      <c r="KWM561" s="107"/>
      <c r="KWN561" s="107"/>
      <c r="KWO561" s="107"/>
      <c r="KWP561" s="107"/>
      <c r="KWQ561" s="107"/>
      <c r="KWR561" s="107"/>
      <c r="KWS561" s="107"/>
      <c r="KWT561" s="107"/>
      <c r="KWU561" s="107"/>
      <c r="KWV561" s="107"/>
      <c r="KWW561" s="107"/>
      <c r="KWX561" s="107"/>
      <c r="KWY561" s="107"/>
      <c r="KWZ561" s="107"/>
      <c r="KXA561" s="107"/>
      <c r="KXB561" s="107"/>
      <c r="KXC561" s="107"/>
      <c r="KXD561" s="107"/>
      <c r="KXE561" s="107"/>
      <c r="KXF561" s="107"/>
      <c r="KXG561" s="107"/>
      <c r="KXH561" s="107"/>
      <c r="KXI561" s="107"/>
      <c r="KXJ561" s="107"/>
      <c r="KXK561" s="107"/>
      <c r="KXL561" s="107"/>
      <c r="KXM561" s="107"/>
      <c r="KXN561" s="107"/>
      <c r="KXO561" s="107"/>
      <c r="KXP561" s="107"/>
      <c r="KXQ561" s="107"/>
      <c r="KXR561" s="107"/>
      <c r="KXS561" s="107"/>
      <c r="KXT561" s="107"/>
      <c r="KXU561" s="107"/>
      <c r="KXV561" s="107"/>
      <c r="KXW561" s="107"/>
      <c r="KXX561" s="107"/>
      <c r="KXY561" s="107"/>
      <c r="KXZ561" s="107"/>
      <c r="KYA561" s="107"/>
      <c r="KYB561" s="107"/>
      <c r="KYC561" s="107"/>
      <c r="KYD561" s="107"/>
      <c r="KYE561" s="107"/>
      <c r="KYF561" s="107"/>
      <c r="KYG561" s="107"/>
      <c r="KYH561" s="107"/>
      <c r="KYI561" s="107"/>
      <c r="KYJ561" s="107"/>
      <c r="KYK561" s="107"/>
      <c r="KYL561" s="107"/>
      <c r="KYM561" s="107"/>
      <c r="KYN561" s="107"/>
      <c r="KYO561" s="107"/>
      <c r="KYP561" s="107"/>
      <c r="KYQ561" s="107"/>
      <c r="KYR561" s="107"/>
      <c r="KYS561" s="107"/>
      <c r="KYT561" s="107"/>
      <c r="KYU561" s="107"/>
      <c r="KYV561" s="107"/>
      <c r="KYW561" s="107"/>
      <c r="KYX561" s="107"/>
      <c r="KYY561" s="107"/>
      <c r="KYZ561" s="107"/>
      <c r="KZA561" s="107"/>
      <c r="KZB561" s="107"/>
      <c r="KZC561" s="107"/>
      <c r="KZD561" s="107"/>
      <c r="KZE561" s="107"/>
      <c r="KZF561" s="107"/>
      <c r="KZG561" s="107"/>
      <c r="KZH561" s="107"/>
      <c r="KZI561" s="107"/>
      <c r="KZJ561" s="107"/>
      <c r="KZK561" s="107"/>
      <c r="KZL561" s="107"/>
      <c r="KZM561" s="107"/>
      <c r="KZN561" s="107"/>
      <c r="KZO561" s="107"/>
      <c r="KZP561" s="107"/>
      <c r="KZQ561" s="107"/>
      <c r="KZR561" s="107"/>
      <c r="KZS561" s="107"/>
      <c r="KZT561" s="107"/>
      <c r="KZU561" s="107"/>
      <c r="KZV561" s="107"/>
      <c r="KZW561" s="107"/>
      <c r="KZX561" s="107"/>
      <c r="KZY561" s="107"/>
      <c r="KZZ561" s="107"/>
      <c r="LAA561" s="107"/>
      <c r="LAB561" s="107"/>
      <c r="LAC561" s="107"/>
      <c r="LAD561" s="107"/>
      <c r="LAE561" s="107"/>
      <c r="LAF561" s="107"/>
      <c r="LAG561" s="107"/>
      <c r="LAH561" s="107"/>
      <c r="LAI561" s="107"/>
      <c r="LAJ561" s="107"/>
      <c r="LAK561" s="107"/>
      <c r="LAL561" s="107"/>
      <c r="LAM561" s="107"/>
      <c r="LAN561" s="107"/>
      <c r="LAO561" s="107"/>
      <c r="LAP561" s="107"/>
      <c r="LAQ561" s="107"/>
      <c r="LAR561" s="107"/>
      <c r="LAS561" s="107"/>
      <c r="LAT561" s="107"/>
      <c r="LAU561" s="107"/>
      <c r="LAV561" s="107"/>
      <c r="LAW561" s="107"/>
      <c r="LAX561" s="107"/>
      <c r="LAY561" s="107"/>
      <c r="LAZ561" s="107"/>
      <c r="LBA561" s="107"/>
      <c r="LBB561" s="107"/>
      <c r="LBC561" s="107"/>
      <c r="LBD561" s="107"/>
      <c r="LBE561" s="107"/>
      <c r="LBF561" s="107"/>
      <c r="LBG561" s="107"/>
      <c r="LBH561" s="107"/>
      <c r="LBI561" s="107"/>
      <c r="LBJ561" s="107"/>
      <c r="LBK561" s="107"/>
      <c r="LBL561" s="107"/>
      <c r="LBM561" s="107"/>
      <c r="LBN561" s="107"/>
      <c r="LBO561" s="107"/>
      <c r="LBP561" s="107"/>
      <c r="LBQ561" s="107"/>
      <c r="LBR561" s="107"/>
      <c r="LBS561" s="107"/>
      <c r="LBT561" s="107"/>
      <c r="LBU561" s="107"/>
      <c r="LBV561" s="107"/>
      <c r="LBW561" s="107"/>
      <c r="LBX561" s="107"/>
      <c r="LBY561" s="107"/>
      <c r="LBZ561" s="107"/>
      <c r="LCA561" s="107"/>
      <c r="LCB561" s="107"/>
      <c r="LCC561" s="107"/>
      <c r="LCD561" s="107"/>
      <c r="LCE561" s="107"/>
      <c r="LCF561" s="107"/>
      <c r="LCG561" s="107"/>
      <c r="LCH561" s="107"/>
      <c r="LCI561" s="107"/>
      <c r="LCJ561" s="107"/>
      <c r="LCK561" s="107"/>
      <c r="LCL561" s="107"/>
      <c r="LCM561" s="107"/>
      <c r="LCN561" s="107"/>
      <c r="LCO561" s="107"/>
      <c r="LCP561" s="107"/>
      <c r="LCQ561" s="107"/>
      <c r="LCR561" s="107"/>
      <c r="LCS561" s="107"/>
      <c r="LCT561" s="107"/>
      <c r="LCU561" s="107"/>
      <c r="LCV561" s="107"/>
      <c r="LCW561" s="107"/>
      <c r="LCX561" s="107"/>
      <c r="LCY561" s="107"/>
      <c r="LCZ561" s="107"/>
      <c r="LDA561" s="107"/>
      <c r="LDB561" s="107"/>
      <c r="LDC561" s="107"/>
      <c r="LDD561" s="107"/>
      <c r="LDE561" s="107"/>
      <c r="LDF561" s="107"/>
      <c r="LDG561" s="107"/>
      <c r="LDH561" s="107"/>
      <c r="LDI561" s="107"/>
      <c r="LDJ561" s="107"/>
      <c r="LDK561" s="107"/>
      <c r="LDL561" s="107"/>
      <c r="LDM561" s="107"/>
      <c r="LDN561" s="107"/>
      <c r="LDO561" s="107"/>
      <c r="LDP561" s="107"/>
      <c r="LDQ561" s="107"/>
      <c r="LDR561" s="107"/>
      <c r="LDS561" s="107"/>
      <c r="LDT561" s="107"/>
      <c r="LDU561" s="107"/>
      <c r="LDV561" s="107"/>
      <c r="LDW561" s="107"/>
      <c r="LDX561" s="107"/>
      <c r="LDY561" s="107"/>
      <c r="LDZ561" s="107"/>
      <c r="LEA561" s="107"/>
      <c r="LEB561" s="107"/>
      <c r="LEC561" s="107"/>
      <c r="LED561" s="107"/>
      <c r="LEE561" s="107"/>
      <c r="LEF561" s="107"/>
      <c r="LEG561" s="107"/>
      <c r="LEH561" s="107"/>
      <c r="LEI561" s="107"/>
      <c r="LEJ561" s="107"/>
      <c r="LEK561" s="107"/>
      <c r="LEL561" s="107"/>
      <c r="LEM561" s="107"/>
      <c r="LEN561" s="107"/>
      <c r="LEO561" s="107"/>
      <c r="LEP561" s="107"/>
      <c r="LEQ561" s="107"/>
      <c r="LER561" s="107"/>
      <c r="LES561" s="107"/>
      <c r="LET561" s="107"/>
      <c r="LEU561" s="107"/>
      <c r="LEV561" s="107"/>
      <c r="LEW561" s="107"/>
      <c r="LEX561" s="107"/>
      <c r="LEY561" s="107"/>
      <c r="LEZ561" s="107"/>
      <c r="LFA561" s="107"/>
      <c r="LFB561" s="107"/>
      <c r="LFC561" s="107"/>
      <c r="LFD561" s="107"/>
      <c r="LFE561" s="107"/>
      <c r="LFF561" s="107"/>
      <c r="LFG561" s="107"/>
      <c r="LFH561" s="107"/>
      <c r="LFI561" s="107"/>
      <c r="LFJ561" s="107"/>
      <c r="LFK561" s="107"/>
      <c r="LFL561" s="107"/>
      <c r="LFM561" s="107"/>
      <c r="LFN561" s="107"/>
      <c r="LFO561" s="107"/>
      <c r="LFP561" s="107"/>
      <c r="LFQ561" s="107"/>
      <c r="LFR561" s="107"/>
      <c r="LFS561" s="107"/>
      <c r="LFT561" s="107"/>
      <c r="LFU561" s="107"/>
      <c r="LFV561" s="107"/>
      <c r="LFW561" s="107"/>
      <c r="LFX561" s="107"/>
      <c r="LFY561" s="107"/>
      <c r="LFZ561" s="107"/>
      <c r="LGA561" s="107"/>
      <c r="LGB561" s="107"/>
      <c r="LGC561" s="107"/>
      <c r="LGD561" s="107"/>
      <c r="LGE561" s="107"/>
      <c r="LGF561" s="107"/>
      <c r="LGG561" s="107"/>
      <c r="LGH561" s="107"/>
      <c r="LGI561" s="107"/>
      <c r="LGJ561" s="107"/>
      <c r="LGK561" s="107"/>
      <c r="LGL561" s="107"/>
      <c r="LGM561" s="107"/>
      <c r="LGN561" s="107"/>
      <c r="LGO561" s="107"/>
      <c r="LGP561" s="107"/>
      <c r="LGQ561" s="107"/>
      <c r="LGR561" s="107"/>
      <c r="LGS561" s="107"/>
      <c r="LGT561" s="107"/>
      <c r="LGU561" s="107"/>
      <c r="LGV561" s="107"/>
      <c r="LGW561" s="107"/>
      <c r="LGX561" s="107"/>
      <c r="LGY561" s="107"/>
      <c r="LGZ561" s="107"/>
      <c r="LHA561" s="107"/>
      <c r="LHB561" s="107"/>
      <c r="LHC561" s="107"/>
      <c r="LHD561" s="107"/>
      <c r="LHE561" s="107"/>
      <c r="LHF561" s="107"/>
      <c r="LHG561" s="107"/>
      <c r="LHH561" s="107"/>
      <c r="LHI561" s="107"/>
      <c r="LHJ561" s="107"/>
      <c r="LHK561" s="107"/>
      <c r="LHL561" s="107"/>
      <c r="LHM561" s="107"/>
      <c r="LHN561" s="107"/>
      <c r="LHO561" s="107"/>
      <c r="LHP561" s="107"/>
      <c r="LHQ561" s="107"/>
      <c r="LHR561" s="107"/>
      <c r="LHS561" s="107"/>
      <c r="LHT561" s="107"/>
      <c r="LHU561" s="107"/>
      <c r="LHV561" s="107"/>
      <c r="LHW561" s="107"/>
      <c r="LHX561" s="107"/>
      <c r="LHY561" s="107"/>
      <c r="LHZ561" s="107"/>
      <c r="LIA561" s="107"/>
      <c r="LIB561" s="107"/>
      <c r="LIC561" s="107"/>
      <c r="LID561" s="107"/>
      <c r="LIE561" s="107"/>
      <c r="LIF561" s="107"/>
      <c r="LIG561" s="107"/>
      <c r="LIH561" s="107"/>
      <c r="LII561" s="107"/>
      <c r="LIJ561" s="107"/>
      <c r="LIK561" s="107"/>
      <c r="LIL561" s="107"/>
      <c r="LIM561" s="107"/>
      <c r="LIN561" s="107"/>
      <c r="LIO561" s="107"/>
      <c r="LIP561" s="107"/>
      <c r="LIQ561" s="107"/>
      <c r="LIR561" s="107"/>
      <c r="LIS561" s="107"/>
      <c r="LIT561" s="107"/>
      <c r="LIU561" s="107"/>
      <c r="LIV561" s="107"/>
      <c r="LIW561" s="107"/>
      <c r="LIX561" s="107"/>
      <c r="LIY561" s="107"/>
      <c r="LIZ561" s="107"/>
      <c r="LJA561" s="107"/>
      <c r="LJB561" s="107"/>
      <c r="LJC561" s="107"/>
      <c r="LJD561" s="107"/>
      <c r="LJE561" s="107"/>
      <c r="LJF561" s="107"/>
      <c r="LJG561" s="107"/>
      <c r="LJH561" s="107"/>
      <c r="LJI561" s="107"/>
      <c r="LJJ561" s="107"/>
      <c r="LJK561" s="107"/>
      <c r="LJL561" s="107"/>
      <c r="LJM561" s="107"/>
      <c r="LJN561" s="107"/>
      <c r="LJO561" s="107"/>
      <c r="LJP561" s="107"/>
      <c r="LJQ561" s="107"/>
      <c r="LJR561" s="107"/>
      <c r="LJS561" s="107"/>
      <c r="LJT561" s="107"/>
      <c r="LJU561" s="107"/>
      <c r="LJV561" s="107"/>
      <c r="LJW561" s="107"/>
      <c r="LJX561" s="107"/>
      <c r="LJY561" s="107"/>
      <c r="LJZ561" s="107"/>
      <c r="LKA561" s="107"/>
      <c r="LKB561" s="107"/>
      <c r="LKC561" s="107"/>
      <c r="LKD561" s="107"/>
      <c r="LKE561" s="107"/>
      <c r="LKF561" s="107"/>
      <c r="LKG561" s="107"/>
      <c r="LKH561" s="107"/>
      <c r="LKI561" s="107"/>
      <c r="LKJ561" s="107"/>
      <c r="LKK561" s="107"/>
      <c r="LKL561" s="107"/>
      <c r="LKM561" s="107"/>
      <c r="LKN561" s="107"/>
      <c r="LKO561" s="107"/>
      <c r="LKP561" s="107"/>
      <c r="LKQ561" s="107"/>
      <c r="LKR561" s="107"/>
      <c r="LKS561" s="107"/>
      <c r="LKT561" s="107"/>
      <c r="LKU561" s="107"/>
      <c r="LKV561" s="107"/>
      <c r="LKW561" s="107"/>
      <c r="LKX561" s="107"/>
      <c r="LKY561" s="107"/>
      <c r="LKZ561" s="107"/>
      <c r="LLA561" s="107"/>
      <c r="LLB561" s="107"/>
      <c r="LLC561" s="107"/>
      <c r="LLD561" s="107"/>
      <c r="LLE561" s="107"/>
      <c r="LLF561" s="107"/>
      <c r="LLG561" s="107"/>
      <c r="LLH561" s="107"/>
      <c r="LLI561" s="107"/>
      <c r="LLJ561" s="107"/>
      <c r="LLK561" s="107"/>
      <c r="LLL561" s="107"/>
      <c r="LLM561" s="107"/>
      <c r="LLN561" s="107"/>
      <c r="LLO561" s="107"/>
      <c r="LLP561" s="107"/>
      <c r="LLQ561" s="107"/>
      <c r="LLR561" s="107"/>
      <c r="LLS561" s="107"/>
      <c r="LLT561" s="107"/>
      <c r="LLU561" s="107"/>
      <c r="LLV561" s="107"/>
      <c r="LLW561" s="107"/>
      <c r="LLX561" s="107"/>
      <c r="LLY561" s="107"/>
      <c r="LLZ561" s="107"/>
      <c r="LMA561" s="107"/>
      <c r="LMB561" s="107"/>
      <c r="LMC561" s="107"/>
      <c r="LMD561" s="107"/>
      <c r="LME561" s="107"/>
      <c r="LMF561" s="107"/>
      <c r="LMG561" s="107"/>
      <c r="LMH561" s="107"/>
      <c r="LMI561" s="107"/>
      <c r="LMJ561" s="107"/>
      <c r="LMK561" s="107"/>
      <c r="LML561" s="107"/>
      <c r="LMM561" s="107"/>
      <c r="LMN561" s="107"/>
      <c r="LMO561" s="107"/>
      <c r="LMP561" s="107"/>
      <c r="LMQ561" s="107"/>
      <c r="LMR561" s="107"/>
      <c r="LMS561" s="107"/>
      <c r="LMT561" s="107"/>
      <c r="LMU561" s="107"/>
      <c r="LMV561" s="107"/>
      <c r="LMW561" s="107"/>
      <c r="LMX561" s="107"/>
      <c r="LMY561" s="107"/>
      <c r="LMZ561" s="107"/>
      <c r="LNA561" s="107"/>
      <c r="LNB561" s="107"/>
      <c r="LNC561" s="107"/>
      <c r="LND561" s="107"/>
      <c r="LNE561" s="107"/>
      <c r="LNF561" s="107"/>
      <c r="LNG561" s="107"/>
      <c r="LNH561" s="107"/>
      <c r="LNI561" s="107"/>
      <c r="LNJ561" s="107"/>
      <c r="LNK561" s="107"/>
      <c r="LNL561" s="107"/>
      <c r="LNM561" s="107"/>
      <c r="LNN561" s="107"/>
      <c r="LNO561" s="107"/>
      <c r="LNP561" s="107"/>
      <c r="LNQ561" s="107"/>
      <c r="LNR561" s="107"/>
      <c r="LNS561" s="107"/>
      <c r="LNT561" s="107"/>
      <c r="LNU561" s="107"/>
      <c r="LNV561" s="107"/>
      <c r="LNW561" s="107"/>
      <c r="LNX561" s="107"/>
      <c r="LNY561" s="107"/>
      <c r="LNZ561" s="107"/>
      <c r="LOA561" s="107"/>
      <c r="LOB561" s="107"/>
      <c r="LOC561" s="107"/>
      <c r="LOD561" s="107"/>
      <c r="LOE561" s="107"/>
      <c r="LOF561" s="107"/>
      <c r="LOG561" s="107"/>
      <c r="LOH561" s="107"/>
      <c r="LOI561" s="107"/>
      <c r="LOJ561" s="107"/>
      <c r="LOK561" s="107"/>
      <c r="LOL561" s="107"/>
      <c r="LOM561" s="107"/>
      <c r="LON561" s="107"/>
      <c r="LOO561" s="107"/>
      <c r="LOP561" s="107"/>
      <c r="LOQ561" s="107"/>
      <c r="LOR561" s="107"/>
      <c r="LOS561" s="107"/>
      <c r="LOT561" s="107"/>
      <c r="LOU561" s="107"/>
      <c r="LOV561" s="107"/>
      <c r="LOW561" s="107"/>
      <c r="LOX561" s="107"/>
      <c r="LOY561" s="107"/>
      <c r="LOZ561" s="107"/>
      <c r="LPA561" s="107"/>
      <c r="LPB561" s="107"/>
      <c r="LPC561" s="107"/>
      <c r="LPD561" s="107"/>
      <c r="LPE561" s="107"/>
      <c r="LPF561" s="107"/>
      <c r="LPG561" s="107"/>
      <c r="LPH561" s="107"/>
      <c r="LPI561" s="107"/>
      <c r="LPJ561" s="107"/>
      <c r="LPK561" s="107"/>
      <c r="LPL561" s="107"/>
      <c r="LPM561" s="107"/>
      <c r="LPN561" s="107"/>
      <c r="LPO561" s="107"/>
      <c r="LPP561" s="107"/>
      <c r="LPQ561" s="107"/>
      <c r="LPR561" s="107"/>
      <c r="LPS561" s="107"/>
      <c r="LPT561" s="107"/>
      <c r="LPU561" s="107"/>
      <c r="LPV561" s="107"/>
      <c r="LPW561" s="107"/>
      <c r="LPX561" s="107"/>
      <c r="LPY561" s="107"/>
      <c r="LPZ561" s="107"/>
      <c r="LQA561" s="107"/>
      <c r="LQB561" s="107"/>
      <c r="LQC561" s="107"/>
      <c r="LQD561" s="107"/>
      <c r="LQE561" s="107"/>
      <c r="LQF561" s="107"/>
      <c r="LQG561" s="107"/>
      <c r="LQH561" s="107"/>
      <c r="LQI561" s="107"/>
      <c r="LQJ561" s="107"/>
      <c r="LQK561" s="107"/>
      <c r="LQL561" s="107"/>
      <c r="LQM561" s="107"/>
      <c r="LQN561" s="107"/>
      <c r="LQO561" s="107"/>
      <c r="LQP561" s="107"/>
      <c r="LQQ561" s="107"/>
      <c r="LQR561" s="107"/>
      <c r="LQS561" s="107"/>
      <c r="LQT561" s="107"/>
      <c r="LQU561" s="107"/>
      <c r="LQV561" s="107"/>
      <c r="LQW561" s="107"/>
      <c r="LQX561" s="107"/>
      <c r="LQY561" s="107"/>
      <c r="LQZ561" s="107"/>
      <c r="LRA561" s="107"/>
      <c r="LRB561" s="107"/>
      <c r="LRC561" s="107"/>
      <c r="LRD561" s="107"/>
      <c r="LRE561" s="107"/>
      <c r="LRF561" s="107"/>
      <c r="LRG561" s="107"/>
      <c r="LRH561" s="107"/>
      <c r="LRI561" s="107"/>
      <c r="LRJ561" s="107"/>
      <c r="LRK561" s="107"/>
      <c r="LRL561" s="107"/>
      <c r="LRM561" s="107"/>
      <c r="LRN561" s="107"/>
      <c r="LRO561" s="107"/>
      <c r="LRP561" s="107"/>
      <c r="LRQ561" s="107"/>
      <c r="LRR561" s="107"/>
      <c r="LRS561" s="107"/>
      <c r="LRT561" s="107"/>
      <c r="LRU561" s="107"/>
      <c r="LRV561" s="107"/>
      <c r="LRW561" s="107"/>
      <c r="LRX561" s="107"/>
      <c r="LRY561" s="107"/>
      <c r="LRZ561" s="107"/>
      <c r="LSA561" s="107"/>
      <c r="LSB561" s="107"/>
      <c r="LSC561" s="107"/>
      <c r="LSD561" s="107"/>
      <c r="LSE561" s="107"/>
      <c r="LSF561" s="107"/>
      <c r="LSG561" s="107"/>
      <c r="LSH561" s="107"/>
      <c r="LSI561" s="107"/>
      <c r="LSJ561" s="107"/>
      <c r="LSK561" s="107"/>
      <c r="LSL561" s="107"/>
      <c r="LSM561" s="107"/>
      <c r="LSN561" s="107"/>
      <c r="LSO561" s="107"/>
      <c r="LSP561" s="107"/>
      <c r="LSQ561" s="107"/>
      <c r="LSR561" s="107"/>
      <c r="LSS561" s="107"/>
      <c r="LST561" s="107"/>
      <c r="LSU561" s="107"/>
      <c r="LSV561" s="107"/>
      <c r="LSW561" s="107"/>
      <c r="LSX561" s="107"/>
      <c r="LSY561" s="107"/>
      <c r="LSZ561" s="107"/>
      <c r="LTA561" s="107"/>
      <c r="LTB561" s="107"/>
      <c r="LTC561" s="107"/>
      <c r="LTD561" s="107"/>
      <c r="LTE561" s="107"/>
      <c r="LTF561" s="107"/>
      <c r="LTG561" s="107"/>
      <c r="LTH561" s="107"/>
      <c r="LTI561" s="107"/>
      <c r="LTJ561" s="107"/>
      <c r="LTK561" s="107"/>
      <c r="LTL561" s="107"/>
      <c r="LTM561" s="107"/>
      <c r="LTN561" s="107"/>
      <c r="LTO561" s="107"/>
      <c r="LTP561" s="107"/>
      <c r="LTQ561" s="107"/>
      <c r="LTR561" s="107"/>
      <c r="LTS561" s="107"/>
      <c r="LTT561" s="107"/>
      <c r="LTU561" s="107"/>
      <c r="LTV561" s="107"/>
      <c r="LTW561" s="107"/>
      <c r="LTX561" s="107"/>
      <c r="LTY561" s="107"/>
      <c r="LTZ561" s="107"/>
      <c r="LUA561" s="107"/>
      <c r="LUB561" s="107"/>
      <c r="LUC561" s="107"/>
      <c r="LUD561" s="107"/>
      <c r="LUE561" s="107"/>
      <c r="LUF561" s="107"/>
      <c r="LUG561" s="107"/>
      <c r="LUH561" s="107"/>
      <c r="LUI561" s="107"/>
      <c r="LUJ561" s="107"/>
      <c r="LUK561" s="107"/>
      <c r="LUL561" s="107"/>
      <c r="LUM561" s="107"/>
      <c r="LUN561" s="107"/>
      <c r="LUO561" s="107"/>
      <c r="LUP561" s="107"/>
      <c r="LUQ561" s="107"/>
      <c r="LUR561" s="107"/>
      <c r="LUS561" s="107"/>
      <c r="LUT561" s="107"/>
      <c r="LUU561" s="107"/>
      <c r="LUV561" s="107"/>
      <c r="LUW561" s="107"/>
      <c r="LUX561" s="107"/>
      <c r="LUY561" s="107"/>
      <c r="LUZ561" s="107"/>
      <c r="LVA561" s="107"/>
      <c r="LVB561" s="107"/>
      <c r="LVC561" s="107"/>
      <c r="LVD561" s="107"/>
      <c r="LVE561" s="107"/>
      <c r="LVF561" s="107"/>
      <c r="LVG561" s="107"/>
      <c r="LVH561" s="107"/>
      <c r="LVI561" s="107"/>
      <c r="LVJ561" s="107"/>
      <c r="LVK561" s="107"/>
      <c r="LVL561" s="107"/>
      <c r="LVM561" s="107"/>
      <c r="LVN561" s="107"/>
      <c r="LVO561" s="107"/>
      <c r="LVP561" s="107"/>
      <c r="LVQ561" s="107"/>
      <c r="LVR561" s="107"/>
      <c r="LVS561" s="107"/>
      <c r="LVT561" s="107"/>
      <c r="LVU561" s="107"/>
      <c r="LVV561" s="107"/>
      <c r="LVW561" s="107"/>
      <c r="LVX561" s="107"/>
      <c r="LVY561" s="107"/>
      <c r="LVZ561" s="107"/>
      <c r="LWA561" s="107"/>
      <c r="LWB561" s="107"/>
      <c r="LWC561" s="107"/>
      <c r="LWD561" s="107"/>
      <c r="LWE561" s="107"/>
      <c r="LWF561" s="107"/>
      <c r="LWG561" s="107"/>
      <c r="LWH561" s="107"/>
      <c r="LWI561" s="107"/>
      <c r="LWJ561" s="107"/>
      <c r="LWK561" s="107"/>
      <c r="LWL561" s="107"/>
      <c r="LWM561" s="107"/>
      <c r="LWN561" s="107"/>
      <c r="LWO561" s="107"/>
      <c r="LWP561" s="107"/>
      <c r="LWQ561" s="107"/>
      <c r="LWR561" s="107"/>
      <c r="LWS561" s="107"/>
      <c r="LWT561" s="107"/>
      <c r="LWU561" s="107"/>
      <c r="LWV561" s="107"/>
      <c r="LWW561" s="107"/>
      <c r="LWX561" s="107"/>
      <c r="LWY561" s="107"/>
      <c r="LWZ561" s="107"/>
      <c r="LXA561" s="107"/>
      <c r="LXB561" s="107"/>
      <c r="LXC561" s="107"/>
      <c r="LXD561" s="107"/>
      <c r="LXE561" s="107"/>
      <c r="LXF561" s="107"/>
      <c r="LXG561" s="107"/>
      <c r="LXH561" s="107"/>
      <c r="LXI561" s="107"/>
      <c r="LXJ561" s="107"/>
      <c r="LXK561" s="107"/>
      <c r="LXL561" s="107"/>
      <c r="LXM561" s="107"/>
      <c r="LXN561" s="107"/>
      <c r="LXO561" s="107"/>
      <c r="LXP561" s="107"/>
      <c r="LXQ561" s="107"/>
      <c r="LXR561" s="107"/>
      <c r="LXS561" s="107"/>
      <c r="LXT561" s="107"/>
      <c r="LXU561" s="107"/>
      <c r="LXV561" s="107"/>
      <c r="LXW561" s="107"/>
      <c r="LXX561" s="107"/>
      <c r="LXY561" s="107"/>
      <c r="LXZ561" s="107"/>
      <c r="LYA561" s="107"/>
      <c r="LYB561" s="107"/>
      <c r="LYC561" s="107"/>
      <c r="LYD561" s="107"/>
      <c r="LYE561" s="107"/>
      <c r="LYF561" s="107"/>
      <c r="LYG561" s="107"/>
      <c r="LYH561" s="107"/>
      <c r="LYI561" s="107"/>
      <c r="LYJ561" s="107"/>
      <c r="LYK561" s="107"/>
      <c r="LYL561" s="107"/>
      <c r="LYM561" s="107"/>
      <c r="LYN561" s="107"/>
      <c r="LYO561" s="107"/>
      <c r="LYP561" s="107"/>
      <c r="LYQ561" s="107"/>
      <c r="LYR561" s="107"/>
      <c r="LYS561" s="107"/>
      <c r="LYT561" s="107"/>
      <c r="LYU561" s="107"/>
      <c r="LYV561" s="107"/>
      <c r="LYW561" s="107"/>
      <c r="LYX561" s="107"/>
      <c r="LYY561" s="107"/>
      <c r="LYZ561" s="107"/>
      <c r="LZA561" s="107"/>
      <c r="LZB561" s="107"/>
      <c r="LZC561" s="107"/>
      <c r="LZD561" s="107"/>
      <c r="LZE561" s="107"/>
      <c r="LZF561" s="107"/>
      <c r="LZG561" s="107"/>
      <c r="LZH561" s="107"/>
      <c r="LZI561" s="107"/>
      <c r="LZJ561" s="107"/>
      <c r="LZK561" s="107"/>
      <c r="LZL561" s="107"/>
      <c r="LZM561" s="107"/>
      <c r="LZN561" s="107"/>
      <c r="LZO561" s="107"/>
      <c r="LZP561" s="107"/>
      <c r="LZQ561" s="107"/>
      <c r="LZR561" s="107"/>
      <c r="LZS561" s="107"/>
      <c r="LZT561" s="107"/>
      <c r="LZU561" s="107"/>
      <c r="LZV561" s="107"/>
      <c r="LZW561" s="107"/>
      <c r="LZX561" s="107"/>
      <c r="LZY561" s="107"/>
      <c r="LZZ561" s="107"/>
      <c r="MAA561" s="107"/>
      <c r="MAB561" s="107"/>
      <c r="MAC561" s="107"/>
      <c r="MAD561" s="107"/>
      <c r="MAE561" s="107"/>
      <c r="MAF561" s="107"/>
      <c r="MAG561" s="107"/>
      <c r="MAH561" s="107"/>
      <c r="MAI561" s="107"/>
      <c r="MAJ561" s="107"/>
      <c r="MAK561" s="107"/>
      <c r="MAL561" s="107"/>
      <c r="MAM561" s="107"/>
      <c r="MAN561" s="107"/>
      <c r="MAO561" s="107"/>
      <c r="MAP561" s="107"/>
      <c r="MAQ561" s="107"/>
      <c r="MAR561" s="107"/>
      <c r="MAS561" s="107"/>
      <c r="MAT561" s="107"/>
      <c r="MAU561" s="107"/>
      <c r="MAV561" s="107"/>
      <c r="MAW561" s="107"/>
      <c r="MAX561" s="107"/>
      <c r="MAY561" s="107"/>
      <c r="MAZ561" s="107"/>
      <c r="MBA561" s="107"/>
      <c r="MBB561" s="107"/>
      <c r="MBC561" s="107"/>
      <c r="MBD561" s="107"/>
      <c r="MBE561" s="107"/>
      <c r="MBF561" s="107"/>
      <c r="MBG561" s="107"/>
      <c r="MBH561" s="107"/>
      <c r="MBI561" s="107"/>
      <c r="MBJ561" s="107"/>
      <c r="MBK561" s="107"/>
      <c r="MBL561" s="107"/>
      <c r="MBM561" s="107"/>
      <c r="MBN561" s="107"/>
      <c r="MBO561" s="107"/>
      <c r="MBP561" s="107"/>
      <c r="MBQ561" s="107"/>
      <c r="MBR561" s="107"/>
      <c r="MBS561" s="107"/>
      <c r="MBT561" s="107"/>
      <c r="MBU561" s="107"/>
      <c r="MBV561" s="107"/>
      <c r="MBW561" s="107"/>
      <c r="MBX561" s="107"/>
      <c r="MBY561" s="107"/>
      <c r="MBZ561" s="107"/>
      <c r="MCA561" s="107"/>
      <c r="MCB561" s="107"/>
      <c r="MCC561" s="107"/>
      <c r="MCD561" s="107"/>
      <c r="MCE561" s="107"/>
      <c r="MCF561" s="107"/>
      <c r="MCG561" s="107"/>
      <c r="MCH561" s="107"/>
      <c r="MCI561" s="107"/>
      <c r="MCJ561" s="107"/>
      <c r="MCK561" s="107"/>
      <c r="MCL561" s="107"/>
      <c r="MCM561" s="107"/>
      <c r="MCN561" s="107"/>
      <c r="MCO561" s="107"/>
      <c r="MCP561" s="107"/>
      <c r="MCQ561" s="107"/>
      <c r="MCR561" s="107"/>
      <c r="MCS561" s="107"/>
      <c r="MCT561" s="107"/>
      <c r="MCU561" s="107"/>
      <c r="MCV561" s="107"/>
      <c r="MCW561" s="107"/>
      <c r="MCX561" s="107"/>
      <c r="MCY561" s="107"/>
      <c r="MCZ561" s="107"/>
      <c r="MDA561" s="107"/>
      <c r="MDB561" s="107"/>
      <c r="MDC561" s="107"/>
      <c r="MDD561" s="107"/>
      <c r="MDE561" s="107"/>
      <c r="MDF561" s="107"/>
      <c r="MDG561" s="107"/>
      <c r="MDH561" s="107"/>
      <c r="MDI561" s="107"/>
      <c r="MDJ561" s="107"/>
      <c r="MDK561" s="107"/>
      <c r="MDL561" s="107"/>
      <c r="MDM561" s="107"/>
      <c r="MDN561" s="107"/>
      <c r="MDO561" s="107"/>
      <c r="MDP561" s="107"/>
      <c r="MDQ561" s="107"/>
      <c r="MDR561" s="107"/>
      <c r="MDS561" s="107"/>
      <c r="MDT561" s="107"/>
      <c r="MDU561" s="107"/>
      <c r="MDV561" s="107"/>
      <c r="MDW561" s="107"/>
      <c r="MDX561" s="107"/>
      <c r="MDY561" s="107"/>
      <c r="MDZ561" s="107"/>
      <c r="MEA561" s="107"/>
      <c r="MEB561" s="107"/>
      <c r="MEC561" s="107"/>
      <c r="MED561" s="107"/>
      <c r="MEE561" s="107"/>
      <c r="MEF561" s="107"/>
      <c r="MEG561" s="107"/>
      <c r="MEH561" s="107"/>
      <c r="MEI561" s="107"/>
      <c r="MEJ561" s="107"/>
      <c r="MEK561" s="107"/>
      <c r="MEL561" s="107"/>
      <c r="MEM561" s="107"/>
      <c r="MEN561" s="107"/>
      <c r="MEO561" s="107"/>
      <c r="MEP561" s="107"/>
      <c r="MEQ561" s="107"/>
      <c r="MER561" s="107"/>
      <c r="MES561" s="107"/>
      <c r="MET561" s="107"/>
      <c r="MEU561" s="107"/>
      <c r="MEV561" s="107"/>
      <c r="MEW561" s="107"/>
      <c r="MEX561" s="107"/>
      <c r="MEY561" s="107"/>
      <c r="MEZ561" s="107"/>
      <c r="MFA561" s="107"/>
      <c r="MFB561" s="107"/>
      <c r="MFC561" s="107"/>
      <c r="MFD561" s="107"/>
      <c r="MFE561" s="107"/>
      <c r="MFF561" s="107"/>
      <c r="MFG561" s="107"/>
      <c r="MFH561" s="107"/>
      <c r="MFI561" s="107"/>
      <c r="MFJ561" s="107"/>
      <c r="MFK561" s="107"/>
      <c r="MFL561" s="107"/>
      <c r="MFM561" s="107"/>
      <c r="MFN561" s="107"/>
      <c r="MFO561" s="107"/>
      <c r="MFP561" s="107"/>
      <c r="MFQ561" s="107"/>
      <c r="MFR561" s="107"/>
      <c r="MFS561" s="107"/>
      <c r="MFT561" s="107"/>
      <c r="MFU561" s="107"/>
      <c r="MFV561" s="107"/>
      <c r="MFW561" s="107"/>
      <c r="MFX561" s="107"/>
      <c r="MFY561" s="107"/>
      <c r="MFZ561" s="107"/>
      <c r="MGA561" s="107"/>
      <c r="MGB561" s="107"/>
      <c r="MGC561" s="107"/>
      <c r="MGD561" s="107"/>
      <c r="MGE561" s="107"/>
      <c r="MGF561" s="107"/>
      <c r="MGG561" s="107"/>
      <c r="MGH561" s="107"/>
      <c r="MGI561" s="107"/>
      <c r="MGJ561" s="107"/>
      <c r="MGK561" s="107"/>
      <c r="MGL561" s="107"/>
      <c r="MGM561" s="107"/>
      <c r="MGN561" s="107"/>
      <c r="MGO561" s="107"/>
      <c r="MGP561" s="107"/>
      <c r="MGQ561" s="107"/>
      <c r="MGR561" s="107"/>
      <c r="MGS561" s="107"/>
      <c r="MGT561" s="107"/>
      <c r="MGU561" s="107"/>
      <c r="MGV561" s="107"/>
      <c r="MGW561" s="107"/>
      <c r="MGX561" s="107"/>
      <c r="MGY561" s="107"/>
      <c r="MGZ561" s="107"/>
      <c r="MHA561" s="107"/>
      <c r="MHB561" s="107"/>
      <c r="MHC561" s="107"/>
      <c r="MHD561" s="107"/>
      <c r="MHE561" s="107"/>
      <c r="MHF561" s="107"/>
      <c r="MHG561" s="107"/>
      <c r="MHH561" s="107"/>
      <c r="MHI561" s="107"/>
      <c r="MHJ561" s="107"/>
      <c r="MHK561" s="107"/>
      <c r="MHL561" s="107"/>
      <c r="MHM561" s="107"/>
      <c r="MHN561" s="107"/>
      <c r="MHO561" s="107"/>
      <c r="MHP561" s="107"/>
      <c r="MHQ561" s="107"/>
      <c r="MHR561" s="107"/>
      <c r="MHS561" s="107"/>
      <c r="MHT561" s="107"/>
      <c r="MHU561" s="107"/>
      <c r="MHV561" s="107"/>
      <c r="MHW561" s="107"/>
      <c r="MHX561" s="107"/>
      <c r="MHY561" s="107"/>
      <c r="MHZ561" s="107"/>
      <c r="MIA561" s="107"/>
      <c r="MIB561" s="107"/>
      <c r="MIC561" s="107"/>
      <c r="MID561" s="107"/>
      <c r="MIE561" s="107"/>
      <c r="MIF561" s="107"/>
      <c r="MIG561" s="107"/>
      <c r="MIH561" s="107"/>
      <c r="MII561" s="107"/>
      <c r="MIJ561" s="107"/>
      <c r="MIK561" s="107"/>
      <c r="MIL561" s="107"/>
      <c r="MIM561" s="107"/>
      <c r="MIN561" s="107"/>
      <c r="MIO561" s="107"/>
      <c r="MIP561" s="107"/>
      <c r="MIQ561" s="107"/>
      <c r="MIR561" s="107"/>
      <c r="MIS561" s="107"/>
      <c r="MIT561" s="107"/>
      <c r="MIU561" s="107"/>
      <c r="MIV561" s="107"/>
      <c r="MIW561" s="107"/>
      <c r="MIX561" s="107"/>
      <c r="MIY561" s="107"/>
      <c r="MIZ561" s="107"/>
      <c r="MJA561" s="107"/>
      <c r="MJB561" s="107"/>
      <c r="MJC561" s="107"/>
      <c r="MJD561" s="107"/>
      <c r="MJE561" s="107"/>
      <c r="MJF561" s="107"/>
      <c r="MJG561" s="107"/>
      <c r="MJH561" s="107"/>
      <c r="MJI561" s="107"/>
      <c r="MJJ561" s="107"/>
      <c r="MJK561" s="107"/>
      <c r="MJL561" s="107"/>
      <c r="MJM561" s="107"/>
      <c r="MJN561" s="107"/>
      <c r="MJO561" s="107"/>
      <c r="MJP561" s="107"/>
      <c r="MJQ561" s="107"/>
      <c r="MJR561" s="107"/>
      <c r="MJS561" s="107"/>
      <c r="MJT561" s="107"/>
      <c r="MJU561" s="107"/>
      <c r="MJV561" s="107"/>
      <c r="MJW561" s="107"/>
      <c r="MJX561" s="107"/>
      <c r="MJY561" s="107"/>
      <c r="MJZ561" s="107"/>
      <c r="MKA561" s="107"/>
      <c r="MKB561" s="107"/>
      <c r="MKC561" s="107"/>
      <c r="MKD561" s="107"/>
      <c r="MKE561" s="107"/>
      <c r="MKF561" s="107"/>
      <c r="MKG561" s="107"/>
      <c r="MKH561" s="107"/>
      <c r="MKI561" s="107"/>
      <c r="MKJ561" s="107"/>
      <c r="MKK561" s="107"/>
      <c r="MKL561" s="107"/>
      <c r="MKM561" s="107"/>
      <c r="MKN561" s="107"/>
      <c r="MKO561" s="107"/>
      <c r="MKP561" s="107"/>
      <c r="MKQ561" s="107"/>
      <c r="MKR561" s="107"/>
      <c r="MKS561" s="107"/>
      <c r="MKT561" s="107"/>
      <c r="MKU561" s="107"/>
      <c r="MKV561" s="107"/>
      <c r="MKW561" s="107"/>
      <c r="MKX561" s="107"/>
      <c r="MKY561" s="107"/>
      <c r="MKZ561" s="107"/>
      <c r="MLA561" s="107"/>
      <c r="MLB561" s="107"/>
      <c r="MLC561" s="107"/>
      <c r="MLD561" s="107"/>
      <c r="MLE561" s="107"/>
      <c r="MLF561" s="107"/>
      <c r="MLG561" s="107"/>
      <c r="MLH561" s="107"/>
      <c r="MLI561" s="107"/>
      <c r="MLJ561" s="107"/>
      <c r="MLK561" s="107"/>
      <c r="MLL561" s="107"/>
      <c r="MLM561" s="107"/>
      <c r="MLN561" s="107"/>
      <c r="MLO561" s="107"/>
      <c r="MLP561" s="107"/>
      <c r="MLQ561" s="107"/>
      <c r="MLR561" s="107"/>
      <c r="MLS561" s="107"/>
      <c r="MLT561" s="107"/>
      <c r="MLU561" s="107"/>
      <c r="MLV561" s="107"/>
      <c r="MLW561" s="107"/>
      <c r="MLX561" s="107"/>
      <c r="MLY561" s="107"/>
      <c r="MLZ561" s="107"/>
      <c r="MMA561" s="107"/>
      <c r="MMB561" s="107"/>
      <c r="MMC561" s="107"/>
      <c r="MMD561" s="107"/>
      <c r="MME561" s="107"/>
      <c r="MMF561" s="107"/>
      <c r="MMG561" s="107"/>
      <c r="MMH561" s="107"/>
      <c r="MMI561" s="107"/>
      <c r="MMJ561" s="107"/>
      <c r="MMK561" s="107"/>
      <c r="MML561" s="107"/>
      <c r="MMM561" s="107"/>
      <c r="MMN561" s="107"/>
      <c r="MMO561" s="107"/>
      <c r="MMP561" s="107"/>
      <c r="MMQ561" s="107"/>
      <c r="MMR561" s="107"/>
      <c r="MMS561" s="107"/>
      <c r="MMT561" s="107"/>
      <c r="MMU561" s="107"/>
      <c r="MMV561" s="107"/>
      <c r="MMW561" s="107"/>
      <c r="MMX561" s="107"/>
      <c r="MMY561" s="107"/>
      <c r="MMZ561" s="107"/>
      <c r="MNA561" s="107"/>
      <c r="MNB561" s="107"/>
      <c r="MNC561" s="107"/>
      <c r="MND561" s="107"/>
      <c r="MNE561" s="107"/>
      <c r="MNF561" s="107"/>
      <c r="MNG561" s="107"/>
      <c r="MNH561" s="107"/>
      <c r="MNI561" s="107"/>
      <c r="MNJ561" s="107"/>
      <c r="MNK561" s="107"/>
      <c r="MNL561" s="107"/>
      <c r="MNM561" s="107"/>
      <c r="MNN561" s="107"/>
      <c r="MNO561" s="107"/>
      <c r="MNP561" s="107"/>
      <c r="MNQ561" s="107"/>
      <c r="MNR561" s="107"/>
      <c r="MNS561" s="107"/>
      <c r="MNT561" s="107"/>
      <c r="MNU561" s="107"/>
      <c r="MNV561" s="107"/>
      <c r="MNW561" s="107"/>
      <c r="MNX561" s="107"/>
      <c r="MNY561" s="107"/>
      <c r="MNZ561" s="107"/>
      <c r="MOA561" s="107"/>
      <c r="MOB561" s="107"/>
      <c r="MOC561" s="107"/>
      <c r="MOD561" s="107"/>
      <c r="MOE561" s="107"/>
      <c r="MOF561" s="107"/>
      <c r="MOG561" s="107"/>
      <c r="MOH561" s="107"/>
      <c r="MOI561" s="107"/>
      <c r="MOJ561" s="107"/>
      <c r="MOK561" s="107"/>
      <c r="MOL561" s="107"/>
      <c r="MOM561" s="107"/>
      <c r="MON561" s="107"/>
      <c r="MOO561" s="107"/>
      <c r="MOP561" s="107"/>
      <c r="MOQ561" s="107"/>
      <c r="MOR561" s="107"/>
      <c r="MOS561" s="107"/>
      <c r="MOT561" s="107"/>
      <c r="MOU561" s="107"/>
      <c r="MOV561" s="107"/>
      <c r="MOW561" s="107"/>
      <c r="MOX561" s="107"/>
      <c r="MOY561" s="107"/>
      <c r="MOZ561" s="107"/>
      <c r="MPA561" s="107"/>
      <c r="MPB561" s="107"/>
      <c r="MPC561" s="107"/>
      <c r="MPD561" s="107"/>
      <c r="MPE561" s="107"/>
      <c r="MPF561" s="107"/>
      <c r="MPG561" s="107"/>
      <c r="MPH561" s="107"/>
      <c r="MPI561" s="107"/>
      <c r="MPJ561" s="107"/>
      <c r="MPK561" s="107"/>
      <c r="MPL561" s="107"/>
      <c r="MPM561" s="107"/>
      <c r="MPN561" s="107"/>
      <c r="MPO561" s="107"/>
      <c r="MPP561" s="107"/>
      <c r="MPQ561" s="107"/>
      <c r="MPR561" s="107"/>
      <c r="MPS561" s="107"/>
      <c r="MPT561" s="107"/>
      <c r="MPU561" s="107"/>
      <c r="MPV561" s="107"/>
      <c r="MPW561" s="107"/>
      <c r="MPX561" s="107"/>
      <c r="MPY561" s="107"/>
      <c r="MPZ561" s="107"/>
      <c r="MQA561" s="107"/>
      <c r="MQB561" s="107"/>
      <c r="MQC561" s="107"/>
      <c r="MQD561" s="107"/>
      <c r="MQE561" s="107"/>
      <c r="MQF561" s="107"/>
      <c r="MQG561" s="107"/>
      <c r="MQH561" s="107"/>
      <c r="MQI561" s="107"/>
      <c r="MQJ561" s="107"/>
      <c r="MQK561" s="107"/>
      <c r="MQL561" s="107"/>
      <c r="MQM561" s="107"/>
      <c r="MQN561" s="107"/>
      <c r="MQO561" s="107"/>
      <c r="MQP561" s="107"/>
      <c r="MQQ561" s="107"/>
      <c r="MQR561" s="107"/>
      <c r="MQS561" s="107"/>
      <c r="MQT561" s="107"/>
      <c r="MQU561" s="107"/>
      <c r="MQV561" s="107"/>
      <c r="MQW561" s="107"/>
      <c r="MQX561" s="107"/>
      <c r="MQY561" s="107"/>
      <c r="MQZ561" s="107"/>
      <c r="MRA561" s="107"/>
      <c r="MRB561" s="107"/>
      <c r="MRC561" s="107"/>
      <c r="MRD561" s="107"/>
      <c r="MRE561" s="107"/>
      <c r="MRF561" s="107"/>
      <c r="MRG561" s="107"/>
      <c r="MRH561" s="107"/>
      <c r="MRI561" s="107"/>
      <c r="MRJ561" s="107"/>
      <c r="MRK561" s="107"/>
      <c r="MRL561" s="107"/>
      <c r="MRM561" s="107"/>
      <c r="MRN561" s="107"/>
      <c r="MRO561" s="107"/>
      <c r="MRP561" s="107"/>
      <c r="MRQ561" s="107"/>
      <c r="MRR561" s="107"/>
      <c r="MRS561" s="107"/>
      <c r="MRT561" s="107"/>
      <c r="MRU561" s="107"/>
      <c r="MRV561" s="107"/>
      <c r="MRW561" s="107"/>
      <c r="MRX561" s="107"/>
      <c r="MRY561" s="107"/>
      <c r="MRZ561" s="107"/>
      <c r="MSA561" s="107"/>
      <c r="MSB561" s="107"/>
      <c r="MSC561" s="107"/>
      <c r="MSD561" s="107"/>
      <c r="MSE561" s="107"/>
      <c r="MSF561" s="107"/>
      <c r="MSG561" s="107"/>
      <c r="MSH561" s="107"/>
      <c r="MSI561" s="107"/>
      <c r="MSJ561" s="107"/>
      <c r="MSK561" s="107"/>
      <c r="MSL561" s="107"/>
      <c r="MSM561" s="107"/>
      <c r="MSN561" s="107"/>
      <c r="MSO561" s="107"/>
      <c r="MSP561" s="107"/>
      <c r="MSQ561" s="107"/>
      <c r="MSR561" s="107"/>
      <c r="MSS561" s="107"/>
      <c r="MST561" s="107"/>
      <c r="MSU561" s="107"/>
      <c r="MSV561" s="107"/>
      <c r="MSW561" s="107"/>
      <c r="MSX561" s="107"/>
      <c r="MSY561" s="107"/>
      <c r="MSZ561" s="107"/>
      <c r="MTA561" s="107"/>
      <c r="MTB561" s="107"/>
      <c r="MTC561" s="107"/>
      <c r="MTD561" s="107"/>
      <c r="MTE561" s="107"/>
      <c r="MTF561" s="107"/>
      <c r="MTG561" s="107"/>
      <c r="MTH561" s="107"/>
      <c r="MTI561" s="107"/>
      <c r="MTJ561" s="107"/>
      <c r="MTK561" s="107"/>
      <c r="MTL561" s="107"/>
      <c r="MTM561" s="107"/>
      <c r="MTN561" s="107"/>
      <c r="MTO561" s="107"/>
      <c r="MTP561" s="107"/>
      <c r="MTQ561" s="107"/>
      <c r="MTR561" s="107"/>
      <c r="MTS561" s="107"/>
      <c r="MTT561" s="107"/>
      <c r="MTU561" s="107"/>
      <c r="MTV561" s="107"/>
      <c r="MTW561" s="107"/>
      <c r="MTX561" s="107"/>
      <c r="MTY561" s="107"/>
      <c r="MTZ561" s="107"/>
      <c r="MUA561" s="107"/>
      <c r="MUB561" s="107"/>
      <c r="MUC561" s="107"/>
      <c r="MUD561" s="107"/>
      <c r="MUE561" s="107"/>
      <c r="MUF561" s="107"/>
      <c r="MUG561" s="107"/>
      <c r="MUH561" s="107"/>
      <c r="MUI561" s="107"/>
      <c r="MUJ561" s="107"/>
      <c r="MUK561" s="107"/>
      <c r="MUL561" s="107"/>
      <c r="MUM561" s="107"/>
      <c r="MUN561" s="107"/>
      <c r="MUO561" s="107"/>
      <c r="MUP561" s="107"/>
      <c r="MUQ561" s="107"/>
      <c r="MUR561" s="107"/>
      <c r="MUS561" s="107"/>
      <c r="MUT561" s="107"/>
      <c r="MUU561" s="107"/>
      <c r="MUV561" s="107"/>
      <c r="MUW561" s="107"/>
      <c r="MUX561" s="107"/>
      <c r="MUY561" s="107"/>
      <c r="MUZ561" s="107"/>
      <c r="MVA561" s="107"/>
      <c r="MVB561" s="107"/>
      <c r="MVC561" s="107"/>
      <c r="MVD561" s="107"/>
      <c r="MVE561" s="107"/>
      <c r="MVF561" s="107"/>
      <c r="MVG561" s="107"/>
      <c r="MVH561" s="107"/>
      <c r="MVI561" s="107"/>
      <c r="MVJ561" s="107"/>
      <c r="MVK561" s="107"/>
      <c r="MVL561" s="107"/>
      <c r="MVM561" s="107"/>
      <c r="MVN561" s="107"/>
      <c r="MVO561" s="107"/>
      <c r="MVP561" s="107"/>
      <c r="MVQ561" s="107"/>
      <c r="MVR561" s="107"/>
      <c r="MVS561" s="107"/>
      <c r="MVT561" s="107"/>
      <c r="MVU561" s="107"/>
      <c r="MVV561" s="107"/>
      <c r="MVW561" s="107"/>
      <c r="MVX561" s="107"/>
      <c r="MVY561" s="107"/>
      <c r="MVZ561" s="107"/>
      <c r="MWA561" s="107"/>
      <c r="MWB561" s="107"/>
      <c r="MWC561" s="107"/>
      <c r="MWD561" s="107"/>
      <c r="MWE561" s="107"/>
      <c r="MWF561" s="107"/>
      <c r="MWG561" s="107"/>
      <c r="MWH561" s="107"/>
      <c r="MWI561" s="107"/>
      <c r="MWJ561" s="107"/>
      <c r="MWK561" s="107"/>
      <c r="MWL561" s="107"/>
      <c r="MWM561" s="107"/>
      <c r="MWN561" s="107"/>
      <c r="MWO561" s="107"/>
      <c r="MWP561" s="107"/>
      <c r="MWQ561" s="107"/>
      <c r="MWR561" s="107"/>
      <c r="MWS561" s="107"/>
      <c r="MWT561" s="107"/>
      <c r="MWU561" s="107"/>
      <c r="MWV561" s="107"/>
      <c r="MWW561" s="107"/>
      <c r="MWX561" s="107"/>
      <c r="MWY561" s="107"/>
      <c r="MWZ561" s="107"/>
      <c r="MXA561" s="107"/>
      <c r="MXB561" s="107"/>
      <c r="MXC561" s="107"/>
      <c r="MXD561" s="107"/>
      <c r="MXE561" s="107"/>
      <c r="MXF561" s="107"/>
      <c r="MXG561" s="107"/>
      <c r="MXH561" s="107"/>
      <c r="MXI561" s="107"/>
      <c r="MXJ561" s="107"/>
      <c r="MXK561" s="107"/>
      <c r="MXL561" s="107"/>
      <c r="MXM561" s="107"/>
      <c r="MXN561" s="107"/>
      <c r="MXO561" s="107"/>
      <c r="MXP561" s="107"/>
      <c r="MXQ561" s="107"/>
      <c r="MXR561" s="107"/>
      <c r="MXS561" s="107"/>
      <c r="MXT561" s="107"/>
      <c r="MXU561" s="107"/>
      <c r="MXV561" s="107"/>
      <c r="MXW561" s="107"/>
      <c r="MXX561" s="107"/>
      <c r="MXY561" s="107"/>
      <c r="MXZ561" s="107"/>
      <c r="MYA561" s="107"/>
      <c r="MYB561" s="107"/>
      <c r="MYC561" s="107"/>
      <c r="MYD561" s="107"/>
      <c r="MYE561" s="107"/>
      <c r="MYF561" s="107"/>
      <c r="MYG561" s="107"/>
      <c r="MYH561" s="107"/>
      <c r="MYI561" s="107"/>
      <c r="MYJ561" s="107"/>
      <c r="MYK561" s="107"/>
      <c r="MYL561" s="107"/>
      <c r="MYM561" s="107"/>
      <c r="MYN561" s="107"/>
      <c r="MYO561" s="107"/>
      <c r="MYP561" s="107"/>
      <c r="MYQ561" s="107"/>
      <c r="MYR561" s="107"/>
      <c r="MYS561" s="107"/>
      <c r="MYT561" s="107"/>
      <c r="MYU561" s="107"/>
      <c r="MYV561" s="107"/>
      <c r="MYW561" s="107"/>
      <c r="MYX561" s="107"/>
      <c r="MYY561" s="107"/>
      <c r="MYZ561" s="107"/>
      <c r="MZA561" s="107"/>
      <c r="MZB561" s="107"/>
      <c r="MZC561" s="107"/>
      <c r="MZD561" s="107"/>
      <c r="MZE561" s="107"/>
      <c r="MZF561" s="107"/>
      <c r="MZG561" s="107"/>
      <c r="MZH561" s="107"/>
      <c r="MZI561" s="107"/>
      <c r="MZJ561" s="107"/>
      <c r="MZK561" s="107"/>
      <c r="MZL561" s="107"/>
      <c r="MZM561" s="107"/>
      <c r="MZN561" s="107"/>
      <c r="MZO561" s="107"/>
      <c r="MZP561" s="107"/>
      <c r="MZQ561" s="107"/>
      <c r="MZR561" s="107"/>
      <c r="MZS561" s="107"/>
      <c r="MZT561" s="107"/>
      <c r="MZU561" s="107"/>
      <c r="MZV561" s="107"/>
      <c r="MZW561" s="107"/>
      <c r="MZX561" s="107"/>
      <c r="MZY561" s="107"/>
      <c r="MZZ561" s="107"/>
      <c r="NAA561" s="107"/>
      <c r="NAB561" s="107"/>
      <c r="NAC561" s="107"/>
      <c r="NAD561" s="107"/>
      <c r="NAE561" s="107"/>
      <c r="NAF561" s="107"/>
      <c r="NAG561" s="107"/>
      <c r="NAH561" s="107"/>
      <c r="NAI561" s="107"/>
      <c r="NAJ561" s="107"/>
      <c r="NAK561" s="107"/>
      <c r="NAL561" s="107"/>
      <c r="NAM561" s="107"/>
      <c r="NAN561" s="107"/>
      <c r="NAO561" s="107"/>
      <c r="NAP561" s="107"/>
      <c r="NAQ561" s="107"/>
      <c r="NAR561" s="107"/>
      <c r="NAS561" s="107"/>
      <c r="NAT561" s="107"/>
      <c r="NAU561" s="107"/>
      <c r="NAV561" s="107"/>
      <c r="NAW561" s="107"/>
      <c r="NAX561" s="107"/>
      <c r="NAY561" s="107"/>
      <c r="NAZ561" s="107"/>
      <c r="NBA561" s="107"/>
      <c r="NBB561" s="107"/>
      <c r="NBC561" s="107"/>
      <c r="NBD561" s="107"/>
      <c r="NBE561" s="107"/>
      <c r="NBF561" s="107"/>
      <c r="NBG561" s="107"/>
      <c r="NBH561" s="107"/>
      <c r="NBI561" s="107"/>
      <c r="NBJ561" s="107"/>
      <c r="NBK561" s="107"/>
      <c r="NBL561" s="107"/>
      <c r="NBM561" s="107"/>
      <c r="NBN561" s="107"/>
      <c r="NBO561" s="107"/>
      <c r="NBP561" s="107"/>
      <c r="NBQ561" s="107"/>
      <c r="NBR561" s="107"/>
      <c r="NBS561" s="107"/>
      <c r="NBT561" s="107"/>
      <c r="NBU561" s="107"/>
      <c r="NBV561" s="107"/>
      <c r="NBW561" s="107"/>
      <c r="NBX561" s="107"/>
      <c r="NBY561" s="107"/>
      <c r="NBZ561" s="107"/>
      <c r="NCA561" s="107"/>
      <c r="NCB561" s="107"/>
      <c r="NCC561" s="107"/>
      <c r="NCD561" s="107"/>
      <c r="NCE561" s="107"/>
      <c r="NCF561" s="107"/>
      <c r="NCG561" s="107"/>
      <c r="NCH561" s="107"/>
      <c r="NCI561" s="107"/>
      <c r="NCJ561" s="107"/>
      <c r="NCK561" s="107"/>
      <c r="NCL561" s="107"/>
      <c r="NCM561" s="107"/>
      <c r="NCN561" s="107"/>
      <c r="NCO561" s="107"/>
      <c r="NCP561" s="107"/>
      <c r="NCQ561" s="107"/>
      <c r="NCR561" s="107"/>
      <c r="NCS561" s="107"/>
      <c r="NCT561" s="107"/>
      <c r="NCU561" s="107"/>
      <c r="NCV561" s="107"/>
      <c r="NCW561" s="107"/>
      <c r="NCX561" s="107"/>
      <c r="NCY561" s="107"/>
      <c r="NCZ561" s="107"/>
      <c r="NDA561" s="107"/>
      <c r="NDB561" s="107"/>
      <c r="NDC561" s="107"/>
      <c r="NDD561" s="107"/>
      <c r="NDE561" s="107"/>
      <c r="NDF561" s="107"/>
      <c r="NDG561" s="107"/>
      <c r="NDH561" s="107"/>
      <c r="NDI561" s="107"/>
      <c r="NDJ561" s="107"/>
      <c r="NDK561" s="107"/>
      <c r="NDL561" s="107"/>
      <c r="NDM561" s="107"/>
      <c r="NDN561" s="107"/>
      <c r="NDO561" s="107"/>
      <c r="NDP561" s="107"/>
      <c r="NDQ561" s="107"/>
      <c r="NDR561" s="107"/>
      <c r="NDS561" s="107"/>
      <c r="NDT561" s="107"/>
      <c r="NDU561" s="107"/>
      <c r="NDV561" s="107"/>
      <c r="NDW561" s="107"/>
      <c r="NDX561" s="107"/>
      <c r="NDY561" s="107"/>
      <c r="NDZ561" s="107"/>
      <c r="NEA561" s="107"/>
      <c r="NEB561" s="107"/>
      <c r="NEC561" s="107"/>
      <c r="NED561" s="107"/>
      <c r="NEE561" s="107"/>
      <c r="NEF561" s="107"/>
      <c r="NEG561" s="107"/>
      <c r="NEH561" s="107"/>
      <c r="NEI561" s="107"/>
      <c r="NEJ561" s="107"/>
      <c r="NEK561" s="107"/>
      <c r="NEL561" s="107"/>
      <c r="NEM561" s="107"/>
      <c r="NEN561" s="107"/>
      <c r="NEO561" s="107"/>
      <c r="NEP561" s="107"/>
      <c r="NEQ561" s="107"/>
      <c r="NER561" s="107"/>
      <c r="NES561" s="107"/>
      <c r="NET561" s="107"/>
      <c r="NEU561" s="107"/>
      <c r="NEV561" s="107"/>
      <c r="NEW561" s="107"/>
      <c r="NEX561" s="107"/>
      <c r="NEY561" s="107"/>
      <c r="NEZ561" s="107"/>
      <c r="NFA561" s="107"/>
      <c r="NFB561" s="107"/>
      <c r="NFC561" s="107"/>
      <c r="NFD561" s="107"/>
      <c r="NFE561" s="107"/>
      <c r="NFF561" s="107"/>
      <c r="NFG561" s="107"/>
      <c r="NFH561" s="107"/>
      <c r="NFI561" s="107"/>
      <c r="NFJ561" s="107"/>
      <c r="NFK561" s="107"/>
      <c r="NFL561" s="107"/>
      <c r="NFM561" s="107"/>
      <c r="NFN561" s="107"/>
      <c r="NFO561" s="107"/>
      <c r="NFP561" s="107"/>
      <c r="NFQ561" s="107"/>
      <c r="NFR561" s="107"/>
      <c r="NFS561" s="107"/>
      <c r="NFT561" s="107"/>
      <c r="NFU561" s="107"/>
      <c r="NFV561" s="107"/>
      <c r="NFW561" s="107"/>
      <c r="NFX561" s="107"/>
      <c r="NFY561" s="107"/>
      <c r="NFZ561" s="107"/>
      <c r="NGA561" s="107"/>
      <c r="NGB561" s="107"/>
      <c r="NGC561" s="107"/>
      <c r="NGD561" s="107"/>
      <c r="NGE561" s="107"/>
      <c r="NGF561" s="107"/>
      <c r="NGG561" s="107"/>
      <c r="NGH561" s="107"/>
      <c r="NGI561" s="107"/>
      <c r="NGJ561" s="107"/>
      <c r="NGK561" s="107"/>
      <c r="NGL561" s="107"/>
      <c r="NGM561" s="107"/>
      <c r="NGN561" s="107"/>
      <c r="NGO561" s="107"/>
      <c r="NGP561" s="107"/>
      <c r="NGQ561" s="107"/>
      <c r="NGR561" s="107"/>
      <c r="NGS561" s="107"/>
      <c r="NGT561" s="107"/>
      <c r="NGU561" s="107"/>
      <c r="NGV561" s="107"/>
      <c r="NGW561" s="107"/>
      <c r="NGX561" s="107"/>
      <c r="NGY561" s="107"/>
      <c r="NGZ561" s="107"/>
      <c r="NHA561" s="107"/>
      <c r="NHB561" s="107"/>
      <c r="NHC561" s="107"/>
      <c r="NHD561" s="107"/>
      <c r="NHE561" s="107"/>
      <c r="NHF561" s="107"/>
      <c r="NHG561" s="107"/>
      <c r="NHH561" s="107"/>
      <c r="NHI561" s="107"/>
      <c r="NHJ561" s="107"/>
      <c r="NHK561" s="107"/>
      <c r="NHL561" s="107"/>
      <c r="NHM561" s="107"/>
      <c r="NHN561" s="107"/>
      <c r="NHO561" s="107"/>
      <c r="NHP561" s="107"/>
      <c r="NHQ561" s="107"/>
      <c r="NHR561" s="107"/>
      <c r="NHS561" s="107"/>
      <c r="NHT561" s="107"/>
      <c r="NHU561" s="107"/>
      <c r="NHV561" s="107"/>
      <c r="NHW561" s="107"/>
      <c r="NHX561" s="107"/>
      <c r="NHY561" s="107"/>
      <c r="NHZ561" s="107"/>
      <c r="NIA561" s="107"/>
      <c r="NIB561" s="107"/>
      <c r="NIC561" s="107"/>
      <c r="NID561" s="107"/>
      <c r="NIE561" s="107"/>
      <c r="NIF561" s="107"/>
      <c r="NIG561" s="107"/>
      <c r="NIH561" s="107"/>
      <c r="NII561" s="107"/>
      <c r="NIJ561" s="107"/>
      <c r="NIK561" s="107"/>
      <c r="NIL561" s="107"/>
      <c r="NIM561" s="107"/>
      <c r="NIN561" s="107"/>
      <c r="NIO561" s="107"/>
      <c r="NIP561" s="107"/>
      <c r="NIQ561" s="107"/>
      <c r="NIR561" s="107"/>
      <c r="NIS561" s="107"/>
      <c r="NIT561" s="107"/>
      <c r="NIU561" s="107"/>
      <c r="NIV561" s="107"/>
      <c r="NIW561" s="107"/>
      <c r="NIX561" s="107"/>
      <c r="NIY561" s="107"/>
      <c r="NIZ561" s="107"/>
      <c r="NJA561" s="107"/>
      <c r="NJB561" s="107"/>
      <c r="NJC561" s="107"/>
      <c r="NJD561" s="107"/>
      <c r="NJE561" s="107"/>
      <c r="NJF561" s="107"/>
      <c r="NJG561" s="107"/>
      <c r="NJH561" s="107"/>
      <c r="NJI561" s="107"/>
      <c r="NJJ561" s="107"/>
      <c r="NJK561" s="107"/>
      <c r="NJL561" s="107"/>
      <c r="NJM561" s="107"/>
      <c r="NJN561" s="107"/>
      <c r="NJO561" s="107"/>
      <c r="NJP561" s="107"/>
      <c r="NJQ561" s="107"/>
      <c r="NJR561" s="107"/>
      <c r="NJS561" s="107"/>
      <c r="NJT561" s="107"/>
      <c r="NJU561" s="107"/>
      <c r="NJV561" s="107"/>
      <c r="NJW561" s="107"/>
      <c r="NJX561" s="107"/>
      <c r="NJY561" s="107"/>
      <c r="NJZ561" s="107"/>
      <c r="NKA561" s="107"/>
      <c r="NKB561" s="107"/>
      <c r="NKC561" s="107"/>
      <c r="NKD561" s="107"/>
      <c r="NKE561" s="107"/>
      <c r="NKF561" s="107"/>
      <c r="NKG561" s="107"/>
      <c r="NKH561" s="107"/>
      <c r="NKI561" s="107"/>
      <c r="NKJ561" s="107"/>
      <c r="NKK561" s="107"/>
      <c r="NKL561" s="107"/>
      <c r="NKM561" s="107"/>
      <c r="NKN561" s="107"/>
      <c r="NKO561" s="107"/>
      <c r="NKP561" s="107"/>
      <c r="NKQ561" s="107"/>
      <c r="NKR561" s="107"/>
      <c r="NKS561" s="107"/>
      <c r="NKT561" s="107"/>
      <c r="NKU561" s="107"/>
      <c r="NKV561" s="107"/>
      <c r="NKW561" s="107"/>
      <c r="NKX561" s="107"/>
      <c r="NKY561" s="107"/>
      <c r="NKZ561" s="107"/>
      <c r="NLA561" s="107"/>
      <c r="NLB561" s="107"/>
      <c r="NLC561" s="107"/>
      <c r="NLD561" s="107"/>
      <c r="NLE561" s="107"/>
      <c r="NLF561" s="107"/>
      <c r="NLG561" s="107"/>
      <c r="NLH561" s="107"/>
      <c r="NLI561" s="107"/>
      <c r="NLJ561" s="107"/>
      <c r="NLK561" s="107"/>
      <c r="NLL561" s="107"/>
      <c r="NLM561" s="107"/>
      <c r="NLN561" s="107"/>
      <c r="NLO561" s="107"/>
      <c r="NLP561" s="107"/>
      <c r="NLQ561" s="107"/>
      <c r="NLR561" s="107"/>
      <c r="NLS561" s="107"/>
      <c r="NLT561" s="107"/>
      <c r="NLU561" s="107"/>
      <c r="NLV561" s="107"/>
      <c r="NLW561" s="107"/>
      <c r="NLX561" s="107"/>
      <c r="NLY561" s="107"/>
      <c r="NLZ561" s="107"/>
      <c r="NMA561" s="107"/>
      <c r="NMB561" s="107"/>
      <c r="NMC561" s="107"/>
      <c r="NMD561" s="107"/>
      <c r="NME561" s="107"/>
      <c r="NMF561" s="107"/>
      <c r="NMG561" s="107"/>
      <c r="NMH561" s="107"/>
      <c r="NMI561" s="107"/>
      <c r="NMJ561" s="107"/>
      <c r="NMK561" s="107"/>
      <c r="NML561" s="107"/>
      <c r="NMM561" s="107"/>
      <c r="NMN561" s="107"/>
      <c r="NMO561" s="107"/>
      <c r="NMP561" s="107"/>
      <c r="NMQ561" s="107"/>
      <c r="NMR561" s="107"/>
      <c r="NMS561" s="107"/>
      <c r="NMT561" s="107"/>
      <c r="NMU561" s="107"/>
      <c r="NMV561" s="107"/>
      <c r="NMW561" s="107"/>
      <c r="NMX561" s="107"/>
      <c r="NMY561" s="107"/>
      <c r="NMZ561" s="107"/>
      <c r="NNA561" s="107"/>
      <c r="NNB561" s="107"/>
      <c r="NNC561" s="107"/>
      <c r="NND561" s="107"/>
      <c r="NNE561" s="107"/>
      <c r="NNF561" s="107"/>
      <c r="NNG561" s="107"/>
      <c r="NNH561" s="107"/>
      <c r="NNI561" s="107"/>
      <c r="NNJ561" s="107"/>
      <c r="NNK561" s="107"/>
      <c r="NNL561" s="107"/>
      <c r="NNM561" s="107"/>
      <c r="NNN561" s="107"/>
      <c r="NNO561" s="107"/>
      <c r="NNP561" s="107"/>
      <c r="NNQ561" s="107"/>
      <c r="NNR561" s="107"/>
      <c r="NNS561" s="107"/>
      <c r="NNT561" s="107"/>
      <c r="NNU561" s="107"/>
      <c r="NNV561" s="107"/>
      <c r="NNW561" s="107"/>
      <c r="NNX561" s="107"/>
      <c r="NNY561" s="107"/>
      <c r="NNZ561" s="107"/>
      <c r="NOA561" s="107"/>
      <c r="NOB561" s="107"/>
      <c r="NOC561" s="107"/>
      <c r="NOD561" s="107"/>
      <c r="NOE561" s="107"/>
      <c r="NOF561" s="107"/>
      <c r="NOG561" s="107"/>
      <c r="NOH561" s="107"/>
      <c r="NOI561" s="107"/>
      <c r="NOJ561" s="107"/>
      <c r="NOK561" s="107"/>
      <c r="NOL561" s="107"/>
      <c r="NOM561" s="107"/>
      <c r="NON561" s="107"/>
      <c r="NOO561" s="107"/>
      <c r="NOP561" s="107"/>
      <c r="NOQ561" s="107"/>
      <c r="NOR561" s="107"/>
      <c r="NOS561" s="107"/>
      <c r="NOT561" s="107"/>
      <c r="NOU561" s="107"/>
      <c r="NOV561" s="107"/>
      <c r="NOW561" s="107"/>
      <c r="NOX561" s="107"/>
      <c r="NOY561" s="107"/>
      <c r="NOZ561" s="107"/>
      <c r="NPA561" s="107"/>
      <c r="NPB561" s="107"/>
      <c r="NPC561" s="107"/>
      <c r="NPD561" s="107"/>
      <c r="NPE561" s="107"/>
      <c r="NPF561" s="107"/>
      <c r="NPG561" s="107"/>
      <c r="NPH561" s="107"/>
      <c r="NPI561" s="107"/>
      <c r="NPJ561" s="107"/>
      <c r="NPK561" s="107"/>
      <c r="NPL561" s="107"/>
      <c r="NPM561" s="107"/>
      <c r="NPN561" s="107"/>
      <c r="NPO561" s="107"/>
      <c r="NPP561" s="107"/>
      <c r="NPQ561" s="107"/>
      <c r="NPR561" s="107"/>
      <c r="NPS561" s="107"/>
      <c r="NPT561" s="107"/>
      <c r="NPU561" s="107"/>
      <c r="NPV561" s="107"/>
      <c r="NPW561" s="107"/>
      <c r="NPX561" s="107"/>
      <c r="NPY561" s="107"/>
      <c r="NPZ561" s="107"/>
      <c r="NQA561" s="107"/>
      <c r="NQB561" s="107"/>
      <c r="NQC561" s="107"/>
      <c r="NQD561" s="107"/>
      <c r="NQE561" s="107"/>
      <c r="NQF561" s="107"/>
      <c r="NQG561" s="107"/>
      <c r="NQH561" s="107"/>
      <c r="NQI561" s="107"/>
      <c r="NQJ561" s="107"/>
      <c r="NQK561" s="107"/>
      <c r="NQL561" s="107"/>
      <c r="NQM561" s="107"/>
      <c r="NQN561" s="107"/>
      <c r="NQO561" s="107"/>
      <c r="NQP561" s="107"/>
      <c r="NQQ561" s="107"/>
      <c r="NQR561" s="107"/>
      <c r="NQS561" s="107"/>
      <c r="NQT561" s="107"/>
      <c r="NQU561" s="107"/>
      <c r="NQV561" s="107"/>
      <c r="NQW561" s="107"/>
      <c r="NQX561" s="107"/>
      <c r="NQY561" s="107"/>
      <c r="NQZ561" s="107"/>
      <c r="NRA561" s="107"/>
      <c r="NRB561" s="107"/>
      <c r="NRC561" s="107"/>
      <c r="NRD561" s="107"/>
      <c r="NRE561" s="107"/>
      <c r="NRF561" s="107"/>
      <c r="NRG561" s="107"/>
      <c r="NRH561" s="107"/>
      <c r="NRI561" s="107"/>
      <c r="NRJ561" s="107"/>
      <c r="NRK561" s="107"/>
      <c r="NRL561" s="107"/>
      <c r="NRM561" s="107"/>
      <c r="NRN561" s="107"/>
      <c r="NRO561" s="107"/>
      <c r="NRP561" s="107"/>
      <c r="NRQ561" s="107"/>
      <c r="NRR561" s="107"/>
      <c r="NRS561" s="107"/>
      <c r="NRT561" s="107"/>
      <c r="NRU561" s="107"/>
      <c r="NRV561" s="107"/>
      <c r="NRW561" s="107"/>
      <c r="NRX561" s="107"/>
      <c r="NRY561" s="107"/>
      <c r="NRZ561" s="107"/>
      <c r="NSA561" s="107"/>
      <c r="NSB561" s="107"/>
      <c r="NSC561" s="107"/>
      <c r="NSD561" s="107"/>
      <c r="NSE561" s="107"/>
      <c r="NSF561" s="107"/>
      <c r="NSG561" s="107"/>
      <c r="NSH561" s="107"/>
      <c r="NSI561" s="107"/>
      <c r="NSJ561" s="107"/>
      <c r="NSK561" s="107"/>
      <c r="NSL561" s="107"/>
      <c r="NSM561" s="107"/>
      <c r="NSN561" s="107"/>
      <c r="NSO561" s="107"/>
      <c r="NSP561" s="107"/>
      <c r="NSQ561" s="107"/>
      <c r="NSR561" s="107"/>
      <c r="NSS561" s="107"/>
      <c r="NST561" s="107"/>
      <c r="NSU561" s="107"/>
      <c r="NSV561" s="107"/>
      <c r="NSW561" s="107"/>
      <c r="NSX561" s="107"/>
      <c r="NSY561" s="107"/>
      <c r="NSZ561" s="107"/>
      <c r="NTA561" s="107"/>
      <c r="NTB561" s="107"/>
      <c r="NTC561" s="107"/>
      <c r="NTD561" s="107"/>
      <c r="NTE561" s="107"/>
      <c r="NTF561" s="107"/>
      <c r="NTG561" s="107"/>
      <c r="NTH561" s="107"/>
      <c r="NTI561" s="107"/>
      <c r="NTJ561" s="107"/>
      <c r="NTK561" s="107"/>
      <c r="NTL561" s="107"/>
      <c r="NTM561" s="107"/>
      <c r="NTN561" s="107"/>
      <c r="NTO561" s="107"/>
      <c r="NTP561" s="107"/>
      <c r="NTQ561" s="107"/>
      <c r="NTR561" s="107"/>
      <c r="NTS561" s="107"/>
      <c r="NTT561" s="107"/>
      <c r="NTU561" s="107"/>
      <c r="NTV561" s="107"/>
      <c r="NTW561" s="107"/>
      <c r="NTX561" s="107"/>
      <c r="NTY561" s="107"/>
      <c r="NTZ561" s="107"/>
      <c r="NUA561" s="107"/>
      <c r="NUB561" s="107"/>
      <c r="NUC561" s="107"/>
      <c r="NUD561" s="107"/>
      <c r="NUE561" s="107"/>
      <c r="NUF561" s="107"/>
      <c r="NUG561" s="107"/>
      <c r="NUH561" s="107"/>
      <c r="NUI561" s="107"/>
      <c r="NUJ561" s="107"/>
      <c r="NUK561" s="107"/>
      <c r="NUL561" s="107"/>
      <c r="NUM561" s="107"/>
      <c r="NUN561" s="107"/>
      <c r="NUO561" s="107"/>
      <c r="NUP561" s="107"/>
      <c r="NUQ561" s="107"/>
      <c r="NUR561" s="107"/>
      <c r="NUS561" s="107"/>
      <c r="NUT561" s="107"/>
      <c r="NUU561" s="107"/>
      <c r="NUV561" s="107"/>
      <c r="NUW561" s="107"/>
      <c r="NUX561" s="107"/>
      <c r="NUY561" s="107"/>
      <c r="NUZ561" s="107"/>
      <c r="NVA561" s="107"/>
      <c r="NVB561" s="107"/>
      <c r="NVC561" s="107"/>
      <c r="NVD561" s="107"/>
      <c r="NVE561" s="107"/>
      <c r="NVF561" s="107"/>
      <c r="NVG561" s="107"/>
      <c r="NVH561" s="107"/>
      <c r="NVI561" s="107"/>
      <c r="NVJ561" s="107"/>
      <c r="NVK561" s="107"/>
      <c r="NVL561" s="107"/>
      <c r="NVM561" s="107"/>
      <c r="NVN561" s="107"/>
      <c r="NVO561" s="107"/>
      <c r="NVP561" s="107"/>
      <c r="NVQ561" s="107"/>
      <c r="NVR561" s="107"/>
      <c r="NVS561" s="107"/>
      <c r="NVT561" s="107"/>
      <c r="NVU561" s="107"/>
      <c r="NVV561" s="107"/>
      <c r="NVW561" s="107"/>
      <c r="NVX561" s="107"/>
      <c r="NVY561" s="107"/>
      <c r="NVZ561" s="107"/>
      <c r="NWA561" s="107"/>
      <c r="NWB561" s="107"/>
      <c r="NWC561" s="107"/>
      <c r="NWD561" s="107"/>
      <c r="NWE561" s="107"/>
      <c r="NWF561" s="107"/>
      <c r="NWG561" s="107"/>
      <c r="NWH561" s="107"/>
      <c r="NWI561" s="107"/>
      <c r="NWJ561" s="107"/>
      <c r="NWK561" s="107"/>
      <c r="NWL561" s="107"/>
      <c r="NWM561" s="107"/>
      <c r="NWN561" s="107"/>
      <c r="NWO561" s="107"/>
      <c r="NWP561" s="107"/>
      <c r="NWQ561" s="107"/>
      <c r="NWR561" s="107"/>
      <c r="NWS561" s="107"/>
      <c r="NWT561" s="107"/>
      <c r="NWU561" s="107"/>
      <c r="NWV561" s="107"/>
      <c r="NWW561" s="107"/>
      <c r="NWX561" s="107"/>
      <c r="NWY561" s="107"/>
      <c r="NWZ561" s="107"/>
      <c r="NXA561" s="107"/>
      <c r="NXB561" s="107"/>
      <c r="NXC561" s="107"/>
      <c r="NXD561" s="107"/>
      <c r="NXE561" s="107"/>
      <c r="NXF561" s="107"/>
      <c r="NXG561" s="107"/>
      <c r="NXH561" s="107"/>
      <c r="NXI561" s="107"/>
      <c r="NXJ561" s="107"/>
      <c r="NXK561" s="107"/>
      <c r="NXL561" s="107"/>
      <c r="NXM561" s="107"/>
      <c r="NXN561" s="107"/>
      <c r="NXO561" s="107"/>
      <c r="NXP561" s="107"/>
      <c r="NXQ561" s="107"/>
      <c r="NXR561" s="107"/>
      <c r="NXS561" s="107"/>
      <c r="NXT561" s="107"/>
      <c r="NXU561" s="107"/>
      <c r="NXV561" s="107"/>
      <c r="NXW561" s="107"/>
      <c r="NXX561" s="107"/>
      <c r="NXY561" s="107"/>
      <c r="NXZ561" s="107"/>
      <c r="NYA561" s="107"/>
      <c r="NYB561" s="107"/>
      <c r="NYC561" s="107"/>
      <c r="NYD561" s="107"/>
      <c r="NYE561" s="107"/>
      <c r="NYF561" s="107"/>
      <c r="NYG561" s="107"/>
      <c r="NYH561" s="107"/>
      <c r="NYI561" s="107"/>
      <c r="NYJ561" s="107"/>
      <c r="NYK561" s="107"/>
      <c r="NYL561" s="107"/>
      <c r="NYM561" s="107"/>
      <c r="NYN561" s="107"/>
      <c r="NYO561" s="107"/>
      <c r="NYP561" s="107"/>
      <c r="NYQ561" s="107"/>
      <c r="NYR561" s="107"/>
      <c r="NYS561" s="107"/>
      <c r="NYT561" s="107"/>
      <c r="NYU561" s="107"/>
      <c r="NYV561" s="107"/>
      <c r="NYW561" s="107"/>
      <c r="NYX561" s="107"/>
      <c r="NYY561" s="107"/>
      <c r="NYZ561" s="107"/>
      <c r="NZA561" s="107"/>
      <c r="NZB561" s="107"/>
      <c r="NZC561" s="107"/>
      <c r="NZD561" s="107"/>
      <c r="NZE561" s="107"/>
      <c r="NZF561" s="107"/>
      <c r="NZG561" s="107"/>
      <c r="NZH561" s="107"/>
      <c r="NZI561" s="107"/>
      <c r="NZJ561" s="107"/>
      <c r="NZK561" s="107"/>
      <c r="NZL561" s="107"/>
      <c r="NZM561" s="107"/>
      <c r="NZN561" s="107"/>
      <c r="NZO561" s="107"/>
      <c r="NZP561" s="107"/>
      <c r="NZQ561" s="107"/>
      <c r="NZR561" s="107"/>
      <c r="NZS561" s="107"/>
      <c r="NZT561" s="107"/>
      <c r="NZU561" s="107"/>
      <c r="NZV561" s="107"/>
      <c r="NZW561" s="107"/>
      <c r="NZX561" s="107"/>
      <c r="NZY561" s="107"/>
      <c r="NZZ561" s="107"/>
      <c r="OAA561" s="107"/>
      <c r="OAB561" s="107"/>
      <c r="OAC561" s="107"/>
      <c r="OAD561" s="107"/>
      <c r="OAE561" s="107"/>
      <c r="OAF561" s="107"/>
      <c r="OAG561" s="107"/>
      <c r="OAH561" s="107"/>
      <c r="OAI561" s="107"/>
      <c r="OAJ561" s="107"/>
      <c r="OAK561" s="107"/>
      <c r="OAL561" s="107"/>
      <c r="OAM561" s="107"/>
      <c r="OAN561" s="107"/>
      <c r="OAO561" s="107"/>
      <c r="OAP561" s="107"/>
      <c r="OAQ561" s="107"/>
      <c r="OAR561" s="107"/>
      <c r="OAS561" s="107"/>
      <c r="OAT561" s="107"/>
      <c r="OAU561" s="107"/>
      <c r="OAV561" s="107"/>
      <c r="OAW561" s="107"/>
      <c r="OAX561" s="107"/>
      <c r="OAY561" s="107"/>
      <c r="OAZ561" s="107"/>
      <c r="OBA561" s="107"/>
      <c r="OBB561" s="107"/>
      <c r="OBC561" s="107"/>
      <c r="OBD561" s="107"/>
      <c r="OBE561" s="107"/>
      <c r="OBF561" s="107"/>
      <c r="OBG561" s="107"/>
      <c r="OBH561" s="107"/>
      <c r="OBI561" s="107"/>
      <c r="OBJ561" s="107"/>
      <c r="OBK561" s="107"/>
      <c r="OBL561" s="107"/>
      <c r="OBM561" s="107"/>
      <c r="OBN561" s="107"/>
      <c r="OBO561" s="107"/>
      <c r="OBP561" s="107"/>
      <c r="OBQ561" s="107"/>
      <c r="OBR561" s="107"/>
      <c r="OBS561" s="107"/>
      <c r="OBT561" s="107"/>
      <c r="OBU561" s="107"/>
      <c r="OBV561" s="107"/>
      <c r="OBW561" s="107"/>
      <c r="OBX561" s="107"/>
      <c r="OBY561" s="107"/>
      <c r="OBZ561" s="107"/>
      <c r="OCA561" s="107"/>
      <c r="OCB561" s="107"/>
      <c r="OCC561" s="107"/>
      <c r="OCD561" s="107"/>
      <c r="OCE561" s="107"/>
      <c r="OCF561" s="107"/>
      <c r="OCG561" s="107"/>
      <c r="OCH561" s="107"/>
      <c r="OCI561" s="107"/>
      <c r="OCJ561" s="107"/>
      <c r="OCK561" s="107"/>
      <c r="OCL561" s="107"/>
      <c r="OCM561" s="107"/>
      <c r="OCN561" s="107"/>
      <c r="OCO561" s="107"/>
      <c r="OCP561" s="107"/>
      <c r="OCQ561" s="107"/>
      <c r="OCR561" s="107"/>
      <c r="OCS561" s="107"/>
      <c r="OCT561" s="107"/>
      <c r="OCU561" s="107"/>
      <c r="OCV561" s="107"/>
      <c r="OCW561" s="107"/>
      <c r="OCX561" s="107"/>
      <c r="OCY561" s="107"/>
      <c r="OCZ561" s="107"/>
      <c r="ODA561" s="107"/>
      <c r="ODB561" s="107"/>
      <c r="ODC561" s="107"/>
      <c r="ODD561" s="107"/>
      <c r="ODE561" s="107"/>
      <c r="ODF561" s="107"/>
      <c r="ODG561" s="107"/>
      <c r="ODH561" s="107"/>
      <c r="ODI561" s="107"/>
      <c r="ODJ561" s="107"/>
      <c r="ODK561" s="107"/>
      <c r="ODL561" s="107"/>
      <c r="ODM561" s="107"/>
      <c r="ODN561" s="107"/>
      <c r="ODO561" s="107"/>
      <c r="ODP561" s="107"/>
      <c r="ODQ561" s="107"/>
      <c r="ODR561" s="107"/>
      <c r="ODS561" s="107"/>
      <c r="ODT561" s="107"/>
      <c r="ODU561" s="107"/>
      <c r="ODV561" s="107"/>
      <c r="ODW561" s="107"/>
      <c r="ODX561" s="107"/>
      <c r="ODY561" s="107"/>
      <c r="ODZ561" s="107"/>
      <c r="OEA561" s="107"/>
      <c r="OEB561" s="107"/>
      <c r="OEC561" s="107"/>
      <c r="OED561" s="107"/>
      <c r="OEE561" s="107"/>
      <c r="OEF561" s="107"/>
      <c r="OEG561" s="107"/>
      <c r="OEH561" s="107"/>
      <c r="OEI561" s="107"/>
      <c r="OEJ561" s="107"/>
      <c r="OEK561" s="107"/>
      <c r="OEL561" s="107"/>
      <c r="OEM561" s="107"/>
      <c r="OEN561" s="107"/>
      <c r="OEO561" s="107"/>
      <c r="OEP561" s="107"/>
      <c r="OEQ561" s="107"/>
      <c r="OER561" s="107"/>
      <c r="OES561" s="107"/>
      <c r="OET561" s="107"/>
      <c r="OEU561" s="107"/>
      <c r="OEV561" s="107"/>
      <c r="OEW561" s="107"/>
      <c r="OEX561" s="107"/>
      <c r="OEY561" s="107"/>
      <c r="OEZ561" s="107"/>
      <c r="OFA561" s="107"/>
      <c r="OFB561" s="107"/>
      <c r="OFC561" s="107"/>
      <c r="OFD561" s="107"/>
      <c r="OFE561" s="107"/>
      <c r="OFF561" s="107"/>
      <c r="OFG561" s="107"/>
      <c r="OFH561" s="107"/>
      <c r="OFI561" s="107"/>
      <c r="OFJ561" s="107"/>
      <c r="OFK561" s="107"/>
      <c r="OFL561" s="107"/>
      <c r="OFM561" s="107"/>
      <c r="OFN561" s="107"/>
      <c r="OFO561" s="107"/>
      <c r="OFP561" s="107"/>
      <c r="OFQ561" s="107"/>
      <c r="OFR561" s="107"/>
      <c r="OFS561" s="107"/>
      <c r="OFT561" s="107"/>
      <c r="OFU561" s="107"/>
      <c r="OFV561" s="107"/>
      <c r="OFW561" s="107"/>
      <c r="OFX561" s="107"/>
      <c r="OFY561" s="107"/>
      <c r="OFZ561" s="107"/>
      <c r="OGA561" s="107"/>
      <c r="OGB561" s="107"/>
      <c r="OGC561" s="107"/>
      <c r="OGD561" s="107"/>
      <c r="OGE561" s="107"/>
      <c r="OGF561" s="107"/>
      <c r="OGG561" s="107"/>
      <c r="OGH561" s="107"/>
      <c r="OGI561" s="107"/>
      <c r="OGJ561" s="107"/>
      <c r="OGK561" s="107"/>
      <c r="OGL561" s="107"/>
      <c r="OGM561" s="107"/>
      <c r="OGN561" s="107"/>
      <c r="OGO561" s="107"/>
      <c r="OGP561" s="107"/>
      <c r="OGQ561" s="107"/>
      <c r="OGR561" s="107"/>
      <c r="OGS561" s="107"/>
      <c r="OGT561" s="107"/>
      <c r="OGU561" s="107"/>
      <c r="OGV561" s="107"/>
      <c r="OGW561" s="107"/>
      <c r="OGX561" s="107"/>
      <c r="OGY561" s="107"/>
      <c r="OGZ561" s="107"/>
      <c r="OHA561" s="107"/>
      <c r="OHB561" s="107"/>
      <c r="OHC561" s="107"/>
      <c r="OHD561" s="107"/>
      <c r="OHE561" s="107"/>
      <c r="OHF561" s="107"/>
      <c r="OHG561" s="107"/>
      <c r="OHH561" s="107"/>
      <c r="OHI561" s="107"/>
      <c r="OHJ561" s="107"/>
      <c r="OHK561" s="107"/>
      <c r="OHL561" s="107"/>
      <c r="OHM561" s="107"/>
      <c r="OHN561" s="107"/>
      <c r="OHO561" s="107"/>
      <c r="OHP561" s="107"/>
      <c r="OHQ561" s="107"/>
      <c r="OHR561" s="107"/>
      <c r="OHS561" s="107"/>
      <c r="OHT561" s="107"/>
      <c r="OHU561" s="107"/>
      <c r="OHV561" s="107"/>
      <c r="OHW561" s="107"/>
      <c r="OHX561" s="107"/>
      <c r="OHY561" s="107"/>
      <c r="OHZ561" s="107"/>
      <c r="OIA561" s="107"/>
      <c r="OIB561" s="107"/>
      <c r="OIC561" s="107"/>
      <c r="OID561" s="107"/>
      <c r="OIE561" s="107"/>
      <c r="OIF561" s="107"/>
      <c r="OIG561" s="107"/>
      <c r="OIH561" s="107"/>
      <c r="OII561" s="107"/>
      <c r="OIJ561" s="107"/>
      <c r="OIK561" s="107"/>
      <c r="OIL561" s="107"/>
      <c r="OIM561" s="107"/>
      <c r="OIN561" s="107"/>
      <c r="OIO561" s="107"/>
      <c r="OIP561" s="107"/>
      <c r="OIQ561" s="107"/>
      <c r="OIR561" s="107"/>
      <c r="OIS561" s="107"/>
      <c r="OIT561" s="107"/>
      <c r="OIU561" s="107"/>
      <c r="OIV561" s="107"/>
      <c r="OIW561" s="107"/>
      <c r="OIX561" s="107"/>
      <c r="OIY561" s="107"/>
      <c r="OIZ561" s="107"/>
      <c r="OJA561" s="107"/>
      <c r="OJB561" s="107"/>
      <c r="OJC561" s="107"/>
      <c r="OJD561" s="107"/>
      <c r="OJE561" s="107"/>
      <c r="OJF561" s="107"/>
      <c r="OJG561" s="107"/>
      <c r="OJH561" s="107"/>
      <c r="OJI561" s="107"/>
      <c r="OJJ561" s="107"/>
      <c r="OJK561" s="107"/>
      <c r="OJL561" s="107"/>
      <c r="OJM561" s="107"/>
      <c r="OJN561" s="107"/>
      <c r="OJO561" s="107"/>
      <c r="OJP561" s="107"/>
      <c r="OJQ561" s="107"/>
      <c r="OJR561" s="107"/>
      <c r="OJS561" s="107"/>
      <c r="OJT561" s="107"/>
      <c r="OJU561" s="107"/>
      <c r="OJV561" s="107"/>
      <c r="OJW561" s="107"/>
      <c r="OJX561" s="107"/>
      <c r="OJY561" s="107"/>
      <c r="OJZ561" s="107"/>
      <c r="OKA561" s="107"/>
      <c r="OKB561" s="107"/>
      <c r="OKC561" s="107"/>
      <c r="OKD561" s="107"/>
      <c r="OKE561" s="107"/>
      <c r="OKF561" s="107"/>
      <c r="OKG561" s="107"/>
      <c r="OKH561" s="107"/>
      <c r="OKI561" s="107"/>
      <c r="OKJ561" s="107"/>
      <c r="OKK561" s="107"/>
      <c r="OKL561" s="107"/>
      <c r="OKM561" s="107"/>
      <c r="OKN561" s="107"/>
      <c r="OKO561" s="107"/>
      <c r="OKP561" s="107"/>
      <c r="OKQ561" s="107"/>
      <c r="OKR561" s="107"/>
      <c r="OKS561" s="107"/>
      <c r="OKT561" s="107"/>
      <c r="OKU561" s="107"/>
      <c r="OKV561" s="107"/>
      <c r="OKW561" s="107"/>
      <c r="OKX561" s="107"/>
      <c r="OKY561" s="107"/>
      <c r="OKZ561" s="107"/>
      <c r="OLA561" s="107"/>
      <c r="OLB561" s="107"/>
      <c r="OLC561" s="107"/>
      <c r="OLD561" s="107"/>
      <c r="OLE561" s="107"/>
      <c r="OLF561" s="107"/>
      <c r="OLG561" s="107"/>
      <c r="OLH561" s="107"/>
      <c r="OLI561" s="107"/>
      <c r="OLJ561" s="107"/>
      <c r="OLK561" s="107"/>
      <c r="OLL561" s="107"/>
      <c r="OLM561" s="107"/>
      <c r="OLN561" s="107"/>
      <c r="OLO561" s="107"/>
      <c r="OLP561" s="107"/>
      <c r="OLQ561" s="107"/>
      <c r="OLR561" s="107"/>
      <c r="OLS561" s="107"/>
      <c r="OLT561" s="107"/>
      <c r="OLU561" s="107"/>
      <c r="OLV561" s="107"/>
      <c r="OLW561" s="107"/>
      <c r="OLX561" s="107"/>
      <c r="OLY561" s="107"/>
      <c r="OLZ561" s="107"/>
      <c r="OMA561" s="107"/>
      <c r="OMB561" s="107"/>
      <c r="OMC561" s="107"/>
      <c r="OMD561" s="107"/>
      <c r="OME561" s="107"/>
      <c r="OMF561" s="107"/>
      <c r="OMG561" s="107"/>
      <c r="OMH561" s="107"/>
      <c r="OMI561" s="107"/>
      <c r="OMJ561" s="107"/>
      <c r="OMK561" s="107"/>
      <c r="OML561" s="107"/>
      <c r="OMM561" s="107"/>
      <c r="OMN561" s="107"/>
      <c r="OMO561" s="107"/>
      <c r="OMP561" s="107"/>
      <c r="OMQ561" s="107"/>
      <c r="OMR561" s="107"/>
      <c r="OMS561" s="107"/>
      <c r="OMT561" s="107"/>
      <c r="OMU561" s="107"/>
      <c r="OMV561" s="107"/>
      <c r="OMW561" s="107"/>
      <c r="OMX561" s="107"/>
      <c r="OMY561" s="107"/>
      <c r="OMZ561" s="107"/>
      <c r="ONA561" s="107"/>
      <c r="ONB561" s="107"/>
      <c r="ONC561" s="107"/>
      <c r="OND561" s="107"/>
      <c r="ONE561" s="107"/>
      <c r="ONF561" s="107"/>
      <c r="ONG561" s="107"/>
      <c r="ONH561" s="107"/>
      <c r="ONI561" s="107"/>
      <c r="ONJ561" s="107"/>
      <c r="ONK561" s="107"/>
      <c r="ONL561" s="107"/>
      <c r="ONM561" s="107"/>
      <c r="ONN561" s="107"/>
      <c r="ONO561" s="107"/>
      <c r="ONP561" s="107"/>
      <c r="ONQ561" s="107"/>
      <c r="ONR561" s="107"/>
      <c r="ONS561" s="107"/>
      <c r="ONT561" s="107"/>
      <c r="ONU561" s="107"/>
      <c r="ONV561" s="107"/>
      <c r="ONW561" s="107"/>
      <c r="ONX561" s="107"/>
      <c r="ONY561" s="107"/>
      <c r="ONZ561" s="107"/>
      <c r="OOA561" s="107"/>
      <c r="OOB561" s="107"/>
      <c r="OOC561" s="107"/>
      <c r="OOD561" s="107"/>
      <c r="OOE561" s="107"/>
      <c r="OOF561" s="107"/>
      <c r="OOG561" s="107"/>
      <c r="OOH561" s="107"/>
      <c r="OOI561" s="107"/>
      <c r="OOJ561" s="107"/>
      <c r="OOK561" s="107"/>
      <c r="OOL561" s="107"/>
      <c r="OOM561" s="107"/>
      <c r="OON561" s="107"/>
      <c r="OOO561" s="107"/>
      <c r="OOP561" s="107"/>
      <c r="OOQ561" s="107"/>
      <c r="OOR561" s="107"/>
      <c r="OOS561" s="107"/>
      <c r="OOT561" s="107"/>
      <c r="OOU561" s="107"/>
      <c r="OOV561" s="107"/>
      <c r="OOW561" s="107"/>
      <c r="OOX561" s="107"/>
      <c r="OOY561" s="107"/>
      <c r="OOZ561" s="107"/>
      <c r="OPA561" s="107"/>
      <c r="OPB561" s="107"/>
      <c r="OPC561" s="107"/>
      <c r="OPD561" s="107"/>
      <c r="OPE561" s="107"/>
      <c r="OPF561" s="107"/>
      <c r="OPG561" s="107"/>
      <c r="OPH561" s="107"/>
      <c r="OPI561" s="107"/>
      <c r="OPJ561" s="107"/>
      <c r="OPK561" s="107"/>
      <c r="OPL561" s="107"/>
      <c r="OPM561" s="107"/>
      <c r="OPN561" s="107"/>
      <c r="OPO561" s="107"/>
      <c r="OPP561" s="107"/>
      <c r="OPQ561" s="107"/>
      <c r="OPR561" s="107"/>
      <c r="OPS561" s="107"/>
      <c r="OPT561" s="107"/>
      <c r="OPU561" s="107"/>
      <c r="OPV561" s="107"/>
      <c r="OPW561" s="107"/>
      <c r="OPX561" s="107"/>
      <c r="OPY561" s="107"/>
      <c r="OPZ561" s="107"/>
      <c r="OQA561" s="107"/>
      <c r="OQB561" s="107"/>
      <c r="OQC561" s="107"/>
      <c r="OQD561" s="107"/>
      <c r="OQE561" s="107"/>
      <c r="OQF561" s="107"/>
      <c r="OQG561" s="107"/>
      <c r="OQH561" s="107"/>
      <c r="OQI561" s="107"/>
      <c r="OQJ561" s="107"/>
      <c r="OQK561" s="107"/>
      <c r="OQL561" s="107"/>
      <c r="OQM561" s="107"/>
      <c r="OQN561" s="107"/>
      <c r="OQO561" s="107"/>
      <c r="OQP561" s="107"/>
      <c r="OQQ561" s="107"/>
      <c r="OQR561" s="107"/>
      <c r="OQS561" s="107"/>
      <c r="OQT561" s="107"/>
      <c r="OQU561" s="107"/>
      <c r="OQV561" s="107"/>
      <c r="OQW561" s="107"/>
      <c r="OQX561" s="107"/>
      <c r="OQY561" s="107"/>
      <c r="OQZ561" s="107"/>
      <c r="ORA561" s="107"/>
      <c r="ORB561" s="107"/>
      <c r="ORC561" s="107"/>
      <c r="ORD561" s="107"/>
      <c r="ORE561" s="107"/>
      <c r="ORF561" s="107"/>
      <c r="ORG561" s="107"/>
      <c r="ORH561" s="107"/>
      <c r="ORI561" s="107"/>
      <c r="ORJ561" s="107"/>
      <c r="ORK561" s="107"/>
      <c r="ORL561" s="107"/>
      <c r="ORM561" s="107"/>
      <c r="ORN561" s="107"/>
      <c r="ORO561" s="107"/>
      <c r="ORP561" s="107"/>
      <c r="ORQ561" s="107"/>
      <c r="ORR561" s="107"/>
      <c r="ORS561" s="107"/>
      <c r="ORT561" s="107"/>
      <c r="ORU561" s="107"/>
      <c r="ORV561" s="107"/>
      <c r="ORW561" s="107"/>
      <c r="ORX561" s="107"/>
      <c r="ORY561" s="107"/>
      <c r="ORZ561" s="107"/>
      <c r="OSA561" s="107"/>
      <c r="OSB561" s="107"/>
      <c r="OSC561" s="107"/>
      <c r="OSD561" s="107"/>
      <c r="OSE561" s="107"/>
      <c r="OSF561" s="107"/>
      <c r="OSG561" s="107"/>
      <c r="OSH561" s="107"/>
      <c r="OSI561" s="107"/>
      <c r="OSJ561" s="107"/>
      <c r="OSK561" s="107"/>
      <c r="OSL561" s="107"/>
      <c r="OSM561" s="107"/>
      <c r="OSN561" s="107"/>
      <c r="OSO561" s="107"/>
      <c r="OSP561" s="107"/>
      <c r="OSQ561" s="107"/>
      <c r="OSR561" s="107"/>
      <c r="OSS561" s="107"/>
      <c r="OST561" s="107"/>
      <c r="OSU561" s="107"/>
      <c r="OSV561" s="107"/>
      <c r="OSW561" s="107"/>
      <c r="OSX561" s="107"/>
      <c r="OSY561" s="107"/>
      <c r="OSZ561" s="107"/>
      <c r="OTA561" s="107"/>
      <c r="OTB561" s="107"/>
      <c r="OTC561" s="107"/>
      <c r="OTD561" s="107"/>
      <c r="OTE561" s="107"/>
      <c r="OTF561" s="107"/>
      <c r="OTG561" s="107"/>
      <c r="OTH561" s="107"/>
      <c r="OTI561" s="107"/>
      <c r="OTJ561" s="107"/>
      <c r="OTK561" s="107"/>
      <c r="OTL561" s="107"/>
      <c r="OTM561" s="107"/>
      <c r="OTN561" s="107"/>
      <c r="OTO561" s="107"/>
      <c r="OTP561" s="107"/>
      <c r="OTQ561" s="107"/>
      <c r="OTR561" s="107"/>
      <c r="OTS561" s="107"/>
      <c r="OTT561" s="107"/>
      <c r="OTU561" s="107"/>
      <c r="OTV561" s="107"/>
      <c r="OTW561" s="107"/>
      <c r="OTX561" s="107"/>
      <c r="OTY561" s="107"/>
      <c r="OTZ561" s="107"/>
      <c r="OUA561" s="107"/>
      <c r="OUB561" s="107"/>
      <c r="OUC561" s="107"/>
      <c r="OUD561" s="107"/>
      <c r="OUE561" s="107"/>
      <c r="OUF561" s="107"/>
      <c r="OUG561" s="107"/>
      <c r="OUH561" s="107"/>
      <c r="OUI561" s="107"/>
      <c r="OUJ561" s="107"/>
      <c r="OUK561" s="107"/>
      <c r="OUL561" s="107"/>
      <c r="OUM561" s="107"/>
      <c r="OUN561" s="107"/>
      <c r="OUO561" s="107"/>
      <c r="OUP561" s="107"/>
      <c r="OUQ561" s="107"/>
      <c r="OUR561" s="107"/>
      <c r="OUS561" s="107"/>
      <c r="OUT561" s="107"/>
      <c r="OUU561" s="107"/>
      <c r="OUV561" s="107"/>
      <c r="OUW561" s="107"/>
      <c r="OUX561" s="107"/>
      <c r="OUY561" s="107"/>
      <c r="OUZ561" s="107"/>
      <c r="OVA561" s="107"/>
      <c r="OVB561" s="107"/>
      <c r="OVC561" s="107"/>
      <c r="OVD561" s="107"/>
      <c r="OVE561" s="107"/>
      <c r="OVF561" s="107"/>
      <c r="OVG561" s="107"/>
      <c r="OVH561" s="107"/>
      <c r="OVI561" s="107"/>
      <c r="OVJ561" s="107"/>
      <c r="OVK561" s="107"/>
      <c r="OVL561" s="107"/>
      <c r="OVM561" s="107"/>
      <c r="OVN561" s="107"/>
      <c r="OVO561" s="107"/>
      <c r="OVP561" s="107"/>
      <c r="OVQ561" s="107"/>
      <c r="OVR561" s="107"/>
      <c r="OVS561" s="107"/>
      <c r="OVT561" s="107"/>
      <c r="OVU561" s="107"/>
      <c r="OVV561" s="107"/>
      <c r="OVW561" s="107"/>
      <c r="OVX561" s="107"/>
      <c r="OVY561" s="107"/>
      <c r="OVZ561" s="107"/>
      <c r="OWA561" s="107"/>
      <c r="OWB561" s="107"/>
      <c r="OWC561" s="107"/>
      <c r="OWD561" s="107"/>
      <c r="OWE561" s="107"/>
      <c r="OWF561" s="107"/>
      <c r="OWG561" s="107"/>
      <c r="OWH561" s="107"/>
      <c r="OWI561" s="107"/>
      <c r="OWJ561" s="107"/>
      <c r="OWK561" s="107"/>
      <c r="OWL561" s="107"/>
      <c r="OWM561" s="107"/>
      <c r="OWN561" s="107"/>
      <c r="OWO561" s="107"/>
      <c r="OWP561" s="107"/>
      <c r="OWQ561" s="107"/>
      <c r="OWR561" s="107"/>
      <c r="OWS561" s="107"/>
      <c r="OWT561" s="107"/>
      <c r="OWU561" s="107"/>
      <c r="OWV561" s="107"/>
      <c r="OWW561" s="107"/>
      <c r="OWX561" s="107"/>
      <c r="OWY561" s="107"/>
      <c r="OWZ561" s="107"/>
      <c r="OXA561" s="107"/>
      <c r="OXB561" s="107"/>
      <c r="OXC561" s="107"/>
      <c r="OXD561" s="107"/>
      <c r="OXE561" s="107"/>
      <c r="OXF561" s="107"/>
      <c r="OXG561" s="107"/>
      <c r="OXH561" s="107"/>
      <c r="OXI561" s="107"/>
      <c r="OXJ561" s="107"/>
      <c r="OXK561" s="107"/>
      <c r="OXL561" s="107"/>
      <c r="OXM561" s="107"/>
      <c r="OXN561" s="107"/>
      <c r="OXO561" s="107"/>
      <c r="OXP561" s="107"/>
      <c r="OXQ561" s="107"/>
      <c r="OXR561" s="107"/>
      <c r="OXS561" s="107"/>
      <c r="OXT561" s="107"/>
      <c r="OXU561" s="107"/>
      <c r="OXV561" s="107"/>
      <c r="OXW561" s="107"/>
      <c r="OXX561" s="107"/>
      <c r="OXY561" s="107"/>
      <c r="OXZ561" s="107"/>
      <c r="OYA561" s="107"/>
      <c r="OYB561" s="107"/>
      <c r="OYC561" s="107"/>
      <c r="OYD561" s="107"/>
      <c r="OYE561" s="107"/>
      <c r="OYF561" s="107"/>
      <c r="OYG561" s="107"/>
      <c r="OYH561" s="107"/>
      <c r="OYI561" s="107"/>
      <c r="OYJ561" s="107"/>
      <c r="OYK561" s="107"/>
      <c r="OYL561" s="107"/>
      <c r="OYM561" s="107"/>
      <c r="OYN561" s="107"/>
      <c r="OYO561" s="107"/>
      <c r="OYP561" s="107"/>
      <c r="OYQ561" s="107"/>
      <c r="OYR561" s="107"/>
      <c r="OYS561" s="107"/>
      <c r="OYT561" s="107"/>
      <c r="OYU561" s="107"/>
      <c r="OYV561" s="107"/>
      <c r="OYW561" s="107"/>
      <c r="OYX561" s="107"/>
      <c r="OYY561" s="107"/>
      <c r="OYZ561" s="107"/>
      <c r="OZA561" s="107"/>
      <c r="OZB561" s="107"/>
      <c r="OZC561" s="107"/>
      <c r="OZD561" s="107"/>
      <c r="OZE561" s="107"/>
      <c r="OZF561" s="107"/>
      <c r="OZG561" s="107"/>
      <c r="OZH561" s="107"/>
      <c r="OZI561" s="107"/>
      <c r="OZJ561" s="107"/>
      <c r="OZK561" s="107"/>
      <c r="OZL561" s="107"/>
      <c r="OZM561" s="107"/>
      <c r="OZN561" s="107"/>
      <c r="OZO561" s="107"/>
      <c r="OZP561" s="107"/>
      <c r="OZQ561" s="107"/>
      <c r="OZR561" s="107"/>
      <c r="OZS561" s="107"/>
      <c r="OZT561" s="107"/>
      <c r="OZU561" s="107"/>
      <c r="OZV561" s="107"/>
      <c r="OZW561" s="107"/>
      <c r="OZX561" s="107"/>
      <c r="OZY561" s="107"/>
      <c r="OZZ561" s="107"/>
      <c r="PAA561" s="107"/>
      <c r="PAB561" s="107"/>
      <c r="PAC561" s="107"/>
      <c r="PAD561" s="107"/>
      <c r="PAE561" s="107"/>
      <c r="PAF561" s="107"/>
      <c r="PAG561" s="107"/>
      <c r="PAH561" s="107"/>
      <c r="PAI561" s="107"/>
      <c r="PAJ561" s="107"/>
      <c r="PAK561" s="107"/>
      <c r="PAL561" s="107"/>
      <c r="PAM561" s="107"/>
      <c r="PAN561" s="107"/>
      <c r="PAO561" s="107"/>
      <c r="PAP561" s="107"/>
      <c r="PAQ561" s="107"/>
      <c r="PAR561" s="107"/>
      <c r="PAS561" s="107"/>
      <c r="PAT561" s="107"/>
      <c r="PAU561" s="107"/>
      <c r="PAV561" s="107"/>
      <c r="PAW561" s="107"/>
      <c r="PAX561" s="107"/>
      <c r="PAY561" s="107"/>
      <c r="PAZ561" s="107"/>
      <c r="PBA561" s="107"/>
      <c r="PBB561" s="107"/>
      <c r="PBC561" s="107"/>
      <c r="PBD561" s="107"/>
      <c r="PBE561" s="107"/>
      <c r="PBF561" s="107"/>
      <c r="PBG561" s="107"/>
      <c r="PBH561" s="107"/>
      <c r="PBI561" s="107"/>
      <c r="PBJ561" s="107"/>
      <c r="PBK561" s="107"/>
      <c r="PBL561" s="107"/>
      <c r="PBM561" s="107"/>
      <c r="PBN561" s="107"/>
      <c r="PBO561" s="107"/>
      <c r="PBP561" s="107"/>
      <c r="PBQ561" s="107"/>
      <c r="PBR561" s="107"/>
      <c r="PBS561" s="107"/>
      <c r="PBT561" s="107"/>
      <c r="PBU561" s="107"/>
      <c r="PBV561" s="107"/>
      <c r="PBW561" s="107"/>
      <c r="PBX561" s="107"/>
      <c r="PBY561" s="107"/>
      <c r="PBZ561" s="107"/>
      <c r="PCA561" s="107"/>
      <c r="PCB561" s="107"/>
      <c r="PCC561" s="107"/>
      <c r="PCD561" s="107"/>
      <c r="PCE561" s="107"/>
      <c r="PCF561" s="107"/>
      <c r="PCG561" s="107"/>
      <c r="PCH561" s="107"/>
      <c r="PCI561" s="107"/>
      <c r="PCJ561" s="107"/>
      <c r="PCK561" s="107"/>
      <c r="PCL561" s="107"/>
      <c r="PCM561" s="107"/>
      <c r="PCN561" s="107"/>
      <c r="PCO561" s="107"/>
      <c r="PCP561" s="107"/>
      <c r="PCQ561" s="107"/>
      <c r="PCR561" s="107"/>
      <c r="PCS561" s="107"/>
      <c r="PCT561" s="107"/>
      <c r="PCU561" s="107"/>
      <c r="PCV561" s="107"/>
      <c r="PCW561" s="107"/>
      <c r="PCX561" s="107"/>
      <c r="PCY561" s="107"/>
      <c r="PCZ561" s="107"/>
      <c r="PDA561" s="107"/>
      <c r="PDB561" s="107"/>
      <c r="PDC561" s="107"/>
      <c r="PDD561" s="107"/>
      <c r="PDE561" s="107"/>
      <c r="PDF561" s="107"/>
      <c r="PDG561" s="107"/>
      <c r="PDH561" s="107"/>
      <c r="PDI561" s="107"/>
      <c r="PDJ561" s="107"/>
      <c r="PDK561" s="107"/>
      <c r="PDL561" s="107"/>
      <c r="PDM561" s="107"/>
      <c r="PDN561" s="107"/>
      <c r="PDO561" s="107"/>
      <c r="PDP561" s="107"/>
      <c r="PDQ561" s="107"/>
      <c r="PDR561" s="107"/>
      <c r="PDS561" s="107"/>
      <c r="PDT561" s="107"/>
      <c r="PDU561" s="107"/>
      <c r="PDV561" s="107"/>
      <c r="PDW561" s="107"/>
      <c r="PDX561" s="107"/>
      <c r="PDY561" s="107"/>
      <c r="PDZ561" s="107"/>
      <c r="PEA561" s="107"/>
      <c r="PEB561" s="107"/>
      <c r="PEC561" s="107"/>
      <c r="PED561" s="107"/>
      <c r="PEE561" s="107"/>
      <c r="PEF561" s="107"/>
      <c r="PEG561" s="107"/>
      <c r="PEH561" s="107"/>
      <c r="PEI561" s="107"/>
      <c r="PEJ561" s="107"/>
      <c r="PEK561" s="107"/>
      <c r="PEL561" s="107"/>
      <c r="PEM561" s="107"/>
      <c r="PEN561" s="107"/>
      <c r="PEO561" s="107"/>
      <c r="PEP561" s="107"/>
      <c r="PEQ561" s="107"/>
      <c r="PER561" s="107"/>
      <c r="PES561" s="107"/>
      <c r="PET561" s="107"/>
      <c r="PEU561" s="107"/>
      <c r="PEV561" s="107"/>
      <c r="PEW561" s="107"/>
      <c r="PEX561" s="107"/>
      <c r="PEY561" s="107"/>
      <c r="PEZ561" s="107"/>
      <c r="PFA561" s="107"/>
      <c r="PFB561" s="107"/>
      <c r="PFC561" s="107"/>
      <c r="PFD561" s="107"/>
      <c r="PFE561" s="107"/>
      <c r="PFF561" s="107"/>
      <c r="PFG561" s="107"/>
      <c r="PFH561" s="107"/>
      <c r="PFI561" s="107"/>
      <c r="PFJ561" s="107"/>
      <c r="PFK561" s="107"/>
      <c r="PFL561" s="107"/>
      <c r="PFM561" s="107"/>
      <c r="PFN561" s="107"/>
      <c r="PFO561" s="107"/>
      <c r="PFP561" s="107"/>
      <c r="PFQ561" s="107"/>
      <c r="PFR561" s="107"/>
      <c r="PFS561" s="107"/>
      <c r="PFT561" s="107"/>
      <c r="PFU561" s="107"/>
      <c r="PFV561" s="107"/>
      <c r="PFW561" s="107"/>
      <c r="PFX561" s="107"/>
      <c r="PFY561" s="107"/>
      <c r="PFZ561" s="107"/>
      <c r="PGA561" s="107"/>
      <c r="PGB561" s="107"/>
      <c r="PGC561" s="107"/>
      <c r="PGD561" s="107"/>
      <c r="PGE561" s="107"/>
      <c r="PGF561" s="107"/>
      <c r="PGG561" s="107"/>
      <c r="PGH561" s="107"/>
      <c r="PGI561" s="107"/>
      <c r="PGJ561" s="107"/>
      <c r="PGK561" s="107"/>
      <c r="PGL561" s="107"/>
      <c r="PGM561" s="107"/>
      <c r="PGN561" s="107"/>
      <c r="PGO561" s="107"/>
      <c r="PGP561" s="107"/>
      <c r="PGQ561" s="107"/>
      <c r="PGR561" s="107"/>
      <c r="PGS561" s="107"/>
      <c r="PGT561" s="107"/>
      <c r="PGU561" s="107"/>
      <c r="PGV561" s="107"/>
      <c r="PGW561" s="107"/>
      <c r="PGX561" s="107"/>
      <c r="PGY561" s="107"/>
      <c r="PGZ561" s="107"/>
      <c r="PHA561" s="107"/>
      <c r="PHB561" s="107"/>
      <c r="PHC561" s="107"/>
      <c r="PHD561" s="107"/>
      <c r="PHE561" s="107"/>
      <c r="PHF561" s="107"/>
      <c r="PHG561" s="107"/>
      <c r="PHH561" s="107"/>
      <c r="PHI561" s="107"/>
      <c r="PHJ561" s="107"/>
      <c r="PHK561" s="107"/>
      <c r="PHL561" s="107"/>
      <c r="PHM561" s="107"/>
      <c r="PHN561" s="107"/>
      <c r="PHO561" s="107"/>
      <c r="PHP561" s="107"/>
      <c r="PHQ561" s="107"/>
      <c r="PHR561" s="107"/>
      <c r="PHS561" s="107"/>
      <c r="PHT561" s="107"/>
      <c r="PHU561" s="107"/>
      <c r="PHV561" s="107"/>
      <c r="PHW561" s="107"/>
      <c r="PHX561" s="107"/>
      <c r="PHY561" s="107"/>
      <c r="PHZ561" s="107"/>
      <c r="PIA561" s="107"/>
      <c r="PIB561" s="107"/>
      <c r="PIC561" s="107"/>
      <c r="PID561" s="107"/>
      <c r="PIE561" s="107"/>
      <c r="PIF561" s="107"/>
      <c r="PIG561" s="107"/>
      <c r="PIH561" s="107"/>
      <c r="PII561" s="107"/>
      <c r="PIJ561" s="107"/>
      <c r="PIK561" s="107"/>
      <c r="PIL561" s="107"/>
      <c r="PIM561" s="107"/>
      <c r="PIN561" s="107"/>
      <c r="PIO561" s="107"/>
      <c r="PIP561" s="107"/>
      <c r="PIQ561" s="107"/>
      <c r="PIR561" s="107"/>
      <c r="PIS561" s="107"/>
      <c r="PIT561" s="107"/>
      <c r="PIU561" s="107"/>
      <c r="PIV561" s="107"/>
      <c r="PIW561" s="107"/>
      <c r="PIX561" s="107"/>
      <c r="PIY561" s="107"/>
      <c r="PIZ561" s="107"/>
      <c r="PJA561" s="107"/>
      <c r="PJB561" s="107"/>
      <c r="PJC561" s="107"/>
      <c r="PJD561" s="107"/>
      <c r="PJE561" s="107"/>
      <c r="PJF561" s="107"/>
      <c r="PJG561" s="107"/>
      <c r="PJH561" s="107"/>
      <c r="PJI561" s="107"/>
      <c r="PJJ561" s="107"/>
      <c r="PJK561" s="107"/>
      <c r="PJL561" s="107"/>
      <c r="PJM561" s="107"/>
      <c r="PJN561" s="107"/>
      <c r="PJO561" s="107"/>
      <c r="PJP561" s="107"/>
      <c r="PJQ561" s="107"/>
      <c r="PJR561" s="107"/>
      <c r="PJS561" s="107"/>
      <c r="PJT561" s="107"/>
      <c r="PJU561" s="107"/>
      <c r="PJV561" s="107"/>
      <c r="PJW561" s="107"/>
      <c r="PJX561" s="107"/>
      <c r="PJY561" s="107"/>
      <c r="PJZ561" s="107"/>
      <c r="PKA561" s="107"/>
      <c r="PKB561" s="107"/>
      <c r="PKC561" s="107"/>
      <c r="PKD561" s="107"/>
      <c r="PKE561" s="107"/>
      <c r="PKF561" s="107"/>
      <c r="PKG561" s="107"/>
      <c r="PKH561" s="107"/>
      <c r="PKI561" s="107"/>
      <c r="PKJ561" s="107"/>
      <c r="PKK561" s="107"/>
      <c r="PKL561" s="107"/>
      <c r="PKM561" s="107"/>
      <c r="PKN561" s="107"/>
      <c r="PKO561" s="107"/>
      <c r="PKP561" s="107"/>
      <c r="PKQ561" s="107"/>
      <c r="PKR561" s="107"/>
      <c r="PKS561" s="107"/>
      <c r="PKT561" s="107"/>
      <c r="PKU561" s="107"/>
      <c r="PKV561" s="107"/>
      <c r="PKW561" s="107"/>
      <c r="PKX561" s="107"/>
      <c r="PKY561" s="107"/>
      <c r="PKZ561" s="107"/>
      <c r="PLA561" s="107"/>
      <c r="PLB561" s="107"/>
      <c r="PLC561" s="107"/>
      <c r="PLD561" s="107"/>
      <c r="PLE561" s="107"/>
      <c r="PLF561" s="107"/>
      <c r="PLG561" s="107"/>
      <c r="PLH561" s="107"/>
      <c r="PLI561" s="107"/>
      <c r="PLJ561" s="107"/>
      <c r="PLK561" s="107"/>
      <c r="PLL561" s="107"/>
      <c r="PLM561" s="107"/>
      <c r="PLN561" s="107"/>
      <c r="PLO561" s="107"/>
      <c r="PLP561" s="107"/>
      <c r="PLQ561" s="107"/>
      <c r="PLR561" s="107"/>
      <c r="PLS561" s="107"/>
      <c r="PLT561" s="107"/>
      <c r="PLU561" s="107"/>
      <c r="PLV561" s="107"/>
      <c r="PLW561" s="107"/>
      <c r="PLX561" s="107"/>
      <c r="PLY561" s="107"/>
      <c r="PLZ561" s="107"/>
      <c r="PMA561" s="107"/>
      <c r="PMB561" s="107"/>
      <c r="PMC561" s="107"/>
      <c r="PMD561" s="107"/>
      <c r="PME561" s="107"/>
      <c r="PMF561" s="107"/>
      <c r="PMG561" s="107"/>
      <c r="PMH561" s="107"/>
      <c r="PMI561" s="107"/>
      <c r="PMJ561" s="107"/>
      <c r="PMK561" s="107"/>
      <c r="PML561" s="107"/>
      <c r="PMM561" s="107"/>
      <c r="PMN561" s="107"/>
      <c r="PMO561" s="107"/>
      <c r="PMP561" s="107"/>
      <c r="PMQ561" s="107"/>
      <c r="PMR561" s="107"/>
      <c r="PMS561" s="107"/>
      <c r="PMT561" s="107"/>
      <c r="PMU561" s="107"/>
      <c r="PMV561" s="107"/>
      <c r="PMW561" s="107"/>
      <c r="PMX561" s="107"/>
      <c r="PMY561" s="107"/>
      <c r="PMZ561" s="107"/>
      <c r="PNA561" s="107"/>
      <c r="PNB561" s="107"/>
      <c r="PNC561" s="107"/>
      <c r="PND561" s="107"/>
      <c r="PNE561" s="107"/>
      <c r="PNF561" s="107"/>
      <c r="PNG561" s="107"/>
      <c r="PNH561" s="107"/>
      <c r="PNI561" s="107"/>
      <c r="PNJ561" s="107"/>
      <c r="PNK561" s="107"/>
      <c r="PNL561" s="107"/>
      <c r="PNM561" s="107"/>
      <c r="PNN561" s="107"/>
      <c r="PNO561" s="107"/>
      <c r="PNP561" s="107"/>
      <c r="PNQ561" s="107"/>
      <c r="PNR561" s="107"/>
      <c r="PNS561" s="107"/>
      <c r="PNT561" s="107"/>
      <c r="PNU561" s="107"/>
      <c r="PNV561" s="107"/>
      <c r="PNW561" s="107"/>
      <c r="PNX561" s="107"/>
      <c r="PNY561" s="107"/>
      <c r="PNZ561" s="107"/>
      <c r="POA561" s="107"/>
      <c r="POB561" s="107"/>
      <c r="POC561" s="107"/>
      <c r="POD561" s="107"/>
      <c r="POE561" s="107"/>
      <c r="POF561" s="107"/>
      <c r="POG561" s="107"/>
      <c r="POH561" s="107"/>
      <c r="POI561" s="107"/>
      <c r="POJ561" s="107"/>
      <c r="POK561" s="107"/>
      <c r="POL561" s="107"/>
      <c r="POM561" s="107"/>
      <c r="PON561" s="107"/>
      <c r="POO561" s="107"/>
      <c r="POP561" s="107"/>
      <c r="POQ561" s="107"/>
      <c r="POR561" s="107"/>
      <c r="POS561" s="107"/>
      <c r="POT561" s="107"/>
      <c r="POU561" s="107"/>
      <c r="POV561" s="107"/>
      <c r="POW561" s="107"/>
      <c r="POX561" s="107"/>
      <c r="POY561" s="107"/>
      <c r="POZ561" s="107"/>
      <c r="PPA561" s="107"/>
      <c r="PPB561" s="107"/>
      <c r="PPC561" s="107"/>
      <c r="PPD561" s="107"/>
      <c r="PPE561" s="107"/>
      <c r="PPF561" s="107"/>
      <c r="PPG561" s="107"/>
      <c r="PPH561" s="107"/>
      <c r="PPI561" s="107"/>
      <c r="PPJ561" s="107"/>
      <c r="PPK561" s="107"/>
      <c r="PPL561" s="107"/>
      <c r="PPM561" s="107"/>
      <c r="PPN561" s="107"/>
      <c r="PPO561" s="107"/>
      <c r="PPP561" s="107"/>
      <c r="PPQ561" s="107"/>
      <c r="PPR561" s="107"/>
      <c r="PPS561" s="107"/>
      <c r="PPT561" s="107"/>
      <c r="PPU561" s="107"/>
      <c r="PPV561" s="107"/>
      <c r="PPW561" s="107"/>
      <c r="PPX561" s="107"/>
      <c r="PPY561" s="107"/>
      <c r="PPZ561" s="107"/>
      <c r="PQA561" s="107"/>
      <c r="PQB561" s="107"/>
      <c r="PQC561" s="107"/>
      <c r="PQD561" s="107"/>
      <c r="PQE561" s="107"/>
      <c r="PQF561" s="107"/>
      <c r="PQG561" s="107"/>
      <c r="PQH561" s="107"/>
      <c r="PQI561" s="107"/>
      <c r="PQJ561" s="107"/>
      <c r="PQK561" s="107"/>
      <c r="PQL561" s="107"/>
      <c r="PQM561" s="107"/>
      <c r="PQN561" s="107"/>
      <c r="PQO561" s="107"/>
      <c r="PQP561" s="107"/>
      <c r="PQQ561" s="107"/>
      <c r="PQR561" s="107"/>
      <c r="PQS561" s="107"/>
      <c r="PQT561" s="107"/>
      <c r="PQU561" s="107"/>
      <c r="PQV561" s="107"/>
      <c r="PQW561" s="107"/>
      <c r="PQX561" s="107"/>
      <c r="PQY561" s="107"/>
      <c r="PQZ561" s="107"/>
      <c r="PRA561" s="107"/>
      <c r="PRB561" s="107"/>
      <c r="PRC561" s="107"/>
      <c r="PRD561" s="107"/>
      <c r="PRE561" s="107"/>
      <c r="PRF561" s="107"/>
      <c r="PRG561" s="107"/>
      <c r="PRH561" s="107"/>
      <c r="PRI561" s="107"/>
      <c r="PRJ561" s="107"/>
      <c r="PRK561" s="107"/>
      <c r="PRL561" s="107"/>
      <c r="PRM561" s="107"/>
      <c r="PRN561" s="107"/>
      <c r="PRO561" s="107"/>
      <c r="PRP561" s="107"/>
      <c r="PRQ561" s="107"/>
      <c r="PRR561" s="107"/>
      <c r="PRS561" s="107"/>
      <c r="PRT561" s="107"/>
      <c r="PRU561" s="107"/>
      <c r="PRV561" s="107"/>
      <c r="PRW561" s="107"/>
      <c r="PRX561" s="107"/>
      <c r="PRY561" s="107"/>
      <c r="PRZ561" s="107"/>
      <c r="PSA561" s="107"/>
      <c r="PSB561" s="107"/>
      <c r="PSC561" s="107"/>
      <c r="PSD561" s="107"/>
      <c r="PSE561" s="107"/>
      <c r="PSF561" s="107"/>
      <c r="PSG561" s="107"/>
      <c r="PSH561" s="107"/>
      <c r="PSI561" s="107"/>
      <c r="PSJ561" s="107"/>
      <c r="PSK561" s="107"/>
      <c r="PSL561" s="107"/>
      <c r="PSM561" s="107"/>
      <c r="PSN561" s="107"/>
      <c r="PSO561" s="107"/>
      <c r="PSP561" s="107"/>
      <c r="PSQ561" s="107"/>
      <c r="PSR561" s="107"/>
      <c r="PSS561" s="107"/>
      <c r="PST561" s="107"/>
      <c r="PSU561" s="107"/>
      <c r="PSV561" s="107"/>
      <c r="PSW561" s="107"/>
      <c r="PSX561" s="107"/>
      <c r="PSY561" s="107"/>
      <c r="PSZ561" s="107"/>
      <c r="PTA561" s="107"/>
      <c r="PTB561" s="107"/>
      <c r="PTC561" s="107"/>
      <c r="PTD561" s="107"/>
      <c r="PTE561" s="107"/>
      <c r="PTF561" s="107"/>
      <c r="PTG561" s="107"/>
      <c r="PTH561" s="107"/>
      <c r="PTI561" s="107"/>
      <c r="PTJ561" s="107"/>
      <c r="PTK561" s="107"/>
      <c r="PTL561" s="107"/>
      <c r="PTM561" s="107"/>
      <c r="PTN561" s="107"/>
      <c r="PTO561" s="107"/>
      <c r="PTP561" s="107"/>
      <c r="PTQ561" s="107"/>
      <c r="PTR561" s="107"/>
      <c r="PTS561" s="107"/>
      <c r="PTT561" s="107"/>
      <c r="PTU561" s="107"/>
      <c r="PTV561" s="107"/>
      <c r="PTW561" s="107"/>
      <c r="PTX561" s="107"/>
      <c r="PTY561" s="107"/>
      <c r="PTZ561" s="107"/>
      <c r="PUA561" s="107"/>
      <c r="PUB561" s="107"/>
      <c r="PUC561" s="107"/>
      <c r="PUD561" s="107"/>
      <c r="PUE561" s="107"/>
      <c r="PUF561" s="107"/>
      <c r="PUG561" s="107"/>
      <c r="PUH561" s="107"/>
      <c r="PUI561" s="107"/>
      <c r="PUJ561" s="107"/>
      <c r="PUK561" s="107"/>
      <c r="PUL561" s="107"/>
      <c r="PUM561" s="107"/>
      <c r="PUN561" s="107"/>
      <c r="PUO561" s="107"/>
      <c r="PUP561" s="107"/>
      <c r="PUQ561" s="107"/>
      <c r="PUR561" s="107"/>
      <c r="PUS561" s="107"/>
      <c r="PUT561" s="107"/>
      <c r="PUU561" s="107"/>
      <c r="PUV561" s="107"/>
      <c r="PUW561" s="107"/>
      <c r="PUX561" s="107"/>
      <c r="PUY561" s="107"/>
      <c r="PUZ561" s="107"/>
      <c r="PVA561" s="107"/>
      <c r="PVB561" s="107"/>
      <c r="PVC561" s="107"/>
      <c r="PVD561" s="107"/>
      <c r="PVE561" s="107"/>
      <c r="PVF561" s="107"/>
      <c r="PVG561" s="107"/>
      <c r="PVH561" s="107"/>
      <c r="PVI561" s="107"/>
      <c r="PVJ561" s="107"/>
      <c r="PVK561" s="107"/>
      <c r="PVL561" s="107"/>
      <c r="PVM561" s="107"/>
      <c r="PVN561" s="107"/>
      <c r="PVO561" s="107"/>
      <c r="PVP561" s="107"/>
      <c r="PVQ561" s="107"/>
      <c r="PVR561" s="107"/>
      <c r="PVS561" s="107"/>
      <c r="PVT561" s="107"/>
      <c r="PVU561" s="107"/>
      <c r="PVV561" s="107"/>
      <c r="PVW561" s="107"/>
      <c r="PVX561" s="107"/>
      <c r="PVY561" s="107"/>
      <c r="PVZ561" s="107"/>
      <c r="PWA561" s="107"/>
      <c r="PWB561" s="107"/>
      <c r="PWC561" s="107"/>
      <c r="PWD561" s="107"/>
      <c r="PWE561" s="107"/>
      <c r="PWF561" s="107"/>
      <c r="PWG561" s="107"/>
      <c r="PWH561" s="107"/>
      <c r="PWI561" s="107"/>
      <c r="PWJ561" s="107"/>
      <c r="PWK561" s="107"/>
      <c r="PWL561" s="107"/>
      <c r="PWM561" s="107"/>
      <c r="PWN561" s="107"/>
      <c r="PWO561" s="107"/>
      <c r="PWP561" s="107"/>
      <c r="PWQ561" s="107"/>
      <c r="PWR561" s="107"/>
      <c r="PWS561" s="107"/>
      <c r="PWT561" s="107"/>
      <c r="PWU561" s="107"/>
      <c r="PWV561" s="107"/>
      <c r="PWW561" s="107"/>
      <c r="PWX561" s="107"/>
      <c r="PWY561" s="107"/>
      <c r="PWZ561" s="107"/>
      <c r="PXA561" s="107"/>
      <c r="PXB561" s="107"/>
      <c r="PXC561" s="107"/>
      <c r="PXD561" s="107"/>
      <c r="PXE561" s="107"/>
      <c r="PXF561" s="107"/>
      <c r="PXG561" s="107"/>
      <c r="PXH561" s="107"/>
      <c r="PXI561" s="107"/>
      <c r="PXJ561" s="107"/>
      <c r="PXK561" s="107"/>
      <c r="PXL561" s="107"/>
      <c r="PXM561" s="107"/>
      <c r="PXN561" s="107"/>
      <c r="PXO561" s="107"/>
      <c r="PXP561" s="107"/>
      <c r="PXQ561" s="107"/>
      <c r="PXR561" s="107"/>
      <c r="PXS561" s="107"/>
      <c r="PXT561" s="107"/>
      <c r="PXU561" s="107"/>
      <c r="PXV561" s="107"/>
      <c r="PXW561" s="107"/>
      <c r="PXX561" s="107"/>
      <c r="PXY561" s="107"/>
      <c r="PXZ561" s="107"/>
      <c r="PYA561" s="107"/>
      <c r="PYB561" s="107"/>
      <c r="PYC561" s="107"/>
      <c r="PYD561" s="107"/>
      <c r="PYE561" s="107"/>
      <c r="PYF561" s="107"/>
      <c r="PYG561" s="107"/>
      <c r="PYH561" s="107"/>
      <c r="PYI561" s="107"/>
      <c r="PYJ561" s="107"/>
      <c r="PYK561" s="107"/>
      <c r="PYL561" s="107"/>
      <c r="PYM561" s="107"/>
      <c r="PYN561" s="107"/>
      <c r="PYO561" s="107"/>
      <c r="PYP561" s="107"/>
      <c r="PYQ561" s="107"/>
      <c r="PYR561" s="107"/>
      <c r="PYS561" s="107"/>
      <c r="PYT561" s="107"/>
      <c r="PYU561" s="107"/>
      <c r="PYV561" s="107"/>
      <c r="PYW561" s="107"/>
      <c r="PYX561" s="107"/>
      <c r="PYY561" s="107"/>
      <c r="PYZ561" s="107"/>
      <c r="PZA561" s="107"/>
      <c r="PZB561" s="107"/>
      <c r="PZC561" s="107"/>
      <c r="PZD561" s="107"/>
      <c r="PZE561" s="107"/>
      <c r="PZF561" s="107"/>
      <c r="PZG561" s="107"/>
      <c r="PZH561" s="107"/>
      <c r="PZI561" s="107"/>
      <c r="PZJ561" s="107"/>
      <c r="PZK561" s="107"/>
      <c r="PZL561" s="107"/>
      <c r="PZM561" s="107"/>
      <c r="PZN561" s="107"/>
      <c r="PZO561" s="107"/>
      <c r="PZP561" s="107"/>
      <c r="PZQ561" s="107"/>
      <c r="PZR561" s="107"/>
      <c r="PZS561" s="107"/>
      <c r="PZT561" s="107"/>
      <c r="PZU561" s="107"/>
      <c r="PZV561" s="107"/>
      <c r="PZW561" s="107"/>
      <c r="PZX561" s="107"/>
      <c r="PZY561" s="107"/>
      <c r="PZZ561" s="107"/>
      <c r="QAA561" s="107"/>
      <c r="QAB561" s="107"/>
      <c r="QAC561" s="107"/>
      <c r="QAD561" s="107"/>
      <c r="QAE561" s="107"/>
      <c r="QAF561" s="107"/>
      <c r="QAG561" s="107"/>
      <c r="QAH561" s="107"/>
      <c r="QAI561" s="107"/>
      <c r="QAJ561" s="107"/>
      <c r="QAK561" s="107"/>
      <c r="QAL561" s="107"/>
      <c r="QAM561" s="107"/>
      <c r="QAN561" s="107"/>
      <c r="QAO561" s="107"/>
      <c r="QAP561" s="107"/>
      <c r="QAQ561" s="107"/>
      <c r="QAR561" s="107"/>
      <c r="QAS561" s="107"/>
      <c r="QAT561" s="107"/>
      <c r="QAU561" s="107"/>
      <c r="QAV561" s="107"/>
      <c r="QAW561" s="107"/>
      <c r="QAX561" s="107"/>
      <c r="QAY561" s="107"/>
      <c r="QAZ561" s="107"/>
      <c r="QBA561" s="107"/>
      <c r="QBB561" s="107"/>
      <c r="QBC561" s="107"/>
      <c r="QBD561" s="107"/>
      <c r="QBE561" s="107"/>
      <c r="QBF561" s="107"/>
      <c r="QBG561" s="107"/>
      <c r="QBH561" s="107"/>
      <c r="QBI561" s="107"/>
      <c r="QBJ561" s="107"/>
      <c r="QBK561" s="107"/>
      <c r="QBL561" s="107"/>
      <c r="QBM561" s="107"/>
      <c r="QBN561" s="107"/>
      <c r="QBO561" s="107"/>
      <c r="QBP561" s="107"/>
      <c r="QBQ561" s="107"/>
      <c r="QBR561" s="107"/>
      <c r="QBS561" s="107"/>
      <c r="QBT561" s="107"/>
      <c r="QBU561" s="107"/>
      <c r="QBV561" s="107"/>
      <c r="QBW561" s="107"/>
      <c r="QBX561" s="107"/>
      <c r="QBY561" s="107"/>
      <c r="QBZ561" s="107"/>
      <c r="QCA561" s="107"/>
      <c r="QCB561" s="107"/>
      <c r="QCC561" s="107"/>
      <c r="QCD561" s="107"/>
      <c r="QCE561" s="107"/>
      <c r="QCF561" s="107"/>
      <c r="QCG561" s="107"/>
      <c r="QCH561" s="107"/>
      <c r="QCI561" s="107"/>
      <c r="QCJ561" s="107"/>
      <c r="QCK561" s="107"/>
      <c r="QCL561" s="107"/>
      <c r="QCM561" s="107"/>
      <c r="QCN561" s="107"/>
      <c r="QCO561" s="107"/>
      <c r="QCP561" s="107"/>
      <c r="QCQ561" s="107"/>
      <c r="QCR561" s="107"/>
      <c r="QCS561" s="107"/>
      <c r="QCT561" s="107"/>
      <c r="QCU561" s="107"/>
      <c r="QCV561" s="107"/>
      <c r="QCW561" s="107"/>
      <c r="QCX561" s="107"/>
      <c r="QCY561" s="107"/>
      <c r="QCZ561" s="107"/>
      <c r="QDA561" s="107"/>
      <c r="QDB561" s="107"/>
      <c r="QDC561" s="107"/>
      <c r="QDD561" s="107"/>
      <c r="QDE561" s="107"/>
      <c r="QDF561" s="107"/>
      <c r="QDG561" s="107"/>
      <c r="QDH561" s="107"/>
      <c r="QDI561" s="107"/>
      <c r="QDJ561" s="107"/>
      <c r="QDK561" s="107"/>
      <c r="QDL561" s="107"/>
      <c r="QDM561" s="107"/>
      <c r="QDN561" s="107"/>
      <c r="QDO561" s="107"/>
      <c r="QDP561" s="107"/>
      <c r="QDQ561" s="107"/>
      <c r="QDR561" s="107"/>
      <c r="QDS561" s="107"/>
      <c r="QDT561" s="107"/>
      <c r="QDU561" s="107"/>
      <c r="QDV561" s="107"/>
      <c r="QDW561" s="107"/>
      <c r="QDX561" s="107"/>
      <c r="QDY561" s="107"/>
      <c r="QDZ561" s="107"/>
      <c r="QEA561" s="107"/>
      <c r="QEB561" s="107"/>
      <c r="QEC561" s="107"/>
      <c r="QED561" s="107"/>
      <c r="QEE561" s="107"/>
      <c r="QEF561" s="107"/>
      <c r="QEG561" s="107"/>
      <c r="QEH561" s="107"/>
      <c r="QEI561" s="107"/>
      <c r="QEJ561" s="107"/>
      <c r="QEK561" s="107"/>
      <c r="QEL561" s="107"/>
      <c r="QEM561" s="107"/>
      <c r="QEN561" s="107"/>
      <c r="QEO561" s="107"/>
      <c r="QEP561" s="107"/>
      <c r="QEQ561" s="107"/>
      <c r="QER561" s="107"/>
      <c r="QES561" s="107"/>
      <c r="QET561" s="107"/>
      <c r="QEU561" s="107"/>
      <c r="QEV561" s="107"/>
      <c r="QEW561" s="107"/>
      <c r="QEX561" s="107"/>
      <c r="QEY561" s="107"/>
      <c r="QEZ561" s="107"/>
      <c r="QFA561" s="107"/>
      <c r="QFB561" s="107"/>
      <c r="QFC561" s="107"/>
      <c r="QFD561" s="107"/>
      <c r="QFE561" s="107"/>
      <c r="QFF561" s="107"/>
      <c r="QFG561" s="107"/>
      <c r="QFH561" s="107"/>
      <c r="QFI561" s="107"/>
      <c r="QFJ561" s="107"/>
      <c r="QFK561" s="107"/>
      <c r="QFL561" s="107"/>
      <c r="QFM561" s="107"/>
      <c r="QFN561" s="107"/>
      <c r="QFO561" s="107"/>
      <c r="QFP561" s="107"/>
      <c r="QFQ561" s="107"/>
      <c r="QFR561" s="107"/>
      <c r="QFS561" s="107"/>
      <c r="QFT561" s="107"/>
      <c r="QFU561" s="107"/>
      <c r="QFV561" s="107"/>
      <c r="QFW561" s="107"/>
      <c r="QFX561" s="107"/>
      <c r="QFY561" s="107"/>
      <c r="QFZ561" s="107"/>
      <c r="QGA561" s="107"/>
      <c r="QGB561" s="107"/>
      <c r="QGC561" s="107"/>
      <c r="QGD561" s="107"/>
      <c r="QGE561" s="107"/>
      <c r="QGF561" s="107"/>
      <c r="QGG561" s="107"/>
      <c r="QGH561" s="107"/>
      <c r="QGI561" s="107"/>
      <c r="QGJ561" s="107"/>
      <c r="QGK561" s="107"/>
      <c r="QGL561" s="107"/>
      <c r="QGM561" s="107"/>
      <c r="QGN561" s="107"/>
      <c r="QGO561" s="107"/>
      <c r="QGP561" s="107"/>
      <c r="QGQ561" s="107"/>
      <c r="QGR561" s="107"/>
      <c r="QGS561" s="107"/>
      <c r="QGT561" s="107"/>
      <c r="QGU561" s="107"/>
      <c r="QGV561" s="107"/>
      <c r="QGW561" s="107"/>
      <c r="QGX561" s="107"/>
      <c r="QGY561" s="107"/>
      <c r="QGZ561" s="107"/>
      <c r="QHA561" s="107"/>
      <c r="QHB561" s="107"/>
      <c r="QHC561" s="107"/>
      <c r="QHD561" s="107"/>
      <c r="QHE561" s="107"/>
      <c r="QHF561" s="107"/>
      <c r="QHG561" s="107"/>
      <c r="QHH561" s="107"/>
      <c r="QHI561" s="107"/>
      <c r="QHJ561" s="107"/>
      <c r="QHK561" s="107"/>
      <c r="QHL561" s="107"/>
      <c r="QHM561" s="107"/>
      <c r="QHN561" s="107"/>
      <c r="QHO561" s="107"/>
      <c r="QHP561" s="107"/>
      <c r="QHQ561" s="107"/>
      <c r="QHR561" s="107"/>
      <c r="QHS561" s="107"/>
      <c r="QHT561" s="107"/>
      <c r="QHU561" s="107"/>
      <c r="QHV561" s="107"/>
      <c r="QHW561" s="107"/>
      <c r="QHX561" s="107"/>
      <c r="QHY561" s="107"/>
      <c r="QHZ561" s="107"/>
      <c r="QIA561" s="107"/>
      <c r="QIB561" s="107"/>
      <c r="QIC561" s="107"/>
      <c r="QID561" s="107"/>
      <c r="QIE561" s="107"/>
      <c r="QIF561" s="107"/>
      <c r="QIG561" s="107"/>
      <c r="QIH561" s="107"/>
      <c r="QII561" s="107"/>
      <c r="QIJ561" s="107"/>
      <c r="QIK561" s="107"/>
      <c r="QIL561" s="107"/>
      <c r="QIM561" s="107"/>
      <c r="QIN561" s="107"/>
      <c r="QIO561" s="107"/>
      <c r="QIP561" s="107"/>
      <c r="QIQ561" s="107"/>
      <c r="QIR561" s="107"/>
      <c r="QIS561" s="107"/>
      <c r="QIT561" s="107"/>
      <c r="QIU561" s="107"/>
      <c r="QIV561" s="107"/>
      <c r="QIW561" s="107"/>
      <c r="QIX561" s="107"/>
      <c r="QIY561" s="107"/>
      <c r="QIZ561" s="107"/>
      <c r="QJA561" s="107"/>
      <c r="QJB561" s="107"/>
      <c r="QJC561" s="107"/>
      <c r="QJD561" s="107"/>
      <c r="QJE561" s="107"/>
      <c r="QJF561" s="107"/>
      <c r="QJG561" s="107"/>
      <c r="QJH561" s="107"/>
      <c r="QJI561" s="107"/>
      <c r="QJJ561" s="107"/>
      <c r="QJK561" s="107"/>
      <c r="QJL561" s="107"/>
      <c r="QJM561" s="107"/>
      <c r="QJN561" s="107"/>
      <c r="QJO561" s="107"/>
      <c r="QJP561" s="107"/>
      <c r="QJQ561" s="107"/>
      <c r="QJR561" s="107"/>
      <c r="QJS561" s="107"/>
      <c r="QJT561" s="107"/>
      <c r="QJU561" s="107"/>
      <c r="QJV561" s="107"/>
      <c r="QJW561" s="107"/>
      <c r="QJX561" s="107"/>
      <c r="QJY561" s="107"/>
      <c r="QJZ561" s="107"/>
      <c r="QKA561" s="107"/>
      <c r="QKB561" s="107"/>
      <c r="QKC561" s="107"/>
      <c r="QKD561" s="107"/>
      <c r="QKE561" s="107"/>
      <c r="QKF561" s="107"/>
      <c r="QKG561" s="107"/>
      <c r="QKH561" s="107"/>
      <c r="QKI561" s="107"/>
      <c r="QKJ561" s="107"/>
      <c r="QKK561" s="107"/>
      <c r="QKL561" s="107"/>
      <c r="QKM561" s="107"/>
      <c r="QKN561" s="107"/>
      <c r="QKO561" s="107"/>
      <c r="QKP561" s="107"/>
      <c r="QKQ561" s="107"/>
      <c r="QKR561" s="107"/>
      <c r="QKS561" s="107"/>
      <c r="QKT561" s="107"/>
      <c r="QKU561" s="107"/>
      <c r="QKV561" s="107"/>
      <c r="QKW561" s="107"/>
      <c r="QKX561" s="107"/>
      <c r="QKY561" s="107"/>
      <c r="QKZ561" s="107"/>
      <c r="QLA561" s="107"/>
      <c r="QLB561" s="107"/>
      <c r="QLC561" s="107"/>
      <c r="QLD561" s="107"/>
      <c r="QLE561" s="107"/>
      <c r="QLF561" s="107"/>
      <c r="QLG561" s="107"/>
      <c r="QLH561" s="107"/>
      <c r="QLI561" s="107"/>
      <c r="QLJ561" s="107"/>
      <c r="QLK561" s="107"/>
      <c r="QLL561" s="107"/>
      <c r="QLM561" s="107"/>
      <c r="QLN561" s="107"/>
      <c r="QLO561" s="107"/>
      <c r="QLP561" s="107"/>
      <c r="QLQ561" s="107"/>
      <c r="QLR561" s="107"/>
      <c r="QLS561" s="107"/>
      <c r="QLT561" s="107"/>
      <c r="QLU561" s="107"/>
      <c r="QLV561" s="107"/>
      <c r="QLW561" s="107"/>
      <c r="QLX561" s="107"/>
      <c r="QLY561" s="107"/>
      <c r="QLZ561" s="107"/>
      <c r="QMA561" s="107"/>
      <c r="QMB561" s="107"/>
      <c r="QMC561" s="107"/>
      <c r="QMD561" s="107"/>
      <c r="QME561" s="107"/>
      <c r="QMF561" s="107"/>
      <c r="QMG561" s="107"/>
      <c r="QMH561" s="107"/>
      <c r="QMI561" s="107"/>
      <c r="QMJ561" s="107"/>
      <c r="QMK561" s="107"/>
      <c r="QML561" s="107"/>
      <c r="QMM561" s="107"/>
      <c r="QMN561" s="107"/>
      <c r="QMO561" s="107"/>
      <c r="QMP561" s="107"/>
      <c r="QMQ561" s="107"/>
      <c r="QMR561" s="107"/>
      <c r="QMS561" s="107"/>
      <c r="QMT561" s="107"/>
      <c r="QMU561" s="107"/>
      <c r="QMV561" s="107"/>
      <c r="QMW561" s="107"/>
      <c r="QMX561" s="107"/>
      <c r="QMY561" s="107"/>
      <c r="QMZ561" s="107"/>
      <c r="QNA561" s="107"/>
      <c r="QNB561" s="107"/>
      <c r="QNC561" s="107"/>
      <c r="QND561" s="107"/>
      <c r="QNE561" s="107"/>
      <c r="QNF561" s="107"/>
      <c r="QNG561" s="107"/>
      <c r="QNH561" s="107"/>
      <c r="QNI561" s="107"/>
      <c r="QNJ561" s="107"/>
      <c r="QNK561" s="107"/>
      <c r="QNL561" s="107"/>
      <c r="QNM561" s="107"/>
      <c r="QNN561" s="107"/>
      <c r="QNO561" s="107"/>
      <c r="QNP561" s="107"/>
      <c r="QNQ561" s="107"/>
      <c r="QNR561" s="107"/>
      <c r="QNS561" s="107"/>
      <c r="QNT561" s="107"/>
      <c r="QNU561" s="107"/>
      <c r="QNV561" s="107"/>
      <c r="QNW561" s="107"/>
      <c r="QNX561" s="107"/>
      <c r="QNY561" s="107"/>
      <c r="QNZ561" s="107"/>
      <c r="QOA561" s="107"/>
      <c r="QOB561" s="107"/>
      <c r="QOC561" s="107"/>
      <c r="QOD561" s="107"/>
      <c r="QOE561" s="107"/>
      <c r="QOF561" s="107"/>
      <c r="QOG561" s="107"/>
      <c r="QOH561" s="107"/>
      <c r="QOI561" s="107"/>
      <c r="QOJ561" s="107"/>
      <c r="QOK561" s="107"/>
      <c r="QOL561" s="107"/>
      <c r="QOM561" s="107"/>
      <c r="QON561" s="107"/>
      <c r="QOO561" s="107"/>
      <c r="QOP561" s="107"/>
      <c r="QOQ561" s="107"/>
      <c r="QOR561" s="107"/>
      <c r="QOS561" s="107"/>
      <c r="QOT561" s="107"/>
      <c r="QOU561" s="107"/>
      <c r="QOV561" s="107"/>
      <c r="QOW561" s="107"/>
      <c r="QOX561" s="107"/>
      <c r="QOY561" s="107"/>
      <c r="QOZ561" s="107"/>
      <c r="QPA561" s="107"/>
      <c r="QPB561" s="107"/>
      <c r="QPC561" s="107"/>
      <c r="QPD561" s="107"/>
      <c r="QPE561" s="107"/>
      <c r="QPF561" s="107"/>
      <c r="QPG561" s="107"/>
      <c r="QPH561" s="107"/>
      <c r="QPI561" s="107"/>
      <c r="QPJ561" s="107"/>
      <c r="QPK561" s="107"/>
      <c r="QPL561" s="107"/>
      <c r="QPM561" s="107"/>
      <c r="QPN561" s="107"/>
      <c r="QPO561" s="107"/>
      <c r="QPP561" s="107"/>
      <c r="QPQ561" s="107"/>
      <c r="QPR561" s="107"/>
      <c r="QPS561" s="107"/>
      <c r="QPT561" s="107"/>
      <c r="QPU561" s="107"/>
      <c r="QPV561" s="107"/>
      <c r="QPW561" s="107"/>
      <c r="QPX561" s="107"/>
      <c r="QPY561" s="107"/>
      <c r="QPZ561" s="107"/>
      <c r="QQA561" s="107"/>
      <c r="QQB561" s="107"/>
      <c r="QQC561" s="107"/>
      <c r="QQD561" s="107"/>
      <c r="QQE561" s="107"/>
      <c r="QQF561" s="107"/>
      <c r="QQG561" s="107"/>
      <c r="QQH561" s="107"/>
      <c r="QQI561" s="107"/>
      <c r="QQJ561" s="107"/>
      <c r="QQK561" s="107"/>
      <c r="QQL561" s="107"/>
      <c r="QQM561" s="107"/>
      <c r="QQN561" s="107"/>
      <c r="QQO561" s="107"/>
      <c r="QQP561" s="107"/>
      <c r="QQQ561" s="107"/>
      <c r="QQR561" s="107"/>
      <c r="QQS561" s="107"/>
      <c r="QQT561" s="107"/>
      <c r="QQU561" s="107"/>
      <c r="QQV561" s="107"/>
      <c r="QQW561" s="107"/>
      <c r="QQX561" s="107"/>
      <c r="QQY561" s="107"/>
      <c r="QQZ561" s="107"/>
      <c r="QRA561" s="107"/>
      <c r="QRB561" s="107"/>
      <c r="QRC561" s="107"/>
      <c r="QRD561" s="107"/>
      <c r="QRE561" s="107"/>
      <c r="QRF561" s="107"/>
      <c r="QRG561" s="107"/>
      <c r="QRH561" s="107"/>
      <c r="QRI561" s="107"/>
      <c r="QRJ561" s="107"/>
      <c r="QRK561" s="107"/>
      <c r="QRL561" s="107"/>
      <c r="QRM561" s="107"/>
      <c r="QRN561" s="107"/>
      <c r="QRO561" s="107"/>
      <c r="QRP561" s="107"/>
      <c r="QRQ561" s="107"/>
      <c r="QRR561" s="107"/>
      <c r="QRS561" s="107"/>
      <c r="QRT561" s="107"/>
      <c r="QRU561" s="107"/>
      <c r="QRV561" s="107"/>
      <c r="QRW561" s="107"/>
      <c r="QRX561" s="107"/>
      <c r="QRY561" s="107"/>
      <c r="QRZ561" s="107"/>
      <c r="QSA561" s="107"/>
      <c r="QSB561" s="107"/>
      <c r="QSC561" s="107"/>
      <c r="QSD561" s="107"/>
      <c r="QSE561" s="107"/>
      <c r="QSF561" s="107"/>
      <c r="QSG561" s="107"/>
      <c r="QSH561" s="107"/>
      <c r="QSI561" s="107"/>
      <c r="QSJ561" s="107"/>
      <c r="QSK561" s="107"/>
      <c r="QSL561" s="107"/>
      <c r="QSM561" s="107"/>
      <c r="QSN561" s="107"/>
      <c r="QSO561" s="107"/>
      <c r="QSP561" s="107"/>
      <c r="QSQ561" s="107"/>
      <c r="QSR561" s="107"/>
      <c r="QSS561" s="107"/>
      <c r="QST561" s="107"/>
      <c r="QSU561" s="107"/>
      <c r="QSV561" s="107"/>
      <c r="QSW561" s="107"/>
      <c r="QSX561" s="107"/>
      <c r="QSY561" s="107"/>
      <c r="QSZ561" s="107"/>
      <c r="QTA561" s="107"/>
      <c r="QTB561" s="107"/>
      <c r="QTC561" s="107"/>
      <c r="QTD561" s="107"/>
      <c r="QTE561" s="107"/>
      <c r="QTF561" s="107"/>
      <c r="QTG561" s="107"/>
      <c r="QTH561" s="107"/>
      <c r="QTI561" s="107"/>
      <c r="QTJ561" s="107"/>
      <c r="QTK561" s="107"/>
      <c r="QTL561" s="107"/>
      <c r="QTM561" s="107"/>
      <c r="QTN561" s="107"/>
      <c r="QTO561" s="107"/>
      <c r="QTP561" s="107"/>
      <c r="QTQ561" s="107"/>
      <c r="QTR561" s="107"/>
      <c r="QTS561" s="107"/>
      <c r="QTT561" s="107"/>
      <c r="QTU561" s="107"/>
      <c r="QTV561" s="107"/>
      <c r="QTW561" s="107"/>
      <c r="QTX561" s="107"/>
      <c r="QTY561" s="107"/>
      <c r="QTZ561" s="107"/>
      <c r="QUA561" s="107"/>
      <c r="QUB561" s="107"/>
      <c r="QUC561" s="107"/>
      <c r="QUD561" s="107"/>
      <c r="QUE561" s="107"/>
      <c r="QUF561" s="107"/>
      <c r="QUG561" s="107"/>
      <c r="QUH561" s="107"/>
      <c r="QUI561" s="107"/>
      <c r="QUJ561" s="107"/>
      <c r="QUK561" s="107"/>
      <c r="QUL561" s="107"/>
      <c r="QUM561" s="107"/>
      <c r="QUN561" s="107"/>
      <c r="QUO561" s="107"/>
      <c r="QUP561" s="107"/>
      <c r="QUQ561" s="107"/>
      <c r="QUR561" s="107"/>
      <c r="QUS561" s="107"/>
      <c r="QUT561" s="107"/>
      <c r="QUU561" s="107"/>
      <c r="QUV561" s="107"/>
      <c r="QUW561" s="107"/>
      <c r="QUX561" s="107"/>
      <c r="QUY561" s="107"/>
      <c r="QUZ561" s="107"/>
      <c r="QVA561" s="107"/>
      <c r="QVB561" s="107"/>
      <c r="QVC561" s="107"/>
      <c r="QVD561" s="107"/>
      <c r="QVE561" s="107"/>
      <c r="QVF561" s="107"/>
      <c r="QVG561" s="107"/>
      <c r="QVH561" s="107"/>
      <c r="QVI561" s="107"/>
      <c r="QVJ561" s="107"/>
      <c r="QVK561" s="107"/>
      <c r="QVL561" s="107"/>
      <c r="QVM561" s="107"/>
      <c r="QVN561" s="107"/>
      <c r="QVO561" s="107"/>
      <c r="QVP561" s="107"/>
      <c r="QVQ561" s="107"/>
      <c r="QVR561" s="107"/>
      <c r="QVS561" s="107"/>
      <c r="QVT561" s="107"/>
      <c r="QVU561" s="107"/>
      <c r="QVV561" s="107"/>
      <c r="QVW561" s="107"/>
      <c r="QVX561" s="107"/>
      <c r="QVY561" s="107"/>
      <c r="QVZ561" s="107"/>
      <c r="QWA561" s="107"/>
      <c r="QWB561" s="107"/>
      <c r="QWC561" s="107"/>
      <c r="QWD561" s="107"/>
      <c r="QWE561" s="107"/>
      <c r="QWF561" s="107"/>
      <c r="QWG561" s="107"/>
      <c r="QWH561" s="107"/>
      <c r="QWI561" s="107"/>
      <c r="QWJ561" s="107"/>
      <c r="QWK561" s="107"/>
      <c r="QWL561" s="107"/>
      <c r="QWM561" s="107"/>
      <c r="QWN561" s="107"/>
      <c r="QWO561" s="107"/>
      <c r="QWP561" s="107"/>
      <c r="QWQ561" s="107"/>
      <c r="QWR561" s="107"/>
      <c r="QWS561" s="107"/>
      <c r="QWT561" s="107"/>
      <c r="QWU561" s="107"/>
      <c r="QWV561" s="107"/>
      <c r="QWW561" s="107"/>
      <c r="QWX561" s="107"/>
      <c r="QWY561" s="107"/>
      <c r="QWZ561" s="107"/>
      <c r="QXA561" s="107"/>
      <c r="QXB561" s="107"/>
      <c r="QXC561" s="107"/>
      <c r="QXD561" s="107"/>
      <c r="QXE561" s="107"/>
      <c r="QXF561" s="107"/>
      <c r="QXG561" s="107"/>
      <c r="QXH561" s="107"/>
      <c r="QXI561" s="107"/>
      <c r="QXJ561" s="107"/>
      <c r="QXK561" s="107"/>
      <c r="QXL561" s="107"/>
      <c r="QXM561" s="107"/>
      <c r="QXN561" s="107"/>
      <c r="QXO561" s="107"/>
      <c r="QXP561" s="107"/>
      <c r="QXQ561" s="107"/>
      <c r="QXR561" s="107"/>
      <c r="QXS561" s="107"/>
      <c r="QXT561" s="107"/>
      <c r="QXU561" s="107"/>
      <c r="QXV561" s="107"/>
      <c r="QXW561" s="107"/>
      <c r="QXX561" s="107"/>
      <c r="QXY561" s="107"/>
      <c r="QXZ561" s="107"/>
      <c r="QYA561" s="107"/>
      <c r="QYB561" s="107"/>
      <c r="QYC561" s="107"/>
      <c r="QYD561" s="107"/>
      <c r="QYE561" s="107"/>
      <c r="QYF561" s="107"/>
      <c r="QYG561" s="107"/>
      <c r="QYH561" s="107"/>
      <c r="QYI561" s="107"/>
      <c r="QYJ561" s="107"/>
      <c r="QYK561" s="107"/>
      <c r="QYL561" s="107"/>
      <c r="QYM561" s="107"/>
      <c r="QYN561" s="107"/>
      <c r="QYO561" s="107"/>
      <c r="QYP561" s="107"/>
      <c r="QYQ561" s="107"/>
      <c r="QYR561" s="107"/>
      <c r="QYS561" s="107"/>
      <c r="QYT561" s="107"/>
      <c r="QYU561" s="107"/>
      <c r="QYV561" s="107"/>
      <c r="QYW561" s="107"/>
      <c r="QYX561" s="107"/>
      <c r="QYY561" s="107"/>
      <c r="QYZ561" s="107"/>
      <c r="QZA561" s="107"/>
      <c r="QZB561" s="107"/>
      <c r="QZC561" s="107"/>
      <c r="QZD561" s="107"/>
      <c r="QZE561" s="107"/>
      <c r="QZF561" s="107"/>
      <c r="QZG561" s="107"/>
      <c r="QZH561" s="107"/>
      <c r="QZI561" s="107"/>
      <c r="QZJ561" s="107"/>
      <c r="QZK561" s="107"/>
      <c r="QZL561" s="107"/>
      <c r="QZM561" s="107"/>
      <c r="QZN561" s="107"/>
      <c r="QZO561" s="107"/>
      <c r="QZP561" s="107"/>
      <c r="QZQ561" s="107"/>
      <c r="QZR561" s="107"/>
      <c r="QZS561" s="107"/>
      <c r="QZT561" s="107"/>
      <c r="QZU561" s="107"/>
      <c r="QZV561" s="107"/>
      <c r="QZW561" s="107"/>
      <c r="QZX561" s="107"/>
      <c r="QZY561" s="107"/>
      <c r="QZZ561" s="107"/>
      <c r="RAA561" s="107"/>
      <c r="RAB561" s="107"/>
      <c r="RAC561" s="107"/>
      <c r="RAD561" s="107"/>
      <c r="RAE561" s="107"/>
      <c r="RAF561" s="107"/>
      <c r="RAG561" s="107"/>
      <c r="RAH561" s="107"/>
      <c r="RAI561" s="107"/>
      <c r="RAJ561" s="107"/>
      <c r="RAK561" s="107"/>
      <c r="RAL561" s="107"/>
      <c r="RAM561" s="107"/>
      <c r="RAN561" s="107"/>
      <c r="RAO561" s="107"/>
      <c r="RAP561" s="107"/>
      <c r="RAQ561" s="107"/>
      <c r="RAR561" s="107"/>
      <c r="RAS561" s="107"/>
      <c r="RAT561" s="107"/>
      <c r="RAU561" s="107"/>
      <c r="RAV561" s="107"/>
      <c r="RAW561" s="107"/>
      <c r="RAX561" s="107"/>
      <c r="RAY561" s="107"/>
      <c r="RAZ561" s="107"/>
      <c r="RBA561" s="107"/>
      <c r="RBB561" s="107"/>
      <c r="RBC561" s="107"/>
      <c r="RBD561" s="107"/>
      <c r="RBE561" s="107"/>
      <c r="RBF561" s="107"/>
      <c r="RBG561" s="107"/>
      <c r="RBH561" s="107"/>
      <c r="RBI561" s="107"/>
      <c r="RBJ561" s="107"/>
      <c r="RBK561" s="107"/>
      <c r="RBL561" s="107"/>
      <c r="RBM561" s="107"/>
      <c r="RBN561" s="107"/>
      <c r="RBO561" s="107"/>
      <c r="RBP561" s="107"/>
      <c r="RBQ561" s="107"/>
      <c r="RBR561" s="107"/>
      <c r="RBS561" s="107"/>
      <c r="RBT561" s="107"/>
      <c r="RBU561" s="107"/>
      <c r="RBV561" s="107"/>
      <c r="RBW561" s="107"/>
      <c r="RBX561" s="107"/>
      <c r="RBY561" s="107"/>
      <c r="RBZ561" s="107"/>
      <c r="RCA561" s="107"/>
      <c r="RCB561" s="107"/>
      <c r="RCC561" s="107"/>
      <c r="RCD561" s="107"/>
      <c r="RCE561" s="107"/>
      <c r="RCF561" s="107"/>
      <c r="RCG561" s="107"/>
      <c r="RCH561" s="107"/>
      <c r="RCI561" s="107"/>
      <c r="RCJ561" s="107"/>
      <c r="RCK561" s="107"/>
      <c r="RCL561" s="107"/>
      <c r="RCM561" s="107"/>
      <c r="RCN561" s="107"/>
      <c r="RCO561" s="107"/>
      <c r="RCP561" s="107"/>
      <c r="RCQ561" s="107"/>
      <c r="RCR561" s="107"/>
      <c r="RCS561" s="107"/>
      <c r="RCT561" s="107"/>
      <c r="RCU561" s="107"/>
      <c r="RCV561" s="107"/>
      <c r="RCW561" s="107"/>
      <c r="RCX561" s="107"/>
      <c r="RCY561" s="107"/>
      <c r="RCZ561" s="107"/>
      <c r="RDA561" s="107"/>
      <c r="RDB561" s="107"/>
      <c r="RDC561" s="107"/>
      <c r="RDD561" s="107"/>
      <c r="RDE561" s="107"/>
      <c r="RDF561" s="107"/>
      <c r="RDG561" s="107"/>
      <c r="RDH561" s="107"/>
      <c r="RDI561" s="107"/>
      <c r="RDJ561" s="107"/>
      <c r="RDK561" s="107"/>
      <c r="RDL561" s="107"/>
      <c r="RDM561" s="107"/>
      <c r="RDN561" s="107"/>
      <c r="RDO561" s="107"/>
      <c r="RDP561" s="107"/>
      <c r="RDQ561" s="107"/>
      <c r="RDR561" s="107"/>
      <c r="RDS561" s="107"/>
      <c r="RDT561" s="107"/>
      <c r="RDU561" s="107"/>
      <c r="RDV561" s="107"/>
      <c r="RDW561" s="107"/>
      <c r="RDX561" s="107"/>
      <c r="RDY561" s="107"/>
      <c r="RDZ561" s="107"/>
      <c r="REA561" s="107"/>
      <c r="REB561" s="107"/>
      <c r="REC561" s="107"/>
      <c r="RED561" s="107"/>
      <c r="REE561" s="107"/>
      <c r="REF561" s="107"/>
      <c r="REG561" s="107"/>
      <c r="REH561" s="107"/>
      <c r="REI561" s="107"/>
      <c r="REJ561" s="107"/>
      <c r="REK561" s="107"/>
      <c r="REL561" s="107"/>
      <c r="REM561" s="107"/>
      <c r="REN561" s="107"/>
      <c r="REO561" s="107"/>
      <c r="REP561" s="107"/>
      <c r="REQ561" s="107"/>
      <c r="RER561" s="107"/>
      <c r="RES561" s="107"/>
      <c r="RET561" s="107"/>
      <c r="REU561" s="107"/>
      <c r="REV561" s="107"/>
      <c r="REW561" s="107"/>
      <c r="REX561" s="107"/>
      <c r="REY561" s="107"/>
      <c r="REZ561" s="107"/>
      <c r="RFA561" s="107"/>
      <c r="RFB561" s="107"/>
      <c r="RFC561" s="107"/>
      <c r="RFD561" s="107"/>
      <c r="RFE561" s="107"/>
      <c r="RFF561" s="107"/>
      <c r="RFG561" s="107"/>
      <c r="RFH561" s="107"/>
      <c r="RFI561" s="107"/>
      <c r="RFJ561" s="107"/>
      <c r="RFK561" s="107"/>
      <c r="RFL561" s="107"/>
      <c r="RFM561" s="107"/>
      <c r="RFN561" s="107"/>
      <c r="RFO561" s="107"/>
      <c r="RFP561" s="107"/>
      <c r="RFQ561" s="107"/>
      <c r="RFR561" s="107"/>
      <c r="RFS561" s="107"/>
      <c r="RFT561" s="107"/>
      <c r="RFU561" s="107"/>
      <c r="RFV561" s="107"/>
      <c r="RFW561" s="107"/>
      <c r="RFX561" s="107"/>
      <c r="RFY561" s="107"/>
      <c r="RFZ561" s="107"/>
      <c r="RGA561" s="107"/>
      <c r="RGB561" s="107"/>
      <c r="RGC561" s="107"/>
      <c r="RGD561" s="107"/>
      <c r="RGE561" s="107"/>
      <c r="RGF561" s="107"/>
      <c r="RGG561" s="107"/>
      <c r="RGH561" s="107"/>
      <c r="RGI561" s="107"/>
      <c r="RGJ561" s="107"/>
      <c r="RGK561" s="107"/>
      <c r="RGL561" s="107"/>
      <c r="RGM561" s="107"/>
      <c r="RGN561" s="107"/>
      <c r="RGO561" s="107"/>
      <c r="RGP561" s="107"/>
      <c r="RGQ561" s="107"/>
      <c r="RGR561" s="107"/>
      <c r="RGS561" s="107"/>
      <c r="RGT561" s="107"/>
      <c r="RGU561" s="107"/>
      <c r="RGV561" s="107"/>
      <c r="RGW561" s="107"/>
      <c r="RGX561" s="107"/>
      <c r="RGY561" s="107"/>
      <c r="RGZ561" s="107"/>
      <c r="RHA561" s="107"/>
      <c r="RHB561" s="107"/>
      <c r="RHC561" s="107"/>
      <c r="RHD561" s="107"/>
      <c r="RHE561" s="107"/>
      <c r="RHF561" s="107"/>
      <c r="RHG561" s="107"/>
      <c r="RHH561" s="107"/>
      <c r="RHI561" s="107"/>
      <c r="RHJ561" s="107"/>
      <c r="RHK561" s="107"/>
      <c r="RHL561" s="107"/>
      <c r="RHM561" s="107"/>
      <c r="RHN561" s="107"/>
      <c r="RHO561" s="107"/>
      <c r="RHP561" s="107"/>
      <c r="RHQ561" s="107"/>
      <c r="RHR561" s="107"/>
      <c r="RHS561" s="107"/>
      <c r="RHT561" s="107"/>
      <c r="RHU561" s="107"/>
      <c r="RHV561" s="107"/>
      <c r="RHW561" s="107"/>
      <c r="RHX561" s="107"/>
      <c r="RHY561" s="107"/>
      <c r="RHZ561" s="107"/>
      <c r="RIA561" s="107"/>
      <c r="RIB561" s="107"/>
      <c r="RIC561" s="107"/>
      <c r="RID561" s="107"/>
      <c r="RIE561" s="107"/>
      <c r="RIF561" s="107"/>
      <c r="RIG561" s="107"/>
      <c r="RIH561" s="107"/>
      <c r="RII561" s="107"/>
      <c r="RIJ561" s="107"/>
      <c r="RIK561" s="107"/>
      <c r="RIL561" s="107"/>
      <c r="RIM561" s="107"/>
      <c r="RIN561" s="107"/>
      <c r="RIO561" s="107"/>
      <c r="RIP561" s="107"/>
      <c r="RIQ561" s="107"/>
      <c r="RIR561" s="107"/>
      <c r="RIS561" s="107"/>
      <c r="RIT561" s="107"/>
      <c r="RIU561" s="107"/>
      <c r="RIV561" s="107"/>
      <c r="RIW561" s="107"/>
      <c r="RIX561" s="107"/>
      <c r="RIY561" s="107"/>
      <c r="RIZ561" s="107"/>
      <c r="RJA561" s="107"/>
      <c r="RJB561" s="107"/>
      <c r="RJC561" s="107"/>
      <c r="RJD561" s="107"/>
      <c r="RJE561" s="107"/>
      <c r="RJF561" s="107"/>
      <c r="RJG561" s="107"/>
      <c r="RJH561" s="107"/>
      <c r="RJI561" s="107"/>
      <c r="RJJ561" s="107"/>
      <c r="RJK561" s="107"/>
      <c r="RJL561" s="107"/>
      <c r="RJM561" s="107"/>
      <c r="RJN561" s="107"/>
      <c r="RJO561" s="107"/>
      <c r="RJP561" s="107"/>
      <c r="RJQ561" s="107"/>
      <c r="RJR561" s="107"/>
      <c r="RJS561" s="107"/>
      <c r="RJT561" s="107"/>
      <c r="RJU561" s="107"/>
      <c r="RJV561" s="107"/>
      <c r="RJW561" s="107"/>
      <c r="RJX561" s="107"/>
      <c r="RJY561" s="107"/>
      <c r="RJZ561" s="107"/>
      <c r="RKA561" s="107"/>
      <c r="RKB561" s="107"/>
      <c r="RKC561" s="107"/>
      <c r="RKD561" s="107"/>
      <c r="RKE561" s="107"/>
      <c r="RKF561" s="107"/>
      <c r="RKG561" s="107"/>
      <c r="RKH561" s="107"/>
      <c r="RKI561" s="107"/>
      <c r="RKJ561" s="107"/>
      <c r="RKK561" s="107"/>
      <c r="RKL561" s="107"/>
      <c r="RKM561" s="107"/>
      <c r="RKN561" s="107"/>
      <c r="RKO561" s="107"/>
      <c r="RKP561" s="107"/>
      <c r="RKQ561" s="107"/>
      <c r="RKR561" s="107"/>
      <c r="RKS561" s="107"/>
      <c r="RKT561" s="107"/>
      <c r="RKU561" s="107"/>
      <c r="RKV561" s="107"/>
      <c r="RKW561" s="107"/>
      <c r="RKX561" s="107"/>
      <c r="RKY561" s="107"/>
      <c r="RKZ561" s="107"/>
      <c r="RLA561" s="107"/>
      <c r="RLB561" s="107"/>
      <c r="RLC561" s="107"/>
      <c r="RLD561" s="107"/>
      <c r="RLE561" s="107"/>
      <c r="RLF561" s="107"/>
      <c r="RLG561" s="107"/>
      <c r="RLH561" s="107"/>
      <c r="RLI561" s="107"/>
      <c r="RLJ561" s="107"/>
      <c r="RLK561" s="107"/>
      <c r="RLL561" s="107"/>
      <c r="RLM561" s="107"/>
      <c r="RLN561" s="107"/>
      <c r="RLO561" s="107"/>
      <c r="RLP561" s="107"/>
      <c r="RLQ561" s="107"/>
      <c r="RLR561" s="107"/>
      <c r="RLS561" s="107"/>
      <c r="RLT561" s="107"/>
      <c r="RLU561" s="107"/>
      <c r="RLV561" s="107"/>
      <c r="RLW561" s="107"/>
      <c r="RLX561" s="107"/>
      <c r="RLY561" s="107"/>
      <c r="RLZ561" s="107"/>
      <c r="RMA561" s="107"/>
      <c r="RMB561" s="107"/>
      <c r="RMC561" s="107"/>
      <c r="RMD561" s="107"/>
      <c r="RME561" s="107"/>
      <c r="RMF561" s="107"/>
      <c r="RMG561" s="107"/>
      <c r="RMH561" s="107"/>
      <c r="RMI561" s="107"/>
      <c r="RMJ561" s="107"/>
      <c r="RMK561" s="107"/>
      <c r="RML561" s="107"/>
      <c r="RMM561" s="107"/>
      <c r="RMN561" s="107"/>
      <c r="RMO561" s="107"/>
      <c r="RMP561" s="107"/>
      <c r="RMQ561" s="107"/>
      <c r="RMR561" s="107"/>
      <c r="RMS561" s="107"/>
      <c r="RMT561" s="107"/>
      <c r="RMU561" s="107"/>
      <c r="RMV561" s="107"/>
      <c r="RMW561" s="107"/>
      <c r="RMX561" s="107"/>
      <c r="RMY561" s="107"/>
      <c r="RMZ561" s="107"/>
      <c r="RNA561" s="107"/>
      <c r="RNB561" s="107"/>
      <c r="RNC561" s="107"/>
      <c r="RND561" s="107"/>
      <c r="RNE561" s="107"/>
      <c r="RNF561" s="107"/>
      <c r="RNG561" s="107"/>
      <c r="RNH561" s="107"/>
      <c r="RNI561" s="107"/>
      <c r="RNJ561" s="107"/>
      <c r="RNK561" s="107"/>
      <c r="RNL561" s="107"/>
      <c r="RNM561" s="107"/>
      <c r="RNN561" s="107"/>
      <c r="RNO561" s="107"/>
      <c r="RNP561" s="107"/>
      <c r="RNQ561" s="107"/>
      <c r="RNR561" s="107"/>
      <c r="RNS561" s="107"/>
      <c r="RNT561" s="107"/>
      <c r="RNU561" s="107"/>
      <c r="RNV561" s="107"/>
      <c r="RNW561" s="107"/>
      <c r="RNX561" s="107"/>
      <c r="RNY561" s="107"/>
      <c r="RNZ561" s="107"/>
      <c r="ROA561" s="107"/>
      <c r="ROB561" s="107"/>
      <c r="ROC561" s="107"/>
      <c r="ROD561" s="107"/>
      <c r="ROE561" s="107"/>
      <c r="ROF561" s="107"/>
      <c r="ROG561" s="107"/>
      <c r="ROH561" s="107"/>
      <c r="ROI561" s="107"/>
      <c r="ROJ561" s="107"/>
      <c r="ROK561" s="107"/>
      <c r="ROL561" s="107"/>
      <c r="ROM561" s="107"/>
      <c r="RON561" s="107"/>
      <c r="ROO561" s="107"/>
      <c r="ROP561" s="107"/>
      <c r="ROQ561" s="107"/>
      <c r="ROR561" s="107"/>
      <c r="ROS561" s="107"/>
      <c r="ROT561" s="107"/>
      <c r="ROU561" s="107"/>
      <c r="ROV561" s="107"/>
      <c r="ROW561" s="107"/>
      <c r="ROX561" s="107"/>
      <c r="ROY561" s="107"/>
      <c r="ROZ561" s="107"/>
      <c r="RPA561" s="107"/>
      <c r="RPB561" s="107"/>
      <c r="RPC561" s="107"/>
      <c r="RPD561" s="107"/>
      <c r="RPE561" s="107"/>
      <c r="RPF561" s="107"/>
      <c r="RPG561" s="107"/>
      <c r="RPH561" s="107"/>
      <c r="RPI561" s="107"/>
      <c r="RPJ561" s="107"/>
      <c r="RPK561" s="107"/>
      <c r="RPL561" s="107"/>
      <c r="RPM561" s="107"/>
      <c r="RPN561" s="107"/>
      <c r="RPO561" s="107"/>
      <c r="RPP561" s="107"/>
      <c r="RPQ561" s="107"/>
      <c r="RPR561" s="107"/>
      <c r="RPS561" s="107"/>
      <c r="RPT561" s="107"/>
      <c r="RPU561" s="107"/>
      <c r="RPV561" s="107"/>
      <c r="RPW561" s="107"/>
      <c r="RPX561" s="107"/>
      <c r="RPY561" s="107"/>
      <c r="RPZ561" s="107"/>
      <c r="RQA561" s="107"/>
      <c r="RQB561" s="107"/>
      <c r="RQC561" s="107"/>
      <c r="RQD561" s="107"/>
      <c r="RQE561" s="107"/>
      <c r="RQF561" s="107"/>
      <c r="RQG561" s="107"/>
      <c r="RQH561" s="107"/>
      <c r="RQI561" s="107"/>
      <c r="RQJ561" s="107"/>
      <c r="RQK561" s="107"/>
      <c r="RQL561" s="107"/>
      <c r="RQM561" s="107"/>
      <c r="RQN561" s="107"/>
      <c r="RQO561" s="107"/>
      <c r="RQP561" s="107"/>
      <c r="RQQ561" s="107"/>
      <c r="RQR561" s="107"/>
      <c r="RQS561" s="107"/>
      <c r="RQT561" s="107"/>
      <c r="RQU561" s="107"/>
      <c r="RQV561" s="107"/>
      <c r="RQW561" s="107"/>
      <c r="RQX561" s="107"/>
      <c r="RQY561" s="107"/>
      <c r="RQZ561" s="107"/>
      <c r="RRA561" s="107"/>
      <c r="RRB561" s="107"/>
      <c r="RRC561" s="107"/>
      <c r="RRD561" s="107"/>
      <c r="RRE561" s="107"/>
      <c r="RRF561" s="107"/>
      <c r="RRG561" s="107"/>
      <c r="RRH561" s="107"/>
      <c r="RRI561" s="107"/>
      <c r="RRJ561" s="107"/>
      <c r="RRK561" s="107"/>
      <c r="RRL561" s="107"/>
      <c r="RRM561" s="107"/>
      <c r="RRN561" s="107"/>
      <c r="RRO561" s="107"/>
      <c r="RRP561" s="107"/>
      <c r="RRQ561" s="107"/>
      <c r="RRR561" s="107"/>
      <c r="RRS561" s="107"/>
      <c r="RRT561" s="107"/>
      <c r="RRU561" s="107"/>
      <c r="RRV561" s="107"/>
      <c r="RRW561" s="107"/>
      <c r="RRX561" s="107"/>
      <c r="RRY561" s="107"/>
      <c r="RRZ561" s="107"/>
      <c r="RSA561" s="107"/>
      <c r="RSB561" s="107"/>
      <c r="RSC561" s="107"/>
      <c r="RSD561" s="107"/>
      <c r="RSE561" s="107"/>
      <c r="RSF561" s="107"/>
      <c r="RSG561" s="107"/>
      <c r="RSH561" s="107"/>
      <c r="RSI561" s="107"/>
      <c r="RSJ561" s="107"/>
      <c r="RSK561" s="107"/>
      <c r="RSL561" s="107"/>
      <c r="RSM561" s="107"/>
      <c r="RSN561" s="107"/>
      <c r="RSO561" s="107"/>
      <c r="RSP561" s="107"/>
      <c r="RSQ561" s="107"/>
      <c r="RSR561" s="107"/>
      <c r="RSS561" s="107"/>
      <c r="RST561" s="107"/>
      <c r="RSU561" s="107"/>
      <c r="RSV561" s="107"/>
      <c r="RSW561" s="107"/>
      <c r="RSX561" s="107"/>
      <c r="RSY561" s="107"/>
      <c r="RSZ561" s="107"/>
      <c r="RTA561" s="107"/>
      <c r="RTB561" s="107"/>
      <c r="RTC561" s="107"/>
      <c r="RTD561" s="107"/>
      <c r="RTE561" s="107"/>
      <c r="RTF561" s="107"/>
      <c r="RTG561" s="107"/>
      <c r="RTH561" s="107"/>
      <c r="RTI561" s="107"/>
      <c r="RTJ561" s="107"/>
      <c r="RTK561" s="107"/>
      <c r="RTL561" s="107"/>
      <c r="RTM561" s="107"/>
      <c r="RTN561" s="107"/>
      <c r="RTO561" s="107"/>
      <c r="RTP561" s="107"/>
      <c r="RTQ561" s="107"/>
      <c r="RTR561" s="107"/>
      <c r="RTS561" s="107"/>
      <c r="RTT561" s="107"/>
      <c r="RTU561" s="107"/>
      <c r="RTV561" s="107"/>
      <c r="RTW561" s="107"/>
      <c r="RTX561" s="107"/>
      <c r="RTY561" s="107"/>
      <c r="RTZ561" s="107"/>
      <c r="RUA561" s="107"/>
      <c r="RUB561" s="107"/>
      <c r="RUC561" s="107"/>
      <c r="RUD561" s="107"/>
      <c r="RUE561" s="107"/>
      <c r="RUF561" s="107"/>
      <c r="RUG561" s="107"/>
      <c r="RUH561" s="107"/>
      <c r="RUI561" s="107"/>
      <c r="RUJ561" s="107"/>
      <c r="RUK561" s="107"/>
      <c r="RUL561" s="107"/>
      <c r="RUM561" s="107"/>
      <c r="RUN561" s="107"/>
      <c r="RUO561" s="107"/>
      <c r="RUP561" s="107"/>
      <c r="RUQ561" s="107"/>
      <c r="RUR561" s="107"/>
      <c r="RUS561" s="107"/>
      <c r="RUT561" s="107"/>
      <c r="RUU561" s="107"/>
      <c r="RUV561" s="107"/>
      <c r="RUW561" s="107"/>
      <c r="RUX561" s="107"/>
      <c r="RUY561" s="107"/>
      <c r="RUZ561" s="107"/>
      <c r="RVA561" s="107"/>
      <c r="RVB561" s="107"/>
      <c r="RVC561" s="107"/>
      <c r="RVD561" s="107"/>
      <c r="RVE561" s="107"/>
      <c r="RVF561" s="107"/>
      <c r="RVG561" s="107"/>
      <c r="RVH561" s="107"/>
      <c r="RVI561" s="107"/>
      <c r="RVJ561" s="107"/>
      <c r="RVK561" s="107"/>
      <c r="RVL561" s="107"/>
      <c r="RVM561" s="107"/>
      <c r="RVN561" s="107"/>
      <c r="RVO561" s="107"/>
      <c r="RVP561" s="107"/>
      <c r="RVQ561" s="107"/>
      <c r="RVR561" s="107"/>
      <c r="RVS561" s="107"/>
      <c r="RVT561" s="107"/>
      <c r="RVU561" s="107"/>
      <c r="RVV561" s="107"/>
      <c r="RVW561" s="107"/>
      <c r="RVX561" s="107"/>
      <c r="RVY561" s="107"/>
      <c r="RVZ561" s="107"/>
      <c r="RWA561" s="107"/>
      <c r="RWB561" s="107"/>
      <c r="RWC561" s="107"/>
      <c r="RWD561" s="107"/>
      <c r="RWE561" s="107"/>
      <c r="RWF561" s="107"/>
      <c r="RWG561" s="107"/>
      <c r="RWH561" s="107"/>
      <c r="RWI561" s="107"/>
      <c r="RWJ561" s="107"/>
      <c r="RWK561" s="107"/>
      <c r="RWL561" s="107"/>
      <c r="RWM561" s="107"/>
      <c r="RWN561" s="107"/>
      <c r="RWO561" s="107"/>
      <c r="RWP561" s="107"/>
      <c r="RWQ561" s="107"/>
      <c r="RWR561" s="107"/>
      <c r="RWS561" s="107"/>
      <c r="RWT561" s="107"/>
      <c r="RWU561" s="107"/>
      <c r="RWV561" s="107"/>
      <c r="RWW561" s="107"/>
      <c r="RWX561" s="107"/>
      <c r="RWY561" s="107"/>
      <c r="RWZ561" s="107"/>
      <c r="RXA561" s="107"/>
      <c r="RXB561" s="107"/>
      <c r="RXC561" s="107"/>
      <c r="RXD561" s="107"/>
      <c r="RXE561" s="107"/>
      <c r="RXF561" s="107"/>
      <c r="RXG561" s="107"/>
      <c r="RXH561" s="107"/>
      <c r="RXI561" s="107"/>
      <c r="RXJ561" s="107"/>
      <c r="RXK561" s="107"/>
      <c r="RXL561" s="107"/>
      <c r="RXM561" s="107"/>
      <c r="RXN561" s="107"/>
      <c r="RXO561" s="107"/>
      <c r="RXP561" s="107"/>
      <c r="RXQ561" s="107"/>
      <c r="RXR561" s="107"/>
      <c r="RXS561" s="107"/>
      <c r="RXT561" s="107"/>
      <c r="RXU561" s="107"/>
      <c r="RXV561" s="107"/>
      <c r="RXW561" s="107"/>
      <c r="RXX561" s="107"/>
      <c r="RXY561" s="107"/>
      <c r="RXZ561" s="107"/>
      <c r="RYA561" s="107"/>
      <c r="RYB561" s="107"/>
      <c r="RYC561" s="107"/>
      <c r="RYD561" s="107"/>
      <c r="RYE561" s="107"/>
      <c r="RYF561" s="107"/>
      <c r="RYG561" s="107"/>
      <c r="RYH561" s="107"/>
      <c r="RYI561" s="107"/>
      <c r="RYJ561" s="107"/>
      <c r="RYK561" s="107"/>
      <c r="RYL561" s="107"/>
      <c r="RYM561" s="107"/>
      <c r="RYN561" s="107"/>
      <c r="RYO561" s="107"/>
      <c r="RYP561" s="107"/>
      <c r="RYQ561" s="107"/>
      <c r="RYR561" s="107"/>
      <c r="RYS561" s="107"/>
      <c r="RYT561" s="107"/>
      <c r="RYU561" s="107"/>
      <c r="RYV561" s="107"/>
      <c r="RYW561" s="107"/>
      <c r="RYX561" s="107"/>
      <c r="RYY561" s="107"/>
      <c r="RYZ561" s="107"/>
      <c r="RZA561" s="107"/>
      <c r="RZB561" s="107"/>
      <c r="RZC561" s="107"/>
      <c r="RZD561" s="107"/>
      <c r="RZE561" s="107"/>
      <c r="RZF561" s="107"/>
      <c r="RZG561" s="107"/>
      <c r="RZH561" s="107"/>
      <c r="RZI561" s="107"/>
      <c r="RZJ561" s="107"/>
      <c r="RZK561" s="107"/>
      <c r="RZL561" s="107"/>
      <c r="RZM561" s="107"/>
      <c r="RZN561" s="107"/>
      <c r="RZO561" s="107"/>
      <c r="RZP561" s="107"/>
      <c r="RZQ561" s="107"/>
      <c r="RZR561" s="107"/>
      <c r="RZS561" s="107"/>
      <c r="RZT561" s="107"/>
      <c r="RZU561" s="107"/>
      <c r="RZV561" s="107"/>
      <c r="RZW561" s="107"/>
      <c r="RZX561" s="107"/>
      <c r="RZY561" s="107"/>
      <c r="RZZ561" s="107"/>
      <c r="SAA561" s="107"/>
      <c r="SAB561" s="107"/>
      <c r="SAC561" s="107"/>
      <c r="SAD561" s="107"/>
      <c r="SAE561" s="107"/>
      <c r="SAF561" s="107"/>
      <c r="SAG561" s="107"/>
      <c r="SAH561" s="107"/>
      <c r="SAI561" s="107"/>
      <c r="SAJ561" s="107"/>
      <c r="SAK561" s="107"/>
      <c r="SAL561" s="107"/>
      <c r="SAM561" s="107"/>
      <c r="SAN561" s="107"/>
      <c r="SAO561" s="107"/>
      <c r="SAP561" s="107"/>
      <c r="SAQ561" s="107"/>
      <c r="SAR561" s="107"/>
      <c r="SAS561" s="107"/>
      <c r="SAT561" s="107"/>
      <c r="SAU561" s="107"/>
      <c r="SAV561" s="107"/>
      <c r="SAW561" s="107"/>
      <c r="SAX561" s="107"/>
      <c r="SAY561" s="107"/>
      <c r="SAZ561" s="107"/>
      <c r="SBA561" s="107"/>
      <c r="SBB561" s="107"/>
      <c r="SBC561" s="107"/>
      <c r="SBD561" s="107"/>
      <c r="SBE561" s="107"/>
      <c r="SBF561" s="107"/>
      <c r="SBG561" s="107"/>
      <c r="SBH561" s="107"/>
      <c r="SBI561" s="107"/>
      <c r="SBJ561" s="107"/>
      <c r="SBK561" s="107"/>
      <c r="SBL561" s="107"/>
      <c r="SBM561" s="107"/>
      <c r="SBN561" s="107"/>
      <c r="SBO561" s="107"/>
      <c r="SBP561" s="107"/>
      <c r="SBQ561" s="107"/>
      <c r="SBR561" s="107"/>
      <c r="SBS561" s="107"/>
      <c r="SBT561" s="107"/>
      <c r="SBU561" s="107"/>
      <c r="SBV561" s="107"/>
      <c r="SBW561" s="107"/>
      <c r="SBX561" s="107"/>
      <c r="SBY561" s="107"/>
      <c r="SBZ561" s="107"/>
      <c r="SCA561" s="107"/>
      <c r="SCB561" s="107"/>
      <c r="SCC561" s="107"/>
      <c r="SCD561" s="107"/>
      <c r="SCE561" s="107"/>
      <c r="SCF561" s="107"/>
      <c r="SCG561" s="107"/>
      <c r="SCH561" s="107"/>
      <c r="SCI561" s="107"/>
      <c r="SCJ561" s="107"/>
      <c r="SCK561" s="107"/>
      <c r="SCL561" s="107"/>
      <c r="SCM561" s="107"/>
      <c r="SCN561" s="107"/>
      <c r="SCO561" s="107"/>
      <c r="SCP561" s="107"/>
      <c r="SCQ561" s="107"/>
      <c r="SCR561" s="107"/>
      <c r="SCS561" s="107"/>
      <c r="SCT561" s="107"/>
      <c r="SCU561" s="107"/>
      <c r="SCV561" s="107"/>
      <c r="SCW561" s="107"/>
      <c r="SCX561" s="107"/>
      <c r="SCY561" s="107"/>
      <c r="SCZ561" s="107"/>
      <c r="SDA561" s="107"/>
      <c r="SDB561" s="107"/>
      <c r="SDC561" s="107"/>
      <c r="SDD561" s="107"/>
      <c r="SDE561" s="107"/>
      <c r="SDF561" s="107"/>
      <c r="SDG561" s="107"/>
      <c r="SDH561" s="107"/>
      <c r="SDI561" s="107"/>
      <c r="SDJ561" s="107"/>
      <c r="SDK561" s="107"/>
      <c r="SDL561" s="107"/>
      <c r="SDM561" s="107"/>
      <c r="SDN561" s="107"/>
      <c r="SDO561" s="107"/>
      <c r="SDP561" s="107"/>
      <c r="SDQ561" s="107"/>
      <c r="SDR561" s="107"/>
      <c r="SDS561" s="107"/>
      <c r="SDT561" s="107"/>
      <c r="SDU561" s="107"/>
      <c r="SDV561" s="107"/>
      <c r="SDW561" s="107"/>
      <c r="SDX561" s="107"/>
      <c r="SDY561" s="107"/>
      <c r="SDZ561" s="107"/>
      <c r="SEA561" s="107"/>
      <c r="SEB561" s="107"/>
      <c r="SEC561" s="107"/>
      <c r="SED561" s="107"/>
      <c r="SEE561" s="107"/>
      <c r="SEF561" s="107"/>
      <c r="SEG561" s="107"/>
      <c r="SEH561" s="107"/>
      <c r="SEI561" s="107"/>
      <c r="SEJ561" s="107"/>
      <c r="SEK561" s="107"/>
      <c r="SEL561" s="107"/>
      <c r="SEM561" s="107"/>
      <c r="SEN561" s="107"/>
      <c r="SEO561" s="107"/>
      <c r="SEP561" s="107"/>
      <c r="SEQ561" s="107"/>
      <c r="SER561" s="107"/>
      <c r="SES561" s="107"/>
      <c r="SET561" s="107"/>
      <c r="SEU561" s="107"/>
      <c r="SEV561" s="107"/>
      <c r="SEW561" s="107"/>
      <c r="SEX561" s="107"/>
      <c r="SEY561" s="107"/>
      <c r="SEZ561" s="107"/>
      <c r="SFA561" s="107"/>
      <c r="SFB561" s="107"/>
      <c r="SFC561" s="107"/>
      <c r="SFD561" s="107"/>
      <c r="SFE561" s="107"/>
      <c r="SFF561" s="107"/>
      <c r="SFG561" s="107"/>
      <c r="SFH561" s="107"/>
      <c r="SFI561" s="107"/>
      <c r="SFJ561" s="107"/>
      <c r="SFK561" s="107"/>
      <c r="SFL561" s="107"/>
      <c r="SFM561" s="107"/>
      <c r="SFN561" s="107"/>
      <c r="SFO561" s="107"/>
      <c r="SFP561" s="107"/>
      <c r="SFQ561" s="107"/>
      <c r="SFR561" s="107"/>
      <c r="SFS561" s="107"/>
      <c r="SFT561" s="107"/>
      <c r="SFU561" s="107"/>
      <c r="SFV561" s="107"/>
      <c r="SFW561" s="107"/>
      <c r="SFX561" s="107"/>
      <c r="SFY561" s="107"/>
      <c r="SFZ561" s="107"/>
      <c r="SGA561" s="107"/>
      <c r="SGB561" s="107"/>
      <c r="SGC561" s="107"/>
      <c r="SGD561" s="107"/>
      <c r="SGE561" s="107"/>
      <c r="SGF561" s="107"/>
      <c r="SGG561" s="107"/>
      <c r="SGH561" s="107"/>
      <c r="SGI561" s="107"/>
      <c r="SGJ561" s="107"/>
      <c r="SGK561" s="107"/>
      <c r="SGL561" s="107"/>
      <c r="SGM561" s="107"/>
      <c r="SGN561" s="107"/>
      <c r="SGO561" s="107"/>
      <c r="SGP561" s="107"/>
      <c r="SGQ561" s="107"/>
      <c r="SGR561" s="107"/>
      <c r="SGS561" s="107"/>
      <c r="SGT561" s="107"/>
      <c r="SGU561" s="107"/>
      <c r="SGV561" s="107"/>
      <c r="SGW561" s="107"/>
      <c r="SGX561" s="107"/>
      <c r="SGY561" s="107"/>
      <c r="SGZ561" s="107"/>
      <c r="SHA561" s="107"/>
      <c r="SHB561" s="107"/>
      <c r="SHC561" s="107"/>
      <c r="SHD561" s="107"/>
      <c r="SHE561" s="107"/>
      <c r="SHF561" s="107"/>
      <c r="SHG561" s="107"/>
      <c r="SHH561" s="107"/>
      <c r="SHI561" s="107"/>
      <c r="SHJ561" s="107"/>
      <c r="SHK561" s="107"/>
      <c r="SHL561" s="107"/>
      <c r="SHM561" s="107"/>
      <c r="SHN561" s="107"/>
      <c r="SHO561" s="107"/>
      <c r="SHP561" s="107"/>
      <c r="SHQ561" s="107"/>
      <c r="SHR561" s="107"/>
      <c r="SHS561" s="107"/>
      <c r="SHT561" s="107"/>
      <c r="SHU561" s="107"/>
      <c r="SHV561" s="107"/>
      <c r="SHW561" s="107"/>
      <c r="SHX561" s="107"/>
      <c r="SHY561" s="107"/>
      <c r="SHZ561" s="107"/>
      <c r="SIA561" s="107"/>
      <c r="SIB561" s="107"/>
      <c r="SIC561" s="107"/>
      <c r="SID561" s="107"/>
      <c r="SIE561" s="107"/>
      <c r="SIF561" s="107"/>
      <c r="SIG561" s="107"/>
      <c r="SIH561" s="107"/>
      <c r="SII561" s="107"/>
      <c r="SIJ561" s="107"/>
      <c r="SIK561" s="107"/>
      <c r="SIL561" s="107"/>
      <c r="SIM561" s="107"/>
      <c r="SIN561" s="107"/>
      <c r="SIO561" s="107"/>
      <c r="SIP561" s="107"/>
      <c r="SIQ561" s="107"/>
      <c r="SIR561" s="107"/>
      <c r="SIS561" s="107"/>
      <c r="SIT561" s="107"/>
      <c r="SIU561" s="107"/>
      <c r="SIV561" s="107"/>
      <c r="SIW561" s="107"/>
      <c r="SIX561" s="107"/>
      <c r="SIY561" s="107"/>
      <c r="SIZ561" s="107"/>
      <c r="SJA561" s="107"/>
      <c r="SJB561" s="107"/>
      <c r="SJC561" s="107"/>
      <c r="SJD561" s="107"/>
      <c r="SJE561" s="107"/>
      <c r="SJF561" s="107"/>
      <c r="SJG561" s="107"/>
      <c r="SJH561" s="107"/>
      <c r="SJI561" s="107"/>
      <c r="SJJ561" s="107"/>
      <c r="SJK561" s="107"/>
      <c r="SJL561" s="107"/>
      <c r="SJM561" s="107"/>
      <c r="SJN561" s="107"/>
      <c r="SJO561" s="107"/>
      <c r="SJP561" s="107"/>
      <c r="SJQ561" s="107"/>
      <c r="SJR561" s="107"/>
      <c r="SJS561" s="107"/>
      <c r="SJT561" s="107"/>
      <c r="SJU561" s="107"/>
      <c r="SJV561" s="107"/>
      <c r="SJW561" s="107"/>
      <c r="SJX561" s="107"/>
      <c r="SJY561" s="107"/>
      <c r="SJZ561" s="107"/>
      <c r="SKA561" s="107"/>
      <c r="SKB561" s="107"/>
      <c r="SKC561" s="107"/>
      <c r="SKD561" s="107"/>
      <c r="SKE561" s="107"/>
      <c r="SKF561" s="107"/>
      <c r="SKG561" s="107"/>
      <c r="SKH561" s="107"/>
      <c r="SKI561" s="107"/>
      <c r="SKJ561" s="107"/>
      <c r="SKK561" s="107"/>
      <c r="SKL561" s="107"/>
      <c r="SKM561" s="107"/>
      <c r="SKN561" s="107"/>
      <c r="SKO561" s="107"/>
      <c r="SKP561" s="107"/>
      <c r="SKQ561" s="107"/>
      <c r="SKR561" s="107"/>
      <c r="SKS561" s="107"/>
      <c r="SKT561" s="107"/>
      <c r="SKU561" s="107"/>
      <c r="SKV561" s="107"/>
      <c r="SKW561" s="107"/>
      <c r="SKX561" s="107"/>
      <c r="SKY561" s="107"/>
      <c r="SKZ561" s="107"/>
      <c r="SLA561" s="107"/>
      <c r="SLB561" s="107"/>
      <c r="SLC561" s="107"/>
      <c r="SLD561" s="107"/>
      <c r="SLE561" s="107"/>
      <c r="SLF561" s="107"/>
      <c r="SLG561" s="107"/>
      <c r="SLH561" s="107"/>
      <c r="SLI561" s="107"/>
      <c r="SLJ561" s="107"/>
      <c r="SLK561" s="107"/>
      <c r="SLL561" s="107"/>
      <c r="SLM561" s="107"/>
      <c r="SLN561" s="107"/>
      <c r="SLO561" s="107"/>
      <c r="SLP561" s="107"/>
      <c r="SLQ561" s="107"/>
      <c r="SLR561" s="107"/>
      <c r="SLS561" s="107"/>
      <c r="SLT561" s="107"/>
      <c r="SLU561" s="107"/>
      <c r="SLV561" s="107"/>
      <c r="SLW561" s="107"/>
      <c r="SLX561" s="107"/>
      <c r="SLY561" s="107"/>
      <c r="SLZ561" s="107"/>
      <c r="SMA561" s="107"/>
      <c r="SMB561" s="107"/>
      <c r="SMC561" s="107"/>
      <c r="SMD561" s="107"/>
      <c r="SME561" s="107"/>
      <c r="SMF561" s="107"/>
      <c r="SMG561" s="107"/>
      <c r="SMH561" s="107"/>
      <c r="SMI561" s="107"/>
      <c r="SMJ561" s="107"/>
      <c r="SMK561" s="107"/>
      <c r="SML561" s="107"/>
      <c r="SMM561" s="107"/>
      <c r="SMN561" s="107"/>
      <c r="SMO561" s="107"/>
      <c r="SMP561" s="107"/>
      <c r="SMQ561" s="107"/>
      <c r="SMR561" s="107"/>
      <c r="SMS561" s="107"/>
      <c r="SMT561" s="107"/>
      <c r="SMU561" s="107"/>
      <c r="SMV561" s="107"/>
      <c r="SMW561" s="107"/>
      <c r="SMX561" s="107"/>
      <c r="SMY561" s="107"/>
      <c r="SMZ561" s="107"/>
      <c r="SNA561" s="107"/>
      <c r="SNB561" s="107"/>
      <c r="SNC561" s="107"/>
      <c r="SND561" s="107"/>
      <c r="SNE561" s="107"/>
      <c r="SNF561" s="107"/>
      <c r="SNG561" s="107"/>
      <c r="SNH561" s="107"/>
      <c r="SNI561" s="107"/>
      <c r="SNJ561" s="107"/>
      <c r="SNK561" s="107"/>
      <c r="SNL561" s="107"/>
      <c r="SNM561" s="107"/>
      <c r="SNN561" s="107"/>
      <c r="SNO561" s="107"/>
      <c r="SNP561" s="107"/>
      <c r="SNQ561" s="107"/>
      <c r="SNR561" s="107"/>
      <c r="SNS561" s="107"/>
      <c r="SNT561" s="107"/>
      <c r="SNU561" s="107"/>
      <c r="SNV561" s="107"/>
      <c r="SNW561" s="107"/>
      <c r="SNX561" s="107"/>
      <c r="SNY561" s="107"/>
      <c r="SNZ561" s="107"/>
      <c r="SOA561" s="107"/>
      <c r="SOB561" s="107"/>
      <c r="SOC561" s="107"/>
      <c r="SOD561" s="107"/>
      <c r="SOE561" s="107"/>
      <c r="SOF561" s="107"/>
      <c r="SOG561" s="107"/>
      <c r="SOH561" s="107"/>
      <c r="SOI561" s="107"/>
      <c r="SOJ561" s="107"/>
      <c r="SOK561" s="107"/>
      <c r="SOL561" s="107"/>
      <c r="SOM561" s="107"/>
      <c r="SON561" s="107"/>
      <c r="SOO561" s="107"/>
      <c r="SOP561" s="107"/>
      <c r="SOQ561" s="107"/>
      <c r="SOR561" s="107"/>
      <c r="SOS561" s="107"/>
      <c r="SOT561" s="107"/>
      <c r="SOU561" s="107"/>
      <c r="SOV561" s="107"/>
      <c r="SOW561" s="107"/>
      <c r="SOX561" s="107"/>
      <c r="SOY561" s="107"/>
      <c r="SOZ561" s="107"/>
      <c r="SPA561" s="107"/>
      <c r="SPB561" s="107"/>
      <c r="SPC561" s="107"/>
      <c r="SPD561" s="107"/>
      <c r="SPE561" s="107"/>
      <c r="SPF561" s="107"/>
      <c r="SPG561" s="107"/>
      <c r="SPH561" s="107"/>
      <c r="SPI561" s="107"/>
      <c r="SPJ561" s="107"/>
      <c r="SPK561" s="107"/>
      <c r="SPL561" s="107"/>
      <c r="SPM561" s="107"/>
      <c r="SPN561" s="107"/>
      <c r="SPO561" s="107"/>
      <c r="SPP561" s="107"/>
      <c r="SPQ561" s="107"/>
      <c r="SPR561" s="107"/>
      <c r="SPS561" s="107"/>
      <c r="SPT561" s="107"/>
      <c r="SPU561" s="107"/>
      <c r="SPV561" s="107"/>
      <c r="SPW561" s="107"/>
      <c r="SPX561" s="107"/>
      <c r="SPY561" s="107"/>
      <c r="SPZ561" s="107"/>
      <c r="SQA561" s="107"/>
      <c r="SQB561" s="107"/>
      <c r="SQC561" s="107"/>
      <c r="SQD561" s="107"/>
      <c r="SQE561" s="107"/>
      <c r="SQF561" s="107"/>
      <c r="SQG561" s="107"/>
      <c r="SQH561" s="107"/>
      <c r="SQI561" s="107"/>
      <c r="SQJ561" s="107"/>
      <c r="SQK561" s="107"/>
      <c r="SQL561" s="107"/>
      <c r="SQM561" s="107"/>
      <c r="SQN561" s="107"/>
      <c r="SQO561" s="107"/>
      <c r="SQP561" s="107"/>
      <c r="SQQ561" s="107"/>
      <c r="SQR561" s="107"/>
      <c r="SQS561" s="107"/>
      <c r="SQT561" s="107"/>
      <c r="SQU561" s="107"/>
      <c r="SQV561" s="107"/>
      <c r="SQW561" s="107"/>
      <c r="SQX561" s="107"/>
      <c r="SQY561" s="107"/>
      <c r="SQZ561" s="107"/>
      <c r="SRA561" s="107"/>
      <c r="SRB561" s="107"/>
      <c r="SRC561" s="107"/>
      <c r="SRD561" s="107"/>
      <c r="SRE561" s="107"/>
      <c r="SRF561" s="107"/>
      <c r="SRG561" s="107"/>
      <c r="SRH561" s="107"/>
      <c r="SRI561" s="107"/>
      <c r="SRJ561" s="107"/>
      <c r="SRK561" s="107"/>
      <c r="SRL561" s="107"/>
      <c r="SRM561" s="107"/>
      <c r="SRN561" s="107"/>
      <c r="SRO561" s="107"/>
      <c r="SRP561" s="107"/>
      <c r="SRQ561" s="107"/>
      <c r="SRR561" s="107"/>
      <c r="SRS561" s="107"/>
      <c r="SRT561" s="107"/>
      <c r="SRU561" s="107"/>
      <c r="SRV561" s="107"/>
      <c r="SRW561" s="107"/>
      <c r="SRX561" s="107"/>
      <c r="SRY561" s="107"/>
      <c r="SRZ561" s="107"/>
      <c r="SSA561" s="107"/>
      <c r="SSB561" s="107"/>
      <c r="SSC561" s="107"/>
      <c r="SSD561" s="107"/>
      <c r="SSE561" s="107"/>
      <c r="SSF561" s="107"/>
      <c r="SSG561" s="107"/>
      <c r="SSH561" s="107"/>
      <c r="SSI561" s="107"/>
      <c r="SSJ561" s="107"/>
      <c r="SSK561" s="107"/>
      <c r="SSL561" s="107"/>
      <c r="SSM561" s="107"/>
      <c r="SSN561" s="107"/>
      <c r="SSO561" s="107"/>
      <c r="SSP561" s="107"/>
      <c r="SSQ561" s="107"/>
      <c r="SSR561" s="107"/>
      <c r="SSS561" s="107"/>
      <c r="SST561" s="107"/>
      <c r="SSU561" s="107"/>
      <c r="SSV561" s="107"/>
      <c r="SSW561" s="107"/>
      <c r="SSX561" s="107"/>
      <c r="SSY561" s="107"/>
      <c r="SSZ561" s="107"/>
      <c r="STA561" s="107"/>
      <c r="STB561" s="107"/>
      <c r="STC561" s="107"/>
      <c r="STD561" s="107"/>
      <c r="STE561" s="107"/>
      <c r="STF561" s="107"/>
      <c r="STG561" s="107"/>
      <c r="STH561" s="107"/>
      <c r="STI561" s="107"/>
      <c r="STJ561" s="107"/>
      <c r="STK561" s="107"/>
      <c r="STL561" s="107"/>
      <c r="STM561" s="107"/>
      <c r="STN561" s="107"/>
      <c r="STO561" s="107"/>
      <c r="STP561" s="107"/>
      <c r="STQ561" s="107"/>
      <c r="STR561" s="107"/>
      <c r="STS561" s="107"/>
      <c r="STT561" s="107"/>
      <c r="STU561" s="107"/>
      <c r="STV561" s="107"/>
      <c r="STW561" s="107"/>
      <c r="STX561" s="107"/>
      <c r="STY561" s="107"/>
      <c r="STZ561" s="107"/>
      <c r="SUA561" s="107"/>
      <c r="SUB561" s="107"/>
      <c r="SUC561" s="107"/>
      <c r="SUD561" s="107"/>
      <c r="SUE561" s="107"/>
      <c r="SUF561" s="107"/>
      <c r="SUG561" s="107"/>
      <c r="SUH561" s="107"/>
      <c r="SUI561" s="107"/>
      <c r="SUJ561" s="107"/>
      <c r="SUK561" s="107"/>
      <c r="SUL561" s="107"/>
      <c r="SUM561" s="107"/>
      <c r="SUN561" s="107"/>
      <c r="SUO561" s="107"/>
      <c r="SUP561" s="107"/>
      <c r="SUQ561" s="107"/>
      <c r="SUR561" s="107"/>
      <c r="SUS561" s="107"/>
      <c r="SUT561" s="107"/>
      <c r="SUU561" s="107"/>
      <c r="SUV561" s="107"/>
      <c r="SUW561" s="107"/>
      <c r="SUX561" s="107"/>
      <c r="SUY561" s="107"/>
      <c r="SUZ561" s="107"/>
      <c r="SVA561" s="107"/>
      <c r="SVB561" s="107"/>
      <c r="SVC561" s="107"/>
      <c r="SVD561" s="107"/>
      <c r="SVE561" s="107"/>
      <c r="SVF561" s="107"/>
      <c r="SVG561" s="107"/>
      <c r="SVH561" s="107"/>
      <c r="SVI561" s="107"/>
      <c r="SVJ561" s="107"/>
      <c r="SVK561" s="107"/>
      <c r="SVL561" s="107"/>
      <c r="SVM561" s="107"/>
      <c r="SVN561" s="107"/>
      <c r="SVO561" s="107"/>
      <c r="SVP561" s="107"/>
      <c r="SVQ561" s="107"/>
      <c r="SVR561" s="107"/>
      <c r="SVS561" s="107"/>
      <c r="SVT561" s="107"/>
      <c r="SVU561" s="107"/>
      <c r="SVV561" s="107"/>
      <c r="SVW561" s="107"/>
      <c r="SVX561" s="107"/>
      <c r="SVY561" s="107"/>
      <c r="SVZ561" s="107"/>
      <c r="SWA561" s="107"/>
      <c r="SWB561" s="107"/>
      <c r="SWC561" s="107"/>
      <c r="SWD561" s="107"/>
      <c r="SWE561" s="107"/>
      <c r="SWF561" s="107"/>
      <c r="SWG561" s="107"/>
      <c r="SWH561" s="107"/>
      <c r="SWI561" s="107"/>
      <c r="SWJ561" s="107"/>
      <c r="SWK561" s="107"/>
      <c r="SWL561" s="107"/>
      <c r="SWM561" s="107"/>
      <c r="SWN561" s="107"/>
      <c r="SWO561" s="107"/>
      <c r="SWP561" s="107"/>
      <c r="SWQ561" s="107"/>
      <c r="SWR561" s="107"/>
      <c r="SWS561" s="107"/>
      <c r="SWT561" s="107"/>
      <c r="SWU561" s="107"/>
      <c r="SWV561" s="107"/>
      <c r="SWW561" s="107"/>
      <c r="SWX561" s="107"/>
      <c r="SWY561" s="107"/>
      <c r="SWZ561" s="107"/>
      <c r="SXA561" s="107"/>
      <c r="SXB561" s="107"/>
      <c r="SXC561" s="107"/>
      <c r="SXD561" s="107"/>
      <c r="SXE561" s="107"/>
      <c r="SXF561" s="107"/>
      <c r="SXG561" s="107"/>
      <c r="SXH561" s="107"/>
      <c r="SXI561" s="107"/>
      <c r="SXJ561" s="107"/>
      <c r="SXK561" s="107"/>
      <c r="SXL561" s="107"/>
      <c r="SXM561" s="107"/>
      <c r="SXN561" s="107"/>
      <c r="SXO561" s="107"/>
      <c r="SXP561" s="107"/>
      <c r="SXQ561" s="107"/>
      <c r="SXR561" s="107"/>
      <c r="SXS561" s="107"/>
      <c r="SXT561" s="107"/>
      <c r="SXU561" s="107"/>
      <c r="SXV561" s="107"/>
      <c r="SXW561" s="107"/>
      <c r="SXX561" s="107"/>
      <c r="SXY561" s="107"/>
      <c r="SXZ561" s="107"/>
      <c r="SYA561" s="107"/>
      <c r="SYB561" s="107"/>
      <c r="SYC561" s="107"/>
      <c r="SYD561" s="107"/>
      <c r="SYE561" s="107"/>
      <c r="SYF561" s="107"/>
      <c r="SYG561" s="107"/>
      <c r="SYH561" s="107"/>
      <c r="SYI561" s="107"/>
      <c r="SYJ561" s="107"/>
      <c r="SYK561" s="107"/>
      <c r="SYL561" s="107"/>
      <c r="SYM561" s="107"/>
      <c r="SYN561" s="107"/>
      <c r="SYO561" s="107"/>
      <c r="SYP561" s="107"/>
      <c r="SYQ561" s="107"/>
      <c r="SYR561" s="107"/>
      <c r="SYS561" s="107"/>
      <c r="SYT561" s="107"/>
      <c r="SYU561" s="107"/>
      <c r="SYV561" s="107"/>
      <c r="SYW561" s="107"/>
      <c r="SYX561" s="107"/>
      <c r="SYY561" s="107"/>
      <c r="SYZ561" s="107"/>
      <c r="SZA561" s="107"/>
      <c r="SZB561" s="107"/>
      <c r="SZC561" s="107"/>
      <c r="SZD561" s="107"/>
      <c r="SZE561" s="107"/>
      <c r="SZF561" s="107"/>
      <c r="SZG561" s="107"/>
      <c r="SZH561" s="107"/>
      <c r="SZI561" s="107"/>
      <c r="SZJ561" s="107"/>
      <c r="SZK561" s="107"/>
      <c r="SZL561" s="107"/>
      <c r="SZM561" s="107"/>
      <c r="SZN561" s="107"/>
      <c r="SZO561" s="107"/>
      <c r="SZP561" s="107"/>
      <c r="SZQ561" s="107"/>
      <c r="SZR561" s="107"/>
      <c r="SZS561" s="107"/>
      <c r="SZT561" s="107"/>
      <c r="SZU561" s="107"/>
      <c r="SZV561" s="107"/>
      <c r="SZW561" s="107"/>
      <c r="SZX561" s="107"/>
      <c r="SZY561" s="107"/>
      <c r="SZZ561" s="107"/>
      <c r="TAA561" s="107"/>
      <c r="TAB561" s="107"/>
      <c r="TAC561" s="107"/>
      <c r="TAD561" s="107"/>
      <c r="TAE561" s="107"/>
      <c r="TAF561" s="107"/>
      <c r="TAG561" s="107"/>
      <c r="TAH561" s="107"/>
      <c r="TAI561" s="107"/>
      <c r="TAJ561" s="107"/>
      <c r="TAK561" s="107"/>
      <c r="TAL561" s="107"/>
      <c r="TAM561" s="107"/>
      <c r="TAN561" s="107"/>
      <c r="TAO561" s="107"/>
      <c r="TAP561" s="107"/>
      <c r="TAQ561" s="107"/>
      <c r="TAR561" s="107"/>
      <c r="TAS561" s="107"/>
      <c r="TAT561" s="107"/>
      <c r="TAU561" s="107"/>
      <c r="TAV561" s="107"/>
      <c r="TAW561" s="107"/>
      <c r="TAX561" s="107"/>
      <c r="TAY561" s="107"/>
      <c r="TAZ561" s="107"/>
      <c r="TBA561" s="107"/>
      <c r="TBB561" s="107"/>
      <c r="TBC561" s="107"/>
      <c r="TBD561" s="107"/>
      <c r="TBE561" s="107"/>
      <c r="TBF561" s="107"/>
      <c r="TBG561" s="107"/>
      <c r="TBH561" s="107"/>
      <c r="TBI561" s="107"/>
      <c r="TBJ561" s="107"/>
      <c r="TBK561" s="107"/>
      <c r="TBL561" s="107"/>
      <c r="TBM561" s="107"/>
      <c r="TBN561" s="107"/>
      <c r="TBO561" s="107"/>
      <c r="TBP561" s="107"/>
      <c r="TBQ561" s="107"/>
      <c r="TBR561" s="107"/>
      <c r="TBS561" s="107"/>
      <c r="TBT561" s="107"/>
      <c r="TBU561" s="107"/>
      <c r="TBV561" s="107"/>
      <c r="TBW561" s="107"/>
      <c r="TBX561" s="107"/>
      <c r="TBY561" s="107"/>
      <c r="TBZ561" s="107"/>
      <c r="TCA561" s="107"/>
      <c r="TCB561" s="107"/>
      <c r="TCC561" s="107"/>
      <c r="TCD561" s="107"/>
      <c r="TCE561" s="107"/>
      <c r="TCF561" s="107"/>
      <c r="TCG561" s="107"/>
      <c r="TCH561" s="107"/>
      <c r="TCI561" s="107"/>
      <c r="TCJ561" s="107"/>
      <c r="TCK561" s="107"/>
      <c r="TCL561" s="107"/>
      <c r="TCM561" s="107"/>
      <c r="TCN561" s="107"/>
      <c r="TCO561" s="107"/>
      <c r="TCP561" s="107"/>
      <c r="TCQ561" s="107"/>
      <c r="TCR561" s="107"/>
      <c r="TCS561" s="107"/>
      <c r="TCT561" s="107"/>
      <c r="TCU561" s="107"/>
      <c r="TCV561" s="107"/>
      <c r="TCW561" s="107"/>
      <c r="TCX561" s="107"/>
      <c r="TCY561" s="107"/>
      <c r="TCZ561" s="107"/>
      <c r="TDA561" s="107"/>
      <c r="TDB561" s="107"/>
      <c r="TDC561" s="107"/>
      <c r="TDD561" s="107"/>
      <c r="TDE561" s="107"/>
      <c r="TDF561" s="107"/>
      <c r="TDG561" s="107"/>
      <c r="TDH561" s="107"/>
      <c r="TDI561" s="107"/>
      <c r="TDJ561" s="107"/>
      <c r="TDK561" s="107"/>
      <c r="TDL561" s="107"/>
      <c r="TDM561" s="107"/>
      <c r="TDN561" s="107"/>
      <c r="TDO561" s="107"/>
      <c r="TDP561" s="107"/>
      <c r="TDQ561" s="107"/>
      <c r="TDR561" s="107"/>
      <c r="TDS561" s="107"/>
      <c r="TDT561" s="107"/>
      <c r="TDU561" s="107"/>
      <c r="TDV561" s="107"/>
      <c r="TDW561" s="107"/>
      <c r="TDX561" s="107"/>
      <c r="TDY561" s="107"/>
      <c r="TDZ561" s="107"/>
      <c r="TEA561" s="107"/>
      <c r="TEB561" s="107"/>
      <c r="TEC561" s="107"/>
      <c r="TED561" s="107"/>
      <c r="TEE561" s="107"/>
      <c r="TEF561" s="107"/>
      <c r="TEG561" s="107"/>
      <c r="TEH561" s="107"/>
      <c r="TEI561" s="107"/>
      <c r="TEJ561" s="107"/>
      <c r="TEK561" s="107"/>
      <c r="TEL561" s="107"/>
      <c r="TEM561" s="107"/>
      <c r="TEN561" s="107"/>
      <c r="TEO561" s="107"/>
      <c r="TEP561" s="107"/>
      <c r="TEQ561" s="107"/>
      <c r="TER561" s="107"/>
      <c r="TES561" s="107"/>
      <c r="TET561" s="107"/>
      <c r="TEU561" s="107"/>
      <c r="TEV561" s="107"/>
      <c r="TEW561" s="107"/>
      <c r="TEX561" s="107"/>
      <c r="TEY561" s="107"/>
      <c r="TEZ561" s="107"/>
      <c r="TFA561" s="107"/>
      <c r="TFB561" s="107"/>
      <c r="TFC561" s="107"/>
      <c r="TFD561" s="107"/>
      <c r="TFE561" s="107"/>
      <c r="TFF561" s="107"/>
      <c r="TFG561" s="107"/>
      <c r="TFH561" s="107"/>
      <c r="TFI561" s="107"/>
      <c r="TFJ561" s="107"/>
      <c r="TFK561" s="107"/>
      <c r="TFL561" s="107"/>
      <c r="TFM561" s="107"/>
      <c r="TFN561" s="107"/>
      <c r="TFO561" s="107"/>
      <c r="TFP561" s="107"/>
      <c r="TFQ561" s="107"/>
      <c r="TFR561" s="107"/>
      <c r="TFS561" s="107"/>
      <c r="TFT561" s="107"/>
      <c r="TFU561" s="107"/>
      <c r="TFV561" s="107"/>
      <c r="TFW561" s="107"/>
      <c r="TFX561" s="107"/>
      <c r="TFY561" s="107"/>
      <c r="TFZ561" s="107"/>
      <c r="TGA561" s="107"/>
      <c r="TGB561" s="107"/>
      <c r="TGC561" s="107"/>
      <c r="TGD561" s="107"/>
      <c r="TGE561" s="107"/>
      <c r="TGF561" s="107"/>
      <c r="TGG561" s="107"/>
      <c r="TGH561" s="107"/>
      <c r="TGI561" s="107"/>
      <c r="TGJ561" s="107"/>
      <c r="TGK561" s="107"/>
      <c r="TGL561" s="107"/>
      <c r="TGM561" s="107"/>
      <c r="TGN561" s="107"/>
      <c r="TGO561" s="107"/>
      <c r="TGP561" s="107"/>
      <c r="TGQ561" s="107"/>
      <c r="TGR561" s="107"/>
      <c r="TGS561" s="107"/>
      <c r="TGT561" s="107"/>
      <c r="TGU561" s="107"/>
      <c r="TGV561" s="107"/>
      <c r="TGW561" s="107"/>
      <c r="TGX561" s="107"/>
      <c r="TGY561" s="107"/>
      <c r="TGZ561" s="107"/>
      <c r="THA561" s="107"/>
      <c r="THB561" s="107"/>
      <c r="THC561" s="107"/>
      <c r="THD561" s="107"/>
      <c r="THE561" s="107"/>
      <c r="THF561" s="107"/>
      <c r="THG561" s="107"/>
      <c r="THH561" s="107"/>
      <c r="THI561" s="107"/>
      <c r="THJ561" s="107"/>
      <c r="THK561" s="107"/>
      <c r="THL561" s="107"/>
      <c r="THM561" s="107"/>
      <c r="THN561" s="107"/>
      <c r="THO561" s="107"/>
      <c r="THP561" s="107"/>
      <c r="THQ561" s="107"/>
      <c r="THR561" s="107"/>
      <c r="THS561" s="107"/>
      <c r="THT561" s="107"/>
      <c r="THU561" s="107"/>
      <c r="THV561" s="107"/>
      <c r="THW561" s="107"/>
      <c r="THX561" s="107"/>
      <c r="THY561" s="107"/>
      <c r="THZ561" s="107"/>
      <c r="TIA561" s="107"/>
      <c r="TIB561" s="107"/>
      <c r="TIC561" s="107"/>
      <c r="TID561" s="107"/>
      <c r="TIE561" s="107"/>
      <c r="TIF561" s="107"/>
      <c r="TIG561" s="107"/>
      <c r="TIH561" s="107"/>
      <c r="TII561" s="107"/>
      <c r="TIJ561" s="107"/>
      <c r="TIK561" s="107"/>
      <c r="TIL561" s="107"/>
      <c r="TIM561" s="107"/>
      <c r="TIN561" s="107"/>
      <c r="TIO561" s="107"/>
      <c r="TIP561" s="107"/>
      <c r="TIQ561" s="107"/>
      <c r="TIR561" s="107"/>
      <c r="TIS561" s="107"/>
      <c r="TIT561" s="107"/>
      <c r="TIU561" s="107"/>
      <c r="TIV561" s="107"/>
      <c r="TIW561" s="107"/>
      <c r="TIX561" s="107"/>
      <c r="TIY561" s="107"/>
      <c r="TIZ561" s="107"/>
      <c r="TJA561" s="107"/>
      <c r="TJB561" s="107"/>
      <c r="TJC561" s="107"/>
      <c r="TJD561" s="107"/>
      <c r="TJE561" s="107"/>
      <c r="TJF561" s="107"/>
      <c r="TJG561" s="107"/>
      <c r="TJH561" s="107"/>
      <c r="TJI561" s="107"/>
      <c r="TJJ561" s="107"/>
      <c r="TJK561" s="107"/>
      <c r="TJL561" s="107"/>
      <c r="TJM561" s="107"/>
      <c r="TJN561" s="107"/>
      <c r="TJO561" s="107"/>
      <c r="TJP561" s="107"/>
      <c r="TJQ561" s="107"/>
      <c r="TJR561" s="107"/>
      <c r="TJS561" s="107"/>
      <c r="TJT561" s="107"/>
      <c r="TJU561" s="107"/>
      <c r="TJV561" s="107"/>
      <c r="TJW561" s="107"/>
      <c r="TJX561" s="107"/>
      <c r="TJY561" s="107"/>
      <c r="TJZ561" s="107"/>
      <c r="TKA561" s="107"/>
      <c r="TKB561" s="107"/>
      <c r="TKC561" s="107"/>
      <c r="TKD561" s="107"/>
      <c r="TKE561" s="107"/>
      <c r="TKF561" s="107"/>
      <c r="TKG561" s="107"/>
      <c r="TKH561" s="107"/>
      <c r="TKI561" s="107"/>
      <c r="TKJ561" s="107"/>
      <c r="TKK561" s="107"/>
      <c r="TKL561" s="107"/>
      <c r="TKM561" s="107"/>
      <c r="TKN561" s="107"/>
      <c r="TKO561" s="107"/>
      <c r="TKP561" s="107"/>
      <c r="TKQ561" s="107"/>
      <c r="TKR561" s="107"/>
      <c r="TKS561" s="107"/>
      <c r="TKT561" s="107"/>
      <c r="TKU561" s="107"/>
      <c r="TKV561" s="107"/>
      <c r="TKW561" s="107"/>
      <c r="TKX561" s="107"/>
      <c r="TKY561" s="107"/>
      <c r="TKZ561" s="107"/>
      <c r="TLA561" s="107"/>
      <c r="TLB561" s="107"/>
      <c r="TLC561" s="107"/>
      <c r="TLD561" s="107"/>
      <c r="TLE561" s="107"/>
      <c r="TLF561" s="107"/>
      <c r="TLG561" s="107"/>
      <c r="TLH561" s="107"/>
      <c r="TLI561" s="107"/>
      <c r="TLJ561" s="107"/>
      <c r="TLK561" s="107"/>
      <c r="TLL561" s="107"/>
      <c r="TLM561" s="107"/>
      <c r="TLN561" s="107"/>
      <c r="TLO561" s="107"/>
      <c r="TLP561" s="107"/>
      <c r="TLQ561" s="107"/>
      <c r="TLR561" s="107"/>
      <c r="TLS561" s="107"/>
      <c r="TLT561" s="107"/>
      <c r="TLU561" s="107"/>
      <c r="TLV561" s="107"/>
      <c r="TLW561" s="107"/>
      <c r="TLX561" s="107"/>
      <c r="TLY561" s="107"/>
      <c r="TLZ561" s="107"/>
      <c r="TMA561" s="107"/>
      <c r="TMB561" s="107"/>
      <c r="TMC561" s="107"/>
      <c r="TMD561" s="107"/>
      <c r="TME561" s="107"/>
      <c r="TMF561" s="107"/>
      <c r="TMG561" s="107"/>
      <c r="TMH561" s="107"/>
      <c r="TMI561" s="107"/>
      <c r="TMJ561" s="107"/>
      <c r="TMK561" s="107"/>
      <c r="TML561" s="107"/>
      <c r="TMM561" s="107"/>
      <c r="TMN561" s="107"/>
      <c r="TMO561" s="107"/>
      <c r="TMP561" s="107"/>
      <c r="TMQ561" s="107"/>
      <c r="TMR561" s="107"/>
      <c r="TMS561" s="107"/>
      <c r="TMT561" s="107"/>
      <c r="TMU561" s="107"/>
      <c r="TMV561" s="107"/>
      <c r="TMW561" s="107"/>
      <c r="TMX561" s="107"/>
      <c r="TMY561" s="107"/>
      <c r="TMZ561" s="107"/>
      <c r="TNA561" s="107"/>
      <c r="TNB561" s="107"/>
      <c r="TNC561" s="107"/>
      <c r="TND561" s="107"/>
      <c r="TNE561" s="107"/>
      <c r="TNF561" s="107"/>
      <c r="TNG561" s="107"/>
      <c r="TNH561" s="107"/>
      <c r="TNI561" s="107"/>
      <c r="TNJ561" s="107"/>
      <c r="TNK561" s="107"/>
      <c r="TNL561" s="107"/>
      <c r="TNM561" s="107"/>
      <c r="TNN561" s="107"/>
      <c r="TNO561" s="107"/>
      <c r="TNP561" s="107"/>
      <c r="TNQ561" s="107"/>
      <c r="TNR561" s="107"/>
      <c r="TNS561" s="107"/>
      <c r="TNT561" s="107"/>
      <c r="TNU561" s="107"/>
      <c r="TNV561" s="107"/>
      <c r="TNW561" s="107"/>
      <c r="TNX561" s="107"/>
      <c r="TNY561" s="107"/>
      <c r="TNZ561" s="107"/>
      <c r="TOA561" s="107"/>
      <c r="TOB561" s="107"/>
      <c r="TOC561" s="107"/>
      <c r="TOD561" s="107"/>
      <c r="TOE561" s="107"/>
      <c r="TOF561" s="107"/>
      <c r="TOG561" s="107"/>
      <c r="TOH561" s="107"/>
      <c r="TOI561" s="107"/>
      <c r="TOJ561" s="107"/>
      <c r="TOK561" s="107"/>
      <c r="TOL561" s="107"/>
      <c r="TOM561" s="107"/>
      <c r="TON561" s="107"/>
      <c r="TOO561" s="107"/>
      <c r="TOP561" s="107"/>
      <c r="TOQ561" s="107"/>
      <c r="TOR561" s="107"/>
      <c r="TOS561" s="107"/>
      <c r="TOT561" s="107"/>
      <c r="TOU561" s="107"/>
      <c r="TOV561" s="107"/>
      <c r="TOW561" s="107"/>
      <c r="TOX561" s="107"/>
      <c r="TOY561" s="107"/>
      <c r="TOZ561" s="107"/>
      <c r="TPA561" s="107"/>
      <c r="TPB561" s="107"/>
      <c r="TPC561" s="107"/>
      <c r="TPD561" s="107"/>
      <c r="TPE561" s="107"/>
      <c r="TPF561" s="107"/>
      <c r="TPG561" s="107"/>
      <c r="TPH561" s="107"/>
      <c r="TPI561" s="107"/>
      <c r="TPJ561" s="107"/>
      <c r="TPK561" s="107"/>
      <c r="TPL561" s="107"/>
      <c r="TPM561" s="107"/>
      <c r="TPN561" s="107"/>
      <c r="TPO561" s="107"/>
      <c r="TPP561" s="107"/>
      <c r="TPQ561" s="107"/>
      <c r="TPR561" s="107"/>
      <c r="TPS561" s="107"/>
      <c r="TPT561" s="107"/>
      <c r="TPU561" s="107"/>
      <c r="TPV561" s="107"/>
      <c r="TPW561" s="107"/>
      <c r="TPX561" s="107"/>
      <c r="TPY561" s="107"/>
      <c r="TPZ561" s="107"/>
      <c r="TQA561" s="107"/>
      <c r="TQB561" s="107"/>
      <c r="TQC561" s="107"/>
      <c r="TQD561" s="107"/>
      <c r="TQE561" s="107"/>
      <c r="TQF561" s="107"/>
      <c r="TQG561" s="107"/>
      <c r="TQH561" s="107"/>
      <c r="TQI561" s="107"/>
      <c r="TQJ561" s="107"/>
      <c r="TQK561" s="107"/>
      <c r="TQL561" s="107"/>
      <c r="TQM561" s="107"/>
      <c r="TQN561" s="107"/>
      <c r="TQO561" s="107"/>
      <c r="TQP561" s="107"/>
      <c r="TQQ561" s="107"/>
      <c r="TQR561" s="107"/>
      <c r="TQS561" s="107"/>
      <c r="TQT561" s="107"/>
      <c r="TQU561" s="107"/>
      <c r="TQV561" s="107"/>
      <c r="TQW561" s="107"/>
      <c r="TQX561" s="107"/>
      <c r="TQY561" s="107"/>
      <c r="TQZ561" s="107"/>
      <c r="TRA561" s="107"/>
      <c r="TRB561" s="107"/>
      <c r="TRC561" s="107"/>
      <c r="TRD561" s="107"/>
      <c r="TRE561" s="107"/>
      <c r="TRF561" s="107"/>
      <c r="TRG561" s="107"/>
      <c r="TRH561" s="107"/>
      <c r="TRI561" s="107"/>
      <c r="TRJ561" s="107"/>
      <c r="TRK561" s="107"/>
      <c r="TRL561" s="107"/>
      <c r="TRM561" s="107"/>
      <c r="TRN561" s="107"/>
      <c r="TRO561" s="107"/>
      <c r="TRP561" s="107"/>
      <c r="TRQ561" s="107"/>
      <c r="TRR561" s="107"/>
      <c r="TRS561" s="107"/>
      <c r="TRT561" s="107"/>
      <c r="TRU561" s="107"/>
      <c r="TRV561" s="107"/>
      <c r="TRW561" s="107"/>
      <c r="TRX561" s="107"/>
      <c r="TRY561" s="107"/>
      <c r="TRZ561" s="107"/>
      <c r="TSA561" s="107"/>
      <c r="TSB561" s="107"/>
      <c r="TSC561" s="107"/>
      <c r="TSD561" s="107"/>
      <c r="TSE561" s="107"/>
      <c r="TSF561" s="107"/>
      <c r="TSG561" s="107"/>
      <c r="TSH561" s="107"/>
      <c r="TSI561" s="107"/>
      <c r="TSJ561" s="107"/>
      <c r="TSK561" s="107"/>
      <c r="TSL561" s="107"/>
      <c r="TSM561" s="107"/>
      <c r="TSN561" s="107"/>
      <c r="TSO561" s="107"/>
      <c r="TSP561" s="107"/>
      <c r="TSQ561" s="107"/>
      <c r="TSR561" s="107"/>
      <c r="TSS561" s="107"/>
      <c r="TST561" s="107"/>
      <c r="TSU561" s="107"/>
      <c r="TSV561" s="107"/>
      <c r="TSW561" s="107"/>
      <c r="TSX561" s="107"/>
      <c r="TSY561" s="107"/>
      <c r="TSZ561" s="107"/>
      <c r="TTA561" s="107"/>
      <c r="TTB561" s="107"/>
      <c r="TTC561" s="107"/>
      <c r="TTD561" s="107"/>
      <c r="TTE561" s="107"/>
      <c r="TTF561" s="107"/>
      <c r="TTG561" s="107"/>
      <c r="TTH561" s="107"/>
      <c r="TTI561" s="107"/>
      <c r="TTJ561" s="107"/>
      <c r="TTK561" s="107"/>
      <c r="TTL561" s="107"/>
      <c r="TTM561" s="107"/>
      <c r="TTN561" s="107"/>
      <c r="TTO561" s="107"/>
      <c r="TTP561" s="107"/>
      <c r="TTQ561" s="107"/>
      <c r="TTR561" s="107"/>
      <c r="TTS561" s="107"/>
      <c r="TTT561" s="107"/>
      <c r="TTU561" s="107"/>
      <c r="TTV561" s="107"/>
      <c r="TTW561" s="107"/>
      <c r="TTX561" s="107"/>
      <c r="TTY561" s="107"/>
      <c r="TTZ561" s="107"/>
      <c r="TUA561" s="107"/>
      <c r="TUB561" s="107"/>
      <c r="TUC561" s="107"/>
      <c r="TUD561" s="107"/>
      <c r="TUE561" s="107"/>
      <c r="TUF561" s="107"/>
      <c r="TUG561" s="107"/>
      <c r="TUH561" s="107"/>
      <c r="TUI561" s="107"/>
      <c r="TUJ561" s="107"/>
      <c r="TUK561" s="107"/>
      <c r="TUL561" s="107"/>
      <c r="TUM561" s="107"/>
      <c r="TUN561" s="107"/>
      <c r="TUO561" s="107"/>
      <c r="TUP561" s="107"/>
      <c r="TUQ561" s="107"/>
      <c r="TUR561" s="107"/>
      <c r="TUS561" s="107"/>
      <c r="TUT561" s="107"/>
      <c r="TUU561" s="107"/>
      <c r="TUV561" s="107"/>
      <c r="TUW561" s="107"/>
      <c r="TUX561" s="107"/>
      <c r="TUY561" s="107"/>
      <c r="TUZ561" s="107"/>
      <c r="TVA561" s="107"/>
      <c r="TVB561" s="107"/>
      <c r="TVC561" s="107"/>
      <c r="TVD561" s="107"/>
      <c r="TVE561" s="107"/>
      <c r="TVF561" s="107"/>
      <c r="TVG561" s="107"/>
      <c r="TVH561" s="107"/>
      <c r="TVI561" s="107"/>
      <c r="TVJ561" s="107"/>
      <c r="TVK561" s="107"/>
      <c r="TVL561" s="107"/>
      <c r="TVM561" s="107"/>
      <c r="TVN561" s="107"/>
      <c r="TVO561" s="107"/>
      <c r="TVP561" s="107"/>
      <c r="TVQ561" s="107"/>
      <c r="TVR561" s="107"/>
      <c r="TVS561" s="107"/>
      <c r="TVT561" s="107"/>
      <c r="TVU561" s="107"/>
      <c r="TVV561" s="107"/>
      <c r="TVW561" s="107"/>
      <c r="TVX561" s="107"/>
      <c r="TVY561" s="107"/>
      <c r="TVZ561" s="107"/>
      <c r="TWA561" s="107"/>
      <c r="TWB561" s="107"/>
      <c r="TWC561" s="107"/>
      <c r="TWD561" s="107"/>
      <c r="TWE561" s="107"/>
      <c r="TWF561" s="107"/>
      <c r="TWG561" s="107"/>
      <c r="TWH561" s="107"/>
      <c r="TWI561" s="107"/>
      <c r="TWJ561" s="107"/>
      <c r="TWK561" s="107"/>
      <c r="TWL561" s="107"/>
      <c r="TWM561" s="107"/>
      <c r="TWN561" s="107"/>
      <c r="TWO561" s="107"/>
      <c r="TWP561" s="107"/>
      <c r="TWQ561" s="107"/>
      <c r="TWR561" s="107"/>
      <c r="TWS561" s="107"/>
      <c r="TWT561" s="107"/>
      <c r="TWU561" s="107"/>
      <c r="TWV561" s="107"/>
      <c r="TWW561" s="107"/>
      <c r="TWX561" s="107"/>
      <c r="TWY561" s="107"/>
      <c r="TWZ561" s="107"/>
      <c r="TXA561" s="107"/>
      <c r="TXB561" s="107"/>
      <c r="TXC561" s="107"/>
      <c r="TXD561" s="107"/>
      <c r="TXE561" s="107"/>
      <c r="TXF561" s="107"/>
      <c r="TXG561" s="107"/>
      <c r="TXH561" s="107"/>
      <c r="TXI561" s="107"/>
      <c r="TXJ561" s="107"/>
      <c r="TXK561" s="107"/>
      <c r="TXL561" s="107"/>
      <c r="TXM561" s="107"/>
      <c r="TXN561" s="107"/>
      <c r="TXO561" s="107"/>
      <c r="TXP561" s="107"/>
      <c r="TXQ561" s="107"/>
      <c r="TXR561" s="107"/>
      <c r="TXS561" s="107"/>
      <c r="TXT561" s="107"/>
      <c r="TXU561" s="107"/>
      <c r="TXV561" s="107"/>
      <c r="TXW561" s="107"/>
      <c r="TXX561" s="107"/>
      <c r="TXY561" s="107"/>
      <c r="TXZ561" s="107"/>
      <c r="TYA561" s="107"/>
      <c r="TYB561" s="107"/>
      <c r="TYC561" s="107"/>
      <c r="TYD561" s="107"/>
      <c r="TYE561" s="107"/>
      <c r="TYF561" s="107"/>
      <c r="TYG561" s="107"/>
      <c r="TYH561" s="107"/>
      <c r="TYI561" s="107"/>
      <c r="TYJ561" s="107"/>
      <c r="TYK561" s="107"/>
      <c r="TYL561" s="107"/>
      <c r="TYM561" s="107"/>
      <c r="TYN561" s="107"/>
      <c r="TYO561" s="107"/>
      <c r="TYP561" s="107"/>
      <c r="TYQ561" s="107"/>
      <c r="TYR561" s="107"/>
      <c r="TYS561" s="107"/>
      <c r="TYT561" s="107"/>
      <c r="TYU561" s="107"/>
      <c r="TYV561" s="107"/>
      <c r="TYW561" s="107"/>
      <c r="TYX561" s="107"/>
      <c r="TYY561" s="107"/>
      <c r="TYZ561" s="107"/>
      <c r="TZA561" s="107"/>
      <c r="TZB561" s="107"/>
      <c r="TZC561" s="107"/>
      <c r="TZD561" s="107"/>
      <c r="TZE561" s="107"/>
      <c r="TZF561" s="107"/>
      <c r="TZG561" s="107"/>
      <c r="TZH561" s="107"/>
      <c r="TZI561" s="107"/>
      <c r="TZJ561" s="107"/>
      <c r="TZK561" s="107"/>
      <c r="TZL561" s="107"/>
      <c r="TZM561" s="107"/>
      <c r="TZN561" s="107"/>
      <c r="TZO561" s="107"/>
      <c r="TZP561" s="107"/>
      <c r="TZQ561" s="107"/>
      <c r="TZR561" s="107"/>
      <c r="TZS561" s="107"/>
      <c r="TZT561" s="107"/>
      <c r="TZU561" s="107"/>
      <c r="TZV561" s="107"/>
      <c r="TZW561" s="107"/>
      <c r="TZX561" s="107"/>
      <c r="TZY561" s="107"/>
      <c r="TZZ561" s="107"/>
      <c r="UAA561" s="107"/>
      <c r="UAB561" s="107"/>
      <c r="UAC561" s="107"/>
      <c r="UAD561" s="107"/>
      <c r="UAE561" s="107"/>
      <c r="UAF561" s="107"/>
      <c r="UAG561" s="107"/>
      <c r="UAH561" s="107"/>
      <c r="UAI561" s="107"/>
      <c r="UAJ561" s="107"/>
      <c r="UAK561" s="107"/>
      <c r="UAL561" s="107"/>
      <c r="UAM561" s="107"/>
      <c r="UAN561" s="107"/>
      <c r="UAO561" s="107"/>
      <c r="UAP561" s="107"/>
      <c r="UAQ561" s="107"/>
      <c r="UAR561" s="107"/>
      <c r="UAS561" s="107"/>
      <c r="UAT561" s="107"/>
      <c r="UAU561" s="107"/>
      <c r="UAV561" s="107"/>
      <c r="UAW561" s="107"/>
      <c r="UAX561" s="107"/>
      <c r="UAY561" s="107"/>
      <c r="UAZ561" s="107"/>
      <c r="UBA561" s="107"/>
      <c r="UBB561" s="107"/>
      <c r="UBC561" s="107"/>
      <c r="UBD561" s="107"/>
      <c r="UBE561" s="107"/>
      <c r="UBF561" s="107"/>
      <c r="UBG561" s="107"/>
      <c r="UBH561" s="107"/>
      <c r="UBI561" s="107"/>
      <c r="UBJ561" s="107"/>
      <c r="UBK561" s="107"/>
      <c r="UBL561" s="107"/>
      <c r="UBM561" s="107"/>
      <c r="UBN561" s="107"/>
      <c r="UBO561" s="107"/>
      <c r="UBP561" s="107"/>
      <c r="UBQ561" s="107"/>
      <c r="UBR561" s="107"/>
      <c r="UBS561" s="107"/>
      <c r="UBT561" s="107"/>
      <c r="UBU561" s="107"/>
      <c r="UBV561" s="107"/>
      <c r="UBW561" s="107"/>
      <c r="UBX561" s="107"/>
      <c r="UBY561" s="107"/>
      <c r="UBZ561" s="107"/>
      <c r="UCA561" s="107"/>
      <c r="UCB561" s="107"/>
      <c r="UCC561" s="107"/>
      <c r="UCD561" s="107"/>
      <c r="UCE561" s="107"/>
      <c r="UCF561" s="107"/>
      <c r="UCG561" s="107"/>
      <c r="UCH561" s="107"/>
      <c r="UCI561" s="107"/>
      <c r="UCJ561" s="107"/>
      <c r="UCK561" s="107"/>
      <c r="UCL561" s="107"/>
      <c r="UCM561" s="107"/>
      <c r="UCN561" s="107"/>
      <c r="UCO561" s="107"/>
      <c r="UCP561" s="107"/>
      <c r="UCQ561" s="107"/>
      <c r="UCR561" s="107"/>
      <c r="UCS561" s="107"/>
      <c r="UCT561" s="107"/>
      <c r="UCU561" s="107"/>
      <c r="UCV561" s="107"/>
      <c r="UCW561" s="107"/>
      <c r="UCX561" s="107"/>
      <c r="UCY561" s="107"/>
      <c r="UCZ561" s="107"/>
      <c r="UDA561" s="107"/>
      <c r="UDB561" s="107"/>
      <c r="UDC561" s="107"/>
      <c r="UDD561" s="107"/>
      <c r="UDE561" s="107"/>
      <c r="UDF561" s="107"/>
      <c r="UDG561" s="107"/>
      <c r="UDH561" s="107"/>
      <c r="UDI561" s="107"/>
      <c r="UDJ561" s="107"/>
      <c r="UDK561" s="107"/>
      <c r="UDL561" s="107"/>
      <c r="UDM561" s="107"/>
      <c r="UDN561" s="107"/>
      <c r="UDO561" s="107"/>
      <c r="UDP561" s="107"/>
      <c r="UDQ561" s="107"/>
      <c r="UDR561" s="107"/>
      <c r="UDS561" s="107"/>
      <c r="UDT561" s="107"/>
      <c r="UDU561" s="107"/>
      <c r="UDV561" s="107"/>
      <c r="UDW561" s="107"/>
      <c r="UDX561" s="107"/>
      <c r="UDY561" s="107"/>
      <c r="UDZ561" s="107"/>
      <c r="UEA561" s="107"/>
      <c r="UEB561" s="107"/>
      <c r="UEC561" s="107"/>
      <c r="UED561" s="107"/>
      <c r="UEE561" s="107"/>
      <c r="UEF561" s="107"/>
      <c r="UEG561" s="107"/>
      <c r="UEH561" s="107"/>
      <c r="UEI561" s="107"/>
      <c r="UEJ561" s="107"/>
      <c r="UEK561" s="107"/>
      <c r="UEL561" s="107"/>
      <c r="UEM561" s="107"/>
      <c r="UEN561" s="107"/>
      <c r="UEO561" s="107"/>
      <c r="UEP561" s="107"/>
      <c r="UEQ561" s="107"/>
      <c r="UER561" s="107"/>
      <c r="UES561" s="107"/>
      <c r="UET561" s="107"/>
      <c r="UEU561" s="107"/>
      <c r="UEV561" s="107"/>
      <c r="UEW561" s="107"/>
      <c r="UEX561" s="107"/>
      <c r="UEY561" s="107"/>
      <c r="UEZ561" s="107"/>
      <c r="UFA561" s="107"/>
      <c r="UFB561" s="107"/>
      <c r="UFC561" s="107"/>
      <c r="UFD561" s="107"/>
      <c r="UFE561" s="107"/>
      <c r="UFF561" s="107"/>
      <c r="UFG561" s="107"/>
      <c r="UFH561" s="107"/>
      <c r="UFI561" s="107"/>
      <c r="UFJ561" s="107"/>
      <c r="UFK561" s="107"/>
      <c r="UFL561" s="107"/>
      <c r="UFM561" s="107"/>
      <c r="UFN561" s="107"/>
      <c r="UFO561" s="107"/>
      <c r="UFP561" s="107"/>
      <c r="UFQ561" s="107"/>
      <c r="UFR561" s="107"/>
      <c r="UFS561" s="107"/>
      <c r="UFT561" s="107"/>
      <c r="UFU561" s="107"/>
      <c r="UFV561" s="107"/>
      <c r="UFW561" s="107"/>
      <c r="UFX561" s="107"/>
      <c r="UFY561" s="107"/>
      <c r="UFZ561" s="107"/>
      <c r="UGA561" s="107"/>
      <c r="UGB561" s="107"/>
      <c r="UGC561" s="107"/>
      <c r="UGD561" s="107"/>
      <c r="UGE561" s="107"/>
      <c r="UGF561" s="107"/>
      <c r="UGG561" s="107"/>
      <c r="UGH561" s="107"/>
      <c r="UGI561" s="107"/>
      <c r="UGJ561" s="107"/>
      <c r="UGK561" s="107"/>
      <c r="UGL561" s="107"/>
      <c r="UGM561" s="107"/>
      <c r="UGN561" s="107"/>
      <c r="UGO561" s="107"/>
      <c r="UGP561" s="107"/>
      <c r="UGQ561" s="107"/>
      <c r="UGR561" s="107"/>
      <c r="UGS561" s="107"/>
      <c r="UGT561" s="107"/>
      <c r="UGU561" s="107"/>
      <c r="UGV561" s="107"/>
      <c r="UGW561" s="107"/>
      <c r="UGX561" s="107"/>
      <c r="UGY561" s="107"/>
      <c r="UGZ561" s="107"/>
      <c r="UHA561" s="107"/>
      <c r="UHB561" s="107"/>
      <c r="UHC561" s="107"/>
      <c r="UHD561" s="107"/>
      <c r="UHE561" s="107"/>
      <c r="UHF561" s="107"/>
      <c r="UHG561" s="107"/>
      <c r="UHH561" s="107"/>
      <c r="UHI561" s="107"/>
      <c r="UHJ561" s="107"/>
      <c r="UHK561" s="107"/>
      <c r="UHL561" s="107"/>
      <c r="UHM561" s="107"/>
      <c r="UHN561" s="107"/>
      <c r="UHO561" s="107"/>
      <c r="UHP561" s="107"/>
      <c r="UHQ561" s="107"/>
      <c r="UHR561" s="107"/>
      <c r="UHS561" s="107"/>
      <c r="UHT561" s="107"/>
      <c r="UHU561" s="107"/>
      <c r="UHV561" s="107"/>
      <c r="UHW561" s="107"/>
      <c r="UHX561" s="107"/>
      <c r="UHY561" s="107"/>
      <c r="UHZ561" s="107"/>
      <c r="UIA561" s="107"/>
      <c r="UIB561" s="107"/>
      <c r="UIC561" s="107"/>
      <c r="UID561" s="107"/>
      <c r="UIE561" s="107"/>
      <c r="UIF561" s="107"/>
      <c r="UIG561" s="107"/>
      <c r="UIH561" s="107"/>
      <c r="UII561" s="107"/>
      <c r="UIJ561" s="107"/>
      <c r="UIK561" s="107"/>
      <c r="UIL561" s="107"/>
      <c r="UIM561" s="107"/>
      <c r="UIN561" s="107"/>
      <c r="UIO561" s="107"/>
      <c r="UIP561" s="107"/>
      <c r="UIQ561" s="107"/>
      <c r="UIR561" s="107"/>
      <c r="UIS561" s="107"/>
      <c r="UIT561" s="107"/>
      <c r="UIU561" s="107"/>
      <c r="UIV561" s="107"/>
      <c r="UIW561" s="107"/>
      <c r="UIX561" s="107"/>
      <c r="UIY561" s="107"/>
      <c r="UIZ561" s="107"/>
      <c r="UJA561" s="107"/>
      <c r="UJB561" s="107"/>
      <c r="UJC561" s="107"/>
      <c r="UJD561" s="107"/>
      <c r="UJE561" s="107"/>
      <c r="UJF561" s="107"/>
      <c r="UJG561" s="107"/>
      <c r="UJH561" s="107"/>
      <c r="UJI561" s="107"/>
      <c r="UJJ561" s="107"/>
      <c r="UJK561" s="107"/>
      <c r="UJL561" s="107"/>
      <c r="UJM561" s="107"/>
      <c r="UJN561" s="107"/>
      <c r="UJO561" s="107"/>
      <c r="UJP561" s="107"/>
      <c r="UJQ561" s="107"/>
      <c r="UJR561" s="107"/>
      <c r="UJS561" s="107"/>
      <c r="UJT561" s="107"/>
      <c r="UJU561" s="107"/>
      <c r="UJV561" s="107"/>
      <c r="UJW561" s="107"/>
      <c r="UJX561" s="107"/>
      <c r="UJY561" s="107"/>
      <c r="UJZ561" s="107"/>
      <c r="UKA561" s="107"/>
      <c r="UKB561" s="107"/>
      <c r="UKC561" s="107"/>
      <c r="UKD561" s="107"/>
      <c r="UKE561" s="107"/>
      <c r="UKF561" s="107"/>
      <c r="UKG561" s="107"/>
      <c r="UKH561" s="107"/>
      <c r="UKI561" s="107"/>
      <c r="UKJ561" s="107"/>
      <c r="UKK561" s="107"/>
      <c r="UKL561" s="107"/>
      <c r="UKM561" s="107"/>
      <c r="UKN561" s="107"/>
      <c r="UKO561" s="107"/>
      <c r="UKP561" s="107"/>
      <c r="UKQ561" s="107"/>
      <c r="UKR561" s="107"/>
      <c r="UKS561" s="107"/>
      <c r="UKT561" s="107"/>
      <c r="UKU561" s="107"/>
      <c r="UKV561" s="107"/>
      <c r="UKW561" s="107"/>
      <c r="UKX561" s="107"/>
      <c r="UKY561" s="107"/>
      <c r="UKZ561" s="107"/>
      <c r="ULA561" s="107"/>
      <c r="ULB561" s="107"/>
      <c r="ULC561" s="107"/>
      <c r="ULD561" s="107"/>
      <c r="ULE561" s="107"/>
      <c r="ULF561" s="107"/>
      <c r="ULG561" s="107"/>
      <c r="ULH561" s="107"/>
      <c r="ULI561" s="107"/>
      <c r="ULJ561" s="107"/>
      <c r="ULK561" s="107"/>
      <c r="ULL561" s="107"/>
      <c r="ULM561" s="107"/>
      <c r="ULN561" s="107"/>
      <c r="ULO561" s="107"/>
      <c r="ULP561" s="107"/>
      <c r="ULQ561" s="107"/>
      <c r="ULR561" s="107"/>
      <c r="ULS561" s="107"/>
      <c r="ULT561" s="107"/>
      <c r="ULU561" s="107"/>
      <c r="ULV561" s="107"/>
      <c r="ULW561" s="107"/>
      <c r="ULX561" s="107"/>
      <c r="ULY561" s="107"/>
      <c r="ULZ561" s="107"/>
      <c r="UMA561" s="107"/>
      <c r="UMB561" s="107"/>
      <c r="UMC561" s="107"/>
      <c r="UMD561" s="107"/>
      <c r="UME561" s="107"/>
      <c r="UMF561" s="107"/>
      <c r="UMG561" s="107"/>
      <c r="UMH561" s="107"/>
      <c r="UMI561" s="107"/>
      <c r="UMJ561" s="107"/>
      <c r="UMK561" s="107"/>
      <c r="UML561" s="107"/>
      <c r="UMM561" s="107"/>
      <c r="UMN561" s="107"/>
      <c r="UMO561" s="107"/>
      <c r="UMP561" s="107"/>
      <c r="UMQ561" s="107"/>
      <c r="UMR561" s="107"/>
      <c r="UMS561" s="107"/>
      <c r="UMT561" s="107"/>
      <c r="UMU561" s="107"/>
      <c r="UMV561" s="107"/>
      <c r="UMW561" s="107"/>
      <c r="UMX561" s="107"/>
      <c r="UMY561" s="107"/>
      <c r="UMZ561" s="107"/>
      <c r="UNA561" s="107"/>
      <c r="UNB561" s="107"/>
      <c r="UNC561" s="107"/>
      <c r="UND561" s="107"/>
      <c r="UNE561" s="107"/>
      <c r="UNF561" s="107"/>
      <c r="UNG561" s="107"/>
      <c r="UNH561" s="107"/>
      <c r="UNI561" s="107"/>
      <c r="UNJ561" s="107"/>
      <c r="UNK561" s="107"/>
      <c r="UNL561" s="107"/>
      <c r="UNM561" s="107"/>
      <c r="UNN561" s="107"/>
      <c r="UNO561" s="107"/>
      <c r="UNP561" s="107"/>
      <c r="UNQ561" s="107"/>
      <c r="UNR561" s="107"/>
      <c r="UNS561" s="107"/>
      <c r="UNT561" s="107"/>
      <c r="UNU561" s="107"/>
      <c r="UNV561" s="107"/>
      <c r="UNW561" s="107"/>
      <c r="UNX561" s="107"/>
      <c r="UNY561" s="107"/>
      <c r="UNZ561" s="107"/>
      <c r="UOA561" s="107"/>
      <c r="UOB561" s="107"/>
      <c r="UOC561" s="107"/>
      <c r="UOD561" s="107"/>
      <c r="UOE561" s="107"/>
      <c r="UOF561" s="107"/>
      <c r="UOG561" s="107"/>
      <c r="UOH561" s="107"/>
      <c r="UOI561" s="107"/>
      <c r="UOJ561" s="107"/>
      <c r="UOK561" s="107"/>
      <c r="UOL561" s="107"/>
      <c r="UOM561" s="107"/>
      <c r="UON561" s="107"/>
      <c r="UOO561" s="107"/>
      <c r="UOP561" s="107"/>
      <c r="UOQ561" s="107"/>
      <c r="UOR561" s="107"/>
      <c r="UOS561" s="107"/>
      <c r="UOT561" s="107"/>
      <c r="UOU561" s="107"/>
      <c r="UOV561" s="107"/>
      <c r="UOW561" s="107"/>
      <c r="UOX561" s="107"/>
      <c r="UOY561" s="107"/>
      <c r="UOZ561" s="107"/>
      <c r="UPA561" s="107"/>
      <c r="UPB561" s="107"/>
      <c r="UPC561" s="107"/>
      <c r="UPD561" s="107"/>
      <c r="UPE561" s="107"/>
      <c r="UPF561" s="107"/>
      <c r="UPG561" s="107"/>
      <c r="UPH561" s="107"/>
      <c r="UPI561" s="107"/>
      <c r="UPJ561" s="107"/>
      <c r="UPK561" s="107"/>
      <c r="UPL561" s="107"/>
      <c r="UPM561" s="107"/>
      <c r="UPN561" s="107"/>
      <c r="UPO561" s="107"/>
      <c r="UPP561" s="107"/>
      <c r="UPQ561" s="107"/>
      <c r="UPR561" s="107"/>
      <c r="UPS561" s="107"/>
      <c r="UPT561" s="107"/>
      <c r="UPU561" s="107"/>
      <c r="UPV561" s="107"/>
      <c r="UPW561" s="107"/>
      <c r="UPX561" s="107"/>
      <c r="UPY561" s="107"/>
      <c r="UPZ561" s="107"/>
      <c r="UQA561" s="107"/>
      <c r="UQB561" s="107"/>
      <c r="UQC561" s="107"/>
      <c r="UQD561" s="107"/>
      <c r="UQE561" s="107"/>
      <c r="UQF561" s="107"/>
      <c r="UQG561" s="107"/>
      <c r="UQH561" s="107"/>
      <c r="UQI561" s="107"/>
      <c r="UQJ561" s="107"/>
      <c r="UQK561" s="107"/>
      <c r="UQL561" s="107"/>
      <c r="UQM561" s="107"/>
      <c r="UQN561" s="107"/>
      <c r="UQO561" s="107"/>
      <c r="UQP561" s="107"/>
      <c r="UQQ561" s="107"/>
      <c r="UQR561" s="107"/>
      <c r="UQS561" s="107"/>
      <c r="UQT561" s="107"/>
      <c r="UQU561" s="107"/>
      <c r="UQV561" s="107"/>
      <c r="UQW561" s="107"/>
      <c r="UQX561" s="107"/>
      <c r="UQY561" s="107"/>
      <c r="UQZ561" s="107"/>
      <c r="URA561" s="107"/>
      <c r="URB561" s="107"/>
      <c r="URC561" s="107"/>
      <c r="URD561" s="107"/>
      <c r="URE561" s="107"/>
      <c r="URF561" s="107"/>
      <c r="URG561" s="107"/>
      <c r="URH561" s="107"/>
      <c r="URI561" s="107"/>
      <c r="URJ561" s="107"/>
      <c r="URK561" s="107"/>
      <c r="URL561" s="107"/>
      <c r="URM561" s="107"/>
      <c r="URN561" s="107"/>
      <c r="URO561" s="107"/>
      <c r="URP561" s="107"/>
      <c r="URQ561" s="107"/>
      <c r="URR561" s="107"/>
      <c r="URS561" s="107"/>
      <c r="URT561" s="107"/>
      <c r="URU561" s="107"/>
      <c r="URV561" s="107"/>
      <c r="URW561" s="107"/>
      <c r="URX561" s="107"/>
      <c r="URY561" s="107"/>
      <c r="URZ561" s="107"/>
      <c r="USA561" s="107"/>
      <c r="USB561" s="107"/>
      <c r="USC561" s="107"/>
      <c r="USD561" s="107"/>
      <c r="USE561" s="107"/>
      <c r="USF561" s="107"/>
      <c r="USG561" s="107"/>
      <c r="USH561" s="107"/>
      <c r="USI561" s="107"/>
      <c r="USJ561" s="107"/>
      <c r="USK561" s="107"/>
      <c r="USL561" s="107"/>
      <c r="USM561" s="107"/>
      <c r="USN561" s="107"/>
      <c r="USO561" s="107"/>
      <c r="USP561" s="107"/>
      <c r="USQ561" s="107"/>
      <c r="USR561" s="107"/>
      <c r="USS561" s="107"/>
      <c r="UST561" s="107"/>
      <c r="USU561" s="107"/>
      <c r="USV561" s="107"/>
      <c r="USW561" s="107"/>
      <c r="USX561" s="107"/>
      <c r="USY561" s="107"/>
      <c r="USZ561" s="107"/>
      <c r="UTA561" s="107"/>
      <c r="UTB561" s="107"/>
      <c r="UTC561" s="107"/>
      <c r="UTD561" s="107"/>
      <c r="UTE561" s="107"/>
      <c r="UTF561" s="107"/>
      <c r="UTG561" s="107"/>
      <c r="UTH561" s="107"/>
      <c r="UTI561" s="107"/>
      <c r="UTJ561" s="107"/>
      <c r="UTK561" s="107"/>
      <c r="UTL561" s="107"/>
      <c r="UTM561" s="107"/>
      <c r="UTN561" s="107"/>
      <c r="UTO561" s="107"/>
      <c r="UTP561" s="107"/>
      <c r="UTQ561" s="107"/>
      <c r="UTR561" s="107"/>
      <c r="UTS561" s="107"/>
      <c r="UTT561" s="107"/>
      <c r="UTU561" s="107"/>
      <c r="UTV561" s="107"/>
      <c r="UTW561" s="107"/>
      <c r="UTX561" s="107"/>
      <c r="UTY561" s="107"/>
      <c r="UTZ561" s="107"/>
      <c r="UUA561" s="107"/>
      <c r="UUB561" s="107"/>
      <c r="UUC561" s="107"/>
      <c r="UUD561" s="107"/>
      <c r="UUE561" s="107"/>
      <c r="UUF561" s="107"/>
      <c r="UUG561" s="107"/>
      <c r="UUH561" s="107"/>
      <c r="UUI561" s="107"/>
      <c r="UUJ561" s="107"/>
      <c r="UUK561" s="107"/>
      <c r="UUL561" s="107"/>
      <c r="UUM561" s="107"/>
      <c r="UUN561" s="107"/>
      <c r="UUO561" s="107"/>
      <c r="UUP561" s="107"/>
      <c r="UUQ561" s="107"/>
      <c r="UUR561" s="107"/>
      <c r="UUS561" s="107"/>
      <c r="UUT561" s="107"/>
      <c r="UUU561" s="107"/>
      <c r="UUV561" s="107"/>
      <c r="UUW561" s="107"/>
      <c r="UUX561" s="107"/>
      <c r="UUY561" s="107"/>
      <c r="UUZ561" s="107"/>
      <c r="UVA561" s="107"/>
      <c r="UVB561" s="107"/>
      <c r="UVC561" s="107"/>
      <c r="UVD561" s="107"/>
      <c r="UVE561" s="107"/>
      <c r="UVF561" s="107"/>
      <c r="UVG561" s="107"/>
      <c r="UVH561" s="107"/>
      <c r="UVI561" s="107"/>
      <c r="UVJ561" s="107"/>
      <c r="UVK561" s="107"/>
      <c r="UVL561" s="107"/>
      <c r="UVM561" s="107"/>
      <c r="UVN561" s="107"/>
      <c r="UVO561" s="107"/>
      <c r="UVP561" s="107"/>
      <c r="UVQ561" s="107"/>
      <c r="UVR561" s="107"/>
      <c r="UVS561" s="107"/>
      <c r="UVT561" s="107"/>
      <c r="UVU561" s="107"/>
      <c r="UVV561" s="107"/>
      <c r="UVW561" s="107"/>
      <c r="UVX561" s="107"/>
      <c r="UVY561" s="107"/>
      <c r="UVZ561" s="107"/>
      <c r="UWA561" s="107"/>
      <c r="UWB561" s="107"/>
      <c r="UWC561" s="107"/>
      <c r="UWD561" s="107"/>
      <c r="UWE561" s="107"/>
      <c r="UWF561" s="107"/>
      <c r="UWG561" s="107"/>
      <c r="UWH561" s="107"/>
      <c r="UWI561" s="107"/>
      <c r="UWJ561" s="107"/>
      <c r="UWK561" s="107"/>
      <c r="UWL561" s="107"/>
      <c r="UWM561" s="107"/>
      <c r="UWN561" s="107"/>
      <c r="UWO561" s="107"/>
      <c r="UWP561" s="107"/>
      <c r="UWQ561" s="107"/>
      <c r="UWR561" s="107"/>
      <c r="UWS561" s="107"/>
      <c r="UWT561" s="107"/>
      <c r="UWU561" s="107"/>
      <c r="UWV561" s="107"/>
      <c r="UWW561" s="107"/>
      <c r="UWX561" s="107"/>
      <c r="UWY561" s="107"/>
      <c r="UWZ561" s="107"/>
      <c r="UXA561" s="107"/>
      <c r="UXB561" s="107"/>
      <c r="UXC561" s="107"/>
      <c r="UXD561" s="107"/>
      <c r="UXE561" s="107"/>
      <c r="UXF561" s="107"/>
      <c r="UXG561" s="107"/>
      <c r="UXH561" s="107"/>
      <c r="UXI561" s="107"/>
      <c r="UXJ561" s="107"/>
      <c r="UXK561" s="107"/>
      <c r="UXL561" s="107"/>
      <c r="UXM561" s="107"/>
      <c r="UXN561" s="107"/>
      <c r="UXO561" s="107"/>
      <c r="UXP561" s="107"/>
      <c r="UXQ561" s="107"/>
      <c r="UXR561" s="107"/>
      <c r="UXS561" s="107"/>
      <c r="UXT561" s="107"/>
      <c r="UXU561" s="107"/>
      <c r="UXV561" s="107"/>
      <c r="UXW561" s="107"/>
      <c r="UXX561" s="107"/>
      <c r="UXY561" s="107"/>
      <c r="UXZ561" s="107"/>
      <c r="UYA561" s="107"/>
      <c r="UYB561" s="107"/>
      <c r="UYC561" s="107"/>
      <c r="UYD561" s="107"/>
      <c r="UYE561" s="107"/>
      <c r="UYF561" s="107"/>
      <c r="UYG561" s="107"/>
      <c r="UYH561" s="107"/>
      <c r="UYI561" s="107"/>
      <c r="UYJ561" s="107"/>
      <c r="UYK561" s="107"/>
      <c r="UYL561" s="107"/>
      <c r="UYM561" s="107"/>
      <c r="UYN561" s="107"/>
      <c r="UYO561" s="107"/>
      <c r="UYP561" s="107"/>
      <c r="UYQ561" s="107"/>
      <c r="UYR561" s="107"/>
      <c r="UYS561" s="107"/>
      <c r="UYT561" s="107"/>
      <c r="UYU561" s="107"/>
      <c r="UYV561" s="107"/>
      <c r="UYW561" s="107"/>
      <c r="UYX561" s="107"/>
      <c r="UYY561" s="107"/>
      <c r="UYZ561" s="107"/>
      <c r="UZA561" s="107"/>
      <c r="UZB561" s="107"/>
      <c r="UZC561" s="107"/>
      <c r="UZD561" s="107"/>
      <c r="UZE561" s="107"/>
      <c r="UZF561" s="107"/>
      <c r="UZG561" s="107"/>
      <c r="UZH561" s="107"/>
      <c r="UZI561" s="107"/>
      <c r="UZJ561" s="107"/>
      <c r="UZK561" s="107"/>
      <c r="UZL561" s="107"/>
      <c r="UZM561" s="107"/>
      <c r="UZN561" s="107"/>
      <c r="UZO561" s="107"/>
      <c r="UZP561" s="107"/>
      <c r="UZQ561" s="107"/>
      <c r="UZR561" s="107"/>
      <c r="UZS561" s="107"/>
      <c r="UZT561" s="107"/>
      <c r="UZU561" s="107"/>
      <c r="UZV561" s="107"/>
      <c r="UZW561" s="107"/>
      <c r="UZX561" s="107"/>
      <c r="UZY561" s="107"/>
      <c r="UZZ561" s="107"/>
      <c r="VAA561" s="107"/>
      <c r="VAB561" s="107"/>
      <c r="VAC561" s="107"/>
      <c r="VAD561" s="107"/>
      <c r="VAE561" s="107"/>
      <c r="VAF561" s="107"/>
      <c r="VAG561" s="107"/>
      <c r="VAH561" s="107"/>
      <c r="VAI561" s="107"/>
      <c r="VAJ561" s="107"/>
      <c r="VAK561" s="107"/>
      <c r="VAL561" s="107"/>
      <c r="VAM561" s="107"/>
      <c r="VAN561" s="107"/>
      <c r="VAO561" s="107"/>
      <c r="VAP561" s="107"/>
      <c r="VAQ561" s="107"/>
      <c r="VAR561" s="107"/>
      <c r="VAS561" s="107"/>
      <c r="VAT561" s="107"/>
      <c r="VAU561" s="107"/>
      <c r="VAV561" s="107"/>
      <c r="VAW561" s="107"/>
      <c r="VAX561" s="107"/>
      <c r="VAY561" s="107"/>
      <c r="VAZ561" s="107"/>
      <c r="VBA561" s="107"/>
      <c r="VBB561" s="107"/>
      <c r="VBC561" s="107"/>
      <c r="VBD561" s="107"/>
      <c r="VBE561" s="107"/>
      <c r="VBF561" s="107"/>
      <c r="VBG561" s="107"/>
      <c r="VBH561" s="107"/>
      <c r="VBI561" s="107"/>
      <c r="VBJ561" s="107"/>
      <c r="VBK561" s="107"/>
      <c r="VBL561" s="107"/>
      <c r="VBM561" s="107"/>
      <c r="VBN561" s="107"/>
      <c r="VBO561" s="107"/>
      <c r="VBP561" s="107"/>
      <c r="VBQ561" s="107"/>
      <c r="VBR561" s="107"/>
      <c r="VBS561" s="107"/>
      <c r="VBT561" s="107"/>
      <c r="VBU561" s="107"/>
      <c r="VBV561" s="107"/>
      <c r="VBW561" s="107"/>
      <c r="VBX561" s="107"/>
      <c r="VBY561" s="107"/>
      <c r="VBZ561" s="107"/>
      <c r="VCA561" s="107"/>
      <c r="VCB561" s="107"/>
      <c r="VCC561" s="107"/>
      <c r="VCD561" s="107"/>
      <c r="VCE561" s="107"/>
      <c r="VCF561" s="107"/>
      <c r="VCG561" s="107"/>
      <c r="VCH561" s="107"/>
      <c r="VCI561" s="107"/>
      <c r="VCJ561" s="107"/>
      <c r="VCK561" s="107"/>
      <c r="VCL561" s="107"/>
      <c r="VCM561" s="107"/>
      <c r="VCN561" s="107"/>
      <c r="VCO561" s="107"/>
      <c r="VCP561" s="107"/>
      <c r="VCQ561" s="107"/>
      <c r="VCR561" s="107"/>
      <c r="VCS561" s="107"/>
      <c r="VCT561" s="107"/>
      <c r="VCU561" s="107"/>
      <c r="VCV561" s="107"/>
      <c r="VCW561" s="107"/>
      <c r="VCX561" s="107"/>
      <c r="VCY561" s="107"/>
      <c r="VCZ561" s="107"/>
      <c r="VDA561" s="107"/>
      <c r="VDB561" s="107"/>
      <c r="VDC561" s="107"/>
      <c r="VDD561" s="107"/>
      <c r="VDE561" s="107"/>
      <c r="VDF561" s="107"/>
      <c r="VDG561" s="107"/>
      <c r="VDH561" s="107"/>
      <c r="VDI561" s="107"/>
      <c r="VDJ561" s="107"/>
      <c r="VDK561" s="107"/>
      <c r="VDL561" s="107"/>
      <c r="VDM561" s="107"/>
      <c r="VDN561" s="107"/>
      <c r="VDO561" s="107"/>
      <c r="VDP561" s="107"/>
      <c r="VDQ561" s="107"/>
      <c r="VDR561" s="107"/>
      <c r="VDS561" s="107"/>
      <c r="VDT561" s="107"/>
      <c r="VDU561" s="107"/>
      <c r="VDV561" s="107"/>
      <c r="VDW561" s="107"/>
      <c r="VDX561" s="107"/>
      <c r="VDY561" s="107"/>
      <c r="VDZ561" s="107"/>
      <c r="VEA561" s="107"/>
      <c r="VEB561" s="107"/>
      <c r="VEC561" s="107"/>
      <c r="VED561" s="107"/>
      <c r="VEE561" s="107"/>
      <c r="VEF561" s="107"/>
      <c r="VEG561" s="107"/>
      <c r="VEH561" s="107"/>
      <c r="VEI561" s="107"/>
      <c r="VEJ561" s="107"/>
      <c r="VEK561" s="107"/>
      <c r="VEL561" s="107"/>
      <c r="VEM561" s="107"/>
      <c r="VEN561" s="107"/>
      <c r="VEO561" s="107"/>
      <c r="VEP561" s="107"/>
      <c r="VEQ561" s="107"/>
      <c r="VER561" s="107"/>
      <c r="VES561" s="107"/>
      <c r="VET561" s="107"/>
      <c r="VEU561" s="107"/>
      <c r="VEV561" s="107"/>
      <c r="VEW561" s="107"/>
      <c r="VEX561" s="107"/>
      <c r="VEY561" s="107"/>
      <c r="VEZ561" s="107"/>
      <c r="VFA561" s="107"/>
      <c r="VFB561" s="107"/>
      <c r="VFC561" s="107"/>
      <c r="VFD561" s="107"/>
      <c r="VFE561" s="107"/>
      <c r="VFF561" s="107"/>
      <c r="VFG561" s="107"/>
      <c r="VFH561" s="107"/>
      <c r="VFI561" s="107"/>
      <c r="VFJ561" s="107"/>
      <c r="VFK561" s="107"/>
      <c r="VFL561" s="107"/>
      <c r="VFM561" s="107"/>
      <c r="VFN561" s="107"/>
      <c r="VFO561" s="107"/>
      <c r="VFP561" s="107"/>
      <c r="VFQ561" s="107"/>
      <c r="VFR561" s="107"/>
      <c r="VFS561" s="107"/>
      <c r="VFT561" s="107"/>
      <c r="VFU561" s="107"/>
      <c r="VFV561" s="107"/>
      <c r="VFW561" s="107"/>
      <c r="VFX561" s="107"/>
      <c r="VFY561" s="107"/>
      <c r="VFZ561" s="107"/>
      <c r="VGA561" s="107"/>
      <c r="VGB561" s="107"/>
      <c r="VGC561" s="107"/>
      <c r="VGD561" s="107"/>
      <c r="VGE561" s="107"/>
      <c r="VGF561" s="107"/>
      <c r="VGG561" s="107"/>
      <c r="VGH561" s="107"/>
      <c r="VGI561" s="107"/>
      <c r="VGJ561" s="107"/>
      <c r="VGK561" s="107"/>
      <c r="VGL561" s="107"/>
      <c r="VGM561" s="107"/>
      <c r="VGN561" s="107"/>
      <c r="VGO561" s="107"/>
      <c r="VGP561" s="107"/>
      <c r="VGQ561" s="107"/>
      <c r="VGR561" s="107"/>
      <c r="VGS561" s="107"/>
      <c r="VGT561" s="107"/>
      <c r="VGU561" s="107"/>
      <c r="VGV561" s="107"/>
      <c r="VGW561" s="107"/>
      <c r="VGX561" s="107"/>
      <c r="VGY561" s="107"/>
      <c r="VGZ561" s="107"/>
      <c r="VHA561" s="107"/>
      <c r="VHB561" s="107"/>
      <c r="VHC561" s="107"/>
      <c r="VHD561" s="107"/>
      <c r="VHE561" s="107"/>
      <c r="VHF561" s="107"/>
      <c r="VHG561" s="107"/>
      <c r="VHH561" s="107"/>
      <c r="VHI561" s="107"/>
      <c r="VHJ561" s="107"/>
      <c r="VHK561" s="107"/>
      <c r="VHL561" s="107"/>
      <c r="VHM561" s="107"/>
      <c r="VHN561" s="107"/>
      <c r="VHO561" s="107"/>
      <c r="VHP561" s="107"/>
      <c r="VHQ561" s="107"/>
      <c r="VHR561" s="107"/>
      <c r="VHS561" s="107"/>
      <c r="VHT561" s="107"/>
      <c r="VHU561" s="107"/>
      <c r="VHV561" s="107"/>
      <c r="VHW561" s="107"/>
      <c r="VHX561" s="107"/>
      <c r="VHY561" s="107"/>
      <c r="VHZ561" s="107"/>
      <c r="VIA561" s="107"/>
      <c r="VIB561" s="107"/>
      <c r="VIC561" s="107"/>
      <c r="VID561" s="107"/>
      <c r="VIE561" s="107"/>
      <c r="VIF561" s="107"/>
      <c r="VIG561" s="107"/>
      <c r="VIH561" s="107"/>
      <c r="VII561" s="107"/>
      <c r="VIJ561" s="107"/>
      <c r="VIK561" s="107"/>
      <c r="VIL561" s="107"/>
      <c r="VIM561" s="107"/>
      <c r="VIN561" s="107"/>
      <c r="VIO561" s="107"/>
      <c r="VIP561" s="107"/>
      <c r="VIQ561" s="107"/>
      <c r="VIR561" s="107"/>
      <c r="VIS561" s="107"/>
      <c r="VIT561" s="107"/>
      <c r="VIU561" s="107"/>
      <c r="VIV561" s="107"/>
      <c r="VIW561" s="107"/>
      <c r="VIX561" s="107"/>
      <c r="VIY561" s="107"/>
      <c r="VIZ561" s="107"/>
      <c r="VJA561" s="107"/>
      <c r="VJB561" s="107"/>
      <c r="VJC561" s="107"/>
      <c r="VJD561" s="107"/>
      <c r="VJE561" s="107"/>
      <c r="VJF561" s="107"/>
      <c r="VJG561" s="107"/>
      <c r="VJH561" s="107"/>
      <c r="VJI561" s="107"/>
      <c r="VJJ561" s="107"/>
      <c r="VJK561" s="107"/>
      <c r="VJL561" s="107"/>
      <c r="VJM561" s="107"/>
      <c r="VJN561" s="107"/>
      <c r="VJO561" s="107"/>
      <c r="VJP561" s="107"/>
      <c r="VJQ561" s="107"/>
      <c r="VJR561" s="107"/>
      <c r="VJS561" s="107"/>
      <c r="VJT561" s="107"/>
      <c r="VJU561" s="107"/>
      <c r="VJV561" s="107"/>
      <c r="VJW561" s="107"/>
      <c r="VJX561" s="107"/>
      <c r="VJY561" s="107"/>
      <c r="VJZ561" s="107"/>
      <c r="VKA561" s="107"/>
      <c r="VKB561" s="107"/>
      <c r="VKC561" s="107"/>
      <c r="VKD561" s="107"/>
      <c r="VKE561" s="107"/>
      <c r="VKF561" s="107"/>
      <c r="VKG561" s="107"/>
      <c r="VKH561" s="107"/>
      <c r="VKI561" s="107"/>
      <c r="VKJ561" s="107"/>
      <c r="VKK561" s="107"/>
      <c r="VKL561" s="107"/>
      <c r="VKM561" s="107"/>
      <c r="VKN561" s="107"/>
      <c r="VKO561" s="107"/>
      <c r="VKP561" s="107"/>
      <c r="VKQ561" s="107"/>
      <c r="VKR561" s="107"/>
      <c r="VKS561" s="107"/>
      <c r="VKT561" s="107"/>
      <c r="VKU561" s="107"/>
      <c r="VKV561" s="107"/>
      <c r="VKW561" s="107"/>
      <c r="VKX561" s="107"/>
      <c r="VKY561" s="107"/>
      <c r="VKZ561" s="107"/>
      <c r="VLA561" s="107"/>
      <c r="VLB561" s="107"/>
      <c r="VLC561" s="107"/>
      <c r="VLD561" s="107"/>
      <c r="VLE561" s="107"/>
      <c r="VLF561" s="107"/>
      <c r="VLG561" s="107"/>
      <c r="VLH561" s="107"/>
      <c r="VLI561" s="107"/>
      <c r="VLJ561" s="107"/>
      <c r="VLK561" s="107"/>
      <c r="VLL561" s="107"/>
      <c r="VLM561" s="107"/>
      <c r="VLN561" s="107"/>
      <c r="VLO561" s="107"/>
      <c r="VLP561" s="107"/>
      <c r="VLQ561" s="107"/>
      <c r="VLR561" s="107"/>
      <c r="VLS561" s="107"/>
      <c r="VLT561" s="107"/>
      <c r="VLU561" s="107"/>
      <c r="VLV561" s="107"/>
      <c r="VLW561" s="107"/>
      <c r="VLX561" s="107"/>
      <c r="VLY561" s="107"/>
      <c r="VLZ561" s="107"/>
      <c r="VMA561" s="107"/>
      <c r="VMB561" s="107"/>
      <c r="VMC561" s="107"/>
      <c r="VMD561" s="107"/>
      <c r="VME561" s="107"/>
      <c r="VMF561" s="107"/>
      <c r="VMG561" s="107"/>
      <c r="VMH561" s="107"/>
      <c r="VMI561" s="107"/>
      <c r="VMJ561" s="107"/>
      <c r="VMK561" s="107"/>
      <c r="VML561" s="107"/>
      <c r="VMM561" s="107"/>
      <c r="VMN561" s="107"/>
      <c r="VMO561" s="107"/>
      <c r="VMP561" s="107"/>
      <c r="VMQ561" s="107"/>
      <c r="VMR561" s="107"/>
      <c r="VMS561" s="107"/>
      <c r="VMT561" s="107"/>
      <c r="VMU561" s="107"/>
      <c r="VMV561" s="107"/>
      <c r="VMW561" s="107"/>
      <c r="VMX561" s="107"/>
      <c r="VMY561" s="107"/>
      <c r="VMZ561" s="107"/>
      <c r="VNA561" s="107"/>
      <c r="VNB561" s="107"/>
      <c r="VNC561" s="107"/>
      <c r="VND561" s="107"/>
      <c r="VNE561" s="107"/>
      <c r="VNF561" s="107"/>
      <c r="VNG561" s="107"/>
      <c r="VNH561" s="107"/>
      <c r="VNI561" s="107"/>
      <c r="VNJ561" s="107"/>
      <c r="VNK561" s="107"/>
      <c r="VNL561" s="107"/>
      <c r="VNM561" s="107"/>
      <c r="VNN561" s="107"/>
      <c r="VNO561" s="107"/>
      <c r="VNP561" s="107"/>
      <c r="VNQ561" s="107"/>
      <c r="VNR561" s="107"/>
      <c r="VNS561" s="107"/>
      <c r="VNT561" s="107"/>
      <c r="VNU561" s="107"/>
      <c r="VNV561" s="107"/>
      <c r="VNW561" s="107"/>
      <c r="VNX561" s="107"/>
      <c r="VNY561" s="107"/>
      <c r="VNZ561" s="107"/>
      <c r="VOA561" s="107"/>
      <c r="VOB561" s="107"/>
      <c r="VOC561" s="107"/>
      <c r="VOD561" s="107"/>
      <c r="VOE561" s="107"/>
      <c r="VOF561" s="107"/>
      <c r="VOG561" s="107"/>
      <c r="VOH561" s="107"/>
      <c r="VOI561" s="107"/>
      <c r="VOJ561" s="107"/>
      <c r="VOK561" s="107"/>
      <c r="VOL561" s="107"/>
      <c r="VOM561" s="107"/>
      <c r="VON561" s="107"/>
      <c r="VOO561" s="107"/>
      <c r="VOP561" s="107"/>
      <c r="VOQ561" s="107"/>
      <c r="VOR561" s="107"/>
      <c r="VOS561" s="107"/>
      <c r="VOT561" s="107"/>
      <c r="VOU561" s="107"/>
      <c r="VOV561" s="107"/>
      <c r="VOW561" s="107"/>
      <c r="VOX561" s="107"/>
      <c r="VOY561" s="107"/>
      <c r="VOZ561" s="107"/>
      <c r="VPA561" s="107"/>
      <c r="VPB561" s="107"/>
      <c r="VPC561" s="107"/>
      <c r="VPD561" s="107"/>
      <c r="VPE561" s="107"/>
      <c r="VPF561" s="107"/>
      <c r="VPG561" s="107"/>
      <c r="VPH561" s="107"/>
      <c r="VPI561" s="107"/>
      <c r="VPJ561" s="107"/>
      <c r="VPK561" s="107"/>
      <c r="VPL561" s="107"/>
      <c r="VPM561" s="107"/>
      <c r="VPN561" s="107"/>
      <c r="VPO561" s="107"/>
      <c r="VPP561" s="107"/>
      <c r="VPQ561" s="107"/>
      <c r="VPR561" s="107"/>
      <c r="VPS561" s="107"/>
      <c r="VPT561" s="107"/>
      <c r="VPU561" s="107"/>
      <c r="VPV561" s="107"/>
      <c r="VPW561" s="107"/>
      <c r="VPX561" s="107"/>
      <c r="VPY561" s="107"/>
      <c r="VPZ561" s="107"/>
      <c r="VQA561" s="107"/>
      <c r="VQB561" s="107"/>
      <c r="VQC561" s="107"/>
      <c r="VQD561" s="107"/>
      <c r="VQE561" s="107"/>
      <c r="VQF561" s="107"/>
      <c r="VQG561" s="107"/>
      <c r="VQH561" s="107"/>
      <c r="VQI561" s="107"/>
      <c r="VQJ561" s="107"/>
      <c r="VQK561" s="107"/>
      <c r="VQL561" s="107"/>
      <c r="VQM561" s="107"/>
      <c r="VQN561" s="107"/>
      <c r="VQO561" s="107"/>
      <c r="VQP561" s="107"/>
      <c r="VQQ561" s="107"/>
      <c r="VQR561" s="107"/>
      <c r="VQS561" s="107"/>
      <c r="VQT561" s="107"/>
      <c r="VQU561" s="107"/>
      <c r="VQV561" s="107"/>
      <c r="VQW561" s="107"/>
      <c r="VQX561" s="107"/>
      <c r="VQY561" s="107"/>
      <c r="VQZ561" s="107"/>
      <c r="VRA561" s="107"/>
      <c r="VRB561" s="107"/>
      <c r="VRC561" s="107"/>
      <c r="VRD561" s="107"/>
      <c r="VRE561" s="107"/>
      <c r="VRF561" s="107"/>
      <c r="VRG561" s="107"/>
      <c r="VRH561" s="107"/>
      <c r="VRI561" s="107"/>
      <c r="VRJ561" s="107"/>
      <c r="VRK561" s="107"/>
      <c r="VRL561" s="107"/>
      <c r="VRM561" s="107"/>
      <c r="VRN561" s="107"/>
      <c r="VRO561" s="107"/>
      <c r="VRP561" s="107"/>
      <c r="VRQ561" s="107"/>
      <c r="VRR561" s="107"/>
      <c r="VRS561" s="107"/>
      <c r="VRT561" s="107"/>
      <c r="VRU561" s="107"/>
      <c r="VRV561" s="107"/>
      <c r="VRW561" s="107"/>
      <c r="VRX561" s="107"/>
      <c r="VRY561" s="107"/>
      <c r="VRZ561" s="107"/>
      <c r="VSA561" s="107"/>
      <c r="VSB561" s="107"/>
      <c r="VSC561" s="107"/>
      <c r="VSD561" s="107"/>
      <c r="VSE561" s="107"/>
      <c r="VSF561" s="107"/>
      <c r="VSG561" s="107"/>
      <c r="VSH561" s="107"/>
      <c r="VSI561" s="107"/>
      <c r="VSJ561" s="107"/>
      <c r="VSK561" s="107"/>
      <c r="VSL561" s="107"/>
      <c r="VSM561" s="107"/>
      <c r="VSN561" s="107"/>
      <c r="VSO561" s="107"/>
      <c r="VSP561" s="107"/>
      <c r="VSQ561" s="107"/>
      <c r="VSR561" s="107"/>
      <c r="VSS561" s="107"/>
      <c r="VST561" s="107"/>
      <c r="VSU561" s="107"/>
      <c r="VSV561" s="107"/>
      <c r="VSW561" s="107"/>
      <c r="VSX561" s="107"/>
      <c r="VSY561" s="107"/>
      <c r="VSZ561" s="107"/>
      <c r="VTA561" s="107"/>
      <c r="VTB561" s="107"/>
      <c r="VTC561" s="107"/>
      <c r="VTD561" s="107"/>
      <c r="VTE561" s="107"/>
      <c r="VTF561" s="107"/>
      <c r="VTG561" s="107"/>
      <c r="VTH561" s="107"/>
      <c r="VTI561" s="107"/>
      <c r="VTJ561" s="107"/>
      <c r="VTK561" s="107"/>
      <c r="VTL561" s="107"/>
      <c r="VTM561" s="107"/>
      <c r="VTN561" s="107"/>
      <c r="VTO561" s="107"/>
      <c r="VTP561" s="107"/>
      <c r="VTQ561" s="107"/>
      <c r="VTR561" s="107"/>
      <c r="VTS561" s="107"/>
      <c r="VTT561" s="107"/>
      <c r="VTU561" s="107"/>
      <c r="VTV561" s="107"/>
      <c r="VTW561" s="107"/>
      <c r="VTX561" s="107"/>
      <c r="VTY561" s="107"/>
      <c r="VTZ561" s="107"/>
      <c r="VUA561" s="107"/>
      <c r="VUB561" s="107"/>
      <c r="VUC561" s="107"/>
      <c r="VUD561" s="107"/>
      <c r="VUE561" s="107"/>
      <c r="VUF561" s="107"/>
      <c r="VUG561" s="107"/>
      <c r="VUH561" s="107"/>
      <c r="VUI561" s="107"/>
      <c r="VUJ561" s="107"/>
      <c r="VUK561" s="107"/>
      <c r="VUL561" s="107"/>
      <c r="VUM561" s="107"/>
      <c r="VUN561" s="107"/>
      <c r="VUO561" s="107"/>
      <c r="VUP561" s="107"/>
      <c r="VUQ561" s="107"/>
      <c r="VUR561" s="107"/>
      <c r="VUS561" s="107"/>
      <c r="VUT561" s="107"/>
      <c r="VUU561" s="107"/>
      <c r="VUV561" s="107"/>
      <c r="VUW561" s="107"/>
      <c r="VUX561" s="107"/>
      <c r="VUY561" s="107"/>
      <c r="VUZ561" s="107"/>
      <c r="VVA561" s="107"/>
      <c r="VVB561" s="107"/>
      <c r="VVC561" s="107"/>
      <c r="VVD561" s="107"/>
      <c r="VVE561" s="107"/>
      <c r="VVF561" s="107"/>
      <c r="VVG561" s="107"/>
      <c r="VVH561" s="107"/>
      <c r="VVI561" s="107"/>
      <c r="VVJ561" s="107"/>
      <c r="VVK561" s="107"/>
      <c r="VVL561" s="107"/>
      <c r="VVM561" s="107"/>
      <c r="VVN561" s="107"/>
      <c r="VVO561" s="107"/>
      <c r="VVP561" s="107"/>
      <c r="VVQ561" s="107"/>
      <c r="VVR561" s="107"/>
      <c r="VVS561" s="107"/>
      <c r="VVT561" s="107"/>
      <c r="VVU561" s="107"/>
      <c r="VVV561" s="107"/>
      <c r="VVW561" s="107"/>
      <c r="VVX561" s="107"/>
      <c r="VVY561" s="107"/>
      <c r="VVZ561" s="107"/>
      <c r="VWA561" s="107"/>
      <c r="VWB561" s="107"/>
      <c r="VWC561" s="107"/>
      <c r="VWD561" s="107"/>
      <c r="VWE561" s="107"/>
      <c r="VWF561" s="107"/>
      <c r="VWG561" s="107"/>
      <c r="VWH561" s="107"/>
      <c r="VWI561" s="107"/>
      <c r="VWJ561" s="107"/>
      <c r="VWK561" s="107"/>
      <c r="VWL561" s="107"/>
      <c r="VWM561" s="107"/>
      <c r="VWN561" s="107"/>
      <c r="VWO561" s="107"/>
      <c r="VWP561" s="107"/>
      <c r="VWQ561" s="107"/>
      <c r="VWR561" s="107"/>
      <c r="VWS561" s="107"/>
      <c r="VWT561" s="107"/>
      <c r="VWU561" s="107"/>
      <c r="VWV561" s="107"/>
      <c r="VWW561" s="107"/>
      <c r="VWX561" s="107"/>
      <c r="VWY561" s="107"/>
      <c r="VWZ561" s="107"/>
      <c r="VXA561" s="107"/>
      <c r="VXB561" s="107"/>
      <c r="VXC561" s="107"/>
      <c r="VXD561" s="107"/>
      <c r="VXE561" s="107"/>
      <c r="VXF561" s="107"/>
      <c r="VXG561" s="107"/>
      <c r="VXH561" s="107"/>
      <c r="VXI561" s="107"/>
      <c r="VXJ561" s="107"/>
      <c r="VXK561" s="107"/>
      <c r="VXL561" s="107"/>
      <c r="VXM561" s="107"/>
      <c r="VXN561" s="107"/>
      <c r="VXO561" s="107"/>
      <c r="VXP561" s="107"/>
      <c r="VXQ561" s="107"/>
      <c r="VXR561" s="107"/>
      <c r="VXS561" s="107"/>
      <c r="VXT561" s="107"/>
      <c r="VXU561" s="107"/>
      <c r="VXV561" s="107"/>
      <c r="VXW561" s="107"/>
      <c r="VXX561" s="107"/>
      <c r="VXY561" s="107"/>
      <c r="VXZ561" s="107"/>
      <c r="VYA561" s="107"/>
      <c r="VYB561" s="107"/>
      <c r="VYC561" s="107"/>
      <c r="VYD561" s="107"/>
      <c r="VYE561" s="107"/>
      <c r="VYF561" s="107"/>
      <c r="VYG561" s="107"/>
      <c r="VYH561" s="107"/>
      <c r="VYI561" s="107"/>
      <c r="VYJ561" s="107"/>
      <c r="VYK561" s="107"/>
      <c r="VYL561" s="107"/>
      <c r="VYM561" s="107"/>
      <c r="VYN561" s="107"/>
      <c r="VYO561" s="107"/>
      <c r="VYP561" s="107"/>
      <c r="VYQ561" s="107"/>
      <c r="VYR561" s="107"/>
      <c r="VYS561" s="107"/>
      <c r="VYT561" s="107"/>
      <c r="VYU561" s="107"/>
      <c r="VYV561" s="107"/>
      <c r="VYW561" s="107"/>
      <c r="VYX561" s="107"/>
      <c r="VYY561" s="107"/>
      <c r="VYZ561" s="107"/>
      <c r="VZA561" s="107"/>
      <c r="VZB561" s="107"/>
      <c r="VZC561" s="107"/>
      <c r="VZD561" s="107"/>
      <c r="VZE561" s="107"/>
      <c r="VZF561" s="107"/>
      <c r="VZG561" s="107"/>
      <c r="VZH561" s="107"/>
      <c r="VZI561" s="107"/>
      <c r="VZJ561" s="107"/>
      <c r="VZK561" s="107"/>
      <c r="VZL561" s="107"/>
      <c r="VZM561" s="107"/>
      <c r="VZN561" s="107"/>
      <c r="VZO561" s="107"/>
      <c r="VZP561" s="107"/>
      <c r="VZQ561" s="107"/>
      <c r="VZR561" s="107"/>
      <c r="VZS561" s="107"/>
      <c r="VZT561" s="107"/>
      <c r="VZU561" s="107"/>
      <c r="VZV561" s="107"/>
      <c r="VZW561" s="107"/>
      <c r="VZX561" s="107"/>
      <c r="VZY561" s="107"/>
      <c r="VZZ561" s="107"/>
      <c r="WAA561" s="107"/>
      <c r="WAB561" s="107"/>
      <c r="WAC561" s="107"/>
      <c r="WAD561" s="107"/>
      <c r="WAE561" s="107"/>
      <c r="WAF561" s="107"/>
      <c r="WAG561" s="107"/>
      <c r="WAH561" s="107"/>
      <c r="WAI561" s="107"/>
      <c r="WAJ561" s="107"/>
      <c r="WAK561" s="107"/>
      <c r="WAL561" s="107"/>
      <c r="WAM561" s="107"/>
      <c r="WAN561" s="107"/>
      <c r="WAO561" s="107"/>
      <c r="WAP561" s="107"/>
      <c r="WAQ561" s="107"/>
      <c r="WAR561" s="107"/>
      <c r="WAS561" s="107"/>
      <c r="WAT561" s="107"/>
      <c r="WAU561" s="107"/>
      <c r="WAV561" s="107"/>
      <c r="WAW561" s="107"/>
      <c r="WAX561" s="107"/>
      <c r="WAY561" s="107"/>
      <c r="WAZ561" s="107"/>
      <c r="WBA561" s="107"/>
      <c r="WBB561" s="107"/>
      <c r="WBC561" s="107"/>
      <c r="WBD561" s="107"/>
      <c r="WBE561" s="107"/>
      <c r="WBF561" s="107"/>
      <c r="WBG561" s="107"/>
      <c r="WBH561" s="107"/>
      <c r="WBI561" s="107"/>
      <c r="WBJ561" s="107"/>
      <c r="WBK561" s="107"/>
      <c r="WBL561" s="107"/>
      <c r="WBM561" s="107"/>
      <c r="WBN561" s="107"/>
      <c r="WBO561" s="107"/>
      <c r="WBP561" s="107"/>
      <c r="WBQ561" s="107"/>
      <c r="WBR561" s="107"/>
      <c r="WBS561" s="107"/>
      <c r="WBT561" s="107"/>
      <c r="WBU561" s="107"/>
      <c r="WBV561" s="107"/>
      <c r="WBW561" s="107"/>
      <c r="WBX561" s="107"/>
      <c r="WBY561" s="107"/>
      <c r="WBZ561" s="107"/>
      <c r="WCA561" s="107"/>
      <c r="WCB561" s="107"/>
      <c r="WCC561" s="107"/>
      <c r="WCD561" s="107"/>
      <c r="WCE561" s="107"/>
      <c r="WCF561" s="107"/>
      <c r="WCG561" s="107"/>
      <c r="WCH561" s="107"/>
      <c r="WCI561" s="107"/>
      <c r="WCJ561" s="107"/>
      <c r="WCK561" s="107"/>
      <c r="WCL561" s="107"/>
      <c r="WCM561" s="107"/>
      <c r="WCN561" s="107"/>
      <c r="WCO561" s="107"/>
      <c r="WCP561" s="107"/>
      <c r="WCQ561" s="107"/>
      <c r="WCR561" s="107"/>
      <c r="WCS561" s="107"/>
      <c r="WCT561" s="107"/>
      <c r="WCU561" s="107"/>
      <c r="WCV561" s="107"/>
      <c r="WCW561" s="107"/>
      <c r="WCX561" s="107"/>
      <c r="WCY561" s="107"/>
      <c r="WCZ561" s="107"/>
      <c r="WDA561" s="107"/>
      <c r="WDB561" s="107"/>
      <c r="WDC561" s="107"/>
      <c r="WDD561" s="107"/>
      <c r="WDE561" s="107"/>
      <c r="WDF561" s="107"/>
      <c r="WDG561" s="107"/>
      <c r="WDH561" s="107"/>
      <c r="WDI561" s="107"/>
      <c r="WDJ561" s="107"/>
      <c r="WDK561" s="107"/>
      <c r="WDL561" s="107"/>
      <c r="WDM561" s="107"/>
      <c r="WDN561" s="107"/>
      <c r="WDO561" s="107"/>
      <c r="WDP561" s="107"/>
      <c r="WDQ561" s="107"/>
      <c r="WDR561" s="107"/>
      <c r="WDS561" s="107"/>
      <c r="WDT561" s="107"/>
      <c r="WDU561" s="107"/>
      <c r="WDV561" s="107"/>
      <c r="WDW561" s="107"/>
      <c r="WDX561" s="107"/>
      <c r="WDY561" s="107"/>
      <c r="WDZ561" s="107"/>
      <c r="WEA561" s="107"/>
      <c r="WEB561" s="107"/>
      <c r="WEC561" s="107"/>
      <c r="WED561" s="107"/>
      <c r="WEE561" s="107"/>
      <c r="WEF561" s="107"/>
      <c r="WEG561" s="107"/>
      <c r="WEH561" s="107"/>
      <c r="WEI561" s="107"/>
      <c r="WEJ561" s="107"/>
      <c r="WEK561" s="107"/>
      <c r="WEL561" s="107"/>
      <c r="WEM561" s="107"/>
      <c r="WEN561" s="107"/>
      <c r="WEO561" s="107"/>
      <c r="WEP561" s="107"/>
      <c r="WEQ561" s="107"/>
      <c r="WER561" s="107"/>
      <c r="WES561" s="107"/>
      <c r="WET561" s="107"/>
      <c r="WEU561" s="107"/>
      <c r="WEV561" s="107"/>
      <c r="WEW561" s="107"/>
      <c r="WEX561" s="107"/>
      <c r="WEY561" s="107"/>
      <c r="WEZ561" s="107"/>
      <c r="WFA561" s="107"/>
      <c r="WFB561" s="107"/>
      <c r="WFC561" s="107"/>
      <c r="WFD561" s="107"/>
      <c r="WFE561" s="107"/>
      <c r="WFF561" s="107"/>
      <c r="WFG561" s="107"/>
      <c r="WFH561" s="107"/>
      <c r="WFI561" s="107"/>
      <c r="WFJ561" s="107"/>
      <c r="WFK561" s="107"/>
      <c r="WFL561" s="107"/>
      <c r="WFM561" s="107"/>
      <c r="WFN561" s="107"/>
      <c r="WFO561" s="107"/>
      <c r="WFP561" s="107"/>
      <c r="WFQ561" s="107"/>
      <c r="WFR561" s="107"/>
      <c r="WFS561" s="107"/>
      <c r="WFT561" s="107"/>
      <c r="WFU561" s="107"/>
      <c r="WFV561" s="107"/>
      <c r="WFW561" s="107"/>
      <c r="WFX561" s="107"/>
      <c r="WFY561" s="107"/>
      <c r="WFZ561" s="107"/>
      <c r="WGA561" s="107"/>
      <c r="WGB561" s="107"/>
      <c r="WGC561" s="107"/>
      <c r="WGD561" s="107"/>
      <c r="WGE561" s="107"/>
      <c r="WGF561" s="107"/>
      <c r="WGG561" s="107"/>
      <c r="WGH561" s="107"/>
      <c r="WGI561" s="107"/>
      <c r="WGJ561" s="107"/>
      <c r="WGK561" s="107"/>
      <c r="WGL561" s="107"/>
      <c r="WGM561" s="107"/>
      <c r="WGN561" s="107"/>
      <c r="WGO561" s="107"/>
      <c r="WGP561" s="107"/>
      <c r="WGQ561" s="107"/>
      <c r="WGR561" s="107"/>
      <c r="WGS561" s="107"/>
      <c r="WGT561" s="107"/>
      <c r="WGU561" s="107"/>
      <c r="WGV561" s="107"/>
      <c r="WGW561" s="107"/>
      <c r="WGX561" s="107"/>
      <c r="WGY561" s="107"/>
      <c r="WGZ561" s="107"/>
      <c r="WHA561" s="107"/>
      <c r="WHB561" s="107"/>
      <c r="WHC561" s="107"/>
      <c r="WHD561" s="107"/>
      <c r="WHE561" s="107"/>
      <c r="WHF561" s="107"/>
      <c r="WHG561" s="107"/>
      <c r="WHH561" s="107"/>
      <c r="WHI561" s="107"/>
      <c r="WHJ561" s="107"/>
      <c r="WHK561" s="107"/>
      <c r="WHL561" s="107"/>
      <c r="WHM561" s="107"/>
      <c r="WHN561" s="107"/>
      <c r="WHO561" s="107"/>
      <c r="WHP561" s="107"/>
      <c r="WHQ561" s="107"/>
      <c r="WHR561" s="107"/>
      <c r="WHS561" s="107"/>
      <c r="WHT561" s="107"/>
      <c r="WHU561" s="107"/>
      <c r="WHV561" s="107"/>
      <c r="WHW561" s="107"/>
      <c r="WHX561" s="107"/>
      <c r="WHY561" s="107"/>
      <c r="WHZ561" s="107"/>
      <c r="WIA561" s="107"/>
      <c r="WIB561" s="107"/>
      <c r="WIC561" s="107"/>
      <c r="WID561" s="107"/>
      <c r="WIE561" s="107"/>
      <c r="WIF561" s="107"/>
      <c r="WIG561" s="107"/>
      <c r="WIH561" s="107"/>
      <c r="WII561" s="107"/>
      <c r="WIJ561" s="107"/>
      <c r="WIK561" s="107"/>
      <c r="WIL561" s="107"/>
      <c r="WIM561" s="107"/>
      <c r="WIN561" s="107"/>
      <c r="WIO561" s="107"/>
      <c r="WIP561" s="107"/>
      <c r="WIQ561" s="107"/>
      <c r="WIR561" s="107"/>
      <c r="WIS561" s="107"/>
      <c r="WIT561" s="107"/>
      <c r="WIU561" s="107"/>
      <c r="WIV561" s="107"/>
      <c r="WIW561" s="107"/>
      <c r="WIX561" s="107"/>
      <c r="WIY561" s="107"/>
      <c r="WIZ561" s="107"/>
      <c r="WJA561" s="107"/>
      <c r="WJB561" s="107"/>
      <c r="WJC561" s="107"/>
      <c r="WJD561" s="107"/>
      <c r="WJE561" s="107"/>
      <c r="WJF561" s="107"/>
      <c r="WJG561" s="107"/>
      <c r="WJH561" s="107"/>
      <c r="WJI561" s="107"/>
      <c r="WJJ561" s="107"/>
      <c r="WJK561" s="107"/>
      <c r="WJL561" s="107"/>
      <c r="WJM561" s="107"/>
      <c r="WJN561" s="107"/>
      <c r="WJO561" s="107"/>
      <c r="WJP561" s="107"/>
      <c r="WJQ561" s="107"/>
      <c r="WJR561" s="107"/>
      <c r="WJS561" s="107"/>
      <c r="WJT561" s="107"/>
      <c r="WJU561" s="107"/>
      <c r="WJV561" s="107"/>
      <c r="WJW561" s="107"/>
      <c r="WJX561" s="107"/>
      <c r="WJY561" s="107"/>
      <c r="WJZ561" s="107"/>
      <c r="WKA561" s="107"/>
      <c r="WKB561" s="107"/>
      <c r="WKC561" s="107"/>
      <c r="WKD561" s="107"/>
      <c r="WKE561" s="107"/>
      <c r="WKF561" s="107"/>
      <c r="WKG561" s="107"/>
      <c r="WKH561" s="107"/>
      <c r="WKI561" s="107"/>
      <c r="WKJ561" s="107"/>
      <c r="WKK561" s="107"/>
      <c r="WKL561" s="107"/>
      <c r="WKM561" s="107"/>
      <c r="WKN561" s="107"/>
      <c r="WKO561" s="107"/>
      <c r="WKP561" s="107"/>
      <c r="WKQ561" s="107"/>
      <c r="WKR561" s="107"/>
      <c r="WKS561" s="107"/>
      <c r="WKT561" s="107"/>
      <c r="WKU561" s="107"/>
      <c r="WKV561" s="107"/>
      <c r="WKW561" s="107"/>
      <c r="WKX561" s="107"/>
      <c r="WKY561" s="107"/>
      <c r="WKZ561" s="107"/>
      <c r="WLA561" s="107"/>
      <c r="WLB561" s="107"/>
      <c r="WLC561" s="107"/>
      <c r="WLD561" s="107"/>
      <c r="WLE561" s="107"/>
      <c r="WLF561" s="107"/>
      <c r="WLG561" s="107"/>
      <c r="WLH561" s="107"/>
      <c r="WLI561" s="107"/>
      <c r="WLJ561" s="107"/>
      <c r="WLK561" s="107"/>
      <c r="WLL561" s="107"/>
      <c r="WLM561" s="107"/>
      <c r="WLN561" s="107"/>
      <c r="WLO561" s="107"/>
      <c r="WLP561" s="107"/>
      <c r="WLQ561" s="107"/>
      <c r="WLR561" s="107"/>
      <c r="WLS561" s="107"/>
      <c r="WLT561" s="107"/>
      <c r="WLU561" s="107"/>
      <c r="WLV561" s="107"/>
      <c r="WLW561" s="107"/>
      <c r="WLX561" s="107"/>
      <c r="WLY561" s="107"/>
      <c r="WLZ561" s="107"/>
      <c r="WMA561" s="107"/>
      <c r="WMB561" s="107"/>
      <c r="WMC561" s="107"/>
      <c r="WMD561" s="107"/>
      <c r="WME561" s="107"/>
      <c r="WMF561" s="107"/>
      <c r="WMG561" s="107"/>
      <c r="WMH561" s="107"/>
      <c r="WMI561" s="107"/>
      <c r="WMJ561" s="107"/>
      <c r="WMK561" s="107"/>
      <c r="WML561" s="107"/>
      <c r="WMM561" s="107"/>
      <c r="WMN561" s="107"/>
      <c r="WMO561" s="107"/>
      <c r="WMP561" s="107"/>
      <c r="WMQ561" s="107"/>
      <c r="WMR561" s="107"/>
      <c r="WMS561" s="107"/>
      <c r="WMT561" s="107"/>
      <c r="WMU561" s="107"/>
      <c r="WMV561" s="107"/>
      <c r="WMW561" s="107"/>
      <c r="WMX561" s="107"/>
      <c r="WMY561" s="107"/>
      <c r="WMZ561" s="107"/>
      <c r="WNA561" s="107"/>
      <c r="WNB561" s="107"/>
      <c r="WNC561" s="107"/>
      <c r="WND561" s="107"/>
      <c r="WNE561" s="107"/>
      <c r="WNF561" s="107"/>
      <c r="WNG561" s="107"/>
      <c r="WNH561" s="107"/>
      <c r="WNI561" s="107"/>
      <c r="WNJ561" s="107"/>
      <c r="WNK561" s="107"/>
      <c r="WNL561" s="107"/>
      <c r="WNM561" s="107"/>
      <c r="WNN561" s="107"/>
      <c r="WNO561" s="107"/>
      <c r="WNP561" s="107"/>
      <c r="WNQ561" s="107"/>
      <c r="WNR561" s="107"/>
      <c r="WNS561" s="107"/>
      <c r="WNT561" s="107"/>
      <c r="WNU561" s="107"/>
      <c r="WNV561" s="107"/>
      <c r="WNW561" s="107"/>
      <c r="WNX561" s="107"/>
      <c r="WNY561" s="107"/>
      <c r="WNZ561" s="107"/>
      <c r="WOA561" s="107"/>
      <c r="WOB561" s="107"/>
      <c r="WOC561" s="107"/>
      <c r="WOD561" s="107"/>
      <c r="WOE561" s="107"/>
      <c r="WOF561" s="107"/>
      <c r="WOG561" s="107"/>
      <c r="WOH561" s="107"/>
      <c r="WOI561" s="107"/>
      <c r="WOJ561" s="107"/>
      <c r="WOK561" s="107"/>
      <c r="WOL561" s="107"/>
      <c r="WOM561" s="107"/>
      <c r="WON561" s="107"/>
      <c r="WOO561" s="107"/>
      <c r="WOP561" s="107"/>
      <c r="WOQ561" s="107"/>
      <c r="WOR561" s="107"/>
      <c r="WOS561" s="107"/>
      <c r="WOT561" s="107"/>
      <c r="WOU561" s="107"/>
      <c r="WOV561" s="107"/>
      <c r="WOW561" s="107"/>
      <c r="WOX561" s="107"/>
      <c r="WOY561" s="107"/>
      <c r="WOZ561" s="107"/>
      <c r="WPA561" s="107"/>
      <c r="WPB561" s="107"/>
      <c r="WPC561" s="107"/>
      <c r="WPD561" s="107"/>
      <c r="WPE561" s="107"/>
      <c r="WPF561" s="107"/>
      <c r="WPG561" s="107"/>
      <c r="WPH561" s="107"/>
      <c r="WPI561" s="107"/>
      <c r="WPJ561" s="107"/>
      <c r="WPK561" s="107"/>
      <c r="WPL561" s="107"/>
      <c r="WPM561" s="107"/>
      <c r="WPN561" s="107"/>
      <c r="WPO561" s="107"/>
      <c r="WPP561" s="107"/>
      <c r="WPQ561" s="107"/>
      <c r="WPR561" s="107"/>
      <c r="WPS561" s="107"/>
      <c r="WPT561" s="107"/>
      <c r="WPU561" s="107"/>
      <c r="WPV561" s="107"/>
      <c r="WPW561" s="107"/>
      <c r="WPX561" s="107"/>
      <c r="WPY561" s="107"/>
      <c r="WPZ561" s="107"/>
      <c r="WQA561" s="107"/>
      <c r="WQB561" s="107"/>
      <c r="WQC561" s="107"/>
      <c r="WQD561" s="107"/>
      <c r="WQE561" s="107"/>
      <c r="WQF561" s="107"/>
      <c r="WQG561" s="107"/>
      <c r="WQH561" s="107"/>
      <c r="WQI561" s="107"/>
      <c r="WQJ561" s="107"/>
      <c r="WQK561" s="107"/>
      <c r="WQL561" s="107"/>
      <c r="WQM561" s="107"/>
      <c r="WQN561" s="107"/>
      <c r="WQO561" s="107"/>
      <c r="WQP561" s="107"/>
      <c r="WQQ561" s="107"/>
      <c r="WQR561" s="107"/>
      <c r="WQS561" s="107"/>
      <c r="WQT561" s="107"/>
      <c r="WQU561" s="107"/>
      <c r="WQV561" s="107"/>
      <c r="WQW561" s="107"/>
      <c r="WQX561" s="107"/>
      <c r="WQY561" s="107"/>
      <c r="WQZ561" s="107"/>
      <c r="WRA561" s="107"/>
      <c r="WRB561" s="107"/>
      <c r="WRC561" s="107"/>
      <c r="WRD561" s="107"/>
      <c r="WRE561" s="107"/>
      <c r="WRF561" s="107"/>
      <c r="WRG561" s="107"/>
      <c r="WRH561" s="107"/>
      <c r="WRI561" s="107"/>
      <c r="WRJ561" s="107"/>
      <c r="WRK561" s="107"/>
      <c r="WRL561" s="107"/>
      <c r="WRM561" s="107"/>
      <c r="WRN561" s="107"/>
      <c r="WRO561" s="107"/>
      <c r="WRP561" s="107"/>
      <c r="WRQ561" s="107"/>
      <c r="WRR561" s="107"/>
      <c r="WRS561" s="107"/>
      <c r="WRT561" s="107"/>
      <c r="WRU561" s="107"/>
      <c r="WRV561" s="107"/>
      <c r="WRW561" s="107"/>
      <c r="WRX561" s="107"/>
      <c r="WRY561" s="107"/>
      <c r="WRZ561" s="107"/>
      <c r="WSA561" s="107"/>
      <c r="WSB561" s="107"/>
      <c r="WSC561" s="107"/>
      <c r="WSD561" s="107"/>
      <c r="WSE561" s="107"/>
      <c r="WSF561" s="107"/>
      <c r="WSG561" s="107"/>
      <c r="WSH561" s="107"/>
      <c r="WSI561" s="107"/>
      <c r="WSJ561" s="107"/>
      <c r="WSK561" s="107"/>
      <c r="WSL561" s="107"/>
      <c r="WSM561" s="107"/>
      <c r="WSN561" s="107"/>
      <c r="WSO561" s="107"/>
      <c r="WSP561" s="107"/>
      <c r="WSQ561" s="107"/>
      <c r="WSR561" s="107"/>
      <c r="WSS561" s="107"/>
      <c r="WST561" s="107"/>
      <c r="WSU561" s="107"/>
      <c r="WSV561" s="107"/>
      <c r="WSW561" s="107"/>
      <c r="WSX561" s="107"/>
      <c r="WSY561" s="107"/>
      <c r="WSZ561" s="107"/>
      <c r="WTA561" s="107"/>
      <c r="WTB561" s="107"/>
      <c r="WTC561" s="107"/>
      <c r="WTD561" s="107"/>
      <c r="WTE561" s="107"/>
      <c r="WTF561" s="107"/>
      <c r="WTG561" s="107"/>
      <c r="WTH561" s="107"/>
      <c r="WTI561" s="107"/>
      <c r="WTJ561" s="107"/>
      <c r="WTK561" s="107"/>
      <c r="WTL561" s="107"/>
      <c r="WTM561" s="107"/>
      <c r="WTN561" s="107"/>
      <c r="WTO561" s="107"/>
      <c r="WTP561" s="107"/>
      <c r="WTQ561" s="107"/>
      <c r="WTR561" s="107"/>
      <c r="WTS561" s="107"/>
      <c r="WTT561" s="107"/>
      <c r="WTU561" s="107"/>
      <c r="WTV561" s="107"/>
      <c r="WTW561" s="107"/>
      <c r="WTX561" s="107"/>
      <c r="WTY561" s="107"/>
      <c r="WTZ561" s="107"/>
      <c r="WUA561" s="107"/>
      <c r="WUB561" s="107"/>
      <c r="WUC561" s="107"/>
      <c r="WUD561" s="107"/>
      <c r="WUE561" s="107"/>
      <c r="WUF561" s="107"/>
      <c r="WUG561" s="107"/>
      <c r="WUH561" s="107"/>
      <c r="WUI561" s="107"/>
      <c r="WUJ561" s="107"/>
      <c r="WUK561" s="107"/>
      <c r="WUL561" s="107"/>
      <c r="WUM561" s="107"/>
      <c r="WUN561" s="107"/>
      <c r="WUO561" s="107"/>
      <c r="WUP561" s="107"/>
      <c r="WUQ561" s="107"/>
      <c r="WUR561" s="107"/>
      <c r="WUS561" s="107"/>
      <c r="WUT561" s="107"/>
      <c r="WUU561" s="107"/>
      <c r="WUV561" s="107"/>
      <c r="WUW561" s="107"/>
      <c r="WUX561" s="107"/>
      <c r="WUY561" s="107"/>
      <c r="WUZ561" s="107"/>
      <c r="WVA561" s="107"/>
      <c r="WVB561" s="107"/>
      <c r="WVC561" s="107"/>
      <c r="WVD561" s="107"/>
      <c r="WVE561" s="107"/>
      <c r="WVF561" s="107"/>
      <c r="WVG561" s="107"/>
      <c r="WVH561" s="107"/>
      <c r="WVI561" s="107"/>
      <c r="WVJ561" s="107"/>
      <c r="WVK561" s="107"/>
      <c r="WVL561" s="107"/>
      <c r="WVM561" s="107"/>
      <c r="WVN561" s="107"/>
      <c r="WVO561" s="107"/>
      <c r="WVP561" s="107"/>
      <c r="WVQ561" s="107"/>
      <c r="WVR561" s="107"/>
      <c r="WVS561" s="107"/>
      <c r="WVT561" s="107"/>
      <c r="WVU561" s="107"/>
      <c r="WVV561" s="107"/>
      <c r="WVW561" s="107"/>
      <c r="WVX561" s="107"/>
      <c r="WVY561" s="107"/>
      <c r="WVZ561" s="107"/>
      <c r="WWA561" s="107"/>
      <c r="WWB561" s="107"/>
      <c r="WWC561" s="107"/>
      <c r="WWD561" s="107"/>
      <c r="WWE561" s="107"/>
      <c r="WWF561" s="107"/>
      <c r="WWG561" s="107"/>
      <c r="WWH561" s="107"/>
      <c r="WWI561" s="107"/>
      <c r="WWJ561" s="107"/>
      <c r="WWK561" s="107"/>
      <c r="WWL561" s="107"/>
      <c r="WWM561" s="107"/>
      <c r="WWN561" s="107"/>
      <c r="WWO561" s="107"/>
      <c r="WWP561" s="107"/>
      <c r="WWQ561" s="107"/>
      <c r="WWR561" s="107"/>
      <c r="WWS561" s="107"/>
      <c r="WWT561" s="107"/>
      <c r="WWU561" s="107"/>
      <c r="WWV561" s="107"/>
      <c r="WWW561" s="107"/>
      <c r="WWX561" s="107"/>
      <c r="WWY561" s="107"/>
      <c r="WWZ561" s="107"/>
      <c r="WXA561" s="107"/>
      <c r="WXB561" s="107"/>
      <c r="WXC561" s="107"/>
      <c r="WXD561" s="107"/>
      <c r="WXE561" s="107"/>
      <c r="WXF561" s="107"/>
      <c r="WXG561" s="107"/>
      <c r="WXH561" s="107"/>
      <c r="WXI561" s="107"/>
      <c r="WXJ561" s="107"/>
      <c r="WXK561" s="107"/>
      <c r="WXL561" s="107"/>
      <c r="WXM561" s="107"/>
      <c r="WXN561" s="107"/>
      <c r="WXO561" s="107"/>
      <c r="WXP561" s="107"/>
      <c r="WXQ561" s="107"/>
      <c r="WXR561" s="107"/>
      <c r="WXS561" s="107"/>
      <c r="WXT561" s="107"/>
      <c r="WXU561" s="107"/>
      <c r="WXV561" s="107"/>
      <c r="WXW561" s="107"/>
      <c r="WXX561" s="107"/>
      <c r="WXY561" s="107"/>
      <c r="WXZ561" s="107"/>
      <c r="WYA561" s="107"/>
      <c r="WYB561" s="107"/>
      <c r="WYC561" s="107"/>
      <c r="WYD561" s="107"/>
      <c r="WYE561" s="107"/>
      <c r="WYF561" s="107"/>
      <c r="WYG561" s="107"/>
      <c r="WYH561" s="107"/>
      <c r="WYI561" s="107"/>
      <c r="WYJ561" s="107"/>
      <c r="WYK561" s="107"/>
      <c r="WYL561" s="107"/>
      <c r="WYM561" s="107"/>
      <c r="WYN561" s="107"/>
      <c r="WYO561" s="107"/>
      <c r="WYP561" s="107"/>
      <c r="WYQ561" s="107"/>
      <c r="WYR561" s="107"/>
      <c r="WYS561" s="107"/>
      <c r="WYT561" s="107"/>
      <c r="WYU561" s="107"/>
      <c r="WYV561" s="107"/>
      <c r="WYW561" s="107"/>
      <c r="WYX561" s="107"/>
      <c r="WYY561" s="107"/>
      <c r="WYZ561" s="107"/>
      <c r="WZA561" s="107"/>
      <c r="WZB561" s="107"/>
      <c r="WZC561" s="107"/>
      <c r="WZD561" s="107"/>
      <c r="WZE561" s="107"/>
      <c r="WZF561" s="107"/>
      <c r="WZG561" s="107"/>
      <c r="WZH561" s="107"/>
      <c r="WZI561" s="107"/>
      <c r="WZJ561" s="107"/>
      <c r="WZK561" s="107"/>
      <c r="WZL561" s="107"/>
      <c r="WZM561" s="107"/>
      <c r="WZN561" s="107"/>
      <c r="WZO561" s="107"/>
      <c r="WZP561" s="107"/>
      <c r="WZQ561" s="107"/>
      <c r="WZR561" s="107"/>
      <c r="WZS561" s="107"/>
      <c r="WZT561" s="107"/>
      <c r="WZU561" s="107"/>
      <c r="WZV561" s="107"/>
      <c r="WZW561" s="107"/>
      <c r="WZX561" s="107"/>
      <c r="WZY561" s="107"/>
      <c r="WZZ561" s="107"/>
      <c r="XAA561" s="107"/>
      <c r="XAB561" s="107"/>
      <c r="XAC561" s="107"/>
      <c r="XAD561" s="107"/>
      <c r="XAE561" s="107"/>
      <c r="XAF561" s="107"/>
      <c r="XAG561" s="107"/>
      <c r="XAH561" s="107"/>
      <c r="XAI561" s="107"/>
      <c r="XAJ561" s="107"/>
      <c r="XAK561" s="107"/>
      <c r="XAL561" s="107"/>
      <c r="XAM561" s="107"/>
      <c r="XAN561" s="107"/>
      <c r="XAO561" s="107"/>
      <c r="XAP561" s="107"/>
      <c r="XAQ561" s="107"/>
      <c r="XAR561" s="107"/>
      <c r="XAS561" s="107"/>
      <c r="XAT561" s="107"/>
      <c r="XAU561" s="107"/>
      <c r="XAV561" s="107"/>
      <c r="XAW561" s="107"/>
      <c r="XAX561" s="107"/>
      <c r="XAY561" s="107"/>
      <c r="XAZ561" s="107"/>
      <c r="XBA561" s="107"/>
      <c r="XBB561" s="107"/>
      <c r="XBC561" s="107"/>
      <c r="XBD561" s="107"/>
      <c r="XBE561" s="107"/>
      <c r="XBF561" s="107"/>
      <c r="XBG561" s="107"/>
      <c r="XBH561" s="107"/>
      <c r="XBI561" s="107"/>
      <c r="XBJ561" s="107"/>
      <c r="XBK561" s="107"/>
      <c r="XBL561" s="107"/>
      <c r="XBM561" s="107"/>
      <c r="XBN561" s="107"/>
      <c r="XBO561" s="107"/>
      <c r="XBP561" s="107"/>
      <c r="XBQ561" s="107"/>
      <c r="XBR561" s="107"/>
      <c r="XBS561" s="107"/>
      <c r="XBT561" s="107"/>
      <c r="XBU561" s="107"/>
      <c r="XBV561" s="107"/>
      <c r="XBW561" s="107"/>
      <c r="XBX561" s="107"/>
      <c r="XBY561" s="107"/>
      <c r="XBZ561" s="107"/>
      <c r="XCA561" s="107"/>
      <c r="XCB561" s="107"/>
      <c r="XCC561" s="107"/>
      <c r="XCD561" s="107"/>
      <c r="XCE561" s="107"/>
      <c r="XCF561" s="107"/>
      <c r="XCG561" s="107"/>
      <c r="XCH561" s="107"/>
      <c r="XCI561" s="107"/>
      <c r="XCJ561" s="107"/>
      <c r="XCK561" s="107"/>
      <c r="XCL561" s="107"/>
      <c r="XCM561" s="107"/>
      <c r="XCN561" s="107"/>
      <c r="XCO561" s="107"/>
      <c r="XCP561" s="107"/>
      <c r="XCQ561" s="107"/>
      <c r="XCR561" s="107"/>
      <c r="XCS561" s="107"/>
      <c r="XCT561" s="107"/>
      <c r="XCU561" s="107"/>
      <c r="XCV561" s="107"/>
      <c r="XCW561" s="107"/>
      <c r="XCX561" s="107"/>
      <c r="XCY561" s="107"/>
      <c r="XCZ561" s="107"/>
      <c r="XDA561" s="107"/>
      <c r="XDB561" s="107"/>
      <c r="XDC561" s="107"/>
      <c r="XDD561" s="107"/>
      <c r="XDE561" s="107"/>
      <c r="XDF561" s="107"/>
      <c r="XDG561" s="107"/>
      <c r="XDH561" s="107"/>
      <c r="XDI561" s="107"/>
      <c r="XDJ561" s="107"/>
      <c r="XDK561" s="107"/>
      <c r="XDL561" s="107"/>
      <c r="XDM561" s="107"/>
      <c r="XDN561" s="107"/>
      <c r="XDO561" s="107"/>
      <c r="XDP561" s="107"/>
      <c r="XDQ561" s="107"/>
      <c r="XDR561" s="107"/>
      <c r="XDS561" s="107"/>
      <c r="XDT561" s="107"/>
      <c r="XDU561" s="107"/>
      <c r="XDV561" s="107"/>
      <c r="XDW561" s="107"/>
      <c r="XDX561" s="107"/>
      <c r="XDY561" s="107"/>
      <c r="XDZ561" s="107"/>
      <c r="XEA561" s="107"/>
      <c r="XEB561" s="107"/>
      <c r="XEC561" s="107"/>
      <c r="XED561" s="107"/>
      <c r="XEE561" s="107"/>
      <c r="XEF561" s="107"/>
      <c r="XEG561" s="107"/>
      <c r="XEH561" s="107"/>
      <c r="XEI561" s="107"/>
      <c r="XEJ561" s="107"/>
      <c r="XEK561" s="107"/>
      <c r="XEL561" s="107"/>
      <c r="XEM561" s="107"/>
      <c r="XEN561" s="107"/>
      <c r="XEO561" s="107"/>
      <c r="XEP561" s="107"/>
      <c r="XEQ561" s="107"/>
      <c r="XER561" s="107"/>
      <c r="XES561" s="107"/>
      <c r="XET561" s="107"/>
      <c r="XEU561" s="107"/>
      <c r="XEV561" s="107"/>
      <c r="XEW561" s="107"/>
      <c r="XEX561" s="107"/>
      <c r="XEY561" s="107"/>
      <c r="XEZ561" s="107"/>
      <c r="XFA561" s="107"/>
      <c r="XFB561" s="107"/>
      <c r="XFC561" s="107"/>
      <c r="XFD561" s="107"/>
    </row>
    <row r="562" spans="1:16384" s="100" customFormat="1" ht="14.25">
      <c r="A562" s="95" t="s">
        <v>685</v>
      </c>
      <c r="B562" s="96" t="s">
        <v>666</v>
      </c>
      <c r="C562" s="97" t="s">
        <v>14</v>
      </c>
      <c r="D562" s="98">
        <v>500</v>
      </c>
      <c r="E562" s="98">
        <v>665</v>
      </c>
      <c r="F562" s="97">
        <v>658</v>
      </c>
      <c r="G562" s="97">
        <v>0</v>
      </c>
      <c r="H562" s="97">
        <v>0</v>
      </c>
      <c r="I562" s="99">
        <f t="shared" si="988"/>
        <v>-3500</v>
      </c>
      <c r="J562" s="97">
        <v>0</v>
      </c>
      <c r="K562" s="97">
        <v>0</v>
      </c>
      <c r="L562" s="99">
        <f t="shared" si="987"/>
        <v>-3500</v>
      </c>
    </row>
    <row r="563" spans="1:16384" s="100" customFormat="1" ht="14.25">
      <c r="A563" s="95" t="s">
        <v>685</v>
      </c>
      <c r="B563" s="96" t="s">
        <v>101</v>
      </c>
      <c r="C563" s="97" t="s">
        <v>14</v>
      </c>
      <c r="D563" s="98">
        <v>500</v>
      </c>
      <c r="E563" s="98">
        <v>1490</v>
      </c>
      <c r="F563" s="97">
        <v>1475</v>
      </c>
      <c r="G563" s="97">
        <v>0</v>
      </c>
      <c r="H563" s="97">
        <v>0</v>
      </c>
      <c r="I563" s="99">
        <f t="shared" si="988"/>
        <v>-7500</v>
      </c>
      <c r="J563" s="97">
        <v>0</v>
      </c>
      <c r="K563" s="97">
        <v>0</v>
      </c>
      <c r="L563" s="99">
        <f t="shared" si="987"/>
        <v>-7500</v>
      </c>
    </row>
    <row r="564" spans="1:16384" s="100" customFormat="1" ht="14.25">
      <c r="A564" s="95" t="s">
        <v>686</v>
      </c>
      <c r="B564" s="96" t="s">
        <v>667</v>
      </c>
      <c r="C564" s="97" t="s">
        <v>14</v>
      </c>
      <c r="D564" s="98">
        <v>2000</v>
      </c>
      <c r="E564" s="98">
        <v>147.5</v>
      </c>
      <c r="F564" s="97">
        <v>148.5</v>
      </c>
      <c r="G564" s="97">
        <v>149.5</v>
      </c>
      <c r="H564" s="97">
        <v>150.5</v>
      </c>
      <c r="I564" s="99">
        <f t="shared" si="988"/>
        <v>2000</v>
      </c>
      <c r="J564" s="97">
        <v>2000</v>
      </c>
      <c r="K564" s="97">
        <v>2000</v>
      </c>
      <c r="L564" s="99">
        <f t="shared" si="987"/>
        <v>6000</v>
      </c>
    </row>
    <row r="565" spans="1:16384" s="100" customFormat="1" ht="14.25">
      <c r="A565" s="95" t="s">
        <v>686</v>
      </c>
      <c r="B565" s="96" t="s">
        <v>23</v>
      </c>
      <c r="C565" s="97" t="s">
        <v>14</v>
      </c>
      <c r="D565" s="98">
        <v>2000</v>
      </c>
      <c r="E565" s="98">
        <v>186</v>
      </c>
      <c r="F565" s="97">
        <v>188</v>
      </c>
      <c r="G565" s="97">
        <v>0</v>
      </c>
      <c r="H565" s="97">
        <v>0</v>
      </c>
      <c r="I565" s="99">
        <f t="shared" si="988"/>
        <v>4000</v>
      </c>
      <c r="J565" s="97">
        <v>0</v>
      </c>
      <c r="K565" s="97">
        <v>0</v>
      </c>
      <c r="L565" s="99">
        <f t="shared" si="987"/>
        <v>4000</v>
      </c>
    </row>
    <row r="566" spans="1:16384" s="100" customFormat="1" ht="14.25">
      <c r="A566" s="95" t="s">
        <v>686</v>
      </c>
      <c r="B566" s="96" t="s">
        <v>133</v>
      </c>
      <c r="C566" s="97" t="s">
        <v>14</v>
      </c>
      <c r="D566" s="98">
        <v>500</v>
      </c>
      <c r="E566" s="98">
        <v>1076</v>
      </c>
      <c r="F566" s="97">
        <v>1084</v>
      </c>
      <c r="G566" s="97">
        <v>0</v>
      </c>
      <c r="H566" s="97">
        <v>0</v>
      </c>
      <c r="I566" s="99">
        <f t="shared" si="988"/>
        <v>4000</v>
      </c>
      <c r="J566" s="97">
        <v>0</v>
      </c>
      <c r="K566" s="97">
        <v>0</v>
      </c>
      <c r="L566" s="99">
        <f t="shared" si="987"/>
        <v>4000</v>
      </c>
    </row>
    <row r="567" spans="1:16384" s="100" customFormat="1" ht="14.25">
      <c r="A567" s="95" t="s">
        <v>686</v>
      </c>
      <c r="B567" s="96" t="s">
        <v>16</v>
      </c>
      <c r="C567" s="97" t="s">
        <v>14</v>
      </c>
      <c r="D567" s="98">
        <v>2000</v>
      </c>
      <c r="E567" s="98">
        <v>63</v>
      </c>
      <c r="F567" s="97">
        <v>63.95</v>
      </c>
      <c r="G567" s="97">
        <v>0</v>
      </c>
      <c r="H567" s="97">
        <v>0</v>
      </c>
      <c r="I567" s="99">
        <f t="shared" si="988"/>
        <v>1900.0000000000057</v>
      </c>
      <c r="J567" s="97">
        <v>0</v>
      </c>
      <c r="K567" s="97">
        <v>0</v>
      </c>
      <c r="L567" s="99">
        <f t="shared" si="987"/>
        <v>1900.0000000000057</v>
      </c>
    </row>
    <row r="568" spans="1:16384" s="100" customFormat="1" ht="14.25">
      <c r="A568" s="95" t="s">
        <v>687</v>
      </c>
      <c r="B568" s="96" t="s">
        <v>665</v>
      </c>
      <c r="C568" s="97" t="s">
        <v>14</v>
      </c>
      <c r="D568" s="98">
        <v>2000</v>
      </c>
      <c r="E568" s="98">
        <v>164</v>
      </c>
      <c r="F568" s="97">
        <v>165</v>
      </c>
      <c r="G568" s="97">
        <v>166</v>
      </c>
      <c r="H568" s="97">
        <v>167</v>
      </c>
      <c r="I568" s="99">
        <f t="shared" si="988"/>
        <v>2000</v>
      </c>
      <c r="J568" s="97">
        <v>2000</v>
      </c>
      <c r="K568" s="97">
        <v>2000</v>
      </c>
      <c r="L568" s="99">
        <f t="shared" si="987"/>
        <v>6000</v>
      </c>
    </row>
    <row r="569" spans="1:16384" s="100" customFormat="1" ht="14.25">
      <c r="A569" s="95" t="s">
        <v>687</v>
      </c>
      <c r="B569" s="96" t="s">
        <v>668</v>
      </c>
      <c r="C569" s="97" t="s">
        <v>14</v>
      </c>
      <c r="D569" s="98">
        <v>4000</v>
      </c>
      <c r="E569" s="98">
        <v>45.5</v>
      </c>
      <c r="F569" s="97">
        <v>45.5</v>
      </c>
      <c r="G569" s="97">
        <v>0</v>
      </c>
      <c r="H569" s="97">
        <v>0</v>
      </c>
      <c r="I569" s="99">
        <f t="shared" si="988"/>
        <v>0</v>
      </c>
      <c r="J569" s="97">
        <v>0</v>
      </c>
      <c r="K569" s="97">
        <v>0</v>
      </c>
      <c r="L569" s="99">
        <f t="shared" si="987"/>
        <v>0</v>
      </c>
    </row>
    <row r="570" spans="1:16384" s="100" customFormat="1" ht="14.25">
      <c r="A570" s="95" t="s">
        <v>687</v>
      </c>
      <c r="B570" s="96" t="s">
        <v>664</v>
      </c>
      <c r="C570" s="97" t="s">
        <v>14</v>
      </c>
      <c r="D570" s="98">
        <v>2000</v>
      </c>
      <c r="E570" s="98">
        <v>142</v>
      </c>
      <c r="F570" s="97">
        <v>140.5</v>
      </c>
      <c r="G570" s="97">
        <v>0</v>
      </c>
      <c r="H570" s="97">
        <v>0</v>
      </c>
      <c r="I570" s="99">
        <f t="shared" si="988"/>
        <v>-3000</v>
      </c>
      <c r="J570" s="97">
        <v>0</v>
      </c>
      <c r="K570" s="97">
        <v>0</v>
      </c>
      <c r="L570" s="99">
        <f t="shared" si="987"/>
        <v>-3000</v>
      </c>
    </row>
    <row r="571" spans="1:16384" s="100" customFormat="1" ht="14.25">
      <c r="A571" s="95" t="s">
        <v>688</v>
      </c>
      <c r="B571" s="96" t="s">
        <v>664</v>
      </c>
      <c r="C571" s="97" t="s">
        <v>14</v>
      </c>
      <c r="D571" s="98">
        <v>2000</v>
      </c>
      <c r="E571" s="98">
        <v>136</v>
      </c>
      <c r="F571" s="97">
        <v>137</v>
      </c>
      <c r="G571" s="97">
        <v>138</v>
      </c>
      <c r="H571" s="97">
        <v>139</v>
      </c>
      <c r="I571" s="99">
        <f t="shared" si="988"/>
        <v>2000</v>
      </c>
      <c r="J571" s="97">
        <v>2000</v>
      </c>
      <c r="K571" s="97">
        <v>2000</v>
      </c>
      <c r="L571" s="99">
        <f t="shared" si="987"/>
        <v>6000</v>
      </c>
    </row>
    <row r="572" spans="1:16384" s="100" customFormat="1" ht="14.25">
      <c r="A572" s="95" t="s">
        <v>688</v>
      </c>
      <c r="B572" s="96" t="s">
        <v>669</v>
      </c>
      <c r="C572" s="97" t="s">
        <v>14</v>
      </c>
      <c r="D572" s="98">
        <v>12000</v>
      </c>
      <c r="E572" s="98">
        <v>31</v>
      </c>
      <c r="F572" s="97">
        <v>31.3</v>
      </c>
      <c r="G572" s="97">
        <v>31.6</v>
      </c>
      <c r="H572" s="97">
        <v>32</v>
      </c>
      <c r="I572" s="99">
        <f t="shared" si="988"/>
        <v>3600.0000000000086</v>
      </c>
      <c r="J572" s="97">
        <v>3600.0000000000086</v>
      </c>
      <c r="K572" s="97">
        <v>4799.9999999999827</v>
      </c>
      <c r="L572" s="99">
        <f t="shared" si="987"/>
        <v>12000</v>
      </c>
    </row>
    <row r="573" spans="1:16384" s="100" customFormat="1" ht="14.25">
      <c r="A573" s="95" t="s">
        <v>688</v>
      </c>
      <c r="B573" s="96" t="s">
        <v>481</v>
      </c>
      <c r="C573" s="97" t="s">
        <v>14</v>
      </c>
      <c r="D573" s="98">
        <v>1000</v>
      </c>
      <c r="E573" s="98">
        <v>497.2</v>
      </c>
      <c r="F573" s="97">
        <v>501</v>
      </c>
      <c r="G573" s="97">
        <v>0</v>
      </c>
      <c r="H573" s="97">
        <v>0</v>
      </c>
      <c r="I573" s="99">
        <f t="shared" si="988"/>
        <v>3800.0000000000114</v>
      </c>
      <c r="J573" s="97">
        <v>0</v>
      </c>
      <c r="K573" s="97">
        <v>0</v>
      </c>
      <c r="L573" s="99">
        <f t="shared" si="987"/>
        <v>3800.0000000000114</v>
      </c>
    </row>
    <row r="574" spans="1:16384" s="100" customFormat="1" ht="14.25">
      <c r="A574" s="95" t="s">
        <v>688</v>
      </c>
      <c r="B574" s="96" t="s">
        <v>670</v>
      </c>
      <c r="C574" s="97" t="s">
        <v>14</v>
      </c>
      <c r="D574" s="98">
        <v>2000</v>
      </c>
      <c r="E574" s="98">
        <v>114</v>
      </c>
      <c r="F574" s="97">
        <v>115</v>
      </c>
      <c r="G574" s="97">
        <v>0</v>
      </c>
      <c r="H574" s="97">
        <v>0</v>
      </c>
      <c r="I574" s="99">
        <f t="shared" si="988"/>
        <v>2000</v>
      </c>
      <c r="J574" s="97">
        <v>0</v>
      </c>
      <c r="K574" s="97">
        <v>0</v>
      </c>
      <c r="L574" s="99">
        <f t="shared" si="987"/>
        <v>2000</v>
      </c>
    </row>
    <row r="575" spans="1:16384" s="100" customFormat="1" ht="14.25">
      <c r="A575" s="95" t="s">
        <v>688</v>
      </c>
      <c r="B575" s="96" t="s">
        <v>25</v>
      </c>
      <c r="C575" s="97" t="s">
        <v>14</v>
      </c>
      <c r="D575" s="98">
        <v>2000</v>
      </c>
      <c r="E575" s="98">
        <v>166</v>
      </c>
      <c r="F575" s="97">
        <v>166</v>
      </c>
      <c r="G575" s="97">
        <v>0</v>
      </c>
      <c r="H575" s="97">
        <v>0</v>
      </c>
      <c r="I575" s="99">
        <f t="shared" si="988"/>
        <v>0</v>
      </c>
      <c r="J575" s="97">
        <v>0</v>
      </c>
      <c r="K575" s="97">
        <v>0</v>
      </c>
      <c r="L575" s="99">
        <f t="shared" si="987"/>
        <v>0</v>
      </c>
    </row>
    <row r="576" spans="1:16384" s="100" customFormat="1" ht="14.25">
      <c r="A576" s="95" t="s">
        <v>689</v>
      </c>
      <c r="B576" s="96" t="s">
        <v>101</v>
      </c>
      <c r="C576" s="97" t="s">
        <v>14</v>
      </c>
      <c r="D576" s="98">
        <v>500</v>
      </c>
      <c r="E576" s="98">
        <v>1480</v>
      </c>
      <c r="F576" s="97">
        <v>1490</v>
      </c>
      <c r="G576" s="97">
        <v>0</v>
      </c>
      <c r="H576" s="97">
        <v>0</v>
      </c>
      <c r="I576" s="99">
        <f t="shared" si="988"/>
        <v>5000</v>
      </c>
      <c r="J576" s="97">
        <v>0</v>
      </c>
      <c r="K576" s="97">
        <v>0</v>
      </c>
      <c r="L576" s="99">
        <f t="shared" si="987"/>
        <v>5000</v>
      </c>
    </row>
    <row r="577" spans="1:13" s="100" customFormat="1" ht="14.25">
      <c r="A577" s="95" t="s">
        <v>689</v>
      </c>
      <c r="B577" s="96" t="s">
        <v>330</v>
      </c>
      <c r="C577" s="97" t="s">
        <v>14</v>
      </c>
      <c r="D577" s="98">
        <v>4500</v>
      </c>
      <c r="E577" s="98">
        <v>84.7</v>
      </c>
      <c r="F577" s="97">
        <v>85.7</v>
      </c>
      <c r="G577" s="97">
        <v>0</v>
      </c>
      <c r="H577" s="97">
        <v>0</v>
      </c>
      <c r="I577" s="99">
        <f t="shared" si="988"/>
        <v>4500</v>
      </c>
      <c r="J577" s="97">
        <v>0</v>
      </c>
      <c r="K577" s="97">
        <v>0</v>
      </c>
      <c r="L577" s="99">
        <f t="shared" si="987"/>
        <v>4500</v>
      </c>
      <c r="M577" s="105"/>
    </row>
    <row r="578" spans="1:13" s="100" customFormat="1" ht="14.25">
      <c r="A578" s="95" t="s">
        <v>689</v>
      </c>
      <c r="B578" s="96" t="s">
        <v>671</v>
      </c>
      <c r="C578" s="97" t="s">
        <v>14</v>
      </c>
      <c r="D578" s="98">
        <v>500</v>
      </c>
      <c r="E578" s="98">
        <v>1190</v>
      </c>
      <c r="F578" s="97">
        <v>1175</v>
      </c>
      <c r="G578" s="97">
        <v>0</v>
      </c>
      <c r="H578" s="97">
        <v>0</v>
      </c>
      <c r="I578" s="99">
        <f t="shared" si="988"/>
        <v>-7500</v>
      </c>
      <c r="J578" s="97">
        <v>0</v>
      </c>
      <c r="K578" s="97">
        <v>0</v>
      </c>
      <c r="L578" s="99">
        <f t="shared" si="987"/>
        <v>-7500</v>
      </c>
      <c r="M578" s="131">
        <v>0.84</v>
      </c>
    </row>
    <row r="579" spans="1:13" s="100" customFormat="1" ht="14.25">
      <c r="A579" s="95" t="s">
        <v>689</v>
      </c>
      <c r="B579" s="96" t="s">
        <v>664</v>
      </c>
      <c r="C579" s="97" t="s">
        <v>14</v>
      </c>
      <c r="D579" s="98">
        <v>2000</v>
      </c>
      <c r="E579" s="98">
        <v>131</v>
      </c>
      <c r="F579" s="97">
        <v>131</v>
      </c>
      <c r="G579" s="97">
        <v>0</v>
      </c>
      <c r="H579" s="97">
        <v>0</v>
      </c>
      <c r="I579" s="99">
        <f t="shared" si="988"/>
        <v>0</v>
      </c>
      <c r="J579" s="97">
        <v>0</v>
      </c>
      <c r="K579" s="97">
        <v>0</v>
      </c>
      <c r="L579" s="99">
        <f t="shared" si="987"/>
        <v>0</v>
      </c>
      <c r="M579" s="109">
        <f t="shared" ref="M579:M610" si="989">L627*C627</f>
        <v>-1538.4615384615386</v>
      </c>
    </row>
    <row r="580" spans="1:13" s="100" customFormat="1" ht="14.25">
      <c r="A580" s="95" t="s">
        <v>690</v>
      </c>
      <c r="B580" s="96" t="s">
        <v>672</v>
      </c>
      <c r="C580" s="97" t="s">
        <v>14</v>
      </c>
      <c r="D580" s="98">
        <v>6000</v>
      </c>
      <c r="E580" s="98">
        <v>122</v>
      </c>
      <c r="F580" s="97">
        <v>123</v>
      </c>
      <c r="G580" s="97">
        <v>124</v>
      </c>
      <c r="H580" s="97">
        <v>125</v>
      </c>
      <c r="I580" s="99">
        <f t="shared" si="988"/>
        <v>6000</v>
      </c>
      <c r="J580" s="97">
        <v>6000</v>
      </c>
      <c r="K580" s="97">
        <v>6000</v>
      </c>
      <c r="L580" s="99">
        <f t="shared" si="987"/>
        <v>18000</v>
      </c>
      <c r="M580" s="109">
        <f t="shared" si="989"/>
        <v>1351.3513513513515</v>
      </c>
    </row>
    <row r="581" spans="1:13" s="100" customFormat="1" ht="14.25">
      <c r="A581" s="95" t="s">
        <v>690</v>
      </c>
      <c r="B581" s="96" t="s">
        <v>161</v>
      </c>
      <c r="C581" s="97" t="s">
        <v>14</v>
      </c>
      <c r="D581" s="98">
        <v>2000</v>
      </c>
      <c r="E581" s="98">
        <v>224</v>
      </c>
      <c r="F581" s="97">
        <v>226</v>
      </c>
      <c r="G581" s="97">
        <v>228</v>
      </c>
      <c r="H581" s="97">
        <v>230</v>
      </c>
      <c r="I581" s="99">
        <f t="shared" si="988"/>
        <v>4000</v>
      </c>
      <c r="J581" s="97">
        <v>4000</v>
      </c>
      <c r="K581" s="97">
        <v>4000</v>
      </c>
      <c r="L581" s="99">
        <f t="shared" si="987"/>
        <v>12000</v>
      </c>
      <c r="M581" s="109">
        <f t="shared" si="989"/>
        <v>936.03744149764009</v>
      </c>
    </row>
    <row r="582" spans="1:13" s="100" customFormat="1" ht="14.25">
      <c r="A582" s="95" t="s">
        <v>690</v>
      </c>
      <c r="B582" s="96" t="s">
        <v>62</v>
      </c>
      <c r="C582" s="97" t="s">
        <v>14</v>
      </c>
      <c r="D582" s="98">
        <v>2000</v>
      </c>
      <c r="E582" s="98">
        <v>212</v>
      </c>
      <c r="F582" s="97">
        <v>214</v>
      </c>
      <c r="G582" s="97">
        <v>216</v>
      </c>
      <c r="H582" s="97">
        <v>218</v>
      </c>
      <c r="I582" s="99">
        <f t="shared" si="988"/>
        <v>4000</v>
      </c>
      <c r="J582" s="97">
        <v>4000</v>
      </c>
      <c r="K582" s="97">
        <v>4000</v>
      </c>
      <c r="L582" s="99">
        <f t="shared" si="987"/>
        <v>12000</v>
      </c>
      <c r="M582" s="107">
        <f t="shared" si="989"/>
        <v>3787.878787878788</v>
      </c>
    </row>
    <row r="583" spans="1:13" s="100" customFormat="1" ht="14.25">
      <c r="A583" s="95" t="s">
        <v>690</v>
      </c>
      <c r="B583" s="96" t="s">
        <v>104</v>
      </c>
      <c r="C583" s="97" t="s">
        <v>14</v>
      </c>
      <c r="D583" s="98">
        <v>4000</v>
      </c>
      <c r="E583" s="98">
        <v>102</v>
      </c>
      <c r="F583" s="97">
        <v>103</v>
      </c>
      <c r="G583" s="97">
        <v>104</v>
      </c>
      <c r="H583" s="97">
        <v>0</v>
      </c>
      <c r="I583" s="99">
        <f t="shared" si="988"/>
        <v>4000</v>
      </c>
      <c r="J583" s="97">
        <v>4000</v>
      </c>
      <c r="K583" s="97">
        <v>0</v>
      </c>
      <c r="L583" s="99">
        <f t="shared" si="987"/>
        <v>8000</v>
      </c>
      <c r="M583" s="109">
        <f t="shared" si="989"/>
        <v>1043.4782608695555</v>
      </c>
    </row>
    <row r="584" spans="1:13" s="100" customFormat="1" ht="14.25">
      <c r="A584" s="95" t="s">
        <v>683</v>
      </c>
      <c r="B584" s="96" t="s">
        <v>664</v>
      </c>
      <c r="C584" s="97" t="s">
        <v>14</v>
      </c>
      <c r="D584" s="98">
        <v>2000</v>
      </c>
      <c r="E584" s="98">
        <v>132</v>
      </c>
      <c r="F584" s="97">
        <v>133</v>
      </c>
      <c r="G584" s="97">
        <v>134</v>
      </c>
      <c r="H584" s="97">
        <v>135</v>
      </c>
      <c r="I584" s="99">
        <f t="shared" si="988"/>
        <v>2000</v>
      </c>
      <c r="J584" s="97">
        <v>2000</v>
      </c>
      <c r="K584" s="97">
        <v>2000</v>
      </c>
      <c r="L584" s="99">
        <f t="shared" si="987"/>
        <v>6000</v>
      </c>
      <c r="M584" s="109">
        <f t="shared" si="989"/>
        <v>-1359.2428513894483</v>
      </c>
    </row>
    <row r="585" spans="1:13" s="100" customFormat="1" ht="14.25">
      <c r="A585" s="95" t="s">
        <v>683</v>
      </c>
      <c r="B585" s="96" t="s">
        <v>673</v>
      </c>
      <c r="C585" s="97" t="s">
        <v>14</v>
      </c>
      <c r="D585" s="98">
        <v>1000</v>
      </c>
      <c r="E585" s="98">
        <v>475</v>
      </c>
      <c r="F585" s="97">
        <v>478</v>
      </c>
      <c r="G585" s="97">
        <v>482</v>
      </c>
      <c r="H585" s="97">
        <v>486</v>
      </c>
      <c r="I585" s="99">
        <f t="shared" si="988"/>
        <v>3000</v>
      </c>
      <c r="J585" s="97">
        <v>4000</v>
      </c>
      <c r="K585" s="97">
        <v>4000</v>
      </c>
      <c r="L585" s="99">
        <f t="shared" si="987"/>
        <v>11000</v>
      </c>
      <c r="M585" s="109">
        <f t="shared" si="989"/>
        <v>1445.7831325301204</v>
      </c>
    </row>
    <row r="586" spans="1:13" s="100" customFormat="1" ht="14.25">
      <c r="A586" s="95" t="s">
        <v>683</v>
      </c>
      <c r="B586" s="96" t="s">
        <v>83</v>
      </c>
      <c r="C586" s="97" t="s">
        <v>14</v>
      </c>
      <c r="D586" s="98">
        <v>2000</v>
      </c>
      <c r="E586" s="98">
        <v>213</v>
      </c>
      <c r="F586" s="97">
        <v>215</v>
      </c>
      <c r="G586" s="97">
        <v>0</v>
      </c>
      <c r="H586" s="97">
        <v>0</v>
      </c>
      <c r="I586" s="99">
        <f t="shared" si="988"/>
        <v>4000</v>
      </c>
      <c r="J586" s="97">
        <v>0</v>
      </c>
      <c r="K586" s="97">
        <v>0</v>
      </c>
      <c r="L586" s="99">
        <f t="shared" si="987"/>
        <v>4000</v>
      </c>
      <c r="M586" s="109">
        <f t="shared" si="989"/>
        <v>1054.3245175125048</v>
      </c>
    </row>
    <row r="587" spans="1:13" s="100" customFormat="1" ht="14.25">
      <c r="A587" s="110">
        <v>43511</v>
      </c>
      <c r="B587" s="111" t="s">
        <v>622</v>
      </c>
      <c r="C587" s="111" t="s">
        <v>14</v>
      </c>
      <c r="D587" s="112">
        <v>2000</v>
      </c>
      <c r="E587" s="111">
        <v>321.3</v>
      </c>
      <c r="F587" s="111">
        <v>323.5</v>
      </c>
      <c r="G587" s="111">
        <v>326.39999999999998</v>
      </c>
      <c r="H587" s="111">
        <v>329.35</v>
      </c>
      <c r="I587" s="99">
        <f t="shared" si="988"/>
        <v>4399.9999999999773</v>
      </c>
      <c r="J587" s="97">
        <f t="shared" ref="J587:J622" si="990">SUM(G587-F587)*D587</f>
        <v>5799.9999999999545</v>
      </c>
      <c r="K587" s="97">
        <f>SUM(H587-G587)*D587</f>
        <v>5900.0000000000909</v>
      </c>
      <c r="L587" s="99">
        <f t="shared" si="987"/>
        <v>16100.000000000022</v>
      </c>
      <c r="M587" s="109">
        <f t="shared" si="989"/>
        <v>-1350.9033648268012</v>
      </c>
    </row>
    <row r="588" spans="1:13" s="100" customFormat="1" ht="14.25">
      <c r="A588" s="110">
        <v>43511</v>
      </c>
      <c r="B588" s="111" t="s">
        <v>622</v>
      </c>
      <c r="C588" s="111" t="s">
        <v>14</v>
      </c>
      <c r="D588" s="112">
        <v>2000</v>
      </c>
      <c r="E588" s="111">
        <v>148.5</v>
      </c>
      <c r="F588" s="111">
        <v>149.5</v>
      </c>
      <c r="G588" s="97">
        <v>0</v>
      </c>
      <c r="H588" s="97">
        <v>0</v>
      </c>
      <c r="I588" s="99">
        <f t="shared" si="988"/>
        <v>2000</v>
      </c>
      <c r="J588" s="97">
        <v>0</v>
      </c>
      <c r="K588" s="97">
        <v>0</v>
      </c>
      <c r="L588" s="99">
        <f t="shared" si="987"/>
        <v>2000</v>
      </c>
      <c r="M588" s="109">
        <f t="shared" si="989"/>
        <v>949.36708860759495</v>
      </c>
    </row>
    <row r="589" spans="1:13" s="100" customFormat="1" ht="14.25">
      <c r="A589" s="110">
        <v>43511</v>
      </c>
      <c r="B589" s="111" t="s">
        <v>653</v>
      </c>
      <c r="C589" s="111" t="s">
        <v>14</v>
      </c>
      <c r="D589" s="112">
        <v>4000</v>
      </c>
      <c r="E589" s="111">
        <v>81</v>
      </c>
      <c r="F589" s="111">
        <v>80.25</v>
      </c>
      <c r="G589" s="97">
        <v>0</v>
      </c>
      <c r="H589" s="97">
        <v>0</v>
      </c>
      <c r="I589" s="99">
        <f>SUM(E589-F589)*D589</f>
        <v>3000</v>
      </c>
      <c r="J589" s="97">
        <v>0</v>
      </c>
      <c r="K589" s="97">
        <v>0</v>
      </c>
      <c r="L589" s="99">
        <f t="shared" si="987"/>
        <v>3000</v>
      </c>
      <c r="M589" s="109">
        <f t="shared" si="989"/>
        <v>1666.6666666666665</v>
      </c>
    </row>
    <row r="590" spans="1:13" s="100" customFormat="1" ht="14.25">
      <c r="A590" s="110">
        <v>43511</v>
      </c>
      <c r="B590" s="111" t="s">
        <v>386</v>
      </c>
      <c r="C590" s="111" t="s">
        <v>18</v>
      </c>
      <c r="D590" s="112">
        <v>4000</v>
      </c>
      <c r="E590" s="111">
        <v>82.75</v>
      </c>
      <c r="F590" s="111">
        <v>82.15</v>
      </c>
      <c r="G590" s="111">
        <v>81.400000000000006</v>
      </c>
      <c r="H590" s="97">
        <v>0</v>
      </c>
      <c r="I590" s="99">
        <f>SUM(E590-F590)*D590</f>
        <v>2399.9999999999773</v>
      </c>
      <c r="J590" s="97">
        <v>0</v>
      </c>
      <c r="K590" s="97">
        <v>0</v>
      </c>
      <c r="L590" s="99">
        <f t="shared" si="987"/>
        <v>2399.9999999999773</v>
      </c>
      <c r="M590" s="109">
        <f t="shared" si="989"/>
        <v>526.67346245328281</v>
      </c>
    </row>
    <row r="591" spans="1:13" s="100" customFormat="1" ht="14.25">
      <c r="A591" s="110">
        <v>43511</v>
      </c>
      <c r="B591" s="111" t="s">
        <v>622</v>
      </c>
      <c r="C591" s="111" t="s">
        <v>18</v>
      </c>
      <c r="D591" s="112">
        <v>2000</v>
      </c>
      <c r="E591" s="111">
        <v>146</v>
      </c>
      <c r="F591" s="111">
        <v>147.30000000000001</v>
      </c>
      <c r="G591" s="97">
        <v>0</v>
      </c>
      <c r="H591" s="97">
        <v>0</v>
      </c>
      <c r="I591" s="99">
        <f t="shared" si="988"/>
        <v>2600.0000000000227</v>
      </c>
      <c r="J591" s="97">
        <v>0</v>
      </c>
      <c r="K591" s="97">
        <v>0</v>
      </c>
      <c r="L591" s="99">
        <f t="shared" si="987"/>
        <v>2600.0000000000227</v>
      </c>
      <c r="M591" s="109">
        <f t="shared" si="989"/>
        <v>1052.5859828467351</v>
      </c>
    </row>
    <row r="592" spans="1:13" s="100" customFormat="1" ht="14.25">
      <c r="A592" s="110">
        <v>43511</v>
      </c>
      <c r="B592" s="111" t="s">
        <v>544</v>
      </c>
      <c r="C592" s="111" t="s">
        <v>18</v>
      </c>
      <c r="D592" s="112">
        <v>2000</v>
      </c>
      <c r="E592" s="111">
        <v>273</v>
      </c>
      <c r="F592" s="111">
        <v>271.10000000000002</v>
      </c>
      <c r="G592" s="111">
        <v>268.64999999999998</v>
      </c>
      <c r="H592" s="111">
        <v>266.2</v>
      </c>
      <c r="I592" s="99">
        <f>SUM(E592-F592)*D592</f>
        <v>3799.9999999999545</v>
      </c>
      <c r="J592" s="97">
        <f>SUM(F592-G592)*D592</f>
        <v>4900.0000000000909</v>
      </c>
      <c r="K592" s="97">
        <f>SUM(G592-H592)*D592</f>
        <v>4899.9999999999773</v>
      </c>
      <c r="L592" s="99">
        <f t="shared" si="987"/>
        <v>13600.000000000022</v>
      </c>
      <c r="M592" s="109">
        <f t="shared" si="989"/>
        <v>1049.6273680617605</v>
      </c>
    </row>
    <row r="593" spans="1:13" s="100" customFormat="1" ht="14.25">
      <c r="A593" s="110">
        <v>43510</v>
      </c>
      <c r="B593" s="111" t="s">
        <v>663</v>
      </c>
      <c r="C593" s="111" t="s">
        <v>14</v>
      </c>
      <c r="D593" s="112">
        <v>2000</v>
      </c>
      <c r="E593" s="111">
        <v>190</v>
      </c>
      <c r="F593" s="111">
        <v>191.5</v>
      </c>
      <c r="G593" s="111">
        <v>194</v>
      </c>
      <c r="H593" s="97">
        <v>0</v>
      </c>
      <c r="I593" s="99">
        <f t="shared" si="988"/>
        <v>3000</v>
      </c>
      <c r="J593" s="97">
        <f t="shared" si="990"/>
        <v>5000</v>
      </c>
      <c r="K593" s="97">
        <v>0</v>
      </c>
      <c r="L593" s="99">
        <f t="shared" si="987"/>
        <v>8000</v>
      </c>
      <c r="M593" s="109">
        <f t="shared" si="989"/>
        <v>1049.492611714443</v>
      </c>
    </row>
    <row r="594" spans="1:13" s="100" customFormat="1" ht="14.25">
      <c r="A594" s="110">
        <v>43510</v>
      </c>
      <c r="B594" s="111" t="s">
        <v>498</v>
      </c>
      <c r="C594" s="111" t="s">
        <v>14</v>
      </c>
      <c r="E594" s="111">
        <v>765</v>
      </c>
      <c r="F594" s="111">
        <v>769.35</v>
      </c>
      <c r="G594" s="111">
        <v>775</v>
      </c>
      <c r="H594" s="97">
        <v>0</v>
      </c>
      <c r="I594" s="99">
        <f t="shared" si="988"/>
        <v>0</v>
      </c>
      <c r="J594" s="97">
        <f t="shared" si="990"/>
        <v>0</v>
      </c>
      <c r="K594" s="97">
        <v>0</v>
      </c>
      <c r="L594" s="99">
        <f t="shared" si="987"/>
        <v>0</v>
      </c>
      <c r="M594" s="109">
        <f t="shared" si="989"/>
        <v>1049.1803278688487</v>
      </c>
    </row>
    <row r="595" spans="1:13" s="100" customFormat="1" ht="14.25">
      <c r="A595" s="110">
        <v>43510</v>
      </c>
      <c r="B595" s="111" t="s">
        <v>587</v>
      </c>
      <c r="C595" s="111" t="s">
        <v>18</v>
      </c>
      <c r="D595" s="112">
        <v>2000</v>
      </c>
      <c r="E595" s="111">
        <v>237.65</v>
      </c>
      <c r="F595" s="111">
        <v>236</v>
      </c>
      <c r="G595" s="111">
        <v>233.85</v>
      </c>
      <c r="H595" s="97">
        <v>0</v>
      </c>
      <c r="I595" s="99">
        <f>SUM(E595-F595)*D595</f>
        <v>3300.0000000000114</v>
      </c>
      <c r="J595" s="97">
        <f>SUM(F595-G595)*D595</f>
        <v>4300.0000000000109</v>
      </c>
      <c r="K595" s="97">
        <v>0</v>
      </c>
      <c r="L595" s="99">
        <f t="shared" si="987"/>
        <v>7600.0000000000218</v>
      </c>
      <c r="M595" s="109">
        <f t="shared" si="989"/>
        <v>1098.0073200488073</v>
      </c>
    </row>
    <row r="596" spans="1:13" s="100" customFormat="1" ht="14.25">
      <c r="A596" s="110">
        <v>43509</v>
      </c>
      <c r="B596" s="111" t="s">
        <v>425</v>
      </c>
      <c r="C596" s="111" t="s">
        <v>18</v>
      </c>
      <c r="D596" s="112">
        <v>4000</v>
      </c>
      <c r="E596" s="111">
        <v>79.599999999999994</v>
      </c>
      <c r="F596" s="111">
        <v>79</v>
      </c>
      <c r="G596" s="111">
        <v>78.3</v>
      </c>
      <c r="H596" s="97">
        <v>0</v>
      </c>
      <c r="I596" s="99">
        <f>SUM(E596-F596)*D596</f>
        <v>2399.9999999999773</v>
      </c>
      <c r="J596" s="97">
        <f>SUM(F596-G596)*D596</f>
        <v>2800.0000000000114</v>
      </c>
      <c r="K596" s="97">
        <v>0</v>
      </c>
      <c r="L596" s="99">
        <f t="shared" si="987"/>
        <v>5199.9999999999891</v>
      </c>
      <c r="M596" s="109">
        <f t="shared" si="989"/>
        <v>-1352.2083805209575</v>
      </c>
    </row>
    <row r="597" spans="1:13" s="100" customFormat="1" ht="14.25">
      <c r="A597" s="110">
        <v>43509</v>
      </c>
      <c r="B597" s="111" t="s">
        <v>439</v>
      </c>
      <c r="C597" s="111" t="s">
        <v>14</v>
      </c>
      <c r="D597" s="112">
        <v>2000</v>
      </c>
      <c r="E597" s="111">
        <v>124</v>
      </c>
      <c r="F597" s="111">
        <v>125</v>
      </c>
      <c r="G597" s="97">
        <v>0</v>
      </c>
      <c r="H597" s="97">
        <v>0</v>
      </c>
      <c r="I597" s="99">
        <f t="shared" si="988"/>
        <v>2000</v>
      </c>
      <c r="J597" s="97">
        <v>0</v>
      </c>
      <c r="K597" s="97">
        <v>0</v>
      </c>
      <c r="L597" s="99">
        <f t="shared" si="987"/>
        <v>2000</v>
      </c>
      <c r="M597" s="109">
        <f t="shared" si="989"/>
        <v>2397.1438286297407</v>
      </c>
    </row>
    <row r="598" spans="1:13" s="100" customFormat="1" ht="14.25">
      <c r="A598" s="110">
        <v>43509</v>
      </c>
      <c r="B598" s="111" t="s">
        <v>421</v>
      </c>
      <c r="C598" s="111" t="s">
        <v>14</v>
      </c>
      <c r="D598" s="112">
        <v>2000</v>
      </c>
      <c r="E598" s="111">
        <v>115</v>
      </c>
      <c r="F598" s="111">
        <v>116</v>
      </c>
      <c r="G598" s="97">
        <v>0</v>
      </c>
      <c r="H598" s="111"/>
      <c r="I598" s="99">
        <f t="shared" si="988"/>
        <v>2000</v>
      </c>
      <c r="J598" s="97">
        <v>0</v>
      </c>
      <c r="K598" s="97">
        <v>0</v>
      </c>
      <c r="L598" s="99">
        <f t="shared" si="987"/>
        <v>2000</v>
      </c>
      <c r="M598" s="109">
        <f t="shared" si="989"/>
        <v>1030.1109350237582</v>
      </c>
    </row>
    <row r="599" spans="1:13" s="100" customFormat="1" ht="14.25">
      <c r="A599" s="110">
        <v>43509</v>
      </c>
      <c r="B599" s="111" t="s">
        <v>535</v>
      </c>
      <c r="C599" s="111" t="s">
        <v>18</v>
      </c>
      <c r="D599" s="112">
        <v>2000</v>
      </c>
      <c r="E599" s="111">
        <v>132.69999999999999</v>
      </c>
      <c r="F599" s="111">
        <v>131.75</v>
      </c>
      <c r="G599" s="111">
        <v>130.65</v>
      </c>
      <c r="H599" s="111">
        <v>129.4</v>
      </c>
      <c r="I599" s="99">
        <f>SUM(E599-F599)*D599</f>
        <v>1899.9999999999773</v>
      </c>
      <c r="J599" s="97">
        <f>SUM(F599-G599)*D599</f>
        <v>2199.9999999999886</v>
      </c>
      <c r="K599" s="97">
        <f>SUM(G599-H599)*D599</f>
        <v>2500</v>
      </c>
      <c r="L599" s="99">
        <f t="shared" si="987"/>
        <v>6599.9999999999654</v>
      </c>
      <c r="M599" s="109">
        <f t="shared" si="989"/>
        <v>-1329.7872340425533</v>
      </c>
    </row>
    <row r="600" spans="1:13" s="100" customFormat="1" ht="14.25">
      <c r="A600" s="110">
        <v>43508</v>
      </c>
      <c r="B600" s="111" t="s">
        <v>388</v>
      </c>
      <c r="C600" s="111" t="s">
        <v>14</v>
      </c>
      <c r="D600" s="112">
        <v>2000</v>
      </c>
      <c r="E600" s="111">
        <v>176</v>
      </c>
      <c r="F600" s="111">
        <v>174</v>
      </c>
      <c r="G600" s="97">
        <v>0</v>
      </c>
      <c r="H600" s="97">
        <v>0</v>
      </c>
      <c r="I600" s="99">
        <f t="shared" si="988"/>
        <v>-4000</v>
      </c>
      <c r="J600" s="97">
        <v>0</v>
      </c>
      <c r="K600" s="97">
        <v>0</v>
      </c>
      <c r="L600" s="99">
        <f t="shared" si="987"/>
        <v>-4000</v>
      </c>
      <c r="M600" s="109">
        <f t="shared" si="989"/>
        <v>-1350.5882352941092</v>
      </c>
    </row>
    <row r="601" spans="1:13" s="100" customFormat="1" ht="14.25">
      <c r="A601" s="110">
        <v>43508</v>
      </c>
      <c r="B601" s="111" t="s">
        <v>586</v>
      </c>
      <c r="C601" s="111" t="s">
        <v>14</v>
      </c>
      <c r="D601" s="112">
        <v>4000</v>
      </c>
      <c r="E601" s="111">
        <v>80</v>
      </c>
      <c r="F601" s="111">
        <v>80.599999999999994</v>
      </c>
      <c r="G601" s="111">
        <v>81.5</v>
      </c>
      <c r="H601" s="111">
        <v>82.25</v>
      </c>
      <c r="I601" s="99">
        <f t="shared" si="988"/>
        <v>2399.9999999999773</v>
      </c>
      <c r="J601" s="97">
        <f t="shared" si="990"/>
        <v>3600.0000000000227</v>
      </c>
      <c r="K601" s="97">
        <f>SUM(H601-G601)*D601</f>
        <v>3000</v>
      </c>
      <c r="L601" s="99">
        <f t="shared" si="987"/>
        <v>9000</v>
      </c>
      <c r="M601" s="109">
        <f t="shared" si="989"/>
        <v>-536.11238897341957</v>
      </c>
    </row>
    <row r="602" spans="1:13" s="100" customFormat="1" ht="14.25">
      <c r="A602" s="110">
        <v>43508</v>
      </c>
      <c r="B602" s="111" t="s">
        <v>472</v>
      </c>
      <c r="C602" s="111" t="s">
        <v>18</v>
      </c>
      <c r="D602" s="112">
        <v>500</v>
      </c>
      <c r="E602" s="111">
        <v>1019</v>
      </c>
      <c r="F602" s="111">
        <v>1011.85</v>
      </c>
      <c r="G602" s="97">
        <v>0</v>
      </c>
      <c r="H602" s="97">
        <v>0</v>
      </c>
      <c r="I602" s="99">
        <f>SUM(E602-F602)*D602</f>
        <v>3574.9999999999886</v>
      </c>
      <c r="J602" s="97">
        <v>0</v>
      </c>
      <c r="K602" s="97">
        <v>0</v>
      </c>
      <c r="L602" s="99">
        <f t="shared" si="987"/>
        <v>3574.9999999999886</v>
      </c>
      <c r="M602" s="109">
        <f t="shared" si="989"/>
        <v>206.30467073774551</v>
      </c>
    </row>
    <row r="603" spans="1:13" s="100" customFormat="1" ht="14.25">
      <c r="A603" s="110">
        <v>43508</v>
      </c>
      <c r="B603" s="111" t="s">
        <v>533</v>
      </c>
      <c r="C603" s="111" t="s">
        <v>18</v>
      </c>
      <c r="D603" s="112">
        <v>500</v>
      </c>
      <c r="E603" s="111">
        <v>1471.7</v>
      </c>
      <c r="F603" s="111">
        <v>1461.4</v>
      </c>
      <c r="G603" s="111">
        <v>1448.2</v>
      </c>
      <c r="H603" s="111"/>
      <c r="I603" s="99">
        <f>SUM(E603-F603)*D603</f>
        <v>5149.9999999999773</v>
      </c>
      <c r="J603" s="97">
        <f>SUM(F603-G603)*D603</f>
        <v>6600.0000000000227</v>
      </c>
      <c r="K603" s="97">
        <v>0</v>
      </c>
      <c r="L603" s="99">
        <f t="shared" si="987"/>
        <v>11750</v>
      </c>
      <c r="M603" s="109">
        <f t="shared" si="989"/>
        <v>1120.349492671902</v>
      </c>
    </row>
    <row r="604" spans="1:13" s="100" customFormat="1" ht="14.25">
      <c r="A604" s="110">
        <v>43508</v>
      </c>
      <c r="B604" s="111" t="s">
        <v>494</v>
      </c>
      <c r="C604" s="111" t="s">
        <v>18</v>
      </c>
      <c r="D604" s="112">
        <v>500</v>
      </c>
      <c r="E604" s="111">
        <v>635.4</v>
      </c>
      <c r="F604" s="111">
        <v>630.95000000000005</v>
      </c>
      <c r="G604" s="111">
        <v>625.25</v>
      </c>
      <c r="H604" s="111">
        <v>619.6</v>
      </c>
      <c r="I604" s="99">
        <f>SUM(E604-F604)*D604</f>
        <v>2224.9999999999659</v>
      </c>
      <c r="J604" s="97">
        <f>SUM(F604-G604)*D604</f>
        <v>2850.0000000000227</v>
      </c>
      <c r="K604" s="97">
        <f>SUM(G604-H604)*D604</f>
        <v>2824.9999999999886</v>
      </c>
      <c r="L604" s="99">
        <f t="shared" si="987"/>
        <v>7899.9999999999782</v>
      </c>
      <c r="M604" s="109">
        <f t="shared" si="989"/>
        <v>2404.909332153914</v>
      </c>
    </row>
    <row r="605" spans="1:13" s="100" customFormat="1" ht="14.25">
      <c r="A605" s="110">
        <v>43507</v>
      </c>
      <c r="B605" s="111" t="s">
        <v>557</v>
      </c>
      <c r="C605" s="111" t="s">
        <v>18</v>
      </c>
      <c r="D605" s="112">
        <v>2000</v>
      </c>
      <c r="E605" s="111">
        <v>118.1</v>
      </c>
      <c r="F605" s="111">
        <v>117.25</v>
      </c>
      <c r="G605" s="111">
        <v>116.2</v>
      </c>
      <c r="H605" s="111">
        <v>115.15</v>
      </c>
      <c r="I605" s="99">
        <f>SUM(E605-F605)*D605</f>
        <v>1699.9999999999886</v>
      </c>
      <c r="J605" s="97">
        <f>SUM(F605-G605)*D605</f>
        <v>2099.9999999999945</v>
      </c>
      <c r="K605" s="97">
        <f>SUM(G605-H605)*D605</f>
        <v>2099.9999999999945</v>
      </c>
      <c r="L605" s="99">
        <f t="shared" si="987"/>
        <v>5899.9999999999782</v>
      </c>
      <c r="M605" s="109">
        <f t="shared" si="989"/>
        <v>2404.8301268931646</v>
      </c>
    </row>
    <row r="606" spans="1:13" s="100" customFormat="1" ht="14.25">
      <c r="A606" s="110">
        <v>43507</v>
      </c>
      <c r="B606" s="111" t="s">
        <v>478</v>
      </c>
      <c r="C606" s="111" t="s">
        <v>18</v>
      </c>
      <c r="D606" s="113">
        <v>100</v>
      </c>
      <c r="E606" s="111">
        <v>2129.75</v>
      </c>
      <c r="F606" s="111">
        <v>2140.9</v>
      </c>
      <c r="G606" s="97">
        <v>0</v>
      </c>
      <c r="H606" s="97">
        <v>0</v>
      </c>
      <c r="I606" s="99">
        <f t="shared" si="988"/>
        <v>1115.0000000000091</v>
      </c>
      <c r="J606" s="97">
        <v>0</v>
      </c>
      <c r="K606" s="97">
        <v>0</v>
      </c>
      <c r="L606" s="99">
        <f t="shared" si="987"/>
        <v>1115.0000000000091</v>
      </c>
      <c r="M606" s="109">
        <f t="shared" si="989"/>
        <v>1051.4018691588785</v>
      </c>
    </row>
    <row r="607" spans="1:13" s="100" customFormat="1" ht="14.25">
      <c r="A607" s="110">
        <v>43507</v>
      </c>
      <c r="B607" s="111" t="s">
        <v>394</v>
      </c>
      <c r="C607" s="111" t="s">
        <v>14</v>
      </c>
      <c r="D607" s="112">
        <v>2000</v>
      </c>
      <c r="E607" s="111">
        <v>129.5</v>
      </c>
      <c r="F607" s="111">
        <v>130.5</v>
      </c>
      <c r="G607" s="97">
        <v>0</v>
      </c>
      <c r="H607" s="97">
        <v>0</v>
      </c>
      <c r="I607" s="99">
        <f t="shared" si="988"/>
        <v>2000</v>
      </c>
      <c r="J607" s="97">
        <v>0</v>
      </c>
      <c r="K607" s="97">
        <v>0</v>
      </c>
      <c r="L607" s="99">
        <f t="shared" si="987"/>
        <v>2000</v>
      </c>
      <c r="M607" s="109">
        <f t="shared" si="989"/>
        <v>2395.4174622461496</v>
      </c>
    </row>
    <row r="608" spans="1:13" s="100" customFormat="1" ht="14.25">
      <c r="A608" s="110">
        <v>43507</v>
      </c>
      <c r="B608" s="111" t="s">
        <v>445</v>
      </c>
      <c r="C608" s="111" t="s">
        <v>18</v>
      </c>
      <c r="D608" s="112">
        <v>2000</v>
      </c>
      <c r="E608" s="111">
        <v>121.5</v>
      </c>
      <c r="F608" s="111">
        <v>123.5</v>
      </c>
      <c r="G608" s="97">
        <v>0</v>
      </c>
      <c r="H608" s="97">
        <v>0</v>
      </c>
      <c r="I608" s="99">
        <f t="shared" si="988"/>
        <v>4000</v>
      </c>
      <c r="J608" s="97">
        <v>0</v>
      </c>
      <c r="K608" s="97">
        <v>0</v>
      </c>
      <c r="L608" s="99">
        <f t="shared" si="987"/>
        <v>4000</v>
      </c>
      <c r="M608" s="109">
        <f t="shared" si="989"/>
        <v>1043.4782608695743</v>
      </c>
    </row>
    <row r="609" spans="1:13" s="100" customFormat="1" ht="14.25">
      <c r="A609" s="110">
        <v>43507</v>
      </c>
      <c r="B609" s="111" t="s">
        <v>419</v>
      </c>
      <c r="C609" s="111" t="s">
        <v>14</v>
      </c>
      <c r="D609" s="112">
        <v>500</v>
      </c>
      <c r="E609" s="111">
        <v>1055</v>
      </c>
      <c r="F609" s="111">
        <v>1065</v>
      </c>
      <c r="G609" s="97">
        <v>0</v>
      </c>
      <c r="H609" s="97">
        <v>0</v>
      </c>
      <c r="I609" s="99">
        <f t="shared" si="988"/>
        <v>5000</v>
      </c>
      <c r="J609" s="97">
        <v>0</v>
      </c>
      <c r="K609" s="97">
        <v>0</v>
      </c>
      <c r="L609" s="99">
        <f t="shared" si="987"/>
        <v>5000</v>
      </c>
      <c r="M609" s="109">
        <f t="shared" si="989"/>
        <v>-751.12669003505266</v>
      </c>
    </row>
    <row r="610" spans="1:13" s="100" customFormat="1" ht="14.25">
      <c r="A610" s="110">
        <v>43504</v>
      </c>
      <c r="B610" s="111" t="s">
        <v>658</v>
      </c>
      <c r="C610" s="111" t="s">
        <v>14</v>
      </c>
      <c r="D610" s="112">
        <v>500</v>
      </c>
      <c r="E610" s="111">
        <v>747</v>
      </c>
      <c r="F610" s="111">
        <v>740</v>
      </c>
      <c r="G610" s="97">
        <v>0</v>
      </c>
      <c r="H610" s="97">
        <v>0</v>
      </c>
      <c r="I610" s="99">
        <f t="shared" si="988"/>
        <v>-3500</v>
      </c>
      <c r="J610" s="97">
        <v>0</v>
      </c>
      <c r="K610" s="97">
        <v>0</v>
      </c>
      <c r="L610" s="99">
        <f t="shared" si="987"/>
        <v>-3500</v>
      </c>
      <c r="M610" s="109">
        <f t="shared" si="989"/>
        <v>2391.3286400715015</v>
      </c>
    </row>
    <row r="611" spans="1:13" s="100" customFormat="1" ht="14.25">
      <c r="A611" s="110">
        <v>43503</v>
      </c>
      <c r="B611" s="111" t="s">
        <v>445</v>
      </c>
      <c r="C611" s="111" t="s">
        <v>14</v>
      </c>
      <c r="D611" s="112">
        <v>2000</v>
      </c>
      <c r="E611" s="111">
        <v>132</v>
      </c>
      <c r="F611" s="111">
        <v>130.5</v>
      </c>
      <c r="G611" s="97">
        <v>0</v>
      </c>
      <c r="H611" s="97">
        <v>0</v>
      </c>
      <c r="I611" s="99">
        <f t="shared" si="988"/>
        <v>-3000</v>
      </c>
      <c r="J611" s="97">
        <v>0</v>
      </c>
      <c r="K611" s="97">
        <v>0</v>
      </c>
      <c r="L611" s="99">
        <f t="shared" si="987"/>
        <v>-3000</v>
      </c>
      <c r="M611" s="109">
        <f t="shared" ref="M611:M642" si="991">L659*C659</f>
        <v>1040.2684563758464</v>
      </c>
    </row>
    <row r="612" spans="1:13" s="100" customFormat="1" ht="14.25">
      <c r="A612" s="110">
        <v>43503</v>
      </c>
      <c r="B612" s="111" t="s">
        <v>277</v>
      </c>
      <c r="C612" s="111" t="s">
        <v>14</v>
      </c>
      <c r="D612" s="112">
        <v>500</v>
      </c>
      <c r="E612" s="111">
        <v>1130</v>
      </c>
      <c r="F612" s="111">
        <v>1140</v>
      </c>
      <c r="G612" s="111">
        <v>1145</v>
      </c>
      <c r="H612" s="97">
        <v>0</v>
      </c>
      <c r="I612" s="99">
        <f t="shared" si="988"/>
        <v>5000</v>
      </c>
      <c r="J612" s="97">
        <f t="shared" si="990"/>
        <v>2500</v>
      </c>
      <c r="K612" s="97">
        <v>0</v>
      </c>
      <c r="L612" s="99">
        <f t="shared" si="987"/>
        <v>7500</v>
      </c>
      <c r="M612" s="109">
        <f t="shared" si="991"/>
        <v>2433.2810047095718</v>
      </c>
    </row>
    <row r="613" spans="1:13" s="100" customFormat="1" ht="14.25">
      <c r="A613" s="110">
        <v>43503</v>
      </c>
      <c r="B613" s="111" t="s">
        <v>640</v>
      </c>
      <c r="C613" s="111" t="s">
        <v>14</v>
      </c>
      <c r="D613" s="112">
        <v>4000</v>
      </c>
      <c r="E613" s="111">
        <v>76.5</v>
      </c>
      <c r="F613" s="111">
        <v>75.5</v>
      </c>
      <c r="G613" s="97">
        <v>0</v>
      </c>
      <c r="H613" s="97">
        <v>0</v>
      </c>
      <c r="I613" s="99">
        <f t="shared" si="988"/>
        <v>-4000</v>
      </c>
      <c r="J613" s="97">
        <v>0</v>
      </c>
      <c r="K613" s="97">
        <v>0</v>
      </c>
      <c r="L613" s="99">
        <f t="shared" si="987"/>
        <v>-4000</v>
      </c>
      <c r="M613" s="109">
        <f t="shared" si="991"/>
        <v>979.34710193204069</v>
      </c>
    </row>
    <row r="614" spans="1:13" s="100" customFormat="1" ht="14.25">
      <c r="A614" s="110">
        <v>43503</v>
      </c>
      <c r="B614" s="111" t="s">
        <v>662</v>
      </c>
      <c r="C614" s="111" t="s">
        <v>14</v>
      </c>
      <c r="D614" s="112">
        <v>2000</v>
      </c>
      <c r="E614" s="111">
        <v>150.19999999999999</v>
      </c>
      <c r="F614" s="111">
        <v>151.5</v>
      </c>
      <c r="G614" s="111">
        <v>153</v>
      </c>
      <c r="H614" s="111">
        <v>155</v>
      </c>
      <c r="I614" s="99">
        <f t="shared" si="988"/>
        <v>2600.0000000000227</v>
      </c>
      <c r="J614" s="97">
        <f t="shared" si="990"/>
        <v>3000</v>
      </c>
      <c r="K614" s="97">
        <f>SUM(H614-G614)*D614</f>
        <v>4000</v>
      </c>
      <c r="L614" s="99">
        <f t="shared" si="987"/>
        <v>9600.0000000000218</v>
      </c>
      <c r="M614" s="107">
        <f t="shared" si="991"/>
        <v>3720.7207207207166</v>
      </c>
    </row>
    <row r="615" spans="1:13" s="100" customFormat="1" ht="14.25">
      <c r="A615" s="110">
        <v>43502</v>
      </c>
      <c r="B615" s="111" t="s">
        <v>661</v>
      </c>
      <c r="C615" s="111" t="s">
        <v>14</v>
      </c>
      <c r="D615" s="112">
        <v>1000</v>
      </c>
      <c r="E615" s="111">
        <v>430</v>
      </c>
      <c r="F615" s="111">
        <v>424</v>
      </c>
      <c r="G615" s="97">
        <v>0</v>
      </c>
      <c r="H615" s="97">
        <v>0</v>
      </c>
      <c r="I615" s="99">
        <f t="shared" si="988"/>
        <v>-6000</v>
      </c>
      <c r="J615" s="97">
        <v>0</v>
      </c>
      <c r="K615" s="97">
        <v>0</v>
      </c>
      <c r="L615" s="99">
        <f t="shared" ref="L615:L622" si="992">SUM(I615:K615)</f>
        <v>-6000</v>
      </c>
      <c r="M615" s="109">
        <f t="shared" si="991"/>
        <v>-450.34642032332954</v>
      </c>
    </row>
    <row r="616" spans="1:13" s="100" customFormat="1" ht="14.25">
      <c r="A616" s="110">
        <v>43502</v>
      </c>
      <c r="B616" s="111" t="s">
        <v>394</v>
      </c>
      <c r="C616" s="111" t="s">
        <v>14</v>
      </c>
      <c r="D616" s="112">
        <v>2000</v>
      </c>
      <c r="E616" s="111">
        <v>132</v>
      </c>
      <c r="F616" s="111">
        <v>132.4</v>
      </c>
      <c r="G616" s="97">
        <v>0</v>
      </c>
      <c r="H616" s="97">
        <v>0</v>
      </c>
      <c r="I616" s="99">
        <f t="shared" si="988"/>
        <v>800.00000000001137</v>
      </c>
      <c r="J616" s="97">
        <v>0</v>
      </c>
      <c r="K616" s="97">
        <v>0</v>
      </c>
      <c r="L616" s="99">
        <f t="shared" si="992"/>
        <v>800.00000000001137</v>
      </c>
      <c r="M616" s="109">
        <f t="shared" si="991"/>
        <v>-1370.7952556873554</v>
      </c>
    </row>
    <row r="617" spans="1:13" s="100" customFormat="1" ht="14.25">
      <c r="A617" s="110">
        <v>43501</v>
      </c>
      <c r="B617" s="111" t="s">
        <v>247</v>
      </c>
      <c r="C617" s="111" t="s">
        <v>14</v>
      </c>
      <c r="D617" s="112">
        <v>2000</v>
      </c>
      <c r="E617" s="111">
        <v>1340</v>
      </c>
      <c r="F617" s="111">
        <v>1325</v>
      </c>
      <c r="G617" s="97">
        <v>0</v>
      </c>
      <c r="H617" s="97">
        <v>0</v>
      </c>
      <c r="I617" s="99">
        <f t="shared" si="988"/>
        <v>-30000</v>
      </c>
      <c r="J617" s="97">
        <v>0</v>
      </c>
      <c r="K617" s="97">
        <v>0</v>
      </c>
      <c r="L617" s="99">
        <f t="shared" si="992"/>
        <v>-30000</v>
      </c>
      <c r="M617" s="109">
        <f t="shared" si="991"/>
        <v>1043.3070866141643</v>
      </c>
    </row>
    <row r="618" spans="1:13" s="100" customFormat="1" ht="14.25">
      <c r="A618" s="110">
        <v>43501</v>
      </c>
      <c r="B618" s="111" t="s">
        <v>660</v>
      </c>
      <c r="C618" s="111" t="s">
        <v>14</v>
      </c>
      <c r="D618" s="112">
        <v>2000</v>
      </c>
      <c r="E618" s="111">
        <v>214.5</v>
      </c>
      <c r="F618" s="111">
        <v>216</v>
      </c>
      <c r="G618" s="97">
        <v>0</v>
      </c>
      <c r="H618" s="97">
        <v>0</v>
      </c>
      <c r="I618" s="99">
        <f t="shared" si="988"/>
        <v>3000</v>
      </c>
      <c r="J618" s="97">
        <v>0</v>
      </c>
      <c r="K618" s="97">
        <v>0</v>
      </c>
      <c r="L618" s="99">
        <f t="shared" si="992"/>
        <v>3000</v>
      </c>
      <c r="M618" s="109">
        <f t="shared" si="991"/>
        <v>1049.6587886031591</v>
      </c>
    </row>
    <row r="619" spans="1:13" s="100" customFormat="1" ht="14.25">
      <c r="A619" s="110">
        <v>43501</v>
      </c>
      <c r="B619" s="111" t="s">
        <v>659</v>
      </c>
      <c r="C619" s="111" t="s">
        <v>14</v>
      </c>
      <c r="D619" s="112">
        <v>2000</v>
      </c>
      <c r="E619" s="111">
        <v>126.5</v>
      </c>
      <c r="F619" s="111">
        <v>127.5</v>
      </c>
      <c r="G619" s="97">
        <v>0</v>
      </c>
      <c r="H619" s="97">
        <v>0</v>
      </c>
      <c r="I619" s="99">
        <f t="shared" si="988"/>
        <v>2000</v>
      </c>
      <c r="J619" s="97">
        <v>0</v>
      </c>
      <c r="K619" s="97">
        <v>0</v>
      </c>
      <c r="L619" s="99">
        <f t="shared" si="992"/>
        <v>2000</v>
      </c>
      <c r="M619" s="107">
        <f t="shared" si="991"/>
        <v>3758.169934640528</v>
      </c>
    </row>
    <row r="620" spans="1:13" s="100" customFormat="1" ht="14.25">
      <c r="A620" s="110">
        <v>43500</v>
      </c>
      <c r="B620" s="111" t="s">
        <v>658</v>
      </c>
      <c r="C620" s="111" t="s">
        <v>14</v>
      </c>
      <c r="D620" s="112">
        <v>500</v>
      </c>
      <c r="E620" s="111">
        <v>730</v>
      </c>
      <c r="F620" s="111">
        <v>736</v>
      </c>
      <c r="G620" s="97">
        <v>0</v>
      </c>
      <c r="H620" s="97">
        <v>0</v>
      </c>
      <c r="I620" s="99">
        <f t="shared" si="988"/>
        <v>3000</v>
      </c>
      <c r="J620" s="97">
        <v>0</v>
      </c>
      <c r="K620" s="97">
        <v>0</v>
      </c>
      <c r="L620" s="99">
        <f t="shared" si="992"/>
        <v>3000</v>
      </c>
      <c r="M620" s="109">
        <f t="shared" si="991"/>
        <v>1027.1962433965955</v>
      </c>
    </row>
    <row r="621" spans="1:13" s="100" customFormat="1" ht="14.25">
      <c r="A621" s="110">
        <v>43500</v>
      </c>
      <c r="B621" s="111" t="s">
        <v>657</v>
      </c>
      <c r="C621" s="111" t="s">
        <v>14</v>
      </c>
      <c r="D621" s="112">
        <v>1000</v>
      </c>
      <c r="E621" s="111">
        <v>435.5</v>
      </c>
      <c r="F621" s="111">
        <v>436.5</v>
      </c>
      <c r="G621" s="97">
        <v>0</v>
      </c>
      <c r="H621" s="97">
        <v>0</v>
      </c>
      <c r="I621" s="99">
        <f t="shared" si="988"/>
        <v>1000</v>
      </c>
      <c r="J621" s="97">
        <v>0</v>
      </c>
      <c r="K621" s="97">
        <v>0</v>
      </c>
      <c r="L621" s="99">
        <f t="shared" si="992"/>
        <v>1000</v>
      </c>
      <c r="M621" s="109">
        <f t="shared" si="991"/>
        <v>210.52631578948169</v>
      </c>
    </row>
    <row r="622" spans="1:13" s="100" customFormat="1" ht="14.25">
      <c r="A622" s="110">
        <v>43497</v>
      </c>
      <c r="B622" s="111" t="s">
        <v>656</v>
      </c>
      <c r="C622" s="111" t="s">
        <v>14</v>
      </c>
      <c r="D622" s="112">
        <v>4000</v>
      </c>
      <c r="E622" s="111">
        <v>76</v>
      </c>
      <c r="F622" s="111">
        <v>77</v>
      </c>
      <c r="G622" s="111">
        <v>78</v>
      </c>
      <c r="H622" s="111">
        <v>79</v>
      </c>
      <c r="I622" s="99">
        <f t="shared" si="988"/>
        <v>4000</v>
      </c>
      <c r="J622" s="97">
        <f t="shared" si="990"/>
        <v>4000</v>
      </c>
      <c r="K622" s="97">
        <f>SUM(H622-G622)*D622</f>
        <v>4000</v>
      </c>
      <c r="L622" s="99">
        <f t="shared" si="992"/>
        <v>12000</v>
      </c>
      <c r="M622" s="109">
        <f t="shared" si="991"/>
        <v>1114.3410852712957</v>
      </c>
    </row>
    <row r="623" spans="1:13" s="100" customFormat="1" ht="14.25">
      <c r="A623" s="132"/>
      <c r="B623" s="133"/>
      <c r="C623" s="133"/>
      <c r="D623" s="133"/>
      <c r="E623" s="133"/>
      <c r="F623" s="133"/>
      <c r="G623" s="114" t="s">
        <v>676</v>
      </c>
      <c r="H623" s="133"/>
      <c r="I623" s="134">
        <f>SUM(I555:I622)</f>
        <v>78314.999999999825</v>
      </c>
      <c r="J623" s="135"/>
      <c r="K623" s="136"/>
      <c r="L623" s="134">
        <f>SUM(L555:L622)</f>
        <v>236590.00000000003</v>
      </c>
      <c r="M623" s="109">
        <f t="shared" si="991"/>
        <v>-920.73658927142174</v>
      </c>
    </row>
    <row r="624" spans="1:13" s="100" customFormat="1" ht="14.25">
      <c r="M624" s="109">
        <f t="shared" si="991"/>
        <v>541.97662061636026</v>
      </c>
    </row>
    <row r="625" spans="1:13" s="100" customFormat="1" ht="14.25">
      <c r="A625" s="102"/>
      <c r="B625" s="103"/>
      <c r="C625" s="103"/>
      <c r="D625" s="104"/>
      <c r="E625" s="104"/>
      <c r="F625" s="130">
        <v>43466</v>
      </c>
      <c r="G625" s="103"/>
      <c r="H625" s="103"/>
      <c r="I625" s="105"/>
      <c r="J625" s="105"/>
      <c r="K625" s="105"/>
      <c r="L625" s="105"/>
      <c r="M625" s="109">
        <f t="shared" si="991"/>
        <v>1168.2242990654206</v>
      </c>
    </row>
    <row r="626" spans="1:13" s="100" customFormat="1" ht="14.25">
      <c r="A626" s="102"/>
      <c r="B626" s="103"/>
      <c r="C626" s="103"/>
      <c r="D626" s="104"/>
      <c r="E626" s="104"/>
      <c r="F626" s="130"/>
      <c r="G626" s="103"/>
      <c r="H626" s="103"/>
      <c r="I626" s="105"/>
      <c r="J626" s="105"/>
      <c r="K626" s="106" t="s">
        <v>732</v>
      </c>
      <c r="L626" s="103"/>
      <c r="M626" s="109">
        <f t="shared" si="991"/>
        <v>1121.5864759427884</v>
      </c>
    </row>
    <row r="627" spans="1:13" s="100" customFormat="1" ht="14.25">
      <c r="A627" s="110">
        <v>43496</v>
      </c>
      <c r="B627" s="111" t="s">
        <v>622</v>
      </c>
      <c r="C627" s="115">
        <f t="shared" ref="C627:C658" si="993">150000/E627</f>
        <v>769.23076923076928</v>
      </c>
      <c r="D627" s="111" t="s">
        <v>14</v>
      </c>
      <c r="E627" s="111">
        <v>195</v>
      </c>
      <c r="F627" s="111">
        <v>193</v>
      </c>
      <c r="G627" s="111"/>
      <c r="H627" s="111">
        <v>329.35</v>
      </c>
      <c r="I627" s="116">
        <f t="shared" ref="I627:I658" si="994">(IF(D627="SHORT",E627-F627,IF(D627="LONG",F627-E627)))*C627</f>
        <v>-1538.4615384615386</v>
      </c>
      <c r="J627" s="117"/>
      <c r="K627" s="117"/>
      <c r="L627" s="117">
        <f t="shared" ref="L627:L658" si="995">(J627+I627+K627)/C627</f>
        <v>-2</v>
      </c>
      <c r="M627" s="109">
        <f t="shared" si="991"/>
        <v>-1343.0330162283349</v>
      </c>
    </row>
    <row r="628" spans="1:13" s="100" customFormat="1" ht="14.25">
      <c r="A628" s="110">
        <v>43495</v>
      </c>
      <c r="B628" s="111" t="s">
        <v>655</v>
      </c>
      <c r="C628" s="115">
        <f t="shared" si="993"/>
        <v>150.15015015015015</v>
      </c>
      <c r="D628" s="111" t="s">
        <v>14</v>
      </c>
      <c r="E628" s="111">
        <v>999</v>
      </c>
      <c r="F628" s="111">
        <v>1008</v>
      </c>
      <c r="G628" s="111"/>
      <c r="H628" s="111"/>
      <c r="I628" s="116">
        <f t="shared" si="994"/>
        <v>1351.3513513513515</v>
      </c>
      <c r="J628" s="117"/>
      <c r="K628" s="117"/>
      <c r="L628" s="117">
        <f t="shared" si="995"/>
        <v>9</v>
      </c>
      <c r="M628" s="109">
        <f t="shared" si="991"/>
        <v>1056.4507523209938</v>
      </c>
    </row>
    <row r="629" spans="1:13" s="100" customFormat="1" ht="14.25">
      <c r="A629" s="110">
        <v>43496</v>
      </c>
      <c r="B629" s="111" t="s">
        <v>642</v>
      </c>
      <c r="C629" s="115">
        <f t="shared" si="993"/>
        <v>2340.0936037441502</v>
      </c>
      <c r="D629" s="111" t="s">
        <v>18</v>
      </c>
      <c r="E629" s="111">
        <v>64.099999999999994</v>
      </c>
      <c r="F629" s="111">
        <v>63.7</v>
      </c>
      <c r="G629" s="111"/>
      <c r="H629" s="111"/>
      <c r="I629" s="116">
        <f t="shared" si="994"/>
        <v>936.03744149764009</v>
      </c>
      <c r="J629" s="117"/>
      <c r="K629" s="117"/>
      <c r="L629" s="117">
        <f t="shared" si="995"/>
        <v>0.39999999999999147</v>
      </c>
      <c r="M629" s="107">
        <f t="shared" si="991"/>
        <v>3811.7973201909754</v>
      </c>
    </row>
    <row r="630" spans="1:13" s="100" customFormat="1" ht="14.25">
      <c r="A630" s="118">
        <v>43496</v>
      </c>
      <c r="B630" s="119" t="s">
        <v>427</v>
      </c>
      <c r="C630" s="120">
        <f t="shared" si="993"/>
        <v>1515.1515151515152</v>
      </c>
      <c r="D630" s="119" t="s">
        <v>14</v>
      </c>
      <c r="E630" s="119">
        <v>99</v>
      </c>
      <c r="F630" s="119">
        <v>99.7</v>
      </c>
      <c r="G630" s="119">
        <v>100.6</v>
      </c>
      <c r="H630" s="119">
        <v>101.5</v>
      </c>
      <c r="I630" s="121">
        <f t="shared" si="994"/>
        <v>1060.6060606060651</v>
      </c>
      <c r="J630" s="122">
        <f>(IF(D630="SHORT",IF(G630="",0,F630-G630),IF(D630="LONG",IF(G630="",0,G630-F630))))*C630</f>
        <v>1363.6363636363508</v>
      </c>
      <c r="K630" s="122">
        <f>(IF(D630="SHORT",IF(H630="",0,G630-H630),IF(D630="LONG",IF(H630="",0,(H630-G630)))))*C630</f>
        <v>1363.6363636363724</v>
      </c>
      <c r="L630" s="122">
        <f t="shared" si="995"/>
        <v>2.5</v>
      </c>
      <c r="M630" s="109">
        <f t="shared" si="991"/>
        <v>-1378.2940360610442</v>
      </c>
    </row>
    <row r="631" spans="1:13" s="100" customFormat="1" ht="14.25">
      <c r="A631" s="110">
        <v>43496</v>
      </c>
      <c r="B631" s="111" t="s">
        <v>432</v>
      </c>
      <c r="C631" s="115">
        <f t="shared" si="993"/>
        <v>434.78260869565219</v>
      </c>
      <c r="D631" s="111" t="s">
        <v>14</v>
      </c>
      <c r="E631" s="111">
        <v>345</v>
      </c>
      <c r="F631" s="111">
        <v>347.4</v>
      </c>
      <c r="G631" s="111"/>
      <c r="H631" s="111"/>
      <c r="I631" s="116">
        <f t="shared" si="994"/>
        <v>1043.4782608695555</v>
      </c>
      <c r="J631" s="117"/>
      <c r="K631" s="117"/>
      <c r="L631" s="117">
        <f t="shared" si="995"/>
        <v>2.3999999999999777</v>
      </c>
      <c r="M631" s="109">
        <f t="shared" si="991"/>
        <v>809.62554818395733</v>
      </c>
    </row>
    <row r="632" spans="1:13" s="100" customFormat="1" ht="14.25">
      <c r="A632" s="110">
        <v>43495</v>
      </c>
      <c r="B632" s="111" t="s">
        <v>382</v>
      </c>
      <c r="C632" s="115">
        <f t="shared" si="993"/>
        <v>604.10793395086591</v>
      </c>
      <c r="D632" s="111" t="s">
        <v>18</v>
      </c>
      <c r="E632" s="111">
        <v>248.3</v>
      </c>
      <c r="F632" s="111">
        <v>250.55</v>
      </c>
      <c r="G632" s="111"/>
      <c r="H632" s="111"/>
      <c r="I632" s="116">
        <f t="shared" si="994"/>
        <v>-1359.2428513894483</v>
      </c>
      <c r="J632" s="117"/>
      <c r="K632" s="117"/>
      <c r="L632" s="117">
        <f t="shared" si="995"/>
        <v>-2.25</v>
      </c>
      <c r="M632" s="109">
        <f t="shared" si="991"/>
        <v>379.87227482934395</v>
      </c>
    </row>
    <row r="633" spans="1:13" s="100" customFormat="1" ht="14.25">
      <c r="A633" s="110">
        <v>43495</v>
      </c>
      <c r="B633" s="111" t="s">
        <v>654</v>
      </c>
      <c r="C633" s="115">
        <f t="shared" si="993"/>
        <v>722.89156626506019</v>
      </c>
      <c r="D633" s="111" t="s">
        <v>14</v>
      </c>
      <c r="E633" s="111">
        <v>207.5</v>
      </c>
      <c r="F633" s="111">
        <v>209.5</v>
      </c>
      <c r="G633" s="111"/>
      <c r="H633" s="111"/>
      <c r="I633" s="116">
        <f t="shared" si="994"/>
        <v>1445.7831325301204</v>
      </c>
      <c r="J633" s="117"/>
      <c r="K633" s="117"/>
      <c r="L633" s="117">
        <f t="shared" si="995"/>
        <v>2</v>
      </c>
      <c r="M633" s="109">
        <f t="shared" si="991"/>
        <v>2465.1549823174464</v>
      </c>
    </row>
    <row r="634" spans="1:13" s="100" customFormat="1" ht="14.25">
      <c r="A634" s="110">
        <v>43495</v>
      </c>
      <c r="B634" s="111" t="s">
        <v>499</v>
      </c>
      <c r="C634" s="115">
        <f t="shared" si="993"/>
        <v>357.39814152966403</v>
      </c>
      <c r="D634" s="111" t="s">
        <v>18</v>
      </c>
      <c r="E634" s="111">
        <v>419.7</v>
      </c>
      <c r="F634" s="111">
        <v>416.75</v>
      </c>
      <c r="G634" s="111"/>
      <c r="H634" s="111"/>
      <c r="I634" s="116">
        <f t="shared" si="994"/>
        <v>1054.3245175125048</v>
      </c>
      <c r="J634" s="117"/>
      <c r="K634" s="117"/>
      <c r="L634" s="117">
        <f t="shared" si="995"/>
        <v>2.9499999999999886</v>
      </c>
      <c r="M634" s="109">
        <f t="shared" si="991"/>
        <v>709.55534531693468</v>
      </c>
    </row>
    <row r="635" spans="1:13" s="100" customFormat="1" ht="14.25">
      <c r="A635" s="110">
        <v>43495</v>
      </c>
      <c r="B635" s="111" t="s">
        <v>502</v>
      </c>
      <c r="C635" s="115">
        <f t="shared" si="993"/>
        <v>165.7550140891762</v>
      </c>
      <c r="D635" s="111" t="s">
        <v>14</v>
      </c>
      <c r="E635" s="111">
        <v>904.95</v>
      </c>
      <c r="F635" s="111">
        <v>896.8</v>
      </c>
      <c r="G635" s="111"/>
      <c r="H635" s="111"/>
      <c r="I635" s="116">
        <f t="shared" si="994"/>
        <v>-1350.9033648268012</v>
      </c>
      <c r="J635" s="117"/>
      <c r="K635" s="117"/>
      <c r="L635" s="117">
        <f t="shared" si="995"/>
        <v>-8.1500000000000909</v>
      </c>
      <c r="M635" s="109">
        <f t="shared" si="991"/>
        <v>-1349.3642418476031</v>
      </c>
    </row>
    <row r="636" spans="1:13" s="100" customFormat="1" ht="14.25">
      <c r="A636" s="110">
        <v>43494</v>
      </c>
      <c r="B636" s="111" t="s">
        <v>498</v>
      </c>
      <c r="C636" s="115">
        <f t="shared" si="993"/>
        <v>189.87341772151899</v>
      </c>
      <c r="D636" s="111" t="s">
        <v>18</v>
      </c>
      <c r="E636" s="111">
        <v>790</v>
      </c>
      <c r="F636" s="111">
        <v>785</v>
      </c>
      <c r="G636" s="111"/>
      <c r="H636" s="111"/>
      <c r="I636" s="116">
        <f t="shared" si="994"/>
        <v>949.36708860759495</v>
      </c>
      <c r="J636" s="117"/>
      <c r="K636" s="117"/>
      <c r="L636" s="117">
        <f t="shared" si="995"/>
        <v>5</v>
      </c>
      <c r="M636" s="109">
        <f t="shared" si="991"/>
        <v>-666.66666666666674</v>
      </c>
    </row>
    <row r="637" spans="1:13" s="100" customFormat="1" ht="14.25">
      <c r="A637" s="110">
        <v>43494</v>
      </c>
      <c r="B637" s="111" t="s">
        <v>603</v>
      </c>
      <c r="C637" s="115">
        <f t="shared" si="993"/>
        <v>333.33333333333331</v>
      </c>
      <c r="D637" s="111" t="s">
        <v>18</v>
      </c>
      <c r="E637" s="111">
        <v>450</v>
      </c>
      <c r="F637" s="111">
        <v>445</v>
      </c>
      <c r="G637" s="111"/>
      <c r="H637" s="111"/>
      <c r="I637" s="116">
        <f t="shared" si="994"/>
        <v>1666.6666666666665</v>
      </c>
      <c r="J637" s="117"/>
      <c r="K637" s="117"/>
      <c r="L637" s="117">
        <f t="shared" si="995"/>
        <v>5</v>
      </c>
      <c r="M637" s="109">
        <f t="shared" si="991"/>
        <v>-569.60583276372745</v>
      </c>
    </row>
    <row r="638" spans="1:13" s="100" customFormat="1" ht="14.25">
      <c r="A638" s="110">
        <v>43489</v>
      </c>
      <c r="B638" s="111" t="s">
        <v>440</v>
      </c>
      <c r="C638" s="115">
        <f t="shared" si="993"/>
        <v>84.947332653754671</v>
      </c>
      <c r="D638" s="111" t="s">
        <v>18</v>
      </c>
      <c r="E638" s="111">
        <v>1765.8</v>
      </c>
      <c r="F638" s="111">
        <v>1759.6</v>
      </c>
      <c r="G638" s="111"/>
      <c r="H638" s="111"/>
      <c r="I638" s="116">
        <f t="shared" si="994"/>
        <v>526.67346245328281</v>
      </c>
      <c r="J638" s="117"/>
      <c r="K638" s="117"/>
      <c r="L638" s="117">
        <f t="shared" si="995"/>
        <v>6.2000000000000455</v>
      </c>
      <c r="M638" s="109">
        <f t="shared" si="991"/>
        <v>1145.4356126344958</v>
      </c>
    </row>
    <row r="639" spans="1:13" s="100" customFormat="1" ht="14.25">
      <c r="A639" s="110">
        <v>43489</v>
      </c>
      <c r="B639" s="111" t="s">
        <v>395</v>
      </c>
      <c r="C639" s="115">
        <f t="shared" si="993"/>
        <v>259.89777354240664</v>
      </c>
      <c r="D639" s="111" t="s">
        <v>18</v>
      </c>
      <c r="E639" s="111">
        <v>577.15</v>
      </c>
      <c r="F639" s="111">
        <v>573.1</v>
      </c>
      <c r="G639" s="111"/>
      <c r="H639" s="111"/>
      <c r="I639" s="116">
        <f t="shared" si="994"/>
        <v>1052.5859828467351</v>
      </c>
      <c r="J639" s="117"/>
      <c r="K639" s="117"/>
      <c r="L639" s="117">
        <f t="shared" si="995"/>
        <v>4.0499999999999545</v>
      </c>
      <c r="M639" s="109">
        <f t="shared" si="991"/>
        <v>116.36927851047766</v>
      </c>
    </row>
    <row r="640" spans="1:13" s="100" customFormat="1" ht="14.25">
      <c r="A640" s="110">
        <v>43489</v>
      </c>
      <c r="B640" s="111" t="s">
        <v>523</v>
      </c>
      <c r="C640" s="115">
        <f t="shared" si="993"/>
        <v>56.890372252669103</v>
      </c>
      <c r="D640" s="111" t="s">
        <v>18</v>
      </c>
      <c r="E640" s="111">
        <v>2636.65</v>
      </c>
      <c r="F640" s="111">
        <v>2618.1999999999998</v>
      </c>
      <c r="G640" s="111"/>
      <c r="H640" s="111"/>
      <c r="I640" s="116">
        <f t="shared" si="994"/>
        <v>1049.6273680617605</v>
      </c>
      <c r="J640" s="117"/>
      <c r="K640" s="117"/>
      <c r="L640" s="117">
        <f t="shared" si="995"/>
        <v>18.450000000000273</v>
      </c>
      <c r="M640" s="109">
        <f t="shared" si="991"/>
        <v>1111.1111111111006</v>
      </c>
    </row>
    <row r="641" spans="1:13" s="100" customFormat="1" ht="14.25">
      <c r="A641" s="110">
        <v>43489</v>
      </c>
      <c r="B641" s="111" t="s">
        <v>651</v>
      </c>
      <c r="C641" s="115">
        <f t="shared" si="993"/>
        <v>53.409293217019759</v>
      </c>
      <c r="D641" s="111" t="s">
        <v>18</v>
      </c>
      <c r="E641" s="111">
        <v>2808.5</v>
      </c>
      <c r="F641" s="111">
        <v>2788.85</v>
      </c>
      <c r="G641" s="111"/>
      <c r="H641" s="111"/>
      <c r="I641" s="116">
        <f t="shared" si="994"/>
        <v>1049.492611714443</v>
      </c>
      <c r="J641" s="117"/>
      <c r="K641" s="117"/>
      <c r="L641" s="117">
        <f t="shared" si="995"/>
        <v>19.650000000000087</v>
      </c>
      <c r="M641" s="109">
        <f t="shared" si="991"/>
        <v>1110.3799967099853</v>
      </c>
    </row>
    <row r="642" spans="1:13" s="100" customFormat="1" ht="14.25">
      <c r="A642" s="110">
        <v>43489</v>
      </c>
      <c r="B642" s="111" t="s">
        <v>502</v>
      </c>
      <c r="C642" s="115">
        <f t="shared" si="993"/>
        <v>163.9344262295082</v>
      </c>
      <c r="D642" s="111" t="s">
        <v>18</v>
      </c>
      <c r="E642" s="111">
        <v>915</v>
      </c>
      <c r="F642" s="111">
        <v>908.6</v>
      </c>
      <c r="G642" s="111"/>
      <c r="H642" s="111"/>
      <c r="I642" s="116">
        <f t="shared" si="994"/>
        <v>1049.1803278688487</v>
      </c>
      <c r="J642" s="117"/>
      <c r="K642" s="117"/>
      <c r="L642" s="117">
        <f t="shared" si="995"/>
        <v>6.3999999999999773</v>
      </c>
      <c r="M642" s="109">
        <f t="shared" si="991"/>
        <v>1073.7885462555159</v>
      </c>
    </row>
    <row r="643" spans="1:13" s="100" customFormat="1" ht="14.25">
      <c r="A643" s="110">
        <v>43488</v>
      </c>
      <c r="B643" s="111" t="s">
        <v>384</v>
      </c>
      <c r="C643" s="115">
        <f t="shared" si="993"/>
        <v>1220.008133387556</v>
      </c>
      <c r="D643" s="111" t="s">
        <v>18</v>
      </c>
      <c r="E643" s="111">
        <v>122.95</v>
      </c>
      <c r="F643" s="111">
        <v>122.05</v>
      </c>
      <c r="G643" s="111"/>
      <c r="H643" s="111"/>
      <c r="I643" s="116">
        <f t="shared" si="994"/>
        <v>1098.0073200488073</v>
      </c>
      <c r="J643" s="117"/>
      <c r="K643" s="117"/>
      <c r="L643" s="117">
        <f t="shared" si="995"/>
        <v>0.90000000000000568</v>
      </c>
      <c r="M643" s="109">
        <f t="shared" ref="M643:M669" si="996">L691*C691</f>
        <v>2492.7459773146743</v>
      </c>
    </row>
    <row r="644" spans="1:13" s="100" customFormat="1" ht="14.25">
      <c r="A644" s="110">
        <v>43488</v>
      </c>
      <c r="B644" s="111" t="s">
        <v>459</v>
      </c>
      <c r="C644" s="115">
        <f t="shared" si="993"/>
        <v>135.90033975084938</v>
      </c>
      <c r="D644" s="111" t="s">
        <v>18</v>
      </c>
      <c r="E644" s="111">
        <v>1103.75</v>
      </c>
      <c r="F644" s="111">
        <v>1113.7</v>
      </c>
      <c r="G644" s="111"/>
      <c r="H644" s="111"/>
      <c r="I644" s="116">
        <f t="shared" si="994"/>
        <v>-1352.2083805209575</v>
      </c>
      <c r="J644" s="117"/>
      <c r="K644" s="117"/>
      <c r="L644" s="117">
        <f t="shared" si="995"/>
        <v>-9.9500000000000455</v>
      </c>
      <c r="M644" s="109">
        <f t="shared" si="996"/>
        <v>-1351.3513513513401</v>
      </c>
    </row>
    <row r="645" spans="1:13" s="100" customFormat="1" ht="14.25">
      <c r="A645" s="110">
        <v>43488</v>
      </c>
      <c r="B645" s="111" t="s">
        <v>76</v>
      </c>
      <c r="C645" s="115">
        <f t="shared" si="993"/>
        <v>255.01530091805506</v>
      </c>
      <c r="D645" s="111" t="s">
        <v>18</v>
      </c>
      <c r="E645" s="111">
        <v>588.20000000000005</v>
      </c>
      <c r="F645" s="111">
        <v>584.04999999999995</v>
      </c>
      <c r="G645" s="111">
        <v>578.79999999999995</v>
      </c>
      <c r="H645" s="111"/>
      <c r="I645" s="116">
        <f t="shared" si="994"/>
        <v>1058.3134988099516</v>
      </c>
      <c r="J645" s="117">
        <f>(IF(D645="SHORT",IF(G645="",0,F645-G645),IF(D645="LONG",IF(G645="",0,G645-F645))))*C645</f>
        <v>1338.8303298197891</v>
      </c>
      <c r="K645" s="117"/>
      <c r="L645" s="117">
        <f t="shared" si="995"/>
        <v>9.4000000000000909</v>
      </c>
      <c r="M645" s="109">
        <f t="shared" si="996"/>
        <v>-1449.2753623188464</v>
      </c>
    </row>
    <row r="646" spans="1:13" s="100" customFormat="1" ht="14.25">
      <c r="A646" s="110">
        <v>43487</v>
      </c>
      <c r="B646" s="111" t="s">
        <v>386</v>
      </c>
      <c r="C646" s="115">
        <f t="shared" si="993"/>
        <v>1584.7860538827258</v>
      </c>
      <c r="D646" s="111" t="s">
        <v>14</v>
      </c>
      <c r="E646" s="111">
        <v>94.65</v>
      </c>
      <c r="F646" s="111">
        <v>95.3</v>
      </c>
      <c r="G646" s="111"/>
      <c r="H646" s="111"/>
      <c r="I646" s="116">
        <f t="shared" si="994"/>
        <v>1030.1109350237582</v>
      </c>
      <c r="J646" s="117"/>
      <c r="K646" s="117"/>
      <c r="L646" s="117">
        <f t="shared" si="995"/>
        <v>0.64999999999999147</v>
      </c>
      <c r="M646" s="109">
        <f t="shared" si="996"/>
        <v>1121.231155778903</v>
      </c>
    </row>
    <row r="647" spans="1:13" s="100" customFormat="1" ht="14.25">
      <c r="A647" s="110">
        <v>43487</v>
      </c>
      <c r="B647" s="111" t="s">
        <v>652</v>
      </c>
      <c r="C647" s="115">
        <f t="shared" si="993"/>
        <v>2659.5744680851067</v>
      </c>
      <c r="D647" s="111" t="s">
        <v>18</v>
      </c>
      <c r="E647" s="111">
        <v>56.4</v>
      </c>
      <c r="F647" s="111">
        <v>56.9</v>
      </c>
      <c r="G647" s="111"/>
      <c r="H647" s="111"/>
      <c r="I647" s="116">
        <f t="shared" si="994"/>
        <v>-1329.7872340425533</v>
      </c>
      <c r="J647" s="117"/>
      <c r="K647" s="117"/>
      <c r="L647" s="117">
        <f t="shared" si="995"/>
        <v>-0.5</v>
      </c>
      <c r="M647" s="109">
        <f t="shared" si="996"/>
        <v>1114.1516810007683</v>
      </c>
    </row>
    <row r="648" spans="1:13" s="100" customFormat="1" ht="14.25">
      <c r="A648" s="110">
        <v>43487</v>
      </c>
      <c r="B648" s="111" t="s">
        <v>630</v>
      </c>
      <c r="C648" s="115">
        <f t="shared" si="993"/>
        <v>23.529411764705884</v>
      </c>
      <c r="D648" s="111" t="s">
        <v>18</v>
      </c>
      <c r="E648" s="111">
        <v>6375</v>
      </c>
      <c r="F648" s="111">
        <v>6432.4</v>
      </c>
      <c r="G648" s="111"/>
      <c r="H648" s="111"/>
      <c r="I648" s="116">
        <f t="shared" si="994"/>
        <v>-1350.5882352941092</v>
      </c>
      <c r="J648" s="117"/>
      <c r="K648" s="117"/>
      <c r="L648" s="117">
        <f t="shared" si="995"/>
        <v>-57.399999999999636</v>
      </c>
      <c r="M648" s="109">
        <f t="shared" si="996"/>
        <v>362.98397863819565</v>
      </c>
    </row>
    <row r="649" spans="1:13" s="100" customFormat="1" ht="14.25">
      <c r="A649" s="110">
        <v>43487</v>
      </c>
      <c r="B649" s="111" t="s">
        <v>431</v>
      </c>
      <c r="C649" s="115">
        <f t="shared" si="993"/>
        <v>106.16086910364839</v>
      </c>
      <c r="D649" s="111" t="s">
        <v>18</v>
      </c>
      <c r="E649" s="111">
        <v>1412.95</v>
      </c>
      <c r="F649" s="111">
        <v>1418</v>
      </c>
      <c r="G649" s="111"/>
      <c r="H649" s="111"/>
      <c r="I649" s="116">
        <f t="shared" si="994"/>
        <v>-536.11238897341957</v>
      </c>
      <c r="J649" s="117"/>
      <c r="K649" s="117"/>
      <c r="L649" s="117">
        <f t="shared" si="995"/>
        <v>-5.0499999999999545</v>
      </c>
      <c r="M649" s="109">
        <f t="shared" si="996"/>
        <v>-236.80505184109433</v>
      </c>
    </row>
    <row r="650" spans="1:13" s="100" customFormat="1" ht="14.25">
      <c r="A650" s="110">
        <v>43487</v>
      </c>
      <c r="B650" s="111" t="s">
        <v>570</v>
      </c>
      <c r="C650" s="115">
        <f t="shared" si="993"/>
        <v>165.0437365901964</v>
      </c>
      <c r="D650" s="111" t="s">
        <v>14</v>
      </c>
      <c r="E650" s="111">
        <v>908.85</v>
      </c>
      <c r="F650" s="111">
        <v>910.1</v>
      </c>
      <c r="G650" s="111"/>
      <c r="H650" s="111"/>
      <c r="I650" s="116">
        <f t="shared" si="994"/>
        <v>206.30467073774551</v>
      </c>
      <c r="J650" s="117"/>
      <c r="K650" s="117"/>
      <c r="L650" s="117">
        <f t="shared" si="995"/>
        <v>1.25</v>
      </c>
      <c r="M650" s="109">
        <f t="shared" si="996"/>
        <v>-1350.7429085997298</v>
      </c>
    </row>
    <row r="651" spans="1:13" s="100" customFormat="1" ht="14.25">
      <c r="A651" s="110">
        <v>43486</v>
      </c>
      <c r="B651" s="111" t="s">
        <v>459</v>
      </c>
      <c r="C651" s="115">
        <f t="shared" si="993"/>
        <v>140.92446448703492</v>
      </c>
      <c r="D651" s="111" t="s">
        <v>14</v>
      </c>
      <c r="E651" s="111">
        <v>1064.4000000000001</v>
      </c>
      <c r="F651" s="111">
        <v>1072.3499999999999</v>
      </c>
      <c r="G651" s="111"/>
      <c r="H651" s="111"/>
      <c r="I651" s="116">
        <f t="shared" si="994"/>
        <v>1120.349492671902</v>
      </c>
      <c r="J651" s="117"/>
      <c r="K651" s="117"/>
      <c r="L651" s="117">
        <f t="shared" si="995"/>
        <v>7.9499999999998181</v>
      </c>
      <c r="M651" s="109">
        <f t="shared" si="996"/>
        <v>350.46728971962619</v>
      </c>
    </row>
    <row r="652" spans="1:13" s="100" customFormat="1" ht="14.25">
      <c r="A652" s="110">
        <v>43486</v>
      </c>
      <c r="B652" s="111" t="s">
        <v>570</v>
      </c>
      <c r="C652" s="115">
        <f t="shared" si="993"/>
        <v>165.85581601061477</v>
      </c>
      <c r="D652" s="111" t="s">
        <v>14</v>
      </c>
      <c r="E652" s="111">
        <v>904.4</v>
      </c>
      <c r="F652" s="111">
        <v>910.7</v>
      </c>
      <c r="G652" s="111">
        <v>918.9</v>
      </c>
      <c r="H652" s="111"/>
      <c r="I652" s="116">
        <f t="shared" si="994"/>
        <v>1044.8916408668845</v>
      </c>
      <c r="J652" s="117">
        <f>(IF(D652="SHORT",IF(G652="",0,F652-G652),IF(D652="LONG",IF(G652="",0,G652-F652))))*C652</f>
        <v>1360.0176912870297</v>
      </c>
      <c r="K652" s="117"/>
      <c r="L652" s="117">
        <f t="shared" si="995"/>
        <v>14.499999999999998</v>
      </c>
      <c r="M652" s="109">
        <f t="shared" si="996"/>
        <v>1173.7089201877936</v>
      </c>
    </row>
    <row r="653" spans="1:13" s="100" customFormat="1" ht="14.25">
      <c r="A653" s="110">
        <v>43486</v>
      </c>
      <c r="B653" s="111" t="s">
        <v>494</v>
      </c>
      <c r="C653" s="115">
        <f t="shared" si="993"/>
        <v>204.66639377814164</v>
      </c>
      <c r="D653" s="111" t="s">
        <v>14</v>
      </c>
      <c r="E653" s="111">
        <v>732.9</v>
      </c>
      <c r="F653" s="111">
        <v>738.05</v>
      </c>
      <c r="G653" s="111">
        <v>744.65</v>
      </c>
      <c r="H653" s="111"/>
      <c r="I653" s="116">
        <f t="shared" si="994"/>
        <v>1054.0319279574248</v>
      </c>
      <c r="J653" s="117">
        <f>(IF(D653="SHORT",IF(G653="",0,F653-G653),IF(D653="LONG",IF(G653="",0,G653-F653))))*C653</f>
        <v>1350.7981989357395</v>
      </c>
      <c r="K653" s="117"/>
      <c r="L653" s="117">
        <f t="shared" si="995"/>
        <v>11.750000000000002</v>
      </c>
      <c r="M653" s="109">
        <f t="shared" si="996"/>
        <v>1120.2389843166541</v>
      </c>
    </row>
    <row r="654" spans="1:13" s="100" customFormat="1" ht="14.25">
      <c r="A654" s="110">
        <v>43486</v>
      </c>
      <c r="B654" s="111" t="s">
        <v>593</v>
      </c>
      <c r="C654" s="115">
        <f t="shared" si="993"/>
        <v>280.37383177570092</v>
      </c>
      <c r="D654" s="111" t="s">
        <v>14</v>
      </c>
      <c r="E654" s="111">
        <v>535</v>
      </c>
      <c r="F654" s="111">
        <v>538.75</v>
      </c>
      <c r="G654" s="111"/>
      <c r="H654" s="111"/>
      <c r="I654" s="116">
        <f t="shared" si="994"/>
        <v>1051.4018691588785</v>
      </c>
      <c r="J654" s="117"/>
      <c r="K654" s="117"/>
      <c r="L654" s="117">
        <f t="shared" si="995"/>
        <v>3.7500000000000004</v>
      </c>
      <c r="M654" s="109">
        <f t="shared" si="996"/>
        <v>1123.6623067776375</v>
      </c>
    </row>
    <row r="655" spans="1:13" s="100" customFormat="1" ht="14.25">
      <c r="A655" s="110">
        <v>43483</v>
      </c>
      <c r="B655" s="111" t="s">
        <v>485</v>
      </c>
      <c r="C655" s="115">
        <f t="shared" si="993"/>
        <v>520.74292657524734</v>
      </c>
      <c r="D655" s="111" t="s">
        <v>18</v>
      </c>
      <c r="E655" s="111">
        <v>288.05</v>
      </c>
      <c r="F655" s="111">
        <v>286</v>
      </c>
      <c r="G655" s="111">
        <v>283.45</v>
      </c>
      <c r="H655" s="111"/>
      <c r="I655" s="116">
        <f t="shared" si="994"/>
        <v>1067.522999479263</v>
      </c>
      <c r="J655" s="117">
        <f>(IF(D655="SHORT",IF(G655="",0,F655-G655),IF(D655="LONG",IF(G655="",0,G655-F655))))*C655</f>
        <v>1327.8944627668866</v>
      </c>
      <c r="K655" s="117"/>
      <c r="L655" s="117">
        <f t="shared" si="995"/>
        <v>4.6000000000000227</v>
      </c>
      <c r="M655" s="109">
        <f t="shared" si="996"/>
        <v>-1355.4844988182956</v>
      </c>
    </row>
    <row r="656" spans="1:13" s="100" customFormat="1" ht="14.25">
      <c r="A656" s="110">
        <v>43483</v>
      </c>
      <c r="B656" s="111" t="s">
        <v>571</v>
      </c>
      <c r="C656" s="115">
        <f t="shared" si="993"/>
        <v>401.33779264214047</v>
      </c>
      <c r="D656" s="111" t="s">
        <v>18</v>
      </c>
      <c r="E656" s="111">
        <v>373.75</v>
      </c>
      <c r="F656" s="111">
        <v>371.15</v>
      </c>
      <c r="G656" s="111"/>
      <c r="H656" s="111"/>
      <c r="I656" s="116">
        <f t="shared" si="994"/>
        <v>1043.4782608695743</v>
      </c>
      <c r="J656" s="117"/>
      <c r="K656" s="117"/>
      <c r="L656" s="117">
        <f t="shared" si="995"/>
        <v>2.6000000000000227</v>
      </c>
      <c r="M656" s="109">
        <f t="shared" si="996"/>
        <v>-1353.5933959210211</v>
      </c>
    </row>
    <row r="657" spans="1:16384" s="108" customFormat="1" ht="14.25">
      <c r="A657" s="110">
        <v>43483</v>
      </c>
      <c r="B657" s="111" t="s">
        <v>385</v>
      </c>
      <c r="C657" s="115">
        <f t="shared" si="993"/>
        <v>75.11266900350526</v>
      </c>
      <c r="D657" s="111" t="s">
        <v>18</v>
      </c>
      <c r="E657" s="111">
        <v>1997</v>
      </c>
      <c r="F657" s="111">
        <v>2007</v>
      </c>
      <c r="G657" s="111"/>
      <c r="H657" s="111"/>
      <c r="I657" s="116">
        <f t="shared" si="994"/>
        <v>-751.12669003505266</v>
      </c>
      <c r="J657" s="117"/>
      <c r="K657" s="117"/>
      <c r="L657" s="117">
        <f t="shared" si="995"/>
        <v>-10</v>
      </c>
      <c r="M657" s="109">
        <f t="shared" si="996"/>
        <v>1142.9852084267068</v>
      </c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  <c r="AS657" s="107"/>
      <c r="AT657" s="107"/>
      <c r="AU657" s="107"/>
      <c r="AV657" s="107"/>
      <c r="AW657" s="107"/>
      <c r="AX657" s="107"/>
      <c r="AY657" s="107"/>
      <c r="AZ657" s="107"/>
      <c r="BA657" s="107"/>
      <c r="BB657" s="107"/>
      <c r="BC657" s="107"/>
      <c r="BD657" s="107"/>
      <c r="BE657" s="107"/>
      <c r="BF657" s="107"/>
      <c r="BG657" s="107"/>
      <c r="BH657" s="107"/>
      <c r="BI657" s="107"/>
      <c r="BJ657" s="107"/>
      <c r="BK657" s="107"/>
      <c r="BL657" s="107"/>
      <c r="BM657" s="107"/>
      <c r="BN657" s="107"/>
      <c r="BO657" s="107"/>
      <c r="BP657" s="107"/>
      <c r="BQ657" s="107"/>
      <c r="BR657" s="107"/>
      <c r="BS657" s="107"/>
      <c r="BT657" s="107"/>
      <c r="BU657" s="107"/>
      <c r="BV657" s="107"/>
      <c r="BW657" s="107"/>
      <c r="BX657" s="107"/>
      <c r="BY657" s="107"/>
      <c r="BZ657" s="107"/>
      <c r="CA657" s="107"/>
      <c r="CB657" s="107"/>
      <c r="CC657" s="107"/>
      <c r="CD657" s="107"/>
      <c r="CE657" s="107"/>
      <c r="CF657" s="107"/>
      <c r="CG657" s="107"/>
      <c r="CH657" s="107"/>
      <c r="CI657" s="107"/>
      <c r="CJ657" s="107"/>
      <c r="CK657" s="107"/>
      <c r="CL657" s="107"/>
      <c r="CM657" s="107"/>
      <c r="CN657" s="107"/>
      <c r="CO657" s="107"/>
      <c r="CP657" s="107"/>
      <c r="CQ657" s="107"/>
      <c r="CR657" s="107"/>
      <c r="CS657" s="107"/>
      <c r="CT657" s="107"/>
      <c r="CU657" s="107"/>
      <c r="CV657" s="107"/>
      <c r="CW657" s="107"/>
      <c r="CX657" s="107"/>
      <c r="CY657" s="107"/>
      <c r="CZ657" s="107"/>
      <c r="DA657" s="107"/>
      <c r="DB657" s="107"/>
      <c r="DC657" s="107"/>
      <c r="DD657" s="107"/>
      <c r="DE657" s="107"/>
      <c r="DF657" s="107"/>
      <c r="DG657" s="107"/>
      <c r="DH657" s="107"/>
      <c r="DI657" s="107"/>
      <c r="DJ657" s="107"/>
      <c r="DK657" s="107"/>
      <c r="DL657" s="107"/>
      <c r="DM657" s="107"/>
      <c r="DN657" s="107"/>
      <c r="DO657" s="107"/>
      <c r="DP657" s="107"/>
      <c r="DQ657" s="107"/>
      <c r="DR657" s="107"/>
      <c r="DS657" s="107"/>
      <c r="DT657" s="107"/>
      <c r="DU657" s="107"/>
      <c r="DV657" s="107"/>
      <c r="DW657" s="107"/>
      <c r="DX657" s="107"/>
      <c r="DY657" s="107"/>
      <c r="DZ657" s="107"/>
      <c r="EA657" s="107"/>
      <c r="EB657" s="107"/>
      <c r="EC657" s="107"/>
      <c r="ED657" s="107"/>
      <c r="EE657" s="107"/>
      <c r="EF657" s="107"/>
      <c r="EG657" s="107"/>
      <c r="EH657" s="107"/>
      <c r="EI657" s="107"/>
      <c r="EJ657" s="107"/>
      <c r="EK657" s="107"/>
      <c r="EL657" s="107"/>
      <c r="EM657" s="107"/>
      <c r="EN657" s="107"/>
      <c r="EO657" s="107"/>
      <c r="EP657" s="107"/>
      <c r="EQ657" s="107"/>
      <c r="ER657" s="107"/>
      <c r="ES657" s="107"/>
      <c r="ET657" s="107"/>
      <c r="EU657" s="107"/>
      <c r="EV657" s="107"/>
      <c r="EW657" s="107"/>
      <c r="EX657" s="107"/>
      <c r="EY657" s="107"/>
      <c r="EZ657" s="107"/>
      <c r="FA657" s="107"/>
      <c r="FB657" s="107"/>
      <c r="FC657" s="107"/>
      <c r="FD657" s="107"/>
      <c r="FE657" s="107"/>
      <c r="FF657" s="107"/>
      <c r="FG657" s="107"/>
      <c r="FH657" s="107"/>
      <c r="FI657" s="107"/>
      <c r="FJ657" s="107"/>
      <c r="FK657" s="107"/>
      <c r="FL657" s="107"/>
      <c r="FM657" s="107"/>
      <c r="FN657" s="107"/>
      <c r="FO657" s="107"/>
      <c r="FP657" s="107"/>
      <c r="FQ657" s="107"/>
      <c r="FR657" s="107"/>
      <c r="FS657" s="107"/>
      <c r="FT657" s="107"/>
      <c r="FU657" s="107"/>
      <c r="FV657" s="107"/>
      <c r="FW657" s="107"/>
      <c r="FX657" s="107"/>
      <c r="FY657" s="107"/>
      <c r="FZ657" s="107"/>
      <c r="GA657" s="107"/>
      <c r="GB657" s="107"/>
      <c r="GC657" s="107"/>
      <c r="GD657" s="107"/>
      <c r="GE657" s="107"/>
      <c r="GF657" s="107"/>
      <c r="GG657" s="107"/>
      <c r="GH657" s="107"/>
      <c r="GI657" s="107"/>
      <c r="GJ657" s="107"/>
      <c r="GK657" s="107"/>
      <c r="GL657" s="107"/>
      <c r="GM657" s="107"/>
      <c r="GN657" s="107"/>
      <c r="GO657" s="107"/>
      <c r="GP657" s="107"/>
      <c r="GQ657" s="107"/>
      <c r="GR657" s="107"/>
      <c r="GS657" s="107"/>
      <c r="GT657" s="107"/>
      <c r="GU657" s="107"/>
      <c r="GV657" s="107"/>
      <c r="GW657" s="107"/>
      <c r="GX657" s="107"/>
      <c r="GY657" s="107"/>
      <c r="GZ657" s="107"/>
      <c r="HA657" s="107"/>
      <c r="HB657" s="107"/>
      <c r="HC657" s="107"/>
      <c r="HD657" s="107"/>
      <c r="HE657" s="107"/>
      <c r="HF657" s="107"/>
      <c r="HG657" s="107"/>
      <c r="HH657" s="107"/>
      <c r="HI657" s="107"/>
      <c r="HJ657" s="107"/>
      <c r="HK657" s="107"/>
      <c r="HL657" s="107"/>
      <c r="HM657" s="107"/>
      <c r="HN657" s="107"/>
      <c r="HO657" s="107"/>
      <c r="HP657" s="107"/>
      <c r="HQ657" s="107"/>
      <c r="HR657" s="107"/>
      <c r="HS657" s="107"/>
      <c r="HT657" s="107"/>
      <c r="HU657" s="107"/>
      <c r="HV657" s="107"/>
      <c r="HW657" s="107"/>
      <c r="HX657" s="107"/>
      <c r="HY657" s="107"/>
      <c r="HZ657" s="107"/>
      <c r="IA657" s="107"/>
      <c r="IB657" s="107"/>
      <c r="IC657" s="107"/>
      <c r="ID657" s="107"/>
      <c r="IE657" s="107"/>
      <c r="IF657" s="107"/>
      <c r="IG657" s="107"/>
      <c r="IH657" s="107"/>
      <c r="II657" s="107"/>
      <c r="IJ657" s="107"/>
      <c r="IK657" s="107"/>
      <c r="IL657" s="107"/>
      <c r="IM657" s="107"/>
      <c r="IN657" s="107"/>
      <c r="IO657" s="107"/>
      <c r="IP657" s="107"/>
      <c r="IQ657" s="107"/>
      <c r="IR657" s="107"/>
      <c r="IS657" s="107"/>
      <c r="IT657" s="107"/>
      <c r="IU657" s="107"/>
      <c r="IV657" s="107"/>
      <c r="IW657" s="107"/>
      <c r="IX657" s="107"/>
      <c r="IY657" s="107"/>
      <c r="IZ657" s="107"/>
      <c r="JA657" s="107"/>
      <c r="JB657" s="107"/>
      <c r="JC657" s="107"/>
      <c r="JD657" s="107"/>
      <c r="JE657" s="107"/>
      <c r="JF657" s="107"/>
      <c r="JG657" s="107"/>
      <c r="JH657" s="107"/>
      <c r="JI657" s="107"/>
      <c r="JJ657" s="107"/>
      <c r="JK657" s="107"/>
      <c r="JL657" s="107"/>
      <c r="JM657" s="107"/>
      <c r="JN657" s="107"/>
      <c r="JO657" s="107"/>
      <c r="JP657" s="107"/>
      <c r="JQ657" s="107"/>
      <c r="JR657" s="107"/>
      <c r="JS657" s="107"/>
      <c r="JT657" s="107"/>
      <c r="JU657" s="107"/>
      <c r="JV657" s="107"/>
      <c r="JW657" s="107"/>
      <c r="JX657" s="107"/>
      <c r="JY657" s="107"/>
      <c r="JZ657" s="107"/>
      <c r="KA657" s="107"/>
      <c r="KB657" s="107"/>
      <c r="KC657" s="107"/>
      <c r="KD657" s="107"/>
      <c r="KE657" s="107"/>
      <c r="KF657" s="107"/>
      <c r="KG657" s="107"/>
      <c r="KH657" s="107"/>
      <c r="KI657" s="107"/>
      <c r="KJ657" s="107"/>
      <c r="KK657" s="107"/>
      <c r="KL657" s="107"/>
      <c r="KM657" s="107"/>
      <c r="KN657" s="107"/>
      <c r="KO657" s="107"/>
      <c r="KP657" s="107"/>
      <c r="KQ657" s="107"/>
      <c r="KR657" s="107"/>
      <c r="KS657" s="107"/>
      <c r="KT657" s="107"/>
      <c r="KU657" s="107"/>
      <c r="KV657" s="107"/>
      <c r="KW657" s="107"/>
      <c r="KX657" s="107"/>
      <c r="KY657" s="107"/>
      <c r="KZ657" s="107"/>
      <c r="LA657" s="107"/>
      <c r="LB657" s="107"/>
      <c r="LC657" s="107"/>
      <c r="LD657" s="107"/>
      <c r="LE657" s="107"/>
      <c r="LF657" s="107"/>
      <c r="LG657" s="107"/>
      <c r="LH657" s="107"/>
      <c r="LI657" s="107"/>
      <c r="LJ657" s="107"/>
      <c r="LK657" s="107"/>
      <c r="LL657" s="107"/>
      <c r="LM657" s="107"/>
      <c r="LN657" s="107"/>
      <c r="LO657" s="107"/>
      <c r="LP657" s="107"/>
      <c r="LQ657" s="107"/>
      <c r="LR657" s="107"/>
      <c r="LS657" s="107"/>
      <c r="LT657" s="107"/>
      <c r="LU657" s="107"/>
      <c r="LV657" s="107"/>
      <c r="LW657" s="107"/>
      <c r="LX657" s="107"/>
      <c r="LY657" s="107"/>
      <c r="LZ657" s="107"/>
      <c r="MA657" s="107"/>
      <c r="MB657" s="107"/>
      <c r="MC657" s="107"/>
      <c r="MD657" s="107"/>
      <c r="ME657" s="107"/>
      <c r="MF657" s="107"/>
      <c r="MG657" s="107"/>
      <c r="MH657" s="107"/>
      <c r="MI657" s="107"/>
      <c r="MJ657" s="107"/>
      <c r="MK657" s="107"/>
      <c r="ML657" s="107"/>
      <c r="MM657" s="107"/>
      <c r="MN657" s="107"/>
      <c r="MO657" s="107"/>
      <c r="MP657" s="107"/>
      <c r="MQ657" s="107"/>
      <c r="MR657" s="107"/>
      <c r="MS657" s="107"/>
      <c r="MT657" s="107"/>
      <c r="MU657" s="107"/>
      <c r="MV657" s="107"/>
      <c r="MW657" s="107"/>
      <c r="MX657" s="107"/>
      <c r="MY657" s="107"/>
      <c r="MZ657" s="107"/>
      <c r="NA657" s="107"/>
      <c r="NB657" s="107"/>
      <c r="NC657" s="107"/>
      <c r="ND657" s="107"/>
      <c r="NE657" s="107"/>
      <c r="NF657" s="107"/>
      <c r="NG657" s="107"/>
      <c r="NH657" s="107"/>
      <c r="NI657" s="107"/>
      <c r="NJ657" s="107"/>
      <c r="NK657" s="107"/>
      <c r="NL657" s="107"/>
      <c r="NM657" s="107"/>
      <c r="NN657" s="107"/>
      <c r="NO657" s="107"/>
      <c r="NP657" s="107"/>
      <c r="NQ657" s="107"/>
      <c r="NR657" s="107"/>
      <c r="NS657" s="107"/>
      <c r="NT657" s="107"/>
      <c r="NU657" s="107"/>
      <c r="NV657" s="107"/>
      <c r="NW657" s="107"/>
      <c r="NX657" s="107"/>
      <c r="NY657" s="107"/>
      <c r="NZ657" s="107"/>
      <c r="OA657" s="107"/>
      <c r="OB657" s="107"/>
      <c r="OC657" s="107"/>
      <c r="OD657" s="107"/>
      <c r="OE657" s="107"/>
      <c r="OF657" s="107"/>
      <c r="OG657" s="107"/>
      <c r="OH657" s="107"/>
      <c r="OI657" s="107"/>
      <c r="OJ657" s="107"/>
      <c r="OK657" s="107"/>
      <c r="OL657" s="107"/>
      <c r="OM657" s="107"/>
      <c r="ON657" s="107"/>
      <c r="OO657" s="107"/>
      <c r="OP657" s="107"/>
      <c r="OQ657" s="107"/>
      <c r="OR657" s="107"/>
      <c r="OS657" s="107"/>
      <c r="OT657" s="107"/>
      <c r="OU657" s="107"/>
      <c r="OV657" s="107"/>
      <c r="OW657" s="107"/>
      <c r="OX657" s="107"/>
      <c r="OY657" s="107"/>
      <c r="OZ657" s="107"/>
      <c r="PA657" s="107"/>
      <c r="PB657" s="107"/>
      <c r="PC657" s="107"/>
      <c r="PD657" s="107"/>
      <c r="PE657" s="107"/>
      <c r="PF657" s="107"/>
      <c r="PG657" s="107"/>
      <c r="PH657" s="107"/>
      <c r="PI657" s="107"/>
      <c r="PJ657" s="107"/>
      <c r="PK657" s="107"/>
      <c r="PL657" s="107"/>
      <c r="PM657" s="107"/>
      <c r="PN657" s="107"/>
      <c r="PO657" s="107"/>
      <c r="PP657" s="107"/>
      <c r="PQ657" s="107"/>
      <c r="PR657" s="107"/>
      <c r="PS657" s="107"/>
      <c r="PT657" s="107"/>
      <c r="PU657" s="107"/>
      <c r="PV657" s="107"/>
      <c r="PW657" s="107"/>
      <c r="PX657" s="107"/>
      <c r="PY657" s="107"/>
      <c r="PZ657" s="107"/>
      <c r="QA657" s="107"/>
      <c r="QB657" s="107"/>
      <c r="QC657" s="107"/>
      <c r="QD657" s="107"/>
      <c r="QE657" s="107"/>
      <c r="QF657" s="107"/>
      <c r="QG657" s="107"/>
      <c r="QH657" s="107"/>
      <c r="QI657" s="107"/>
      <c r="QJ657" s="107"/>
      <c r="QK657" s="107"/>
      <c r="QL657" s="107"/>
      <c r="QM657" s="107"/>
      <c r="QN657" s="107"/>
      <c r="QO657" s="107"/>
      <c r="QP657" s="107"/>
      <c r="QQ657" s="107"/>
      <c r="QR657" s="107"/>
      <c r="QS657" s="107"/>
      <c r="QT657" s="107"/>
      <c r="QU657" s="107"/>
      <c r="QV657" s="107"/>
      <c r="QW657" s="107"/>
      <c r="QX657" s="107"/>
      <c r="QY657" s="107"/>
      <c r="QZ657" s="107"/>
      <c r="RA657" s="107"/>
      <c r="RB657" s="107"/>
      <c r="RC657" s="107"/>
      <c r="RD657" s="107"/>
      <c r="RE657" s="107"/>
      <c r="RF657" s="107"/>
      <c r="RG657" s="107"/>
      <c r="RH657" s="107"/>
      <c r="RI657" s="107"/>
      <c r="RJ657" s="107"/>
      <c r="RK657" s="107"/>
      <c r="RL657" s="107"/>
      <c r="RM657" s="107"/>
      <c r="RN657" s="107"/>
      <c r="RO657" s="107"/>
      <c r="RP657" s="107"/>
      <c r="RQ657" s="107"/>
      <c r="RR657" s="107"/>
      <c r="RS657" s="107"/>
      <c r="RT657" s="107"/>
      <c r="RU657" s="107"/>
      <c r="RV657" s="107"/>
      <c r="RW657" s="107"/>
      <c r="RX657" s="107"/>
      <c r="RY657" s="107"/>
      <c r="RZ657" s="107"/>
      <c r="SA657" s="107"/>
      <c r="SB657" s="107"/>
      <c r="SC657" s="107"/>
      <c r="SD657" s="107"/>
      <c r="SE657" s="107"/>
      <c r="SF657" s="107"/>
      <c r="SG657" s="107"/>
      <c r="SH657" s="107"/>
      <c r="SI657" s="107"/>
      <c r="SJ657" s="107"/>
      <c r="SK657" s="107"/>
      <c r="SL657" s="107"/>
      <c r="SM657" s="107"/>
      <c r="SN657" s="107"/>
      <c r="SO657" s="107"/>
      <c r="SP657" s="107"/>
      <c r="SQ657" s="107"/>
      <c r="SR657" s="107"/>
      <c r="SS657" s="107"/>
      <c r="ST657" s="107"/>
      <c r="SU657" s="107"/>
      <c r="SV657" s="107"/>
      <c r="SW657" s="107"/>
      <c r="SX657" s="107"/>
      <c r="SY657" s="107"/>
      <c r="SZ657" s="107"/>
      <c r="TA657" s="107"/>
      <c r="TB657" s="107"/>
      <c r="TC657" s="107"/>
      <c r="TD657" s="107"/>
      <c r="TE657" s="107"/>
      <c r="TF657" s="107"/>
      <c r="TG657" s="107"/>
      <c r="TH657" s="107"/>
      <c r="TI657" s="107"/>
      <c r="TJ657" s="107"/>
      <c r="TK657" s="107"/>
      <c r="TL657" s="107"/>
      <c r="TM657" s="107"/>
      <c r="TN657" s="107"/>
      <c r="TO657" s="107"/>
      <c r="TP657" s="107"/>
      <c r="TQ657" s="107"/>
      <c r="TR657" s="107"/>
      <c r="TS657" s="107"/>
      <c r="TT657" s="107"/>
      <c r="TU657" s="107"/>
      <c r="TV657" s="107"/>
      <c r="TW657" s="107"/>
      <c r="TX657" s="107"/>
      <c r="TY657" s="107"/>
      <c r="TZ657" s="107"/>
      <c r="UA657" s="107"/>
      <c r="UB657" s="107"/>
      <c r="UC657" s="107"/>
      <c r="UD657" s="107"/>
      <c r="UE657" s="107"/>
      <c r="UF657" s="107"/>
      <c r="UG657" s="107"/>
      <c r="UH657" s="107"/>
      <c r="UI657" s="107"/>
      <c r="UJ657" s="107"/>
      <c r="UK657" s="107"/>
      <c r="UL657" s="107"/>
      <c r="UM657" s="107"/>
      <c r="UN657" s="107"/>
      <c r="UO657" s="107"/>
      <c r="UP657" s="107"/>
      <c r="UQ657" s="107"/>
      <c r="UR657" s="107"/>
      <c r="US657" s="107"/>
      <c r="UT657" s="107"/>
      <c r="UU657" s="107"/>
      <c r="UV657" s="107"/>
      <c r="UW657" s="107"/>
      <c r="UX657" s="107"/>
      <c r="UY657" s="107"/>
      <c r="UZ657" s="107"/>
      <c r="VA657" s="107"/>
      <c r="VB657" s="107"/>
      <c r="VC657" s="107"/>
      <c r="VD657" s="107"/>
      <c r="VE657" s="107"/>
      <c r="VF657" s="107"/>
      <c r="VG657" s="107"/>
      <c r="VH657" s="107"/>
      <c r="VI657" s="107"/>
      <c r="VJ657" s="107"/>
      <c r="VK657" s="107"/>
      <c r="VL657" s="107"/>
      <c r="VM657" s="107"/>
      <c r="VN657" s="107"/>
      <c r="VO657" s="107"/>
      <c r="VP657" s="107"/>
      <c r="VQ657" s="107"/>
      <c r="VR657" s="107"/>
      <c r="VS657" s="107"/>
      <c r="VT657" s="107"/>
      <c r="VU657" s="107"/>
      <c r="VV657" s="107"/>
      <c r="VW657" s="107"/>
      <c r="VX657" s="107"/>
      <c r="VY657" s="107"/>
      <c r="VZ657" s="107"/>
      <c r="WA657" s="107"/>
      <c r="WB657" s="107"/>
      <c r="WC657" s="107"/>
      <c r="WD657" s="107"/>
      <c r="WE657" s="107"/>
      <c r="WF657" s="107"/>
      <c r="WG657" s="107"/>
      <c r="WH657" s="107"/>
      <c r="WI657" s="107"/>
      <c r="WJ657" s="107"/>
      <c r="WK657" s="107"/>
      <c r="WL657" s="107"/>
      <c r="WM657" s="107"/>
      <c r="WN657" s="107"/>
      <c r="WO657" s="107"/>
      <c r="WP657" s="107"/>
      <c r="WQ657" s="107"/>
      <c r="WR657" s="107"/>
      <c r="WS657" s="107"/>
      <c r="WT657" s="107"/>
      <c r="WU657" s="107"/>
      <c r="WV657" s="107"/>
      <c r="WW657" s="107"/>
      <c r="WX657" s="107"/>
      <c r="WY657" s="107"/>
      <c r="WZ657" s="107"/>
      <c r="XA657" s="107"/>
      <c r="XB657" s="107"/>
      <c r="XC657" s="107"/>
      <c r="XD657" s="107"/>
      <c r="XE657" s="107"/>
      <c r="XF657" s="107"/>
      <c r="XG657" s="107"/>
      <c r="XH657" s="107"/>
      <c r="XI657" s="107"/>
      <c r="XJ657" s="107"/>
      <c r="XK657" s="107"/>
      <c r="XL657" s="107"/>
      <c r="XM657" s="107"/>
      <c r="XN657" s="107"/>
      <c r="XO657" s="107"/>
      <c r="XP657" s="107"/>
      <c r="XQ657" s="107"/>
      <c r="XR657" s="107"/>
      <c r="XS657" s="107"/>
      <c r="XT657" s="107"/>
      <c r="XU657" s="107"/>
      <c r="XV657" s="107"/>
      <c r="XW657" s="107"/>
      <c r="XX657" s="107"/>
      <c r="XY657" s="107"/>
      <c r="XZ657" s="107"/>
      <c r="YA657" s="107"/>
      <c r="YB657" s="107"/>
      <c r="YC657" s="107"/>
      <c r="YD657" s="107"/>
      <c r="YE657" s="107"/>
      <c r="YF657" s="107"/>
      <c r="YG657" s="107"/>
      <c r="YH657" s="107"/>
      <c r="YI657" s="107"/>
      <c r="YJ657" s="107"/>
      <c r="YK657" s="107"/>
      <c r="YL657" s="107"/>
      <c r="YM657" s="107"/>
      <c r="YN657" s="107"/>
      <c r="YO657" s="107"/>
      <c r="YP657" s="107"/>
      <c r="YQ657" s="107"/>
      <c r="YR657" s="107"/>
      <c r="YS657" s="107"/>
      <c r="YT657" s="107"/>
      <c r="YU657" s="107"/>
      <c r="YV657" s="107"/>
      <c r="YW657" s="107"/>
      <c r="YX657" s="107"/>
      <c r="YY657" s="107"/>
      <c r="YZ657" s="107"/>
      <c r="ZA657" s="107"/>
      <c r="ZB657" s="107"/>
      <c r="ZC657" s="107"/>
      <c r="ZD657" s="107"/>
      <c r="ZE657" s="107"/>
      <c r="ZF657" s="107"/>
      <c r="ZG657" s="107"/>
      <c r="ZH657" s="107"/>
      <c r="ZI657" s="107"/>
      <c r="ZJ657" s="107"/>
      <c r="ZK657" s="107"/>
      <c r="ZL657" s="107"/>
      <c r="ZM657" s="107"/>
      <c r="ZN657" s="107"/>
      <c r="ZO657" s="107"/>
      <c r="ZP657" s="107"/>
      <c r="ZQ657" s="107"/>
      <c r="ZR657" s="107"/>
      <c r="ZS657" s="107"/>
      <c r="ZT657" s="107"/>
      <c r="ZU657" s="107"/>
      <c r="ZV657" s="107"/>
      <c r="ZW657" s="107"/>
      <c r="ZX657" s="107"/>
      <c r="ZY657" s="107"/>
      <c r="ZZ657" s="107"/>
      <c r="AAA657" s="107"/>
      <c r="AAB657" s="107"/>
      <c r="AAC657" s="107"/>
      <c r="AAD657" s="107"/>
      <c r="AAE657" s="107"/>
      <c r="AAF657" s="107"/>
      <c r="AAG657" s="107"/>
      <c r="AAH657" s="107"/>
      <c r="AAI657" s="107"/>
      <c r="AAJ657" s="107"/>
      <c r="AAK657" s="107"/>
      <c r="AAL657" s="107"/>
      <c r="AAM657" s="107"/>
      <c r="AAN657" s="107"/>
      <c r="AAO657" s="107"/>
      <c r="AAP657" s="107"/>
      <c r="AAQ657" s="107"/>
      <c r="AAR657" s="107"/>
      <c r="AAS657" s="107"/>
      <c r="AAT657" s="107"/>
      <c r="AAU657" s="107"/>
      <c r="AAV657" s="107"/>
      <c r="AAW657" s="107"/>
      <c r="AAX657" s="107"/>
      <c r="AAY657" s="107"/>
      <c r="AAZ657" s="107"/>
      <c r="ABA657" s="107"/>
      <c r="ABB657" s="107"/>
      <c r="ABC657" s="107"/>
      <c r="ABD657" s="107"/>
      <c r="ABE657" s="107"/>
      <c r="ABF657" s="107"/>
      <c r="ABG657" s="107"/>
      <c r="ABH657" s="107"/>
      <c r="ABI657" s="107"/>
      <c r="ABJ657" s="107"/>
      <c r="ABK657" s="107"/>
      <c r="ABL657" s="107"/>
      <c r="ABM657" s="107"/>
      <c r="ABN657" s="107"/>
      <c r="ABO657" s="107"/>
      <c r="ABP657" s="107"/>
      <c r="ABQ657" s="107"/>
      <c r="ABR657" s="107"/>
      <c r="ABS657" s="107"/>
      <c r="ABT657" s="107"/>
      <c r="ABU657" s="107"/>
      <c r="ABV657" s="107"/>
      <c r="ABW657" s="107"/>
      <c r="ABX657" s="107"/>
      <c r="ABY657" s="107"/>
      <c r="ABZ657" s="107"/>
      <c r="ACA657" s="107"/>
      <c r="ACB657" s="107"/>
      <c r="ACC657" s="107"/>
      <c r="ACD657" s="107"/>
      <c r="ACE657" s="107"/>
      <c r="ACF657" s="107"/>
      <c r="ACG657" s="107"/>
      <c r="ACH657" s="107"/>
      <c r="ACI657" s="107"/>
      <c r="ACJ657" s="107"/>
      <c r="ACK657" s="107"/>
      <c r="ACL657" s="107"/>
      <c r="ACM657" s="107"/>
      <c r="ACN657" s="107"/>
      <c r="ACO657" s="107"/>
      <c r="ACP657" s="107"/>
      <c r="ACQ657" s="107"/>
      <c r="ACR657" s="107"/>
      <c r="ACS657" s="107"/>
      <c r="ACT657" s="107"/>
      <c r="ACU657" s="107"/>
      <c r="ACV657" s="107"/>
      <c r="ACW657" s="107"/>
      <c r="ACX657" s="107"/>
      <c r="ACY657" s="107"/>
      <c r="ACZ657" s="107"/>
      <c r="ADA657" s="107"/>
      <c r="ADB657" s="107"/>
      <c r="ADC657" s="107"/>
      <c r="ADD657" s="107"/>
      <c r="ADE657" s="107"/>
      <c r="ADF657" s="107"/>
      <c r="ADG657" s="107"/>
      <c r="ADH657" s="107"/>
      <c r="ADI657" s="107"/>
      <c r="ADJ657" s="107"/>
      <c r="ADK657" s="107"/>
      <c r="ADL657" s="107"/>
      <c r="ADM657" s="107"/>
      <c r="ADN657" s="107"/>
      <c r="ADO657" s="107"/>
      <c r="ADP657" s="107"/>
      <c r="ADQ657" s="107"/>
      <c r="ADR657" s="107"/>
      <c r="ADS657" s="107"/>
      <c r="ADT657" s="107"/>
      <c r="ADU657" s="107"/>
      <c r="ADV657" s="107"/>
      <c r="ADW657" s="107"/>
      <c r="ADX657" s="107"/>
      <c r="ADY657" s="107"/>
      <c r="ADZ657" s="107"/>
      <c r="AEA657" s="107"/>
      <c r="AEB657" s="107"/>
      <c r="AEC657" s="107"/>
      <c r="AED657" s="107"/>
      <c r="AEE657" s="107"/>
      <c r="AEF657" s="107"/>
      <c r="AEG657" s="107"/>
      <c r="AEH657" s="107"/>
      <c r="AEI657" s="107"/>
      <c r="AEJ657" s="107"/>
      <c r="AEK657" s="107"/>
      <c r="AEL657" s="107"/>
      <c r="AEM657" s="107"/>
      <c r="AEN657" s="107"/>
      <c r="AEO657" s="107"/>
      <c r="AEP657" s="107"/>
      <c r="AEQ657" s="107"/>
      <c r="AER657" s="107"/>
      <c r="AES657" s="107"/>
      <c r="AET657" s="107"/>
      <c r="AEU657" s="107"/>
      <c r="AEV657" s="107"/>
      <c r="AEW657" s="107"/>
      <c r="AEX657" s="107"/>
      <c r="AEY657" s="107"/>
      <c r="AEZ657" s="107"/>
      <c r="AFA657" s="107"/>
      <c r="AFB657" s="107"/>
      <c r="AFC657" s="107"/>
      <c r="AFD657" s="107"/>
      <c r="AFE657" s="107"/>
      <c r="AFF657" s="107"/>
      <c r="AFG657" s="107"/>
      <c r="AFH657" s="107"/>
      <c r="AFI657" s="107"/>
      <c r="AFJ657" s="107"/>
      <c r="AFK657" s="107"/>
      <c r="AFL657" s="107"/>
      <c r="AFM657" s="107"/>
      <c r="AFN657" s="107"/>
      <c r="AFO657" s="107"/>
      <c r="AFP657" s="107"/>
      <c r="AFQ657" s="107"/>
      <c r="AFR657" s="107"/>
      <c r="AFS657" s="107"/>
      <c r="AFT657" s="107"/>
      <c r="AFU657" s="107"/>
      <c r="AFV657" s="107"/>
      <c r="AFW657" s="107"/>
      <c r="AFX657" s="107"/>
      <c r="AFY657" s="107"/>
      <c r="AFZ657" s="107"/>
      <c r="AGA657" s="107"/>
      <c r="AGB657" s="107"/>
      <c r="AGC657" s="107"/>
      <c r="AGD657" s="107"/>
      <c r="AGE657" s="107"/>
      <c r="AGF657" s="107"/>
      <c r="AGG657" s="107"/>
      <c r="AGH657" s="107"/>
      <c r="AGI657" s="107"/>
      <c r="AGJ657" s="107"/>
      <c r="AGK657" s="107"/>
      <c r="AGL657" s="107"/>
      <c r="AGM657" s="107"/>
      <c r="AGN657" s="107"/>
      <c r="AGO657" s="107"/>
      <c r="AGP657" s="107"/>
      <c r="AGQ657" s="107"/>
      <c r="AGR657" s="107"/>
      <c r="AGS657" s="107"/>
      <c r="AGT657" s="107"/>
      <c r="AGU657" s="107"/>
      <c r="AGV657" s="107"/>
      <c r="AGW657" s="107"/>
      <c r="AGX657" s="107"/>
      <c r="AGY657" s="107"/>
      <c r="AGZ657" s="107"/>
      <c r="AHA657" s="107"/>
      <c r="AHB657" s="107"/>
      <c r="AHC657" s="107"/>
      <c r="AHD657" s="107"/>
      <c r="AHE657" s="107"/>
      <c r="AHF657" s="107"/>
      <c r="AHG657" s="107"/>
      <c r="AHH657" s="107"/>
      <c r="AHI657" s="107"/>
      <c r="AHJ657" s="107"/>
      <c r="AHK657" s="107"/>
      <c r="AHL657" s="107"/>
      <c r="AHM657" s="107"/>
      <c r="AHN657" s="107"/>
      <c r="AHO657" s="107"/>
      <c r="AHP657" s="107"/>
      <c r="AHQ657" s="107"/>
      <c r="AHR657" s="107"/>
      <c r="AHS657" s="107"/>
      <c r="AHT657" s="107"/>
      <c r="AHU657" s="107"/>
      <c r="AHV657" s="107"/>
      <c r="AHW657" s="107"/>
      <c r="AHX657" s="107"/>
      <c r="AHY657" s="107"/>
      <c r="AHZ657" s="107"/>
      <c r="AIA657" s="107"/>
      <c r="AIB657" s="107"/>
      <c r="AIC657" s="107"/>
      <c r="AID657" s="107"/>
      <c r="AIE657" s="107"/>
      <c r="AIF657" s="107"/>
      <c r="AIG657" s="107"/>
      <c r="AIH657" s="107"/>
      <c r="AII657" s="107"/>
      <c r="AIJ657" s="107"/>
      <c r="AIK657" s="107"/>
      <c r="AIL657" s="107"/>
      <c r="AIM657" s="107"/>
      <c r="AIN657" s="107"/>
      <c r="AIO657" s="107"/>
      <c r="AIP657" s="107"/>
      <c r="AIQ657" s="107"/>
      <c r="AIR657" s="107"/>
      <c r="AIS657" s="107"/>
      <c r="AIT657" s="107"/>
      <c r="AIU657" s="107"/>
      <c r="AIV657" s="107"/>
      <c r="AIW657" s="107"/>
      <c r="AIX657" s="107"/>
      <c r="AIY657" s="107"/>
      <c r="AIZ657" s="107"/>
      <c r="AJA657" s="107"/>
      <c r="AJB657" s="107"/>
      <c r="AJC657" s="107"/>
      <c r="AJD657" s="107"/>
      <c r="AJE657" s="107"/>
      <c r="AJF657" s="107"/>
      <c r="AJG657" s="107"/>
      <c r="AJH657" s="107"/>
      <c r="AJI657" s="107"/>
      <c r="AJJ657" s="107"/>
      <c r="AJK657" s="107"/>
      <c r="AJL657" s="107"/>
      <c r="AJM657" s="107"/>
      <c r="AJN657" s="107"/>
      <c r="AJO657" s="107"/>
      <c r="AJP657" s="107"/>
      <c r="AJQ657" s="107"/>
      <c r="AJR657" s="107"/>
      <c r="AJS657" s="107"/>
      <c r="AJT657" s="107"/>
      <c r="AJU657" s="107"/>
      <c r="AJV657" s="107"/>
      <c r="AJW657" s="107"/>
      <c r="AJX657" s="107"/>
      <c r="AJY657" s="107"/>
      <c r="AJZ657" s="107"/>
      <c r="AKA657" s="107"/>
      <c r="AKB657" s="107"/>
      <c r="AKC657" s="107"/>
      <c r="AKD657" s="107"/>
      <c r="AKE657" s="107"/>
      <c r="AKF657" s="107"/>
      <c r="AKG657" s="107"/>
      <c r="AKH657" s="107"/>
      <c r="AKI657" s="107"/>
      <c r="AKJ657" s="107"/>
      <c r="AKK657" s="107"/>
      <c r="AKL657" s="107"/>
      <c r="AKM657" s="107"/>
      <c r="AKN657" s="107"/>
      <c r="AKO657" s="107"/>
      <c r="AKP657" s="107"/>
      <c r="AKQ657" s="107"/>
      <c r="AKR657" s="107"/>
      <c r="AKS657" s="107"/>
      <c r="AKT657" s="107"/>
      <c r="AKU657" s="107"/>
      <c r="AKV657" s="107"/>
      <c r="AKW657" s="107"/>
      <c r="AKX657" s="107"/>
      <c r="AKY657" s="107"/>
      <c r="AKZ657" s="107"/>
      <c r="ALA657" s="107"/>
      <c r="ALB657" s="107"/>
      <c r="ALC657" s="107"/>
      <c r="ALD657" s="107"/>
      <c r="ALE657" s="107"/>
      <c r="ALF657" s="107"/>
      <c r="ALG657" s="107"/>
      <c r="ALH657" s="107"/>
      <c r="ALI657" s="107"/>
      <c r="ALJ657" s="107"/>
      <c r="ALK657" s="107"/>
      <c r="ALL657" s="107"/>
      <c r="ALM657" s="107"/>
      <c r="ALN657" s="107"/>
      <c r="ALO657" s="107"/>
      <c r="ALP657" s="107"/>
      <c r="ALQ657" s="107"/>
      <c r="ALR657" s="107"/>
      <c r="ALS657" s="107"/>
      <c r="ALT657" s="107"/>
      <c r="ALU657" s="107"/>
      <c r="ALV657" s="107"/>
      <c r="ALW657" s="107"/>
      <c r="ALX657" s="107"/>
      <c r="ALY657" s="107"/>
      <c r="ALZ657" s="107"/>
      <c r="AMA657" s="107"/>
      <c r="AMB657" s="107"/>
      <c r="AMC657" s="107"/>
      <c r="AMD657" s="107"/>
      <c r="AME657" s="107"/>
      <c r="AMF657" s="107"/>
      <c r="AMG657" s="107"/>
      <c r="AMH657" s="107"/>
      <c r="AMI657" s="107"/>
      <c r="AMJ657" s="107"/>
      <c r="AMK657" s="107"/>
      <c r="AML657" s="107"/>
      <c r="AMM657" s="107"/>
      <c r="AMN657" s="107"/>
      <c r="AMO657" s="107"/>
      <c r="AMP657" s="107"/>
      <c r="AMQ657" s="107"/>
      <c r="AMR657" s="107"/>
      <c r="AMS657" s="107"/>
      <c r="AMT657" s="107"/>
      <c r="AMU657" s="107"/>
      <c r="AMV657" s="107"/>
      <c r="AMW657" s="107"/>
      <c r="AMX657" s="107"/>
      <c r="AMY657" s="107"/>
      <c r="AMZ657" s="107"/>
      <c r="ANA657" s="107"/>
      <c r="ANB657" s="107"/>
      <c r="ANC657" s="107"/>
      <c r="AND657" s="107"/>
      <c r="ANE657" s="107"/>
      <c r="ANF657" s="107"/>
      <c r="ANG657" s="107"/>
      <c r="ANH657" s="107"/>
      <c r="ANI657" s="107"/>
      <c r="ANJ657" s="107"/>
      <c r="ANK657" s="107"/>
      <c r="ANL657" s="107"/>
      <c r="ANM657" s="107"/>
      <c r="ANN657" s="107"/>
      <c r="ANO657" s="107"/>
      <c r="ANP657" s="107"/>
      <c r="ANQ657" s="107"/>
      <c r="ANR657" s="107"/>
      <c r="ANS657" s="107"/>
      <c r="ANT657" s="107"/>
      <c r="ANU657" s="107"/>
      <c r="ANV657" s="107"/>
      <c r="ANW657" s="107"/>
      <c r="ANX657" s="107"/>
      <c r="ANY657" s="107"/>
      <c r="ANZ657" s="107"/>
      <c r="AOA657" s="107"/>
      <c r="AOB657" s="107"/>
      <c r="AOC657" s="107"/>
      <c r="AOD657" s="107"/>
      <c r="AOE657" s="107"/>
      <c r="AOF657" s="107"/>
      <c r="AOG657" s="107"/>
      <c r="AOH657" s="107"/>
      <c r="AOI657" s="107"/>
      <c r="AOJ657" s="107"/>
      <c r="AOK657" s="107"/>
      <c r="AOL657" s="107"/>
      <c r="AOM657" s="107"/>
      <c r="AON657" s="107"/>
      <c r="AOO657" s="107"/>
      <c r="AOP657" s="107"/>
      <c r="AOQ657" s="107"/>
      <c r="AOR657" s="107"/>
      <c r="AOS657" s="107"/>
      <c r="AOT657" s="107"/>
      <c r="AOU657" s="107"/>
      <c r="AOV657" s="107"/>
      <c r="AOW657" s="107"/>
      <c r="AOX657" s="107"/>
      <c r="AOY657" s="107"/>
      <c r="AOZ657" s="107"/>
      <c r="APA657" s="107"/>
      <c r="APB657" s="107"/>
      <c r="APC657" s="107"/>
      <c r="APD657" s="107"/>
      <c r="APE657" s="107"/>
      <c r="APF657" s="107"/>
      <c r="APG657" s="107"/>
      <c r="APH657" s="107"/>
      <c r="API657" s="107"/>
      <c r="APJ657" s="107"/>
      <c r="APK657" s="107"/>
      <c r="APL657" s="107"/>
      <c r="APM657" s="107"/>
      <c r="APN657" s="107"/>
      <c r="APO657" s="107"/>
      <c r="APP657" s="107"/>
      <c r="APQ657" s="107"/>
      <c r="APR657" s="107"/>
      <c r="APS657" s="107"/>
      <c r="APT657" s="107"/>
      <c r="APU657" s="107"/>
      <c r="APV657" s="107"/>
      <c r="APW657" s="107"/>
      <c r="APX657" s="107"/>
      <c r="APY657" s="107"/>
      <c r="APZ657" s="107"/>
      <c r="AQA657" s="107"/>
      <c r="AQB657" s="107"/>
      <c r="AQC657" s="107"/>
      <c r="AQD657" s="107"/>
      <c r="AQE657" s="107"/>
      <c r="AQF657" s="107"/>
      <c r="AQG657" s="107"/>
      <c r="AQH657" s="107"/>
      <c r="AQI657" s="107"/>
      <c r="AQJ657" s="107"/>
      <c r="AQK657" s="107"/>
      <c r="AQL657" s="107"/>
      <c r="AQM657" s="107"/>
      <c r="AQN657" s="107"/>
      <c r="AQO657" s="107"/>
      <c r="AQP657" s="107"/>
      <c r="AQQ657" s="107"/>
      <c r="AQR657" s="107"/>
      <c r="AQS657" s="107"/>
      <c r="AQT657" s="107"/>
      <c r="AQU657" s="107"/>
      <c r="AQV657" s="107"/>
      <c r="AQW657" s="107"/>
      <c r="AQX657" s="107"/>
      <c r="AQY657" s="107"/>
      <c r="AQZ657" s="107"/>
      <c r="ARA657" s="107"/>
      <c r="ARB657" s="107"/>
      <c r="ARC657" s="107"/>
      <c r="ARD657" s="107"/>
      <c r="ARE657" s="107"/>
      <c r="ARF657" s="107"/>
      <c r="ARG657" s="107"/>
      <c r="ARH657" s="107"/>
      <c r="ARI657" s="107"/>
      <c r="ARJ657" s="107"/>
      <c r="ARK657" s="107"/>
      <c r="ARL657" s="107"/>
      <c r="ARM657" s="107"/>
      <c r="ARN657" s="107"/>
      <c r="ARO657" s="107"/>
      <c r="ARP657" s="107"/>
      <c r="ARQ657" s="107"/>
      <c r="ARR657" s="107"/>
      <c r="ARS657" s="107"/>
      <c r="ART657" s="107"/>
      <c r="ARU657" s="107"/>
      <c r="ARV657" s="107"/>
      <c r="ARW657" s="107"/>
      <c r="ARX657" s="107"/>
      <c r="ARY657" s="107"/>
      <c r="ARZ657" s="107"/>
      <c r="ASA657" s="107"/>
      <c r="ASB657" s="107"/>
      <c r="ASC657" s="107"/>
      <c r="ASD657" s="107"/>
      <c r="ASE657" s="107"/>
      <c r="ASF657" s="107"/>
      <c r="ASG657" s="107"/>
      <c r="ASH657" s="107"/>
      <c r="ASI657" s="107"/>
      <c r="ASJ657" s="107"/>
      <c r="ASK657" s="107"/>
      <c r="ASL657" s="107"/>
      <c r="ASM657" s="107"/>
      <c r="ASN657" s="107"/>
      <c r="ASO657" s="107"/>
      <c r="ASP657" s="107"/>
      <c r="ASQ657" s="107"/>
      <c r="ASR657" s="107"/>
      <c r="ASS657" s="107"/>
      <c r="AST657" s="107"/>
      <c r="ASU657" s="107"/>
      <c r="ASV657" s="107"/>
      <c r="ASW657" s="107"/>
      <c r="ASX657" s="107"/>
      <c r="ASY657" s="107"/>
      <c r="ASZ657" s="107"/>
      <c r="ATA657" s="107"/>
      <c r="ATB657" s="107"/>
      <c r="ATC657" s="107"/>
      <c r="ATD657" s="107"/>
      <c r="ATE657" s="107"/>
      <c r="ATF657" s="107"/>
      <c r="ATG657" s="107"/>
      <c r="ATH657" s="107"/>
      <c r="ATI657" s="107"/>
      <c r="ATJ657" s="107"/>
      <c r="ATK657" s="107"/>
      <c r="ATL657" s="107"/>
      <c r="ATM657" s="107"/>
      <c r="ATN657" s="107"/>
      <c r="ATO657" s="107"/>
      <c r="ATP657" s="107"/>
      <c r="ATQ657" s="107"/>
      <c r="ATR657" s="107"/>
      <c r="ATS657" s="107"/>
      <c r="ATT657" s="107"/>
      <c r="ATU657" s="107"/>
      <c r="ATV657" s="107"/>
      <c r="ATW657" s="107"/>
      <c r="ATX657" s="107"/>
      <c r="ATY657" s="107"/>
      <c r="ATZ657" s="107"/>
      <c r="AUA657" s="107"/>
      <c r="AUB657" s="107"/>
      <c r="AUC657" s="107"/>
      <c r="AUD657" s="107"/>
      <c r="AUE657" s="107"/>
      <c r="AUF657" s="107"/>
      <c r="AUG657" s="107"/>
      <c r="AUH657" s="107"/>
      <c r="AUI657" s="107"/>
      <c r="AUJ657" s="107"/>
      <c r="AUK657" s="107"/>
      <c r="AUL657" s="107"/>
      <c r="AUM657" s="107"/>
      <c r="AUN657" s="107"/>
      <c r="AUO657" s="107"/>
      <c r="AUP657" s="107"/>
      <c r="AUQ657" s="107"/>
      <c r="AUR657" s="107"/>
      <c r="AUS657" s="107"/>
      <c r="AUT657" s="107"/>
      <c r="AUU657" s="107"/>
      <c r="AUV657" s="107"/>
      <c r="AUW657" s="107"/>
      <c r="AUX657" s="107"/>
      <c r="AUY657" s="107"/>
      <c r="AUZ657" s="107"/>
      <c r="AVA657" s="107"/>
      <c r="AVB657" s="107"/>
      <c r="AVC657" s="107"/>
      <c r="AVD657" s="107"/>
      <c r="AVE657" s="107"/>
      <c r="AVF657" s="107"/>
      <c r="AVG657" s="107"/>
      <c r="AVH657" s="107"/>
      <c r="AVI657" s="107"/>
      <c r="AVJ657" s="107"/>
      <c r="AVK657" s="107"/>
      <c r="AVL657" s="107"/>
      <c r="AVM657" s="107"/>
      <c r="AVN657" s="107"/>
      <c r="AVO657" s="107"/>
      <c r="AVP657" s="107"/>
      <c r="AVQ657" s="107"/>
      <c r="AVR657" s="107"/>
      <c r="AVS657" s="107"/>
      <c r="AVT657" s="107"/>
      <c r="AVU657" s="107"/>
      <c r="AVV657" s="107"/>
      <c r="AVW657" s="107"/>
      <c r="AVX657" s="107"/>
      <c r="AVY657" s="107"/>
      <c r="AVZ657" s="107"/>
      <c r="AWA657" s="107"/>
      <c r="AWB657" s="107"/>
      <c r="AWC657" s="107"/>
      <c r="AWD657" s="107"/>
      <c r="AWE657" s="107"/>
      <c r="AWF657" s="107"/>
      <c r="AWG657" s="107"/>
      <c r="AWH657" s="107"/>
      <c r="AWI657" s="107"/>
      <c r="AWJ657" s="107"/>
      <c r="AWK657" s="107"/>
      <c r="AWL657" s="107"/>
      <c r="AWM657" s="107"/>
      <c r="AWN657" s="107"/>
      <c r="AWO657" s="107"/>
      <c r="AWP657" s="107"/>
      <c r="AWQ657" s="107"/>
      <c r="AWR657" s="107"/>
      <c r="AWS657" s="107"/>
      <c r="AWT657" s="107"/>
      <c r="AWU657" s="107"/>
      <c r="AWV657" s="107"/>
      <c r="AWW657" s="107"/>
      <c r="AWX657" s="107"/>
      <c r="AWY657" s="107"/>
      <c r="AWZ657" s="107"/>
      <c r="AXA657" s="107"/>
      <c r="AXB657" s="107"/>
      <c r="AXC657" s="107"/>
      <c r="AXD657" s="107"/>
      <c r="AXE657" s="107"/>
      <c r="AXF657" s="107"/>
      <c r="AXG657" s="107"/>
      <c r="AXH657" s="107"/>
      <c r="AXI657" s="107"/>
      <c r="AXJ657" s="107"/>
      <c r="AXK657" s="107"/>
      <c r="AXL657" s="107"/>
      <c r="AXM657" s="107"/>
      <c r="AXN657" s="107"/>
      <c r="AXO657" s="107"/>
      <c r="AXP657" s="107"/>
      <c r="AXQ657" s="107"/>
      <c r="AXR657" s="107"/>
      <c r="AXS657" s="107"/>
      <c r="AXT657" s="107"/>
      <c r="AXU657" s="107"/>
      <c r="AXV657" s="107"/>
      <c r="AXW657" s="107"/>
      <c r="AXX657" s="107"/>
      <c r="AXY657" s="107"/>
      <c r="AXZ657" s="107"/>
      <c r="AYA657" s="107"/>
      <c r="AYB657" s="107"/>
      <c r="AYC657" s="107"/>
      <c r="AYD657" s="107"/>
      <c r="AYE657" s="107"/>
      <c r="AYF657" s="107"/>
      <c r="AYG657" s="107"/>
      <c r="AYH657" s="107"/>
      <c r="AYI657" s="107"/>
      <c r="AYJ657" s="107"/>
      <c r="AYK657" s="107"/>
      <c r="AYL657" s="107"/>
      <c r="AYM657" s="107"/>
      <c r="AYN657" s="107"/>
      <c r="AYO657" s="107"/>
      <c r="AYP657" s="107"/>
      <c r="AYQ657" s="107"/>
      <c r="AYR657" s="107"/>
      <c r="AYS657" s="107"/>
      <c r="AYT657" s="107"/>
      <c r="AYU657" s="107"/>
      <c r="AYV657" s="107"/>
      <c r="AYW657" s="107"/>
      <c r="AYX657" s="107"/>
      <c r="AYY657" s="107"/>
      <c r="AYZ657" s="107"/>
      <c r="AZA657" s="107"/>
      <c r="AZB657" s="107"/>
      <c r="AZC657" s="107"/>
      <c r="AZD657" s="107"/>
      <c r="AZE657" s="107"/>
      <c r="AZF657" s="107"/>
      <c r="AZG657" s="107"/>
      <c r="AZH657" s="107"/>
      <c r="AZI657" s="107"/>
      <c r="AZJ657" s="107"/>
      <c r="AZK657" s="107"/>
      <c r="AZL657" s="107"/>
      <c r="AZM657" s="107"/>
      <c r="AZN657" s="107"/>
      <c r="AZO657" s="107"/>
      <c r="AZP657" s="107"/>
      <c r="AZQ657" s="107"/>
      <c r="AZR657" s="107"/>
      <c r="AZS657" s="107"/>
      <c r="AZT657" s="107"/>
      <c r="AZU657" s="107"/>
      <c r="AZV657" s="107"/>
      <c r="AZW657" s="107"/>
      <c r="AZX657" s="107"/>
      <c r="AZY657" s="107"/>
      <c r="AZZ657" s="107"/>
      <c r="BAA657" s="107"/>
      <c r="BAB657" s="107"/>
      <c r="BAC657" s="107"/>
      <c r="BAD657" s="107"/>
      <c r="BAE657" s="107"/>
      <c r="BAF657" s="107"/>
      <c r="BAG657" s="107"/>
      <c r="BAH657" s="107"/>
      <c r="BAI657" s="107"/>
      <c r="BAJ657" s="107"/>
      <c r="BAK657" s="107"/>
      <c r="BAL657" s="107"/>
      <c r="BAM657" s="107"/>
      <c r="BAN657" s="107"/>
      <c r="BAO657" s="107"/>
      <c r="BAP657" s="107"/>
      <c r="BAQ657" s="107"/>
      <c r="BAR657" s="107"/>
      <c r="BAS657" s="107"/>
      <c r="BAT657" s="107"/>
      <c r="BAU657" s="107"/>
      <c r="BAV657" s="107"/>
      <c r="BAW657" s="107"/>
      <c r="BAX657" s="107"/>
      <c r="BAY657" s="107"/>
      <c r="BAZ657" s="107"/>
      <c r="BBA657" s="107"/>
      <c r="BBB657" s="107"/>
      <c r="BBC657" s="107"/>
      <c r="BBD657" s="107"/>
      <c r="BBE657" s="107"/>
      <c r="BBF657" s="107"/>
      <c r="BBG657" s="107"/>
      <c r="BBH657" s="107"/>
      <c r="BBI657" s="107"/>
      <c r="BBJ657" s="107"/>
      <c r="BBK657" s="107"/>
      <c r="BBL657" s="107"/>
      <c r="BBM657" s="107"/>
      <c r="BBN657" s="107"/>
      <c r="BBO657" s="107"/>
      <c r="BBP657" s="107"/>
      <c r="BBQ657" s="107"/>
      <c r="BBR657" s="107"/>
      <c r="BBS657" s="107"/>
      <c r="BBT657" s="107"/>
      <c r="BBU657" s="107"/>
      <c r="BBV657" s="107"/>
      <c r="BBW657" s="107"/>
      <c r="BBX657" s="107"/>
      <c r="BBY657" s="107"/>
      <c r="BBZ657" s="107"/>
      <c r="BCA657" s="107"/>
      <c r="BCB657" s="107"/>
      <c r="BCC657" s="107"/>
      <c r="BCD657" s="107"/>
      <c r="BCE657" s="107"/>
      <c r="BCF657" s="107"/>
      <c r="BCG657" s="107"/>
      <c r="BCH657" s="107"/>
      <c r="BCI657" s="107"/>
      <c r="BCJ657" s="107"/>
      <c r="BCK657" s="107"/>
      <c r="BCL657" s="107"/>
      <c r="BCM657" s="107"/>
      <c r="BCN657" s="107"/>
      <c r="BCO657" s="107"/>
      <c r="BCP657" s="107"/>
      <c r="BCQ657" s="107"/>
      <c r="BCR657" s="107"/>
      <c r="BCS657" s="107"/>
      <c r="BCT657" s="107"/>
      <c r="BCU657" s="107"/>
      <c r="BCV657" s="107"/>
      <c r="BCW657" s="107"/>
      <c r="BCX657" s="107"/>
      <c r="BCY657" s="107"/>
      <c r="BCZ657" s="107"/>
      <c r="BDA657" s="107"/>
      <c r="BDB657" s="107"/>
      <c r="BDC657" s="107"/>
      <c r="BDD657" s="107"/>
      <c r="BDE657" s="107"/>
      <c r="BDF657" s="107"/>
      <c r="BDG657" s="107"/>
      <c r="BDH657" s="107"/>
      <c r="BDI657" s="107"/>
      <c r="BDJ657" s="107"/>
      <c r="BDK657" s="107"/>
      <c r="BDL657" s="107"/>
      <c r="BDM657" s="107"/>
      <c r="BDN657" s="107"/>
      <c r="BDO657" s="107"/>
      <c r="BDP657" s="107"/>
      <c r="BDQ657" s="107"/>
      <c r="BDR657" s="107"/>
      <c r="BDS657" s="107"/>
      <c r="BDT657" s="107"/>
      <c r="BDU657" s="107"/>
      <c r="BDV657" s="107"/>
      <c r="BDW657" s="107"/>
      <c r="BDX657" s="107"/>
      <c r="BDY657" s="107"/>
      <c r="BDZ657" s="107"/>
      <c r="BEA657" s="107"/>
      <c r="BEB657" s="107"/>
      <c r="BEC657" s="107"/>
      <c r="BED657" s="107"/>
      <c r="BEE657" s="107"/>
      <c r="BEF657" s="107"/>
      <c r="BEG657" s="107"/>
      <c r="BEH657" s="107"/>
      <c r="BEI657" s="107"/>
      <c r="BEJ657" s="107"/>
      <c r="BEK657" s="107"/>
      <c r="BEL657" s="107"/>
      <c r="BEM657" s="107"/>
      <c r="BEN657" s="107"/>
      <c r="BEO657" s="107"/>
      <c r="BEP657" s="107"/>
      <c r="BEQ657" s="107"/>
      <c r="BER657" s="107"/>
      <c r="BES657" s="107"/>
      <c r="BET657" s="107"/>
      <c r="BEU657" s="107"/>
      <c r="BEV657" s="107"/>
      <c r="BEW657" s="107"/>
      <c r="BEX657" s="107"/>
      <c r="BEY657" s="107"/>
      <c r="BEZ657" s="107"/>
      <c r="BFA657" s="107"/>
      <c r="BFB657" s="107"/>
      <c r="BFC657" s="107"/>
      <c r="BFD657" s="107"/>
      <c r="BFE657" s="107"/>
      <c r="BFF657" s="107"/>
      <c r="BFG657" s="107"/>
      <c r="BFH657" s="107"/>
      <c r="BFI657" s="107"/>
      <c r="BFJ657" s="107"/>
      <c r="BFK657" s="107"/>
      <c r="BFL657" s="107"/>
      <c r="BFM657" s="107"/>
      <c r="BFN657" s="107"/>
      <c r="BFO657" s="107"/>
      <c r="BFP657" s="107"/>
      <c r="BFQ657" s="107"/>
      <c r="BFR657" s="107"/>
      <c r="BFS657" s="107"/>
      <c r="BFT657" s="107"/>
      <c r="BFU657" s="107"/>
      <c r="BFV657" s="107"/>
      <c r="BFW657" s="107"/>
      <c r="BFX657" s="107"/>
      <c r="BFY657" s="107"/>
      <c r="BFZ657" s="107"/>
      <c r="BGA657" s="107"/>
      <c r="BGB657" s="107"/>
      <c r="BGC657" s="107"/>
      <c r="BGD657" s="107"/>
      <c r="BGE657" s="107"/>
      <c r="BGF657" s="107"/>
      <c r="BGG657" s="107"/>
      <c r="BGH657" s="107"/>
      <c r="BGI657" s="107"/>
      <c r="BGJ657" s="107"/>
      <c r="BGK657" s="107"/>
      <c r="BGL657" s="107"/>
      <c r="BGM657" s="107"/>
      <c r="BGN657" s="107"/>
      <c r="BGO657" s="107"/>
      <c r="BGP657" s="107"/>
      <c r="BGQ657" s="107"/>
      <c r="BGR657" s="107"/>
      <c r="BGS657" s="107"/>
      <c r="BGT657" s="107"/>
      <c r="BGU657" s="107"/>
      <c r="BGV657" s="107"/>
      <c r="BGW657" s="107"/>
      <c r="BGX657" s="107"/>
      <c r="BGY657" s="107"/>
      <c r="BGZ657" s="107"/>
      <c r="BHA657" s="107"/>
      <c r="BHB657" s="107"/>
      <c r="BHC657" s="107"/>
      <c r="BHD657" s="107"/>
      <c r="BHE657" s="107"/>
      <c r="BHF657" s="107"/>
      <c r="BHG657" s="107"/>
      <c r="BHH657" s="107"/>
      <c r="BHI657" s="107"/>
      <c r="BHJ657" s="107"/>
      <c r="BHK657" s="107"/>
      <c r="BHL657" s="107"/>
      <c r="BHM657" s="107"/>
      <c r="BHN657" s="107"/>
      <c r="BHO657" s="107"/>
      <c r="BHP657" s="107"/>
      <c r="BHQ657" s="107"/>
      <c r="BHR657" s="107"/>
      <c r="BHS657" s="107"/>
      <c r="BHT657" s="107"/>
      <c r="BHU657" s="107"/>
      <c r="BHV657" s="107"/>
      <c r="BHW657" s="107"/>
      <c r="BHX657" s="107"/>
      <c r="BHY657" s="107"/>
      <c r="BHZ657" s="107"/>
      <c r="BIA657" s="107"/>
      <c r="BIB657" s="107"/>
      <c r="BIC657" s="107"/>
      <c r="BID657" s="107"/>
      <c r="BIE657" s="107"/>
      <c r="BIF657" s="107"/>
      <c r="BIG657" s="107"/>
      <c r="BIH657" s="107"/>
      <c r="BII657" s="107"/>
      <c r="BIJ657" s="107"/>
      <c r="BIK657" s="107"/>
      <c r="BIL657" s="107"/>
      <c r="BIM657" s="107"/>
      <c r="BIN657" s="107"/>
      <c r="BIO657" s="107"/>
      <c r="BIP657" s="107"/>
      <c r="BIQ657" s="107"/>
      <c r="BIR657" s="107"/>
      <c r="BIS657" s="107"/>
      <c r="BIT657" s="107"/>
      <c r="BIU657" s="107"/>
      <c r="BIV657" s="107"/>
      <c r="BIW657" s="107"/>
      <c r="BIX657" s="107"/>
      <c r="BIY657" s="107"/>
      <c r="BIZ657" s="107"/>
      <c r="BJA657" s="107"/>
      <c r="BJB657" s="107"/>
      <c r="BJC657" s="107"/>
      <c r="BJD657" s="107"/>
      <c r="BJE657" s="107"/>
      <c r="BJF657" s="107"/>
      <c r="BJG657" s="107"/>
      <c r="BJH657" s="107"/>
      <c r="BJI657" s="107"/>
      <c r="BJJ657" s="107"/>
      <c r="BJK657" s="107"/>
      <c r="BJL657" s="107"/>
      <c r="BJM657" s="107"/>
      <c r="BJN657" s="107"/>
      <c r="BJO657" s="107"/>
      <c r="BJP657" s="107"/>
      <c r="BJQ657" s="107"/>
      <c r="BJR657" s="107"/>
      <c r="BJS657" s="107"/>
      <c r="BJT657" s="107"/>
      <c r="BJU657" s="107"/>
      <c r="BJV657" s="107"/>
      <c r="BJW657" s="107"/>
      <c r="BJX657" s="107"/>
      <c r="BJY657" s="107"/>
      <c r="BJZ657" s="107"/>
      <c r="BKA657" s="107"/>
      <c r="BKB657" s="107"/>
      <c r="BKC657" s="107"/>
      <c r="BKD657" s="107"/>
      <c r="BKE657" s="107"/>
      <c r="BKF657" s="107"/>
      <c r="BKG657" s="107"/>
      <c r="BKH657" s="107"/>
      <c r="BKI657" s="107"/>
      <c r="BKJ657" s="107"/>
      <c r="BKK657" s="107"/>
      <c r="BKL657" s="107"/>
      <c r="BKM657" s="107"/>
      <c r="BKN657" s="107"/>
      <c r="BKO657" s="107"/>
      <c r="BKP657" s="107"/>
      <c r="BKQ657" s="107"/>
      <c r="BKR657" s="107"/>
      <c r="BKS657" s="107"/>
      <c r="BKT657" s="107"/>
      <c r="BKU657" s="107"/>
      <c r="BKV657" s="107"/>
      <c r="BKW657" s="107"/>
      <c r="BKX657" s="107"/>
      <c r="BKY657" s="107"/>
      <c r="BKZ657" s="107"/>
      <c r="BLA657" s="107"/>
      <c r="BLB657" s="107"/>
      <c r="BLC657" s="107"/>
      <c r="BLD657" s="107"/>
      <c r="BLE657" s="107"/>
      <c r="BLF657" s="107"/>
      <c r="BLG657" s="107"/>
      <c r="BLH657" s="107"/>
      <c r="BLI657" s="107"/>
      <c r="BLJ657" s="107"/>
      <c r="BLK657" s="107"/>
      <c r="BLL657" s="107"/>
      <c r="BLM657" s="107"/>
      <c r="BLN657" s="107"/>
      <c r="BLO657" s="107"/>
      <c r="BLP657" s="107"/>
      <c r="BLQ657" s="107"/>
      <c r="BLR657" s="107"/>
      <c r="BLS657" s="107"/>
      <c r="BLT657" s="107"/>
      <c r="BLU657" s="107"/>
      <c r="BLV657" s="107"/>
      <c r="BLW657" s="107"/>
      <c r="BLX657" s="107"/>
      <c r="BLY657" s="107"/>
      <c r="BLZ657" s="107"/>
      <c r="BMA657" s="107"/>
      <c r="BMB657" s="107"/>
      <c r="BMC657" s="107"/>
      <c r="BMD657" s="107"/>
      <c r="BME657" s="107"/>
      <c r="BMF657" s="107"/>
      <c r="BMG657" s="107"/>
      <c r="BMH657" s="107"/>
      <c r="BMI657" s="107"/>
      <c r="BMJ657" s="107"/>
      <c r="BMK657" s="107"/>
      <c r="BML657" s="107"/>
      <c r="BMM657" s="107"/>
      <c r="BMN657" s="107"/>
      <c r="BMO657" s="107"/>
      <c r="BMP657" s="107"/>
      <c r="BMQ657" s="107"/>
      <c r="BMR657" s="107"/>
      <c r="BMS657" s="107"/>
      <c r="BMT657" s="107"/>
      <c r="BMU657" s="107"/>
      <c r="BMV657" s="107"/>
      <c r="BMW657" s="107"/>
      <c r="BMX657" s="107"/>
      <c r="BMY657" s="107"/>
      <c r="BMZ657" s="107"/>
      <c r="BNA657" s="107"/>
      <c r="BNB657" s="107"/>
      <c r="BNC657" s="107"/>
      <c r="BND657" s="107"/>
      <c r="BNE657" s="107"/>
      <c r="BNF657" s="107"/>
      <c r="BNG657" s="107"/>
      <c r="BNH657" s="107"/>
      <c r="BNI657" s="107"/>
      <c r="BNJ657" s="107"/>
      <c r="BNK657" s="107"/>
      <c r="BNL657" s="107"/>
      <c r="BNM657" s="107"/>
      <c r="BNN657" s="107"/>
      <c r="BNO657" s="107"/>
      <c r="BNP657" s="107"/>
      <c r="BNQ657" s="107"/>
      <c r="BNR657" s="107"/>
      <c r="BNS657" s="107"/>
      <c r="BNT657" s="107"/>
      <c r="BNU657" s="107"/>
      <c r="BNV657" s="107"/>
      <c r="BNW657" s="107"/>
      <c r="BNX657" s="107"/>
      <c r="BNY657" s="107"/>
      <c r="BNZ657" s="107"/>
      <c r="BOA657" s="107"/>
      <c r="BOB657" s="107"/>
      <c r="BOC657" s="107"/>
      <c r="BOD657" s="107"/>
      <c r="BOE657" s="107"/>
      <c r="BOF657" s="107"/>
      <c r="BOG657" s="107"/>
      <c r="BOH657" s="107"/>
      <c r="BOI657" s="107"/>
      <c r="BOJ657" s="107"/>
      <c r="BOK657" s="107"/>
      <c r="BOL657" s="107"/>
      <c r="BOM657" s="107"/>
      <c r="BON657" s="107"/>
      <c r="BOO657" s="107"/>
      <c r="BOP657" s="107"/>
      <c r="BOQ657" s="107"/>
      <c r="BOR657" s="107"/>
      <c r="BOS657" s="107"/>
      <c r="BOT657" s="107"/>
      <c r="BOU657" s="107"/>
      <c r="BOV657" s="107"/>
      <c r="BOW657" s="107"/>
      <c r="BOX657" s="107"/>
      <c r="BOY657" s="107"/>
      <c r="BOZ657" s="107"/>
      <c r="BPA657" s="107"/>
      <c r="BPB657" s="107"/>
      <c r="BPC657" s="107"/>
      <c r="BPD657" s="107"/>
      <c r="BPE657" s="107"/>
      <c r="BPF657" s="107"/>
      <c r="BPG657" s="107"/>
      <c r="BPH657" s="107"/>
      <c r="BPI657" s="107"/>
      <c r="BPJ657" s="107"/>
      <c r="BPK657" s="107"/>
      <c r="BPL657" s="107"/>
      <c r="BPM657" s="107"/>
      <c r="BPN657" s="107"/>
      <c r="BPO657" s="107"/>
      <c r="BPP657" s="107"/>
      <c r="BPQ657" s="107"/>
      <c r="BPR657" s="107"/>
      <c r="BPS657" s="107"/>
      <c r="BPT657" s="107"/>
      <c r="BPU657" s="107"/>
      <c r="BPV657" s="107"/>
      <c r="BPW657" s="107"/>
      <c r="BPX657" s="107"/>
      <c r="BPY657" s="107"/>
      <c r="BPZ657" s="107"/>
      <c r="BQA657" s="107"/>
      <c r="BQB657" s="107"/>
      <c r="BQC657" s="107"/>
      <c r="BQD657" s="107"/>
      <c r="BQE657" s="107"/>
      <c r="BQF657" s="107"/>
      <c r="BQG657" s="107"/>
      <c r="BQH657" s="107"/>
      <c r="BQI657" s="107"/>
      <c r="BQJ657" s="107"/>
      <c r="BQK657" s="107"/>
      <c r="BQL657" s="107"/>
      <c r="BQM657" s="107"/>
      <c r="BQN657" s="107"/>
      <c r="BQO657" s="107"/>
      <c r="BQP657" s="107"/>
      <c r="BQQ657" s="107"/>
      <c r="BQR657" s="107"/>
      <c r="BQS657" s="107"/>
      <c r="BQT657" s="107"/>
      <c r="BQU657" s="107"/>
      <c r="BQV657" s="107"/>
      <c r="BQW657" s="107"/>
      <c r="BQX657" s="107"/>
      <c r="BQY657" s="107"/>
      <c r="BQZ657" s="107"/>
      <c r="BRA657" s="107"/>
      <c r="BRB657" s="107"/>
      <c r="BRC657" s="107"/>
      <c r="BRD657" s="107"/>
      <c r="BRE657" s="107"/>
      <c r="BRF657" s="107"/>
      <c r="BRG657" s="107"/>
      <c r="BRH657" s="107"/>
      <c r="BRI657" s="107"/>
      <c r="BRJ657" s="107"/>
      <c r="BRK657" s="107"/>
      <c r="BRL657" s="107"/>
      <c r="BRM657" s="107"/>
      <c r="BRN657" s="107"/>
      <c r="BRO657" s="107"/>
      <c r="BRP657" s="107"/>
      <c r="BRQ657" s="107"/>
      <c r="BRR657" s="107"/>
      <c r="BRS657" s="107"/>
      <c r="BRT657" s="107"/>
      <c r="BRU657" s="107"/>
      <c r="BRV657" s="107"/>
      <c r="BRW657" s="107"/>
      <c r="BRX657" s="107"/>
      <c r="BRY657" s="107"/>
      <c r="BRZ657" s="107"/>
      <c r="BSA657" s="107"/>
      <c r="BSB657" s="107"/>
      <c r="BSC657" s="107"/>
      <c r="BSD657" s="107"/>
      <c r="BSE657" s="107"/>
      <c r="BSF657" s="107"/>
      <c r="BSG657" s="107"/>
      <c r="BSH657" s="107"/>
      <c r="BSI657" s="107"/>
      <c r="BSJ657" s="107"/>
      <c r="BSK657" s="107"/>
      <c r="BSL657" s="107"/>
      <c r="BSM657" s="107"/>
      <c r="BSN657" s="107"/>
      <c r="BSO657" s="107"/>
      <c r="BSP657" s="107"/>
      <c r="BSQ657" s="107"/>
      <c r="BSR657" s="107"/>
      <c r="BSS657" s="107"/>
      <c r="BST657" s="107"/>
      <c r="BSU657" s="107"/>
      <c r="BSV657" s="107"/>
      <c r="BSW657" s="107"/>
      <c r="BSX657" s="107"/>
      <c r="BSY657" s="107"/>
      <c r="BSZ657" s="107"/>
      <c r="BTA657" s="107"/>
      <c r="BTB657" s="107"/>
      <c r="BTC657" s="107"/>
      <c r="BTD657" s="107"/>
      <c r="BTE657" s="107"/>
      <c r="BTF657" s="107"/>
      <c r="BTG657" s="107"/>
      <c r="BTH657" s="107"/>
      <c r="BTI657" s="107"/>
      <c r="BTJ657" s="107"/>
      <c r="BTK657" s="107"/>
      <c r="BTL657" s="107"/>
      <c r="BTM657" s="107"/>
      <c r="BTN657" s="107"/>
      <c r="BTO657" s="107"/>
      <c r="BTP657" s="107"/>
      <c r="BTQ657" s="107"/>
      <c r="BTR657" s="107"/>
      <c r="BTS657" s="107"/>
      <c r="BTT657" s="107"/>
      <c r="BTU657" s="107"/>
      <c r="BTV657" s="107"/>
      <c r="BTW657" s="107"/>
      <c r="BTX657" s="107"/>
      <c r="BTY657" s="107"/>
      <c r="BTZ657" s="107"/>
      <c r="BUA657" s="107"/>
      <c r="BUB657" s="107"/>
      <c r="BUC657" s="107"/>
      <c r="BUD657" s="107"/>
      <c r="BUE657" s="107"/>
      <c r="BUF657" s="107"/>
      <c r="BUG657" s="107"/>
      <c r="BUH657" s="107"/>
      <c r="BUI657" s="107"/>
      <c r="BUJ657" s="107"/>
      <c r="BUK657" s="107"/>
      <c r="BUL657" s="107"/>
      <c r="BUM657" s="107"/>
      <c r="BUN657" s="107"/>
      <c r="BUO657" s="107"/>
      <c r="BUP657" s="107"/>
      <c r="BUQ657" s="107"/>
      <c r="BUR657" s="107"/>
      <c r="BUS657" s="107"/>
      <c r="BUT657" s="107"/>
      <c r="BUU657" s="107"/>
      <c r="BUV657" s="107"/>
      <c r="BUW657" s="107"/>
      <c r="BUX657" s="107"/>
      <c r="BUY657" s="107"/>
      <c r="BUZ657" s="107"/>
      <c r="BVA657" s="107"/>
      <c r="BVB657" s="107"/>
      <c r="BVC657" s="107"/>
      <c r="BVD657" s="107"/>
      <c r="BVE657" s="107"/>
      <c r="BVF657" s="107"/>
      <c r="BVG657" s="107"/>
      <c r="BVH657" s="107"/>
      <c r="BVI657" s="107"/>
      <c r="BVJ657" s="107"/>
      <c r="BVK657" s="107"/>
      <c r="BVL657" s="107"/>
      <c r="BVM657" s="107"/>
      <c r="BVN657" s="107"/>
      <c r="BVO657" s="107"/>
      <c r="BVP657" s="107"/>
      <c r="BVQ657" s="107"/>
      <c r="BVR657" s="107"/>
      <c r="BVS657" s="107"/>
      <c r="BVT657" s="107"/>
      <c r="BVU657" s="107"/>
      <c r="BVV657" s="107"/>
      <c r="BVW657" s="107"/>
      <c r="BVX657" s="107"/>
      <c r="BVY657" s="107"/>
      <c r="BVZ657" s="107"/>
      <c r="BWA657" s="107"/>
      <c r="BWB657" s="107"/>
      <c r="BWC657" s="107"/>
      <c r="BWD657" s="107"/>
      <c r="BWE657" s="107"/>
      <c r="BWF657" s="107"/>
      <c r="BWG657" s="107"/>
      <c r="BWH657" s="107"/>
      <c r="BWI657" s="107"/>
      <c r="BWJ657" s="107"/>
      <c r="BWK657" s="107"/>
      <c r="BWL657" s="107"/>
      <c r="BWM657" s="107"/>
      <c r="BWN657" s="107"/>
      <c r="BWO657" s="107"/>
      <c r="BWP657" s="107"/>
      <c r="BWQ657" s="107"/>
      <c r="BWR657" s="107"/>
      <c r="BWS657" s="107"/>
      <c r="BWT657" s="107"/>
      <c r="BWU657" s="107"/>
      <c r="BWV657" s="107"/>
      <c r="BWW657" s="107"/>
      <c r="BWX657" s="107"/>
      <c r="BWY657" s="107"/>
      <c r="BWZ657" s="107"/>
      <c r="BXA657" s="107"/>
      <c r="BXB657" s="107"/>
      <c r="BXC657" s="107"/>
      <c r="BXD657" s="107"/>
      <c r="BXE657" s="107"/>
      <c r="BXF657" s="107"/>
      <c r="BXG657" s="107"/>
      <c r="BXH657" s="107"/>
      <c r="BXI657" s="107"/>
      <c r="BXJ657" s="107"/>
      <c r="BXK657" s="107"/>
      <c r="BXL657" s="107"/>
      <c r="BXM657" s="107"/>
      <c r="BXN657" s="107"/>
      <c r="BXO657" s="107"/>
      <c r="BXP657" s="107"/>
      <c r="BXQ657" s="107"/>
      <c r="BXR657" s="107"/>
      <c r="BXS657" s="107"/>
      <c r="BXT657" s="107"/>
      <c r="BXU657" s="107"/>
      <c r="BXV657" s="107"/>
      <c r="BXW657" s="107"/>
      <c r="BXX657" s="107"/>
      <c r="BXY657" s="107"/>
      <c r="BXZ657" s="107"/>
      <c r="BYA657" s="107"/>
      <c r="BYB657" s="107"/>
      <c r="BYC657" s="107"/>
      <c r="BYD657" s="107"/>
      <c r="BYE657" s="107"/>
      <c r="BYF657" s="107"/>
      <c r="BYG657" s="107"/>
      <c r="BYH657" s="107"/>
      <c r="BYI657" s="107"/>
      <c r="BYJ657" s="107"/>
      <c r="BYK657" s="107"/>
      <c r="BYL657" s="107"/>
      <c r="BYM657" s="107"/>
      <c r="BYN657" s="107"/>
      <c r="BYO657" s="107"/>
      <c r="BYP657" s="107"/>
      <c r="BYQ657" s="107"/>
      <c r="BYR657" s="107"/>
      <c r="BYS657" s="107"/>
      <c r="BYT657" s="107"/>
      <c r="BYU657" s="107"/>
      <c r="BYV657" s="107"/>
      <c r="BYW657" s="107"/>
      <c r="BYX657" s="107"/>
      <c r="BYY657" s="107"/>
      <c r="BYZ657" s="107"/>
      <c r="BZA657" s="107"/>
      <c r="BZB657" s="107"/>
      <c r="BZC657" s="107"/>
      <c r="BZD657" s="107"/>
      <c r="BZE657" s="107"/>
      <c r="BZF657" s="107"/>
      <c r="BZG657" s="107"/>
      <c r="BZH657" s="107"/>
      <c r="BZI657" s="107"/>
      <c r="BZJ657" s="107"/>
      <c r="BZK657" s="107"/>
      <c r="BZL657" s="107"/>
      <c r="BZM657" s="107"/>
      <c r="BZN657" s="107"/>
      <c r="BZO657" s="107"/>
      <c r="BZP657" s="107"/>
      <c r="BZQ657" s="107"/>
      <c r="BZR657" s="107"/>
      <c r="BZS657" s="107"/>
      <c r="BZT657" s="107"/>
      <c r="BZU657" s="107"/>
      <c r="BZV657" s="107"/>
      <c r="BZW657" s="107"/>
      <c r="BZX657" s="107"/>
      <c r="BZY657" s="107"/>
      <c r="BZZ657" s="107"/>
      <c r="CAA657" s="107"/>
      <c r="CAB657" s="107"/>
      <c r="CAC657" s="107"/>
      <c r="CAD657" s="107"/>
      <c r="CAE657" s="107"/>
      <c r="CAF657" s="107"/>
      <c r="CAG657" s="107"/>
      <c r="CAH657" s="107"/>
      <c r="CAI657" s="107"/>
      <c r="CAJ657" s="107"/>
      <c r="CAK657" s="107"/>
      <c r="CAL657" s="107"/>
      <c r="CAM657" s="107"/>
      <c r="CAN657" s="107"/>
      <c r="CAO657" s="107"/>
      <c r="CAP657" s="107"/>
      <c r="CAQ657" s="107"/>
      <c r="CAR657" s="107"/>
      <c r="CAS657" s="107"/>
      <c r="CAT657" s="107"/>
      <c r="CAU657" s="107"/>
      <c r="CAV657" s="107"/>
      <c r="CAW657" s="107"/>
      <c r="CAX657" s="107"/>
      <c r="CAY657" s="107"/>
      <c r="CAZ657" s="107"/>
      <c r="CBA657" s="107"/>
      <c r="CBB657" s="107"/>
      <c r="CBC657" s="107"/>
      <c r="CBD657" s="107"/>
      <c r="CBE657" s="107"/>
      <c r="CBF657" s="107"/>
      <c r="CBG657" s="107"/>
      <c r="CBH657" s="107"/>
      <c r="CBI657" s="107"/>
      <c r="CBJ657" s="107"/>
      <c r="CBK657" s="107"/>
      <c r="CBL657" s="107"/>
      <c r="CBM657" s="107"/>
      <c r="CBN657" s="107"/>
      <c r="CBO657" s="107"/>
      <c r="CBP657" s="107"/>
      <c r="CBQ657" s="107"/>
      <c r="CBR657" s="107"/>
      <c r="CBS657" s="107"/>
      <c r="CBT657" s="107"/>
      <c r="CBU657" s="107"/>
      <c r="CBV657" s="107"/>
      <c r="CBW657" s="107"/>
      <c r="CBX657" s="107"/>
      <c r="CBY657" s="107"/>
      <c r="CBZ657" s="107"/>
      <c r="CCA657" s="107"/>
      <c r="CCB657" s="107"/>
      <c r="CCC657" s="107"/>
      <c r="CCD657" s="107"/>
      <c r="CCE657" s="107"/>
      <c r="CCF657" s="107"/>
      <c r="CCG657" s="107"/>
      <c r="CCH657" s="107"/>
      <c r="CCI657" s="107"/>
      <c r="CCJ657" s="107"/>
      <c r="CCK657" s="107"/>
      <c r="CCL657" s="107"/>
      <c r="CCM657" s="107"/>
      <c r="CCN657" s="107"/>
      <c r="CCO657" s="107"/>
      <c r="CCP657" s="107"/>
      <c r="CCQ657" s="107"/>
      <c r="CCR657" s="107"/>
      <c r="CCS657" s="107"/>
      <c r="CCT657" s="107"/>
      <c r="CCU657" s="107"/>
      <c r="CCV657" s="107"/>
      <c r="CCW657" s="107"/>
      <c r="CCX657" s="107"/>
      <c r="CCY657" s="107"/>
      <c r="CCZ657" s="107"/>
      <c r="CDA657" s="107"/>
      <c r="CDB657" s="107"/>
      <c r="CDC657" s="107"/>
      <c r="CDD657" s="107"/>
      <c r="CDE657" s="107"/>
      <c r="CDF657" s="107"/>
      <c r="CDG657" s="107"/>
      <c r="CDH657" s="107"/>
      <c r="CDI657" s="107"/>
      <c r="CDJ657" s="107"/>
      <c r="CDK657" s="107"/>
      <c r="CDL657" s="107"/>
      <c r="CDM657" s="107"/>
      <c r="CDN657" s="107"/>
      <c r="CDO657" s="107"/>
      <c r="CDP657" s="107"/>
      <c r="CDQ657" s="107"/>
      <c r="CDR657" s="107"/>
      <c r="CDS657" s="107"/>
      <c r="CDT657" s="107"/>
      <c r="CDU657" s="107"/>
      <c r="CDV657" s="107"/>
      <c r="CDW657" s="107"/>
      <c r="CDX657" s="107"/>
      <c r="CDY657" s="107"/>
      <c r="CDZ657" s="107"/>
      <c r="CEA657" s="107"/>
      <c r="CEB657" s="107"/>
      <c r="CEC657" s="107"/>
      <c r="CED657" s="107"/>
      <c r="CEE657" s="107"/>
      <c r="CEF657" s="107"/>
      <c r="CEG657" s="107"/>
      <c r="CEH657" s="107"/>
      <c r="CEI657" s="107"/>
      <c r="CEJ657" s="107"/>
      <c r="CEK657" s="107"/>
      <c r="CEL657" s="107"/>
      <c r="CEM657" s="107"/>
      <c r="CEN657" s="107"/>
      <c r="CEO657" s="107"/>
      <c r="CEP657" s="107"/>
      <c r="CEQ657" s="107"/>
      <c r="CER657" s="107"/>
      <c r="CES657" s="107"/>
      <c r="CET657" s="107"/>
      <c r="CEU657" s="107"/>
      <c r="CEV657" s="107"/>
      <c r="CEW657" s="107"/>
      <c r="CEX657" s="107"/>
      <c r="CEY657" s="107"/>
      <c r="CEZ657" s="107"/>
      <c r="CFA657" s="107"/>
      <c r="CFB657" s="107"/>
      <c r="CFC657" s="107"/>
      <c r="CFD657" s="107"/>
      <c r="CFE657" s="107"/>
      <c r="CFF657" s="107"/>
      <c r="CFG657" s="107"/>
      <c r="CFH657" s="107"/>
      <c r="CFI657" s="107"/>
      <c r="CFJ657" s="107"/>
      <c r="CFK657" s="107"/>
      <c r="CFL657" s="107"/>
      <c r="CFM657" s="107"/>
      <c r="CFN657" s="107"/>
      <c r="CFO657" s="107"/>
      <c r="CFP657" s="107"/>
      <c r="CFQ657" s="107"/>
      <c r="CFR657" s="107"/>
      <c r="CFS657" s="107"/>
      <c r="CFT657" s="107"/>
      <c r="CFU657" s="107"/>
      <c r="CFV657" s="107"/>
      <c r="CFW657" s="107"/>
      <c r="CFX657" s="107"/>
      <c r="CFY657" s="107"/>
      <c r="CFZ657" s="107"/>
      <c r="CGA657" s="107"/>
      <c r="CGB657" s="107"/>
      <c r="CGC657" s="107"/>
      <c r="CGD657" s="107"/>
      <c r="CGE657" s="107"/>
      <c r="CGF657" s="107"/>
      <c r="CGG657" s="107"/>
      <c r="CGH657" s="107"/>
      <c r="CGI657" s="107"/>
      <c r="CGJ657" s="107"/>
      <c r="CGK657" s="107"/>
      <c r="CGL657" s="107"/>
      <c r="CGM657" s="107"/>
      <c r="CGN657" s="107"/>
      <c r="CGO657" s="107"/>
      <c r="CGP657" s="107"/>
      <c r="CGQ657" s="107"/>
      <c r="CGR657" s="107"/>
      <c r="CGS657" s="107"/>
      <c r="CGT657" s="107"/>
      <c r="CGU657" s="107"/>
      <c r="CGV657" s="107"/>
      <c r="CGW657" s="107"/>
      <c r="CGX657" s="107"/>
      <c r="CGY657" s="107"/>
      <c r="CGZ657" s="107"/>
      <c r="CHA657" s="107"/>
      <c r="CHB657" s="107"/>
      <c r="CHC657" s="107"/>
      <c r="CHD657" s="107"/>
      <c r="CHE657" s="107"/>
      <c r="CHF657" s="107"/>
      <c r="CHG657" s="107"/>
      <c r="CHH657" s="107"/>
      <c r="CHI657" s="107"/>
      <c r="CHJ657" s="107"/>
      <c r="CHK657" s="107"/>
      <c r="CHL657" s="107"/>
      <c r="CHM657" s="107"/>
      <c r="CHN657" s="107"/>
      <c r="CHO657" s="107"/>
      <c r="CHP657" s="107"/>
      <c r="CHQ657" s="107"/>
      <c r="CHR657" s="107"/>
      <c r="CHS657" s="107"/>
      <c r="CHT657" s="107"/>
      <c r="CHU657" s="107"/>
      <c r="CHV657" s="107"/>
      <c r="CHW657" s="107"/>
      <c r="CHX657" s="107"/>
      <c r="CHY657" s="107"/>
      <c r="CHZ657" s="107"/>
      <c r="CIA657" s="107"/>
      <c r="CIB657" s="107"/>
      <c r="CIC657" s="107"/>
      <c r="CID657" s="107"/>
      <c r="CIE657" s="107"/>
      <c r="CIF657" s="107"/>
      <c r="CIG657" s="107"/>
      <c r="CIH657" s="107"/>
      <c r="CII657" s="107"/>
      <c r="CIJ657" s="107"/>
      <c r="CIK657" s="107"/>
      <c r="CIL657" s="107"/>
      <c r="CIM657" s="107"/>
      <c r="CIN657" s="107"/>
      <c r="CIO657" s="107"/>
      <c r="CIP657" s="107"/>
      <c r="CIQ657" s="107"/>
      <c r="CIR657" s="107"/>
      <c r="CIS657" s="107"/>
      <c r="CIT657" s="107"/>
      <c r="CIU657" s="107"/>
      <c r="CIV657" s="107"/>
      <c r="CIW657" s="107"/>
      <c r="CIX657" s="107"/>
      <c r="CIY657" s="107"/>
      <c r="CIZ657" s="107"/>
      <c r="CJA657" s="107"/>
      <c r="CJB657" s="107"/>
      <c r="CJC657" s="107"/>
      <c r="CJD657" s="107"/>
      <c r="CJE657" s="107"/>
      <c r="CJF657" s="107"/>
      <c r="CJG657" s="107"/>
      <c r="CJH657" s="107"/>
      <c r="CJI657" s="107"/>
      <c r="CJJ657" s="107"/>
      <c r="CJK657" s="107"/>
      <c r="CJL657" s="107"/>
      <c r="CJM657" s="107"/>
      <c r="CJN657" s="107"/>
      <c r="CJO657" s="107"/>
      <c r="CJP657" s="107"/>
      <c r="CJQ657" s="107"/>
      <c r="CJR657" s="107"/>
      <c r="CJS657" s="107"/>
      <c r="CJT657" s="107"/>
      <c r="CJU657" s="107"/>
      <c r="CJV657" s="107"/>
      <c r="CJW657" s="107"/>
      <c r="CJX657" s="107"/>
      <c r="CJY657" s="107"/>
      <c r="CJZ657" s="107"/>
      <c r="CKA657" s="107"/>
      <c r="CKB657" s="107"/>
      <c r="CKC657" s="107"/>
      <c r="CKD657" s="107"/>
      <c r="CKE657" s="107"/>
      <c r="CKF657" s="107"/>
      <c r="CKG657" s="107"/>
      <c r="CKH657" s="107"/>
      <c r="CKI657" s="107"/>
      <c r="CKJ657" s="107"/>
      <c r="CKK657" s="107"/>
      <c r="CKL657" s="107"/>
      <c r="CKM657" s="107"/>
      <c r="CKN657" s="107"/>
      <c r="CKO657" s="107"/>
      <c r="CKP657" s="107"/>
      <c r="CKQ657" s="107"/>
      <c r="CKR657" s="107"/>
      <c r="CKS657" s="107"/>
      <c r="CKT657" s="107"/>
      <c r="CKU657" s="107"/>
      <c r="CKV657" s="107"/>
      <c r="CKW657" s="107"/>
      <c r="CKX657" s="107"/>
      <c r="CKY657" s="107"/>
      <c r="CKZ657" s="107"/>
      <c r="CLA657" s="107"/>
      <c r="CLB657" s="107"/>
      <c r="CLC657" s="107"/>
      <c r="CLD657" s="107"/>
      <c r="CLE657" s="107"/>
      <c r="CLF657" s="107"/>
      <c r="CLG657" s="107"/>
      <c r="CLH657" s="107"/>
      <c r="CLI657" s="107"/>
      <c r="CLJ657" s="107"/>
      <c r="CLK657" s="107"/>
      <c r="CLL657" s="107"/>
      <c r="CLM657" s="107"/>
      <c r="CLN657" s="107"/>
      <c r="CLO657" s="107"/>
      <c r="CLP657" s="107"/>
      <c r="CLQ657" s="107"/>
      <c r="CLR657" s="107"/>
      <c r="CLS657" s="107"/>
      <c r="CLT657" s="107"/>
      <c r="CLU657" s="107"/>
      <c r="CLV657" s="107"/>
      <c r="CLW657" s="107"/>
      <c r="CLX657" s="107"/>
      <c r="CLY657" s="107"/>
      <c r="CLZ657" s="107"/>
      <c r="CMA657" s="107"/>
      <c r="CMB657" s="107"/>
      <c r="CMC657" s="107"/>
      <c r="CMD657" s="107"/>
      <c r="CME657" s="107"/>
      <c r="CMF657" s="107"/>
      <c r="CMG657" s="107"/>
      <c r="CMH657" s="107"/>
      <c r="CMI657" s="107"/>
      <c r="CMJ657" s="107"/>
      <c r="CMK657" s="107"/>
      <c r="CML657" s="107"/>
      <c r="CMM657" s="107"/>
      <c r="CMN657" s="107"/>
      <c r="CMO657" s="107"/>
      <c r="CMP657" s="107"/>
      <c r="CMQ657" s="107"/>
      <c r="CMR657" s="107"/>
      <c r="CMS657" s="107"/>
      <c r="CMT657" s="107"/>
      <c r="CMU657" s="107"/>
      <c r="CMV657" s="107"/>
      <c r="CMW657" s="107"/>
      <c r="CMX657" s="107"/>
      <c r="CMY657" s="107"/>
      <c r="CMZ657" s="107"/>
      <c r="CNA657" s="107"/>
      <c r="CNB657" s="107"/>
      <c r="CNC657" s="107"/>
      <c r="CND657" s="107"/>
      <c r="CNE657" s="107"/>
      <c r="CNF657" s="107"/>
      <c r="CNG657" s="107"/>
      <c r="CNH657" s="107"/>
      <c r="CNI657" s="107"/>
      <c r="CNJ657" s="107"/>
      <c r="CNK657" s="107"/>
      <c r="CNL657" s="107"/>
      <c r="CNM657" s="107"/>
      <c r="CNN657" s="107"/>
      <c r="CNO657" s="107"/>
      <c r="CNP657" s="107"/>
      <c r="CNQ657" s="107"/>
      <c r="CNR657" s="107"/>
      <c r="CNS657" s="107"/>
      <c r="CNT657" s="107"/>
      <c r="CNU657" s="107"/>
      <c r="CNV657" s="107"/>
      <c r="CNW657" s="107"/>
      <c r="CNX657" s="107"/>
      <c r="CNY657" s="107"/>
      <c r="CNZ657" s="107"/>
      <c r="COA657" s="107"/>
      <c r="COB657" s="107"/>
      <c r="COC657" s="107"/>
      <c r="COD657" s="107"/>
      <c r="COE657" s="107"/>
      <c r="COF657" s="107"/>
      <c r="COG657" s="107"/>
      <c r="COH657" s="107"/>
      <c r="COI657" s="107"/>
      <c r="COJ657" s="107"/>
      <c r="COK657" s="107"/>
      <c r="COL657" s="107"/>
      <c r="COM657" s="107"/>
      <c r="CON657" s="107"/>
      <c r="COO657" s="107"/>
      <c r="COP657" s="107"/>
      <c r="COQ657" s="107"/>
      <c r="COR657" s="107"/>
      <c r="COS657" s="107"/>
      <c r="COT657" s="107"/>
      <c r="COU657" s="107"/>
      <c r="COV657" s="107"/>
      <c r="COW657" s="107"/>
      <c r="COX657" s="107"/>
      <c r="COY657" s="107"/>
      <c r="COZ657" s="107"/>
      <c r="CPA657" s="107"/>
      <c r="CPB657" s="107"/>
      <c r="CPC657" s="107"/>
      <c r="CPD657" s="107"/>
      <c r="CPE657" s="107"/>
      <c r="CPF657" s="107"/>
      <c r="CPG657" s="107"/>
      <c r="CPH657" s="107"/>
      <c r="CPI657" s="107"/>
      <c r="CPJ657" s="107"/>
      <c r="CPK657" s="107"/>
      <c r="CPL657" s="107"/>
      <c r="CPM657" s="107"/>
      <c r="CPN657" s="107"/>
      <c r="CPO657" s="107"/>
      <c r="CPP657" s="107"/>
      <c r="CPQ657" s="107"/>
      <c r="CPR657" s="107"/>
      <c r="CPS657" s="107"/>
      <c r="CPT657" s="107"/>
      <c r="CPU657" s="107"/>
      <c r="CPV657" s="107"/>
      <c r="CPW657" s="107"/>
      <c r="CPX657" s="107"/>
      <c r="CPY657" s="107"/>
      <c r="CPZ657" s="107"/>
      <c r="CQA657" s="107"/>
      <c r="CQB657" s="107"/>
      <c r="CQC657" s="107"/>
      <c r="CQD657" s="107"/>
      <c r="CQE657" s="107"/>
      <c r="CQF657" s="107"/>
      <c r="CQG657" s="107"/>
      <c r="CQH657" s="107"/>
      <c r="CQI657" s="107"/>
      <c r="CQJ657" s="107"/>
      <c r="CQK657" s="107"/>
      <c r="CQL657" s="107"/>
      <c r="CQM657" s="107"/>
      <c r="CQN657" s="107"/>
      <c r="CQO657" s="107"/>
      <c r="CQP657" s="107"/>
      <c r="CQQ657" s="107"/>
      <c r="CQR657" s="107"/>
      <c r="CQS657" s="107"/>
      <c r="CQT657" s="107"/>
      <c r="CQU657" s="107"/>
      <c r="CQV657" s="107"/>
      <c r="CQW657" s="107"/>
      <c r="CQX657" s="107"/>
      <c r="CQY657" s="107"/>
      <c r="CQZ657" s="107"/>
      <c r="CRA657" s="107"/>
      <c r="CRB657" s="107"/>
      <c r="CRC657" s="107"/>
      <c r="CRD657" s="107"/>
      <c r="CRE657" s="107"/>
      <c r="CRF657" s="107"/>
      <c r="CRG657" s="107"/>
      <c r="CRH657" s="107"/>
      <c r="CRI657" s="107"/>
      <c r="CRJ657" s="107"/>
      <c r="CRK657" s="107"/>
      <c r="CRL657" s="107"/>
      <c r="CRM657" s="107"/>
      <c r="CRN657" s="107"/>
      <c r="CRO657" s="107"/>
      <c r="CRP657" s="107"/>
      <c r="CRQ657" s="107"/>
      <c r="CRR657" s="107"/>
      <c r="CRS657" s="107"/>
      <c r="CRT657" s="107"/>
      <c r="CRU657" s="107"/>
      <c r="CRV657" s="107"/>
      <c r="CRW657" s="107"/>
      <c r="CRX657" s="107"/>
      <c r="CRY657" s="107"/>
      <c r="CRZ657" s="107"/>
      <c r="CSA657" s="107"/>
      <c r="CSB657" s="107"/>
      <c r="CSC657" s="107"/>
      <c r="CSD657" s="107"/>
      <c r="CSE657" s="107"/>
      <c r="CSF657" s="107"/>
      <c r="CSG657" s="107"/>
      <c r="CSH657" s="107"/>
      <c r="CSI657" s="107"/>
      <c r="CSJ657" s="107"/>
      <c r="CSK657" s="107"/>
      <c r="CSL657" s="107"/>
      <c r="CSM657" s="107"/>
      <c r="CSN657" s="107"/>
      <c r="CSO657" s="107"/>
      <c r="CSP657" s="107"/>
      <c r="CSQ657" s="107"/>
      <c r="CSR657" s="107"/>
      <c r="CSS657" s="107"/>
      <c r="CST657" s="107"/>
      <c r="CSU657" s="107"/>
      <c r="CSV657" s="107"/>
      <c r="CSW657" s="107"/>
      <c r="CSX657" s="107"/>
      <c r="CSY657" s="107"/>
      <c r="CSZ657" s="107"/>
      <c r="CTA657" s="107"/>
      <c r="CTB657" s="107"/>
      <c r="CTC657" s="107"/>
      <c r="CTD657" s="107"/>
      <c r="CTE657" s="107"/>
      <c r="CTF657" s="107"/>
      <c r="CTG657" s="107"/>
      <c r="CTH657" s="107"/>
      <c r="CTI657" s="107"/>
      <c r="CTJ657" s="107"/>
      <c r="CTK657" s="107"/>
      <c r="CTL657" s="107"/>
      <c r="CTM657" s="107"/>
      <c r="CTN657" s="107"/>
      <c r="CTO657" s="107"/>
      <c r="CTP657" s="107"/>
      <c r="CTQ657" s="107"/>
      <c r="CTR657" s="107"/>
      <c r="CTS657" s="107"/>
      <c r="CTT657" s="107"/>
      <c r="CTU657" s="107"/>
      <c r="CTV657" s="107"/>
      <c r="CTW657" s="107"/>
      <c r="CTX657" s="107"/>
      <c r="CTY657" s="107"/>
      <c r="CTZ657" s="107"/>
      <c r="CUA657" s="107"/>
      <c r="CUB657" s="107"/>
      <c r="CUC657" s="107"/>
      <c r="CUD657" s="107"/>
      <c r="CUE657" s="107"/>
      <c r="CUF657" s="107"/>
      <c r="CUG657" s="107"/>
      <c r="CUH657" s="107"/>
      <c r="CUI657" s="107"/>
      <c r="CUJ657" s="107"/>
      <c r="CUK657" s="107"/>
      <c r="CUL657" s="107"/>
      <c r="CUM657" s="107"/>
      <c r="CUN657" s="107"/>
      <c r="CUO657" s="107"/>
      <c r="CUP657" s="107"/>
      <c r="CUQ657" s="107"/>
      <c r="CUR657" s="107"/>
      <c r="CUS657" s="107"/>
      <c r="CUT657" s="107"/>
      <c r="CUU657" s="107"/>
      <c r="CUV657" s="107"/>
      <c r="CUW657" s="107"/>
      <c r="CUX657" s="107"/>
      <c r="CUY657" s="107"/>
      <c r="CUZ657" s="107"/>
      <c r="CVA657" s="107"/>
      <c r="CVB657" s="107"/>
      <c r="CVC657" s="107"/>
      <c r="CVD657" s="107"/>
      <c r="CVE657" s="107"/>
      <c r="CVF657" s="107"/>
      <c r="CVG657" s="107"/>
      <c r="CVH657" s="107"/>
      <c r="CVI657" s="107"/>
      <c r="CVJ657" s="107"/>
      <c r="CVK657" s="107"/>
      <c r="CVL657" s="107"/>
      <c r="CVM657" s="107"/>
      <c r="CVN657" s="107"/>
      <c r="CVO657" s="107"/>
      <c r="CVP657" s="107"/>
      <c r="CVQ657" s="107"/>
      <c r="CVR657" s="107"/>
      <c r="CVS657" s="107"/>
      <c r="CVT657" s="107"/>
      <c r="CVU657" s="107"/>
      <c r="CVV657" s="107"/>
      <c r="CVW657" s="107"/>
      <c r="CVX657" s="107"/>
      <c r="CVY657" s="107"/>
      <c r="CVZ657" s="107"/>
      <c r="CWA657" s="107"/>
      <c r="CWB657" s="107"/>
      <c r="CWC657" s="107"/>
      <c r="CWD657" s="107"/>
      <c r="CWE657" s="107"/>
      <c r="CWF657" s="107"/>
      <c r="CWG657" s="107"/>
      <c r="CWH657" s="107"/>
      <c r="CWI657" s="107"/>
      <c r="CWJ657" s="107"/>
      <c r="CWK657" s="107"/>
      <c r="CWL657" s="107"/>
      <c r="CWM657" s="107"/>
      <c r="CWN657" s="107"/>
      <c r="CWO657" s="107"/>
      <c r="CWP657" s="107"/>
      <c r="CWQ657" s="107"/>
      <c r="CWR657" s="107"/>
      <c r="CWS657" s="107"/>
      <c r="CWT657" s="107"/>
      <c r="CWU657" s="107"/>
      <c r="CWV657" s="107"/>
      <c r="CWW657" s="107"/>
      <c r="CWX657" s="107"/>
      <c r="CWY657" s="107"/>
      <c r="CWZ657" s="107"/>
      <c r="CXA657" s="107"/>
      <c r="CXB657" s="107"/>
      <c r="CXC657" s="107"/>
      <c r="CXD657" s="107"/>
      <c r="CXE657" s="107"/>
      <c r="CXF657" s="107"/>
      <c r="CXG657" s="107"/>
      <c r="CXH657" s="107"/>
      <c r="CXI657" s="107"/>
      <c r="CXJ657" s="107"/>
      <c r="CXK657" s="107"/>
      <c r="CXL657" s="107"/>
      <c r="CXM657" s="107"/>
      <c r="CXN657" s="107"/>
      <c r="CXO657" s="107"/>
      <c r="CXP657" s="107"/>
      <c r="CXQ657" s="107"/>
      <c r="CXR657" s="107"/>
      <c r="CXS657" s="107"/>
      <c r="CXT657" s="107"/>
      <c r="CXU657" s="107"/>
      <c r="CXV657" s="107"/>
      <c r="CXW657" s="107"/>
      <c r="CXX657" s="107"/>
      <c r="CXY657" s="107"/>
      <c r="CXZ657" s="107"/>
      <c r="CYA657" s="107"/>
      <c r="CYB657" s="107"/>
      <c r="CYC657" s="107"/>
      <c r="CYD657" s="107"/>
      <c r="CYE657" s="107"/>
      <c r="CYF657" s="107"/>
      <c r="CYG657" s="107"/>
      <c r="CYH657" s="107"/>
      <c r="CYI657" s="107"/>
      <c r="CYJ657" s="107"/>
      <c r="CYK657" s="107"/>
      <c r="CYL657" s="107"/>
      <c r="CYM657" s="107"/>
      <c r="CYN657" s="107"/>
      <c r="CYO657" s="107"/>
      <c r="CYP657" s="107"/>
      <c r="CYQ657" s="107"/>
      <c r="CYR657" s="107"/>
      <c r="CYS657" s="107"/>
      <c r="CYT657" s="107"/>
      <c r="CYU657" s="107"/>
      <c r="CYV657" s="107"/>
      <c r="CYW657" s="107"/>
      <c r="CYX657" s="107"/>
      <c r="CYY657" s="107"/>
      <c r="CYZ657" s="107"/>
      <c r="CZA657" s="107"/>
      <c r="CZB657" s="107"/>
      <c r="CZC657" s="107"/>
      <c r="CZD657" s="107"/>
      <c r="CZE657" s="107"/>
      <c r="CZF657" s="107"/>
      <c r="CZG657" s="107"/>
      <c r="CZH657" s="107"/>
      <c r="CZI657" s="107"/>
      <c r="CZJ657" s="107"/>
      <c r="CZK657" s="107"/>
      <c r="CZL657" s="107"/>
      <c r="CZM657" s="107"/>
      <c r="CZN657" s="107"/>
      <c r="CZO657" s="107"/>
      <c r="CZP657" s="107"/>
      <c r="CZQ657" s="107"/>
      <c r="CZR657" s="107"/>
      <c r="CZS657" s="107"/>
      <c r="CZT657" s="107"/>
      <c r="CZU657" s="107"/>
      <c r="CZV657" s="107"/>
      <c r="CZW657" s="107"/>
      <c r="CZX657" s="107"/>
      <c r="CZY657" s="107"/>
      <c r="CZZ657" s="107"/>
      <c r="DAA657" s="107"/>
      <c r="DAB657" s="107"/>
      <c r="DAC657" s="107"/>
      <c r="DAD657" s="107"/>
      <c r="DAE657" s="107"/>
      <c r="DAF657" s="107"/>
      <c r="DAG657" s="107"/>
      <c r="DAH657" s="107"/>
      <c r="DAI657" s="107"/>
      <c r="DAJ657" s="107"/>
      <c r="DAK657" s="107"/>
      <c r="DAL657" s="107"/>
      <c r="DAM657" s="107"/>
      <c r="DAN657" s="107"/>
      <c r="DAO657" s="107"/>
      <c r="DAP657" s="107"/>
      <c r="DAQ657" s="107"/>
      <c r="DAR657" s="107"/>
      <c r="DAS657" s="107"/>
      <c r="DAT657" s="107"/>
      <c r="DAU657" s="107"/>
      <c r="DAV657" s="107"/>
      <c r="DAW657" s="107"/>
      <c r="DAX657" s="107"/>
      <c r="DAY657" s="107"/>
      <c r="DAZ657" s="107"/>
      <c r="DBA657" s="107"/>
      <c r="DBB657" s="107"/>
      <c r="DBC657" s="107"/>
      <c r="DBD657" s="107"/>
      <c r="DBE657" s="107"/>
      <c r="DBF657" s="107"/>
      <c r="DBG657" s="107"/>
      <c r="DBH657" s="107"/>
      <c r="DBI657" s="107"/>
      <c r="DBJ657" s="107"/>
      <c r="DBK657" s="107"/>
      <c r="DBL657" s="107"/>
      <c r="DBM657" s="107"/>
      <c r="DBN657" s="107"/>
      <c r="DBO657" s="107"/>
      <c r="DBP657" s="107"/>
      <c r="DBQ657" s="107"/>
      <c r="DBR657" s="107"/>
      <c r="DBS657" s="107"/>
      <c r="DBT657" s="107"/>
      <c r="DBU657" s="107"/>
      <c r="DBV657" s="107"/>
      <c r="DBW657" s="107"/>
      <c r="DBX657" s="107"/>
      <c r="DBY657" s="107"/>
      <c r="DBZ657" s="107"/>
      <c r="DCA657" s="107"/>
      <c r="DCB657" s="107"/>
      <c r="DCC657" s="107"/>
      <c r="DCD657" s="107"/>
      <c r="DCE657" s="107"/>
      <c r="DCF657" s="107"/>
      <c r="DCG657" s="107"/>
      <c r="DCH657" s="107"/>
      <c r="DCI657" s="107"/>
      <c r="DCJ657" s="107"/>
      <c r="DCK657" s="107"/>
      <c r="DCL657" s="107"/>
      <c r="DCM657" s="107"/>
      <c r="DCN657" s="107"/>
      <c r="DCO657" s="107"/>
      <c r="DCP657" s="107"/>
      <c r="DCQ657" s="107"/>
      <c r="DCR657" s="107"/>
      <c r="DCS657" s="107"/>
      <c r="DCT657" s="107"/>
      <c r="DCU657" s="107"/>
      <c r="DCV657" s="107"/>
      <c r="DCW657" s="107"/>
      <c r="DCX657" s="107"/>
      <c r="DCY657" s="107"/>
      <c r="DCZ657" s="107"/>
      <c r="DDA657" s="107"/>
      <c r="DDB657" s="107"/>
      <c r="DDC657" s="107"/>
      <c r="DDD657" s="107"/>
      <c r="DDE657" s="107"/>
      <c r="DDF657" s="107"/>
      <c r="DDG657" s="107"/>
      <c r="DDH657" s="107"/>
      <c r="DDI657" s="107"/>
      <c r="DDJ657" s="107"/>
      <c r="DDK657" s="107"/>
      <c r="DDL657" s="107"/>
      <c r="DDM657" s="107"/>
      <c r="DDN657" s="107"/>
      <c r="DDO657" s="107"/>
      <c r="DDP657" s="107"/>
      <c r="DDQ657" s="107"/>
      <c r="DDR657" s="107"/>
      <c r="DDS657" s="107"/>
      <c r="DDT657" s="107"/>
      <c r="DDU657" s="107"/>
      <c r="DDV657" s="107"/>
      <c r="DDW657" s="107"/>
      <c r="DDX657" s="107"/>
      <c r="DDY657" s="107"/>
      <c r="DDZ657" s="107"/>
      <c r="DEA657" s="107"/>
      <c r="DEB657" s="107"/>
      <c r="DEC657" s="107"/>
      <c r="DED657" s="107"/>
      <c r="DEE657" s="107"/>
      <c r="DEF657" s="107"/>
      <c r="DEG657" s="107"/>
      <c r="DEH657" s="107"/>
      <c r="DEI657" s="107"/>
      <c r="DEJ657" s="107"/>
      <c r="DEK657" s="107"/>
      <c r="DEL657" s="107"/>
      <c r="DEM657" s="107"/>
      <c r="DEN657" s="107"/>
      <c r="DEO657" s="107"/>
      <c r="DEP657" s="107"/>
      <c r="DEQ657" s="107"/>
      <c r="DER657" s="107"/>
      <c r="DES657" s="107"/>
      <c r="DET657" s="107"/>
      <c r="DEU657" s="107"/>
      <c r="DEV657" s="107"/>
      <c r="DEW657" s="107"/>
      <c r="DEX657" s="107"/>
      <c r="DEY657" s="107"/>
      <c r="DEZ657" s="107"/>
      <c r="DFA657" s="107"/>
      <c r="DFB657" s="107"/>
      <c r="DFC657" s="107"/>
      <c r="DFD657" s="107"/>
      <c r="DFE657" s="107"/>
      <c r="DFF657" s="107"/>
      <c r="DFG657" s="107"/>
      <c r="DFH657" s="107"/>
      <c r="DFI657" s="107"/>
      <c r="DFJ657" s="107"/>
      <c r="DFK657" s="107"/>
      <c r="DFL657" s="107"/>
      <c r="DFM657" s="107"/>
      <c r="DFN657" s="107"/>
      <c r="DFO657" s="107"/>
      <c r="DFP657" s="107"/>
      <c r="DFQ657" s="107"/>
      <c r="DFR657" s="107"/>
      <c r="DFS657" s="107"/>
      <c r="DFT657" s="107"/>
      <c r="DFU657" s="107"/>
      <c r="DFV657" s="107"/>
      <c r="DFW657" s="107"/>
      <c r="DFX657" s="107"/>
      <c r="DFY657" s="107"/>
      <c r="DFZ657" s="107"/>
      <c r="DGA657" s="107"/>
      <c r="DGB657" s="107"/>
      <c r="DGC657" s="107"/>
      <c r="DGD657" s="107"/>
      <c r="DGE657" s="107"/>
      <c r="DGF657" s="107"/>
      <c r="DGG657" s="107"/>
      <c r="DGH657" s="107"/>
      <c r="DGI657" s="107"/>
      <c r="DGJ657" s="107"/>
      <c r="DGK657" s="107"/>
      <c r="DGL657" s="107"/>
      <c r="DGM657" s="107"/>
      <c r="DGN657" s="107"/>
      <c r="DGO657" s="107"/>
      <c r="DGP657" s="107"/>
      <c r="DGQ657" s="107"/>
      <c r="DGR657" s="107"/>
      <c r="DGS657" s="107"/>
      <c r="DGT657" s="107"/>
      <c r="DGU657" s="107"/>
      <c r="DGV657" s="107"/>
      <c r="DGW657" s="107"/>
      <c r="DGX657" s="107"/>
      <c r="DGY657" s="107"/>
      <c r="DGZ657" s="107"/>
      <c r="DHA657" s="107"/>
      <c r="DHB657" s="107"/>
      <c r="DHC657" s="107"/>
      <c r="DHD657" s="107"/>
      <c r="DHE657" s="107"/>
      <c r="DHF657" s="107"/>
      <c r="DHG657" s="107"/>
      <c r="DHH657" s="107"/>
      <c r="DHI657" s="107"/>
      <c r="DHJ657" s="107"/>
      <c r="DHK657" s="107"/>
      <c r="DHL657" s="107"/>
      <c r="DHM657" s="107"/>
      <c r="DHN657" s="107"/>
      <c r="DHO657" s="107"/>
      <c r="DHP657" s="107"/>
      <c r="DHQ657" s="107"/>
      <c r="DHR657" s="107"/>
      <c r="DHS657" s="107"/>
      <c r="DHT657" s="107"/>
      <c r="DHU657" s="107"/>
      <c r="DHV657" s="107"/>
      <c r="DHW657" s="107"/>
      <c r="DHX657" s="107"/>
      <c r="DHY657" s="107"/>
      <c r="DHZ657" s="107"/>
      <c r="DIA657" s="107"/>
      <c r="DIB657" s="107"/>
      <c r="DIC657" s="107"/>
      <c r="DID657" s="107"/>
      <c r="DIE657" s="107"/>
      <c r="DIF657" s="107"/>
      <c r="DIG657" s="107"/>
      <c r="DIH657" s="107"/>
      <c r="DII657" s="107"/>
      <c r="DIJ657" s="107"/>
      <c r="DIK657" s="107"/>
      <c r="DIL657" s="107"/>
      <c r="DIM657" s="107"/>
      <c r="DIN657" s="107"/>
      <c r="DIO657" s="107"/>
      <c r="DIP657" s="107"/>
      <c r="DIQ657" s="107"/>
      <c r="DIR657" s="107"/>
      <c r="DIS657" s="107"/>
      <c r="DIT657" s="107"/>
      <c r="DIU657" s="107"/>
      <c r="DIV657" s="107"/>
      <c r="DIW657" s="107"/>
      <c r="DIX657" s="107"/>
      <c r="DIY657" s="107"/>
      <c r="DIZ657" s="107"/>
      <c r="DJA657" s="107"/>
      <c r="DJB657" s="107"/>
      <c r="DJC657" s="107"/>
      <c r="DJD657" s="107"/>
      <c r="DJE657" s="107"/>
      <c r="DJF657" s="107"/>
      <c r="DJG657" s="107"/>
      <c r="DJH657" s="107"/>
      <c r="DJI657" s="107"/>
      <c r="DJJ657" s="107"/>
      <c r="DJK657" s="107"/>
      <c r="DJL657" s="107"/>
      <c r="DJM657" s="107"/>
      <c r="DJN657" s="107"/>
      <c r="DJO657" s="107"/>
      <c r="DJP657" s="107"/>
      <c r="DJQ657" s="107"/>
      <c r="DJR657" s="107"/>
      <c r="DJS657" s="107"/>
      <c r="DJT657" s="107"/>
      <c r="DJU657" s="107"/>
      <c r="DJV657" s="107"/>
      <c r="DJW657" s="107"/>
      <c r="DJX657" s="107"/>
      <c r="DJY657" s="107"/>
      <c r="DJZ657" s="107"/>
      <c r="DKA657" s="107"/>
      <c r="DKB657" s="107"/>
      <c r="DKC657" s="107"/>
      <c r="DKD657" s="107"/>
      <c r="DKE657" s="107"/>
      <c r="DKF657" s="107"/>
      <c r="DKG657" s="107"/>
      <c r="DKH657" s="107"/>
      <c r="DKI657" s="107"/>
      <c r="DKJ657" s="107"/>
      <c r="DKK657" s="107"/>
      <c r="DKL657" s="107"/>
      <c r="DKM657" s="107"/>
      <c r="DKN657" s="107"/>
      <c r="DKO657" s="107"/>
      <c r="DKP657" s="107"/>
      <c r="DKQ657" s="107"/>
      <c r="DKR657" s="107"/>
      <c r="DKS657" s="107"/>
      <c r="DKT657" s="107"/>
      <c r="DKU657" s="107"/>
      <c r="DKV657" s="107"/>
      <c r="DKW657" s="107"/>
      <c r="DKX657" s="107"/>
      <c r="DKY657" s="107"/>
      <c r="DKZ657" s="107"/>
      <c r="DLA657" s="107"/>
      <c r="DLB657" s="107"/>
      <c r="DLC657" s="107"/>
      <c r="DLD657" s="107"/>
      <c r="DLE657" s="107"/>
      <c r="DLF657" s="107"/>
      <c r="DLG657" s="107"/>
      <c r="DLH657" s="107"/>
      <c r="DLI657" s="107"/>
      <c r="DLJ657" s="107"/>
      <c r="DLK657" s="107"/>
      <c r="DLL657" s="107"/>
      <c r="DLM657" s="107"/>
      <c r="DLN657" s="107"/>
      <c r="DLO657" s="107"/>
      <c r="DLP657" s="107"/>
      <c r="DLQ657" s="107"/>
      <c r="DLR657" s="107"/>
      <c r="DLS657" s="107"/>
      <c r="DLT657" s="107"/>
      <c r="DLU657" s="107"/>
      <c r="DLV657" s="107"/>
      <c r="DLW657" s="107"/>
      <c r="DLX657" s="107"/>
      <c r="DLY657" s="107"/>
      <c r="DLZ657" s="107"/>
      <c r="DMA657" s="107"/>
      <c r="DMB657" s="107"/>
      <c r="DMC657" s="107"/>
      <c r="DMD657" s="107"/>
      <c r="DME657" s="107"/>
      <c r="DMF657" s="107"/>
      <c r="DMG657" s="107"/>
      <c r="DMH657" s="107"/>
      <c r="DMI657" s="107"/>
      <c r="DMJ657" s="107"/>
      <c r="DMK657" s="107"/>
      <c r="DML657" s="107"/>
      <c r="DMM657" s="107"/>
      <c r="DMN657" s="107"/>
      <c r="DMO657" s="107"/>
      <c r="DMP657" s="107"/>
      <c r="DMQ657" s="107"/>
      <c r="DMR657" s="107"/>
      <c r="DMS657" s="107"/>
      <c r="DMT657" s="107"/>
      <c r="DMU657" s="107"/>
      <c r="DMV657" s="107"/>
      <c r="DMW657" s="107"/>
      <c r="DMX657" s="107"/>
      <c r="DMY657" s="107"/>
      <c r="DMZ657" s="107"/>
      <c r="DNA657" s="107"/>
      <c r="DNB657" s="107"/>
      <c r="DNC657" s="107"/>
      <c r="DND657" s="107"/>
      <c r="DNE657" s="107"/>
      <c r="DNF657" s="107"/>
      <c r="DNG657" s="107"/>
      <c r="DNH657" s="107"/>
      <c r="DNI657" s="107"/>
      <c r="DNJ657" s="107"/>
      <c r="DNK657" s="107"/>
      <c r="DNL657" s="107"/>
      <c r="DNM657" s="107"/>
      <c r="DNN657" s="107"/>
      <c r="DNO657" s="107"/>
      <c r="DNP657" s="107"/>
      <c r="DNQ657" s="107"/>
      <c r="DNR657" s="107"/>
      <c r="DNS657" s="107"/>
      <c r="DNT657" s="107"/>
      <c r="DNU657" s="107"/>
      <c r="DNV657" s="107"/>
      <c r="DNW657" s="107"/>
      <c r="DNX657" s="107"/>
      <c r="DNY657" s="107"/>
      <c r="DNZ657" s="107"/>
      <c r="DOA657" s="107"/>
      <c r="DOB657" s="107"/>
      <c r="DOC657" s="107"/>
      <c r="DOD657" s="107"/>
      <c r="DOE657" s="107"/>
      <c r="DOF657" s="107"/>
      <c r="DOG657" s="107"/>
      <c r="DOH657" s="107"/>
      <c r="DOI657" s="107"/>
      <c r="DOJ657" s="107"/>
      <c r="DOK657" s="107"/>
      <c r="DOL657" s="107"/>
      <c r="DOM657" s="107"/>
      <c r="DON657" s="107"/>
      <c r="DOO657" s="107"/>
      <c r="DOP657" s="107"/>
      <c r="DOQ657" s="107"/>
      <c r="DOR657" s="107"/>
      <c r="DOS657" s="107"/>
      <c r="DOT657" s="107"/>
      <c r="DOU657" s="107"/>
      <c r="DOV657" s="107"/>
      <c r="DOW657" s="107"/>
      <c r="DOX657" s="107"/>
      <c r="DOY657" s="107"/>
      <c r="DOZ657" s="107"/>
      <c r="DPA657" s="107"/>
      <c r="DPB657" s="107"/>
      <c r="DPC657" s="107"/>
      <c r="DPD657" s="107"/>
      <c r="DPE657" s="107"/>
      <c r="DPF657" s="107"/>
      <c r="DPG657" s="107"/>
      <c r="DPH657" s="107"/>
      <c r="DPI657" s="107"/>
      <c r="DPJ657" s="107"/>
      <c r="DPK657" s="107"/>
      <c r="DPL657" s="107"/>
      <c r="DPM657" s="107"/>
      <c r="DPN657" s="107"/>
      <c r="DPO657" s="107"/>
      <c r="DPP657" s="107"/>
      <c r="DPQ657" s="107"/>
      <c r="DPR657" s="107"/>
      <c r="DPS657" s="107"/>
      <c r="DPT657" s="107"/>
      <c r="DPU657" s="107"/>
      <c r="DPV657" s="107"/>
      <c r="DPW657" s="107"/>
      <c r="DPX657" s="107"/>
      <c r="DPY657" s="107"/>
      <c r="DPZ657" s="107"/>
      <c r="DQA657" s="107"/>
      <c r="DQB657" s="107"/>
      <c r="DQC657" s="107"/>
      <c r="DQD657" s="107"/>
      <c r="DQE657" s="107"/>
      <c r="DQF657" s="107"/>
      <c r="DQG657" s="107"/>
      <c r="DQH657" s="107"/>
      <c r="DQI657" s="107"/>
      <c r="DQJ657" s="107"/>
      <c r="DQK657" s="107"/>
      <c r="DQL657" s="107"/>
      <c r="DQM657" s="107"/>
      <c r="DQN657" s="107"/>
      <c r="DQO657" s="107"/>
      <c r="DQP657" s="107"/>
      <c r="DQQ657" s="107"/>
      <c r="DQR657" s="107"/>
      <c r="DQS657" s="107"/>
      <c r="DQT657" s="107"/>
      <c r="DQU657" s="107"/>
      <c r="DQV657" s="107"/>
      <c r="DQW657" s="107"/>
      <c r="DQX657" s="107"/>
      <c r="DQY657" s="107"/>
      <c r="DQZ657" s="107"/>
      <c r="DRA657" s="107"/>
      <c r="DRB657" s="107"/>
      <c r="DRC657" s="107"/>
      <c r="DRD657" s="107"/>
      <c r="DRE657" s="107"/>
      <c r="DRF657" s="107"/>
      <c r="DRG657" s="107"/>
      <c r="DRH657" s="107"/>
      <c r="DRI657" s="107"/>
      <c r="DRJ657" s="107"/>
      <c r="DRK657" s="107"/>
      <c r="DRL657" s="107"/>
      <c r="DRM657" s="107"/>
      <c r="DRN657" s="107"/>
      <c r="DRO657" s="107"/>
      <c r="DRP657" s="107"/>
      <c r="DRQ657" s="107"/>
      <c r="DRR657" s="107"/>
      <c r="DRS657" s="107"/>
      <c r="DRT657" s="107"/>
      <c r="DRU657" s="107"/>
      <c r="DRV657" s="107"/>
      <c r="DRW657" s="107"/>
      <c r="DRX657" s="107"/>
      <c r="DRY657" s="107"/>
      <c r="DRZ657" s="107"/>
      <c r="DSA657" s="107"/>
      <c r="DSB657" s="107"/>
      <c r="DSC657" s="107"/>
      <c r="DSD657" s="107"/>
      <c r="DSE657" s="107"/>
      <c r="DSF657" s="107"/>
      <c r="DSG657" s="107"/>
      <c r="DSH657" s="107"/>
      <c r="DSI657" s="107"/>
      <c r="DSJ657" s="107"/>
      <c r="DSK657" s="107"/>
      <c r="DSL657" s="107"/>
      <c r="DSM657" s="107"/>
      <c r="DSN657" s="107"/>
      <c r="DSO657" s="107"/>
      <c r="DSP657" s="107"/>
      <c r="DSQ657" s="107"/>
      <c r="DSR657" s="107"/>
      <c r="DSS657" s="107"/>
      <c r="DST657" s="107"/>
      <c r="DSU657" s="107"/>
      <c r="DSV657" s="107"/>
      <c r="DSW657" s="107"/>
      <c r="DSX657" s="107"/>
      <c r="DSY657" s="107"/>
      <c r="DSZ657" s="107"/>
      <c r="DTA657" s="107"/>
      <c r="DTB657" s="107"/>
      <c r="DTC657" s="107"/>
      <c r="DTD657" s="107"/>
      <c r="DTE657" s="107"/>
      <c r="DTF657" s="107"/>
      <c r="DTG657" s="107"/>
      <c r="DTH657" s="107"/>
      <c r="DTI657" s="107"/>
      <c r="DTJ657" s="107"/>
      <c r="DTK657" s="107"/>
      <c r="DTL657" s="107"/>
      <c r="DTM657" s="107"/>
      <c r="DTN657" s="107"/>
      <c r="DTO657" s="107"/>
      <c r="DTP657" s="107"/>
      <c r="DTQ657" s="107"/>
      <c r="DTR657" s="107"/>
      <c r="DTS657" s="107"/>
      <c r="DTT657" s="107"/>
      <c r="DTU657" s="107"/>
      <c r="DTV657" s="107"/>
      <c r="DTW657" s="107"/>
      <c r="DTX657" s="107"/>
      <c r="DTY657" s="107"/>
      <c r="DTZ657" s="107"/>
      <c r="DUA657" s="107"/>
      <c r="DUB657" s="107"/>
      <c r="DUC657" s="107"/>
      <c r="DUD657" s="107"/>
      <c r="DUE657" s="107"/>
      <c r="DUF657" s="107"/>
      <c r="DUG657" s="107"/>
      <c r="DUH657" s="107"/>
      <c r="DUI657" s="107"/>
      <c r="DUJ657" s="107"/>
      <c r="DUK657" s="107"/>
      <c r="DUL657" s="107"/>
      <c r="DUM657" s="107"/>
      <c r="DUN657" s="107"/>
      <c r="DUO657" s="107"/>
      <c r="DUP657" s="107"/>
      <c r="DUQ657" s="107"/>
      <c r="DUR657" s="107"/>
      <c r="DUS657" s="107"/>
      <c r="DUT657" s="107"/>
      <c r="DUU657" s="107"/>
      <c r="DUV657" s="107"/>
      <c r="DUW657" s="107"/>
      <c r="DUX657" s="107"/>
      <c r="DUY657" s="107"/>
      <c r="DUZ657" s="107"/>
      <c r="DVA657" s="107"/>
      <c r="DVB657" s="107"/>
      <c r="DVC657" s="107"/>
      <c r="DVD657" s="107"/>
      <c r="DVE657" s="107"/>
      <c r="DVF657" s="107"/>
      <c r="DVG657" s="107"/>
      <c r="DVH657" s="107"/>
      <c r="DVI657" s="107"/>
      <c r="DVJ657" s="107"/>
      <c r="DVK657" s="107"/>
      <c r="DVL657" s="107"/>
      <c r="DVM657" s="107"/>
      <c r="DVN657" s="107"/>
      <c r="DVO657" s="107"/>
      <c r="DVP657" s="107"/>
      <c r="DVQ657" s="107"/>
      <c r="DVR657" s="107"/>
      <c r="DVS657" s="107"/>
      <c r="DVT657" s="107"/>
      <c r="DVU657" s="107"/>
      <c r="DVV657" s="107"/>
      <c r="DVW657" s="107"/>
      <c r="DVX657" s="107"/>
      <c r="DVY657" s="107"/>
      <c r="DVZ657" s="107"/>
      <c r="DWA657" s="107"/>
      <c r="DWB657" s="107"/>
      <c r="DWC657" s="107"/>
      <c r="DWD657" s="107"/>
      <c r="DWE657" s="107"/>
      <c r="DWF657" s="107"/>
      <c r="DWG657" s="107"/>
      <c r="DWH657" s="107"/>
      <c r="DWI657" s="107"/>
      <c r="DWJ657" s="107"/>
      <c r="DWK657" s="107"/>
      <c r="DWL657" s="107"/>
      <c r="DWM657" s="107"/>
      <c r="DWN657" s="107"/>
      <c r="DWO657" s="107"/>
      <c r="DWP657" s="107"/>
      <c r="DWQ657" s="107"/>
      <c r="DWR657" s="107"/>
      <c r="DWS657" s="107"/>
      <c r="DWT657" s="107"/>
      <c r="DWU657" s="107"/>
      <c r="DWV657" s="107"/>
      <c r="DWW657" s="107"/>
      <c r="DWX657" s="107"/>
      <c r="DWY657" s="107"/>
      <c r="DWZ657" s="107"/>
      <c r="DXA657" s="107"/>
      <c r="DXB657" s="107"/>
      <c r="DXC657" s="107"/>
      <c r="DXD657" s="107"/>
      <c r="DXE657" s="107"/>
      <c r="DXF657" s="107"/>
      <c r="DXG657" s="107"/>
      <c r="DXH657" s="107"/>
      <c r="DXI657" s="107"/>
      <c r="DXJ657" s="107"/>
      <c r="DXK657" s="107"/>
      <c r="DXL657" s="107"/>
      <c r="DXM657" s="107"/>
      <c r="DXN657" s="107"/>
      <c r="DXO657" s="107"/>
      <c r="DXP657" s="107"/>
      <c r="DXQ657" s="107"/>
      <c r="DXR657" s="107"/>
      <c r="DXS657" s="107"/>
      <c r="DXT657" s="107"/>
      <c r="DXU657" s="107"/>
      <c r="DXV657" s="107"/>
      <c r="DXW657" s="107"/>
      <c r="DXX657" s="107"/>
      <c r="DXY657" s="107"/>
      <c r="DXZ657" s="107"/>
      <c r="DYA657" s="107"/>
      <c r="DYB657" s="107"/>
      <c r="DYC657" s="107"/>
      <c r="DYD657" s="107"/>
      <c r="DYE657" s="107"/>
      <c r="DYF657" s="107"/>
      <c r="DYG657" s="107"/>
      <c r="DYH657" s="107"/>
      <c r="DYI657" s="107"/>
      <c r="DYJ657" s="107"/>
      <c r="DYK657" s="107"/>
      <c r="DYL657" s="107"/>
      <c r="DYM657" s="107"/>
      <c r="DYN657" s="107"/>
      <c r="DYO657" s="107"/>
      <c r="DYP657" s="107"/>
      <c r="DYQ657" s="107"/>
      <c r="DYR657" s="107"/>
      <c r="DYS657" s="107"/>
      <c r="DYT657" s="107"/>
      <c r="DYU657" s="107"/>
      <c r="DYV657" s="107"/>
      <c r="DYW657" s="107"/>
      <c r="DYX657" s="107"/>
      <c r="DYY657" s="107"/>
      <c r="DYZ657" s="107"/>
      <c r="DZA657" s="107"/>
      <c r="DZB657" s="107"/>
      <c r="DZC657" s="107"/>
      <c r="DZD657" s="107"/>
      <c r="DZE657" s="107"/>
      <c r="DZF657" s="107"/>
      <c r="DZG657" s="107"/>
      <c r="DZH657" s="107"/>
      <c r="DZI657" s="107"/>
      <c r="DZJ657" s="107"/>
      <c r="DZK657" s="107"/>
      <c r="DZL657" s="107"/>
      <c r="DZM657" s="107"/>
      <c r="DZN657" s="107"/>
      <c r="DZO657" s="107"/>
      <c r="DZP657" s="107"/>
      <c r="DZQ657" s="107"/>
      <c r="DZR657" s="107"/>
      <c r="DZS657" s="107"/>
      <c r="DZT657" s="107"/>
      <c r="DZU657" s="107"/>
      <c r="DZV657" s="107"/>
      <c r="DZW657" s="107"/>
      <c r="DZX657" s="107"/>
      <c r="DZY657" s="107"/>
      <c r="DZZ657" s="107"/>
      <c r="EAA657" s="107"/>
      <c r="EAB657" s="107"/>
      <c r="EAC657" s="107"/>
      <c r="EAD657" s="107"/>
      <c r="EAE657" s="107"/>
      <c r="EAF657" s="107"/>
      <c r="EAG657" s="107"/>
      <c r="EAH657" s="107"/>
      <c r="EAI657" s="107"/>
      <c r="EAJ657" s="107"/>
      <c r="EAK657" s="107"/>
      <c r="EAL657" s="107"/>
      <c r="EAM657" s="107"/>
      <c r="EAN657" s="107"/>
      <c r="EAO657" s="107"/>
      <c r="EAP657" s="107"/>
      <c r="EAQ657" s="107"/>
      <c r="EAR657" s="107"/>
      <c r="EAS657" s="107"/>
      <c r="EAT657" s="107"/>
      <c r="EAU657" s="107"/>
      <c r="EAV657" s="107"/>
      <c r="EAW657" s="107"/>
      <c r="EAX657" s="107"/>
      <c r="EAY657" s="107"/>
      <c r="EAZ657" s="107"/>
      <c r="EBA657" s="107"/>
      <c r="EBB657" s="107"/>
      <c r="EBC657" s="107"/>
      <c r="EBD657" s="107"/>
      <c r="EBE657" s="107"/>
      <c r="EBF657" s="107"/>
      <c r="EBG657" s="107"/>
      <c r="EBH657" s="107"/>
      <c r="EBI657" s="107"/>
      <c r="EBJ657" s="107"/>
      <c r="EBK657" s="107"/>
      <c r="EBL657" s="107"/>
      <c r="EBM657" s="107"/>
      <c r="EBN657" s="107"/>
      <c r="EBO657" s="107"/>
      <c r="EBP657" s="107"/>
      <c r="EBQ657" s="107"/>
      <c r="EBR657" s="107"/>
      <c r="EBS657" s="107"/>
      <c r="EBT657" s="107"/>
      <c r="EBU657" s="107"/>
      <c r="EBV657" s="107"/>
      <c r="EBW657" s="107"/>
      <c r="EBX657" s="107"/>
      <c r="EBY657" s="107"/>
      <c r="EBZ657" s="107"/>
      <c r="ECA657" s="107"/>
      <c r="ECB657" s="107"/>
      <c r="ECC657" s="107"/>
      <c r="ECD657" s="107"/>
      <c r="ECE657" s="107"/>
      <c r="ECF657" s="107"/>
      <c r="ECG657" s="107"/>
      <c r="ECH657" s="107"/>
      <c r="ECI657" s="107"/>
      <c r="ECJ657" s="107"/>
      <c r="ECK657" s="107"/>
      <c r="ECL657" s="107"/>
      <c r="ECM657" s="107"/>
      <c r="ECN657" s="107"/>
      <c r="ECO657" s="107"/>
      <c r="ECP657" s="107"/>
      <c r="ECQ657" s="107"/>
      <c r="ECR657" s="107"/>
      <c r="ECS657" s="107"/>
      <c r="ECT657" s="107"/>
      <c r="ECU657" s="107"/>
      <c r="ECV657" s="107"/>
      <c r="ECW657" s="107"/>
      <c r="ECX657" s="107"/>
      <c r="ECY657" s="107"/>
      <c r="ECZ657" s="107"/>
      <c r="EDA657" s="107"/>
      <c r="EDB657" s="107"/>
      <c r="EDC657" s="107"/>
      <c r="EDD657" s="107"/>
      <c r="EDE657" s="107"/>
      <c r="EDF657" s="107"/>
      <c r="EDG657" s="107"/>
      <c r="EDH657" s="107"/>
      <c r="EDI657" s="107"/>
      <c r="EDJ657" s="107"/>
      <c r="EDK657" s="107"/>
      <c r="EDL657" s="107"/>
      <c r="EDM657" s="107"/>
      <c r="EDN657" s="107"/>
      <c r="EDO657" s="107"/>
      <c r="EDP657" s="107"/>
      <c r="EDQ657" s="107"/>
      <c r="EDR657" s="107"/>
      <c r="EDS657" s="107"/>
      <c r="EDT657" s="107"/>
      <c r="EDU657" s="107"/>
      <c r="EDV657" s="107"/>
      <c r="EDW657" s="107"/>
      <c r="EDX657" s="107"/>
      <c r="EDY657" s="107"/>
      <c r="EDZ657" s="107"/>
      <c r="EEA657" s="107"/>
      <c r="EEB657" s="107"/>
      <c r="EEC657" s="107"/>
      <c r="EED657" s="107"/>
      <c r="EEE657" s="107"/>
      <c r="EEF657" s="107"/>
      <c r="EEG657" s="107"/>
      <c r="EEH657" s="107"/>
      <c r="EEI657" s="107"/>
      <c r="EEJ657" s="107"/>
      <c r="EEK657" s="107"/>
      <c r="EEL657" s="107"/>
      <c r="EEM657" s="107"/>
      <c r="EEN657" s="107"/>
      <c r="EEO657" s="107"/>
      <c r="EEP657" s="107"/>
      <c r="EEQ657" s="107"/>
      <c r="EER657" s="107"/>
      <c r="EES657" s="107"/>
      <c r="EET657" s="107"/>
      <c r="EEU657" s="107"/>
      <c r="EEV657" s="107"/>
      <c r="EEW657" s="107"/>
      <c r="EEX657" s="107"/>
      <c r="EEY657" s="107"/>
      <c r="EEZ657" s="107"/>
      <c r="EFA657" s="107"/>
      <c r="EFB657" s="107"/>
      <c r="EFC657" s="107"/>
      <c r="EFD657" s="107"/>
      <c r="EFE657" s="107"/>
      <c r="EFF657" s="107"/>
      <c r="EFG657" s="107"/>
      <c r="EFH657" s="107"/>
      <c r="EFI657" s="107"/>
      <c r="EFJ657" s="107"/>
      <c r="EFK657" s="107"/>
      <c r="EFL657" s="107"/>
      <c r="EFM657" s="107"/>
      <c r="EFN657" s="107"/>
      <c r="EFO657" s="107"/>
      <c r="EFP657" s="107"/>
      <c r="EFQ657" s="107"/>
      <c r="EFR657" s="107"/>
      <c r="EFS657" s="107"/>
      <c r="EFT657" s="107"/>
      <c r="EFU657" s="107"/>
      <c r="EFV657" s="107"/>
      <c r="EFW657" s="107"/>
      <c r="EFX657" s="107"/>
      <c r="EFY657" s="107"/>
      <c r="EFZ657" s="107"/>
      <c r="EGA657" s="107"/>
      <c r="EGB657" s="107"/>
      <c r="EGC657" s="107"/>
      <c r="EGD657" s="107"/>
      <c r="EGE657" s="107"/>
      <c r="EGF657" s="107"/>
      <c r="EGG657" s="107"/>
      <c r="EGH657" s="107"/>
      <c r="EGI657" s="107"/>
      <c r="EGJ657" s="107"/>
      <c r="EGK657" s="107"/>
      <c r="EGL657" s="107"/>
      <c r="EGM657" s="107"/>
      <c r="EGN657" s="107"/>
      <c r="EGO657" s="107"/>
      <c r="EGP657" s="107"/>
      <c r="EGQ657" s="107"/>
      <c r="EGR657" s="107"/>
      <c r="EGS657" s="107"/>
      <c r="EGT657" s="107"/>
      <c r="EGU657" s="107"/>
      <c r="EGV657" s="107"/>
      <c r="EGW657" s="107"/>
      <c r="EGX657" s="107"/>
      <c r="EGY657" s="107"/>
      <c r="EGZ657" s="107"/>
      <c r="EHA657" s="107"/>
      <c r="EHB657" s="107"/>
      <c r="EHC657" s="107"/>
      <c r="EHD657" s="107"/>
      <c r="EHE657" s="107"/>
      <c r="EHF657" s="107"/>
      <c r="EHG657" s="107"/>
      <c r="EHH657" s="107"/>
      <c r="EHI657" s="107"/>
      <c r="EHJ657" s="107"/>
      <c r="EHK657" s="107"/>
      <c r="EHL657" s="107"/>
      <c r="EHM657" s="107"/>
      <c r="EHN657" s="107"/>
      <c r="EHO657" s="107"/>
      <c r="EHP657" s="107"/>
      <c r="EHQ657" s="107"/>
      <c r="EHR657" s="107"/>
      <c r="EHS657" s="107"/>
      <c r="EHT657" s="107"/>
      <c r="EHU657" s="107"/>
      <c r="EHV657" s="107"/>
      <c r="EHW657" s="107"/>
      <c r="EHX657" s="107"/>
      <c r="EHY657" s="107"/>
      <c r="EHZ657" s="107"/>
      <c r="EIA657" s="107"/>
      <c r="EIB657" s="107"/>
      <c r="EIC657" s="107"/>
      <c r="EID657" s="107"/>
      <c r="EIE657" s="107"/>
      <c r="EIF657" s="107"/>
      <c r="EIG657" s="107"/>
      <c r="EIH657" s="107"/>
      <c r="EII657" s="107"/>
      <c r="EIJ657" s="107"/>
      <c r="EIK657" s="107"/>
      <c r="EIL657" s="107"/>
      <c r="EIM657" s="107"/>
      <c r="EIN657" s="107"/>
      <c r="EIO657" s="107"/>
      <c r="EIP657" s="107"/>
      <c r="EIQ657" s="107"/>
      <c r="EIR657" s="107"/>
      <c r="EIS657" s="107"/>
      <c r="EIT657" s="107"/>
      <c r="EIU657" s="107"/>
      <c r="EIV657" s="107"/>
      <c r="EIW657" s="107"/>
      <c r="EIX657" s="107"/>
      <c r="EIY657" s="107"/>
      <c r="EIZ657" s="107"/>
      <c r="EJA657" s="107"/>
      <c r="EJB657" s="107"/>
      <c r="EJC657" s="107"/>
      <c r="EJD657" s="107"/>
      <c r="EJE657" s="107"/>
      <c r="EJF657" s="107"/>
      <c r="EJG657" s="107"/>
      <c r="EJH657" s="107"/>
      <c r="EJI657" s="107"/>
      <c r="EJJ657" s="107"/>
      <c r="EJK657" s="107"/>
      <c r="EJL657" s="107"/>
      <c r="EJM657" s="107"/>
      <c r="EJN657" s="107"/>
      <c r="EJO657" s="107"/>
      <c r="EJP657" s="107"/>
      <c r="EJQ657" s="107"/>
      <c r="EJR657" s="107"/>
      <c r="EJS657" s="107"/>
      <c r="EJT657" s="107"/>
      <c r="EJU657" s="107"/>
      <c r="EJV657" s="107"/>
      <c r="EJW657" s="107"/>
      <c r="EJX657" s="107"/>
      <c r="EJY657" s="107"/>
      <c r="EJZ657" s="107"/>
      <c r="EKA657" s="107"/>
      <c r="EKB657" s="107"/>
      <c r="EKC657" s="107"/>
      <c r="EKD657" s="107"/>
      <c r="EKE657" s="107"/>
      <c r="EKF657" s="107"/>
      <c r="EKG657" s="107"/>
      <c r="EKH657" s="107"/>
      <c r="EKI657" s="107"/>
      <c r="EKJ657" s="107"/>
      <c r="EKK657" s="107"/>
      <c r="EKL657" s="107"/>
      <c r="EKM657" s="107"/>
      <c r="EKN657" s="107"/>
      <c r="EKO657" s="107"/>
      <c r="EKP657" s="107"/>
      <c r="EKQ657" s="107"/>
      <c r="EKR657" s="107"/>
      <c r="EKS657" s="107"/>
      <c r="EKT657" s="107"/>
      <c r="EKU657" s="107"/>
      <c r="EKV657" s="107"/>
      <c r="EKW657" s="107"/>
      <c r="EKX657" s="107"/>
      <c r="EKY657" s="107"/>
      <c r="EKZ657" s="107"/>
      <c r="ELA657" s="107"/>
      <c r="ELB657" s="107"/>
      <c r="ELC657" s="107"/>
      <c r="ELD657" s="107"/>
      <c r="ELE657" s="107"/>
      <c r="ELF657" s="107"/>
      <c r="ELG657" s="107"/>
      <c r="ELH657" s="107"/>
      <c r="ELI657" s="107"/>
      <c r="ELJ657" s="107"/>
      <c r="ELK657" s="107"/>
      <c r="ELL657" s="107"/>
      <c r="ELM657" s="107"/>
      <c r="ELN657" s="107"/>
      <c r="ELO657" s="107"/>
      <c r="ELP657" s="107"/>
      <c r="ELQ657" s="107"/>
      <c r="ELR657" s="107"/>
      <c r="ELS657" s="107"/>
      <c r="ELT657" s="107"/>
      <c r="ELU657" s="107"/>
      <c r="ELV657" s="107"/>
      <c r="ELW657" s="107"/>
      <c r="ELX657" s="107"/>
      <c r="ELY657" s="107"/>
      <c r="ELZ657" s="107"/>
      <c r="EMA657" s="107"/>
      <c r="EMB657" s="107"/>
      <c r="EMC657" s="107"/>
      <c r="EMD657" s="107"/>
      <c r="EME657" s="107"/>
      <c r="EMF657" s="107"/>
      <c r="EMG657" s="107"/>
      <c r="EMH657" s="107"/>
      <c r="EMI657" s="107"/>
      <c r="EMJ657" s="107"/>
      <c r="EMK657" s="107"/>
      <c r="EML657" s="107"/>
      <c r="EMM657" s="107"/>
      <c r="EMN657" s="107"/>
      <c r="EMO657" s="107"/>
      <c r="EMP657" s="107"/>
      <c r="EMQ657" s="107"/>
      <c r="EMR657" s="107"/>
      <c r="EMS657" s="107"/>
      <c r="EMT657" s="107"/>
      <c r="EMU657" s="107"/>
      <c r="EMV657" s="107"/>
      <c r="EMW657" s="107"/>
      <c r="EMX657" s="107"/>
      <c r="EMY657" s="107"/>
      <c r="EMZ657" s="107"/>
      <c r="ENA657" s="107"/>
      <c r="ENB657" s="107"/>
      <c r="ENC657" s="107"/>
      <c r="END657" s="107"/>
      <c r="ENE657" s="107"/>
      <c r="ENF657" s="107"/>
      <c r="ENG657" s="107"/>
      <c r="ENH657" s="107"/>
      <c r="ENI657" s="107"/>
      <c r="ENJ657" s="107"/>
      <c r="ENK657" s="107"/>
      <c r="ENL657" s="107"/>
      <c r="ENM657" s="107"/>
      <c r="ENN657" s="107"/>
      <c r="ENO657" s="107"/>
      <c r="ENP657" s="107"/>
      <c r="ENQ657" s="107"/>
      <c r="ENR657" s="107"/>
      <c r="ENS657" s="107"/>
      <c r="ENT657" s="107"/>
      <c r="ENU657" s="107"/>
      <c r="ENV657" s="107"/>
      <c r="ENW657" s="107"/>
      <c r="ENX657" s="107"/>
      <c r="ENY657" s="107"/>
      <c r="ENZ657" s="107"/>
      <c r="EOA657" s="107"/>
      <c r="EOB657" s="107"/>
      <c r="EOC657" s="107"/>
      <c r="EOD657" s="107"/>
      <c r="EOE657" s="107"/>
      <c r="EOF657" s="107"/>
      <c r="EOG657" s="107"/>
      <c r="EOH657" s="107"/>
      <c r="EOI657" s="107"/>
      <c r="EOJ657" s="107"/>
      <c r="EOK657" s="107"/>
      <c r="EOL657" s="107"/>
      <c r="EOM657" s="107"/>
      <c r="EON657" s="107"/>
      <c r="EOO657" s="107"/>
      <c r="EOP657" s="107"/>
      <c r="EOQ657" s="107"/>
      <c r="EOR657" s="107"/>
      <c r="EOS657" s="107"/>
      <c r="EOT657" s="107"/>
      <c r="EOU657" s="107"/>
      <c r="EOV657" s="107"/>
      <c r="EOW657" s="107"/>
      <c r="EOX657" s="107"/>
      <c r="EOY657" s="107"/>
      <c r="EOZ657" s="107"/>
      <c r="EPA657" s="107"/>
      <c r="EPB657" s="107"/>
      <c r="EPC657" s="107"/>
      <c r="EPD657" s="107"/>
      <c r="EPE657" s="107"/>
      <c r="EPF657" s="107"/>
      <c r="EPG657" s="107"/>
      <c r="EPH657" s="107"/>
      <c r="EPI657" s="107"/>
      <c r="EPJ657" s="107"/>
      <c r="EPK657" s="107"/>
      <c r="EPL657" s="107"/>
      <c r="EPM657" s="107"/>
      <c r="EPN657" s="107"/>
      <c r="EPO657" s="107"/>
      <c r="EPP657" s="107"/>
      <c r="EPQ657" s="107"/>
      <c r="EPR657" s="107"/>
      <c r="EPS657" s="107"/>
      <c r="EPT657" s="107"/>
      <c r="EPU657" s="107"/>
      <c r="EPV657" s="107"/>
      <c r="EPW657" s="107"/>
      <c r="EPX657" s="107"/>
      <c r="EPY657" s="107"/>
      <c r="EPZ657" s="107"/>
      <c r="EQA657" s="107"/>
      <c r="EQB657" s="107"/>
      <c r="EQC657" s="107"/>
      <c r="EQD657" s="107"/>
      <c r="EQE657" s="107"/>
      <c r="EQF657" s="107"/>
      <c r="EQG657" s="107"/>
      <c r="EQH657" s="107"/>
      <c r="EQI657" s="107"/>
      <c r="EQJ657" s="107"/>
      <c r="EQK657" s="107"/>
      <c r="EQL657" s="107"/>
      <c r="EQM657" s="107"/>
      <c r="EQN657" s="107"/>
      <c r="EQO657" s="107"/>
      <c r="EQP657" s="107"/>
      <c r="EQQ657" s="107"/>
      <c r="EQR657" s="107"/>
      <c r="EQS657" s="107"/>
      <c r="EQT657" s="107"/>
      <c r="EQU657" s="107"/>
      <c r="EQV657" s="107"/>
      <c r="EQW657" s="107"/>
      <c r="EQX657" s="107"/>
      <c r="EQY657" s="107"/>
      <c r="EQZ657" s="107"/>
      <c r="ERA657" s="107"/>
      <c r="ERB657" s="107"/>
      <c r="ERC657" s="107"/>
      <c r="ERD657" s="107"/>
      <c r="ERE657" s="107"/>
      <c r="ERF657" s="107"/>
      <c r="ERG657" s="107"/>
      <c r="ERH657" s="107"/>
      <c r="ERI657" s="107"/>
      <c r="ERJ657" s="107"/>
      <c r="ERK657" s="107"/>
      <c r="ERL657" s="107"/>
      <c r="ERM657" s="107"/>
      <c r="ERN657" s="107"/>
      <c r="ERO657" s="107"/>
      <c r="ERP657" s="107"/>
      <c r="ERQ657" s="107"/>
      <c r="ERR657" s="107"/>
      <c r="ERS657" s="107"/>
      <c r="ERT657" s="107"/>
      <c r="ERU657" s="107"/>
      <c r="ERV657" s="107"/>
      <c r="ERW657" s="107"/>
      <c r="ERX657" s="107"/>
      <c r="ERY657" s="107"/>
      <c r="ERZ657" s="107"/>
      <c r="ESA657" s="107"/>
      <c r="ESB657" s="107"/>
      <c r="ESC657" s="107"/>
      <c r="ESD657" s="107"/>
      <c r="ESE657" s="107"/>
      <c r="ESF657" s="107"/>
      <c r="ESG657" s="107"/>
      <c r="ESH657" s="107"/>
      <c r="ESI657" s="107"/>
      <c r="ESJ657" s="107"/>
      <c r="ESK657" s="107"/>
      <c r="ESL657" s="107"/>
      <c r="ESM657" s="107"/>
      <c r="ESN657" s="107"/>
      <c r="ESO657" s="107"/>
      <c r="ESP657" s="107"/>
      <c r="ESQ657" s="107"/>
      <c r="ESR657" s="107"/>
      <c r="ESS657" s="107"/>
      <c r="EST657" s="107"/>
      <c r="ESU657" s="107"/>
      <c r="ESV657" s="107"/>
      <c r="ESW657" s="107"/>
      <c r="ESX657" s="107"/>
      <c r="ESY657" s="107"/>
      <c r="ESZ657" s="107"/>
      <c r="ETA657" s="107"/>
      <c r="ETB657" s="107"/>
      <c r="ETC657" s="107"/>
      <c r="ETD657" s="107"/>
      <c r="ETE657" s="107"/>
      <c r="ETF657" s="107"/>
      <c r="ETG657" s="107"/>
      <c r="ETH657" s="107"/>
      <c r="ETI657" s="107"/>
      <c r="ETJ657" s="107"/>
      <c r="ETK657" s="107"/>
      <c r="ETL657" s="107"/>
      <c r="ETM657" s="107"/>
      <c r="ETN657" s="107"/>
      <c r="ETO657" s="107"/>
      <c r="ETP657" s="107"/>
      <c r="ETQ657" s="107"/>
      <c r="ETR657" s="107"/>
      <c r="ETS657" s="107"/>
      <c r="ETT657" s="107"/>
      <c r="ETU657" s="107"/>
      <c r="ETV657" s="107"/>
      <c r="ETW657" s="107"/>
      <c r="ETX657" s="107"/>
      <c r="ETY657" s="107"/>
      <c r="ETZ657" s="107"/>
      <c r="EUA657" s="107"/>
      <c r="EUB657" s="107"/>
      <c r="EUC657" s="107"/>
      <c r="EUD657" s="107"/>
      <c r="EUE657" s="107"/>
      <c r="EUF657" s="107"/>
      <c r="EUG657" s="107"/>
      <c r="EUH657" s="107"/>
      <c r="EUI657" s="107"/>
      <c r="EUJ657" s="107"/>
      <c r="EUK657" s="107"/>
      <c r="EUL657" s="107"/>
      <c r="EUM657" s="107"/>
      <c r="EUN657" s="107"/>
      <c r="EUO657" s="107"/>
      <c r="EUP657" s="107"/>
      <c r="EUQ657" s="107"/>
      <c r="EUR657" s="107"/>
      <c r="EUS657" s="107"/>
      <c r="EUT657" s="107"/>
      <c r="EUU657" s="107"/>
      <c r="EUV657" s="107"/>
      <c r="EUW657" s="107"/>
      <c r="EUX657" s="107"/>
      <c r="EUY657" s="107"/>
      <c r="EUZ657" s="107"/>
      <c r="EVA657" s="107"/>
      <c r="EVB657" s="107"/>
      <c r="EVC657" s="107"/>
      <c r="EVD657" s="107"/>
      <c r="EVE657" s="107"/>
      <c r="EVF657" s="107"/>
      <c r="EVG657" s="107"/>
      <c r="EVH657" s="107"/>
      <c r="EVI657" s="107"/>
      <c r="EVJ657" s="107"/>
      <c r="EVK657" s="107"/>
      <c r="EVL657" s="107"/>
      <c r="EVM657" s="107"/>
      <c r="EVN657" s="107"/>
      <c r="EVO657" s="107"/>
      <c r="EVP657" s="107"/>
      <c r="EVQ657" s="107"/>
      <c r="EVR657" s="107"/>
      <c r="EVS657" s="107"/>
      <c r="EVT657" s="107"/>
      <c r="EVU657" s="107"/>
      <c r="EVV657" s="107"/>
      <c r="EVW657" s="107"/>
      <c r="EVX657" s="107"/>
      <c r="EVY657" s="107"/>
      <c r="EVZ657" s="107"/>
      <c r="EWA657" s="107"/>
      <c r="EWB657" s="107"/>
      <c r="EWC657" s="107"/>
      <c r="EWD657" s="107"/>
      <c r="EWE657" s="107"/>
      <c r="EWF657" s="107"/>
      <c r="EWG657" s="107"/>
      <c r="EWH657" s="107"/>
      <c r="EWI657" s="107"/>
      <c r="EWJ657" s="107"/>
      <c r="EWK657" s="107"/>
      <c r="EWL657" s="107"/>
      <c r="EWM657" s="107"/>
      <c r="EWN657" s="107"/>
      <c r="EWO657" s="107"/>
      <c r="EWP657" s="107"/>
      <c r="EWQ657" s="107"/>
      <c r="EWR657" s="107"/>
      <c r="EWS657" s="107"/>
      <c r="EWT657" s="107"/>
      <c r="EWU657" s="107"/>
      <c r="EWV657" s="107"/>
      <c r="EWW657" s="107"/>
      <c r="EWX657" s="107"/>
      <c r="EWY657" s="107"/>
      <c r="EWZ657" s="107"/>
      <c r="EXA657" s="107"/>
      <c r="EXB657" s="107"/>
      <c r="EXC657" s="107"/>
      <c r="EXD657" s="107"/>
      <c r="EXE657" s="107"/>
      <c r="EXF657" s="107"/>
      <c r="EXG657" s="107"/>
      <c r="EXH657" s="107"/>
      <c r="EXI657" s="107"/>
      <c r="EXJ657" s="107"/>
      <c r="EXK657" s="107"/>
      <c r="EXL657" s="107"/>
      <c r="EXM657" s="107"/>
      <c r="EXN657" s="107"/>
      <c r="EXO657" s="107"/>
      <c r="EXP657" s="107"/>
      <c r="EXQ657" s="107"/>
      <c r="EXR657" s="107"/>
      <c r="EXS657" s="107"/>
      <c r="EXT657" s="107"/>
      <c r="EXU657" s="107"/>
      <c r="EXV657" s="107"/>
      <c r="EXW657" s="107"/>
      <c r="EXX657" s="107"/>
      <c r="EXY657" s="107"/>
      <c r="EXZ657" s="107"/>
      <c r="EYA657" s="107"/>
      <c r="EYB657" s="107"/>
      <c r="EYC657" s="107"/>
      <c r="EYD657" s="107"/>
      <c r="EYE657" s="107"/>
      <c r="EYF657" s="107"/>
      <c r="EYG657" s="107"/>
      <c r="EYH657" s="107"/>
      <c r="EYI657" s="107"/>
      <c r="EYJ657" s="107"/>
      <c r="EYK657" s="107"/>
      <c r="EYL657" s="107"/>
      <c r="EYM657" s="107"/>
      <c r="EYN657" s="107"/>
      <c r="EYO657" s="107"/>
      <c r="EYP657" s="107"/>
      <c r="EYQ657" s="107"/>
      <c r="EYR657" s="107"/>
      <c r="EYS657" s="107"/>
      <c r="EYT657" s="107"/>
      <c r="EYU657" s="107"/>
      <c r="EYV657" s="107"/>
      <c r="EYW657" s="107"/>
      <c r="EYX657" s="107"/>
      <c r="EYY657" s="107"/>
      <c r="EYZ657" s="107"/>
      <c r="EZA657" s="107"/>
      <c r="EZB657" s="107"/>
      <c r="EZC657" s="107"/>
      <c r="EZD657" s="107"/>
      <c r="EZE657" s="107"/>
      <c r="EZF657" s="107"/>
      <c r="EZG657" s="107"/>
      <c r="EZH657" s="107"/>
      <c r="EZI657" s="107"/>
      <c r="EZJ657" s="107"/>
      <c r="EZK657" s="107"/>
      <c r="EZL657" s="107"/>
      <c r="EZM657" s="107"/>
      <c r="EZN657" s="107"/>
      <c r="EZO657" s="107"/>
      <c r="EZP657" s="107"/>
      <c r="EZQ657" s="107"/>
      <c r="EZR657" s="107"/>
      <c r="EZS657" s="107"/>
      <c r="EZT657" s="107"/>
      <c r="EZU657" s="107"/>
      <c r="EZV657" s="107"/>
      <c r="EZW657" s="107"/>
      <c r="EZX657" s="107"/>
      <c r="EZY657" s="107"/>
      <c r="EZZ657" s="107"/>
      <c r="FAA657" s="107"/>
      <c r="FAB657" s="107"/>
      <c r="FAC657" s="107"/>
      <c r="FAD657" s="107"/>
      <c r="FAE657" s="107"/>
      <c r="FAF657" s="107"/>
      <c r="FAG657" s="107"/>
      <c r="FAH657" s="107"/>
      <c r="FAI657" s="107"/>
      <c r="FAJ657" s="107"/>
      <c r="FAK657" s="107"/>
      <c r="FAL657" s="107"/>
      <c r="FAM657" s="107"/>
      <c r="FAN657" s="107"/>
      <c r="FAO657" s="107"/>
      <c r="FAP657" s="107"/>
      <c r="FAQ657" s="107"/>
      <c r="FAR657" s="107"/>
      <c r="FAS657" s="107"/>
      <c r="FAT657" s="107"/>
      <c r="FAU657" s="107"/>
      <c r="FAV657" s="107"/>
      <c r="FAW657" s="107"/>
      <c r="FAX657" s="107"/>
      <c r="FAY657" s="107"/>
      <c r="FAZ657" s="107"/>
      <c r="FBA657" s="107"/>
      <c r="FBB657" s="107"/>
      <c r="FBC657" s="107"/>
      <c r="FBD657" s="107"/>
      <c r="FBE657" s="107"/>
      <c r="FBF657" s="107"/>
      <c r="FBG657" s="107"/>
      <c r="FBH657" s="107"/>
      <c r="FBI657" s="107"/>
      <c r="FBJ657" s="107"/>
      <c r="FBK657" s="107"/>
      <c r="FBL657" s="107"/>
      <c r="FBM657" s="107"/>
      <c r="FBN657" s="107"/>
      <c r="FBO657" s="107"/>
      <c r="FBP657" s="107"/>
      <c r="FBQ657" s="107"/>
      <c r="FBR657" s="107"/>
      <c r="FBS657" s="107"/>
      <c r="FBT657" s="107"/>
      <c r="FBU657" s="107"/>
      <c r="FBV657" s="107"/>
      <c r="FBW657" s="107"/>
      <c r="FBX657" s="107"/>
      <c r="FBY657" s="107"/>
      <c r="FBZ657" s="107"/>
      <c r="FCA657" s="107"/>
      <c r="FCB657" s="107"/>
      <c r="FCC657" s="107"/>
      <c r="FCD657" s="107"/>
      <c r="FCE657" s="107"/>
      <c r="FCF657" s="107"/>
      <c r="FCG657" s="107"/>
      <c r="FCH657" s="107"/>
      <c r="FCI657" s="107"/>
      <c r="FCJ657" s="107"/>
      <c r="FCK657" s="107"/>
      <c r="FCL657" s="107"/>
      <c r="FCM657" s="107"/>
      <c r="FCN657" s="107"/>
      <c r="FCO657" s="107"/>
      <c r="FCP657" s="107"/>
      <c r="FCQ657" s="107"/>
      <c r="FCR657" s="107"/>
      <c r="FCS657" s="107"/>
      <c r="FCT657" s="107"/>
      <c r="FCU657" s="107"/>
      <c r="FCV657" s="107"/>
      <c r="FCW657" s="107"/>
      <c r="FCX657" s="107"/>
      <c r="FCY657" s="107"/>
      <c r="FCZ657" s="107"/>
      <c r="FDA657" s="107"/>
      <c r="FDB657" s="107"/>
      <c r="FDC657" s="107"/>
      <c r="FDD657" s="107"/>
      <c r="FDE657" s="107"/>
      <c r="FDF657" s="107"/>
      <c r="FDG657" s="107"/>
      <c r="FDH657" s="107"/>
      <c r="FDI657" s="107"/>
      <c r="FDJ657" s="107"/>
      <c r="FDK657" s="107"/>
      <c r="FDL657" s="107"/>
      <c r="FDM657" s="107"/>
      <c r="FDN657" s="107"/>
      <c r="FDO657" s="107"/>
      <c r="FDP657" s="107"/>
      <c r="FDQ657" s="107"/>
      <c r="FDR657" s="107"/>
      <c r="FDS657" s="107"/>
      <c r="FDT657" s="107"/>
      <c r="FDU657" s="107"/>
      <c r="FDV657" s="107"/>
      <c r="FDW657" s="107"/>
      <c r="FDX657" s="107"/>
      <c r="FDY657" s="107"/>
      <c r="FDZ657" s="107"/>
      <c r="FEA657" s="107"/>
      <c r="FEB657" s="107"/>
      <c r="FEC657" s="107"/>
      <c r="FED657" s="107"/>
      <c r="FEE657" s="107"/>
      <c r="FEF657" s="107"/>
      <c r="FEG657" s="107"/>
      <c r="FEH657" s="107"/>
      <c r="FEI657" s="107"/>
      <c r="FEJ657" s="107"/>
      <c r="FEK657" s="107"/>
      <c r="FEL657" s="107"/>
      <c r="FEM657" s="107"/>
      <c r="FEN657" s="107"/>
      <c r="FEO657" s="107"/>
      <c r="FEP657" s="107"/>
      <c r="FEQ657" s="107"/>
      <c r="FER657" s="107"/>
      <c r="FES657" s="107"/>
      <c r="FET657" s="107"/>
      <c r="FEU657" s="107"/>
      <c r="FEV657" s="107"/>
      <c r="FEW657" s="107"/>
      <c r="FEX657" s="107"/>
      <c r="FEY657" s="107"/>
      <c r="FEZ657" s="107"/>
      <c r="FFA657" s="107"/>
      <c r="FFB657" s="107"/>
      <c r="FFC657" s="107"/>
      <c r="FFD657" s="107"/>
      <c r="FFE657" s="107"/>
      <c r="FFF657" s="107"/>
      <c r="FFG657" s="107"/>
      <c r="FFH657" s="107"/>
      <c r="FFI657" s="107"/>
      <c r="FFJ657" s="107"/>
      <c r="FFK657" s="107"/>
      <c r="FFL657" s="107"/>
      <c r="FFM657" s="107"/>
      <c r="FFN657" s="107"/>
      <c r="FFO657" s="107"/>
      <c r="FFP657" s="107"/>
      <c r="FFQ657" s="107"/>
      <c r="FFR657" s="107"/>
      <c r="FFS657" s="107"/>
      <c r="FFT657" s="107"/>
      <c r="FFU657" s="107"/>
      <c r="FFV657" s="107"/>
      <c r="FFW657" s="107"/>
      <c r="FFX657" s="107"/>
      <c r="FFY657" s="107"/>
      <c r="FFZ657" s="107"/>
      <c r="FGA657" s="107"/>
      <c r="FGB657" s="107"/>
      <c r="FGC657" s="107"/>
      <c r="FGD657" s="107"/>
      <c r="FGE657" s="107"/>
      <c r="FGF657" s="107"/>
      <c r="FGG657" s="107"/>
      <c r="FGH657" s="107"/>
      <c r="FGI657" s="107"/>
      <c r="FGJ657" s="107"/>
      <c r="FGK657" s="107"/>
      <c r="FGL657" s="107"/>
      <c r="FGM657" s="107"/>
      <c r="FGN657" s="107"/>
      <c r="FGO657" s="107"/>
      <c r="FGP657" s="107"/>
      <c r="FGQ657" s="107"/>
      <c r="FGR657" s="107"/>
      <c r="FGS657" s="107"/>
      <c r="FGT657" s="107"/>
      <c r="FGU657" s="107"/>
      <c r="FGV657" s="107"/>
      <c r="FGW657" s="107"/>
      <c r="FGX657" s="107"/>
      <c r="FGY657" s="107"/>
      <c r="FGZ657" s="107"/>
      <c r="FHA657" s="107"/>
      <c r="FHB657" s="107"/>
      <c r="FHC657" s="107"/>
      <c r="FHD657" s="107"/>
      <c r="FHE657" s="107"/>
      <c r="FHF657" s="107"/>
      <c r="FHG657" s="107"/>
      <c r="FHH657" s="107"/>
      <c r="FHI657" s="107"/>
      <c r="FHJ657" s="107"/>
      <c r="FHK657" s="107"/>
      <c r="FHL657" s="107"/>
      <c r="FHM657" s="107"/>
      <c r="FHN657" s="107"/>
      <c r="FHO657" s="107"/>
      <c r="FHP657" s="107"/>
      <c r="FHQ657" s="107"/>
      <c r="FHR657" s="107"/>
      <c r="FHS657" s="107"/>
      <c r="FHT657" s="107"/>
      <c r="FHU657" s="107"/>
      <c r="FHV657" s="107"/>
      <c r="FHW657" s="107"/>
      <c r="FHX657" s="107"/>
      <c r="FHY657" s="107"/>
      <c r="FHZ657" s="107"/>
      <c r="FIA657" s="107"/>
      <c r="FIB657" s="107"/>
      <c r="FIC657" s="107"/>
      <c r="FID657" s="107"/>
      <c r="FIE657" s="107"/>
      <c r="FIF657" s="107"/>
      <c r="FIG657" s="107"/>
      <c r="FIH657" s="107"/>
      <c r="FII657" s="107"/>
      <c r="FIJ657" s="107"/>
      <c r="FIK657" s="107"/>
      <c r="FIL657" s="107"/>
      <c r="FIM657" s="107"/>
      <c r="FIN657" s="107"/>
      <c r="FIO657" s="107"/>
      <c r="FIP657" s="107"/>
      <c r="FIQ657" s="107"/>
      <c r="FIR657" s="107"/>
      <c r="FIS657" s="107"/>
      <c r="FIT657" s="107"/>
      <c r="FIU657" s="107"/>
      <c r="FIV657" s="107"/>
      <c r="FIW657" s="107"/>
      <c r="FIX657" s="107"/>
      <c r="FIY657" s="107"/>
      <c r="FIZ657" s="107"/>
      <c r="FJA657" s="107"/>
      <c r="FJB657" s="107"/>
      <c r="FJC657" s="107"/>
      <c r="FJD657" s="107"/>
      <c r="FJE657" s="107"/>
      <c r="FJF657" s="107"/>
      <c r="FJG657" s="107"/>
      <c r="FJH657" s="107"/>
      <c r="FJI657" s="107"/>
      <c r="FJJ657" s="107"/>
      <c r="FJK657" s="107"/>
      <c r="FJL657" s="107"/>
      <c r="FJM657" s="107"/>
      <c r="FJN657" s="107"/>
      <c r="FJO657" s="107"/>
      <c r="FJP657" s="107"/>
      <c r="FJQ657" s="107"/>
      <c r="FJR657" s="107"/>
      <c r="FJS657" s="107"/>
      <c r="FJT657" s="107"/>
      <c r="FJU657" s="107"/>
      <c r="FJV657" s="107"/>
      <c r="FJW657" s="107"/>
      <c r="FJX657" s="107"/>
      <c r="FJY657" s="107"/>
      <c r="FJZ657" s="107"/>
      <c r="FKA657" s="107"/>
      <c r="FKB657" s="107"/>
      <c r="FKC657" s="107"/>
      <c r="FKD657" s="107"/>
      <c r="FKE657" s="107"/>
      <c r="FKF657" s="107"/>
      <c r="FKG657" s="107"/>
      <c r="FKH657" s="107"/>
      <c r="FKI657" s="107"/>
      <c r="FKJ657" s="107"/>
      <c r="FKK657" s="107"/>
      <c r="FKL657" s="107"/>
      <c r="FKM657" s="107"/>
      <c r="FKN657" s="107"/>
      <c r="FKO657" s="107"/>
      <c r="FKP657" s="107"/>
      <c r="FKQ657" s="107"/>
      <c r="FKR657" s="107"/>
      <c r="FKS657" s="107"/>
      <c r="FKT657" s="107"/>
      <c r="FKU657" s="107"/>
      <c r="FKV657" s="107"/>
      <c r="FKW657" s="107"/>
      <c r="FKX657" s="107"/>
      <c r="FKY657" s="107"/>
      <c r="FKZ657" s="107"/>
      <c r="FLA657" s="107"/>
      <c r="FLB657" s="107"/>
      <c r="FLC657" s="107"/>
      <c r="FLD657" s="107"/>
      <c r="FLE657" s="107"/>
      <c r="FLF657" s="107"/>
      <c r="FLG657" s="107"/>
      <c r="FLH657" s="107"/>
      <c r="FLI657" s="107"/>
      <c r="FLJ657" s="107"/>
      <c r="FLK657" s="107"/>
      <c r="FLL657" s="107"/>
      <c r="FLM657" s="107"/>
      <c r="FLN657" s="107"/>
      <c r="FLO657" s="107"/>
      <c r="FLP657" s="107"/>
      <c r="FLQ657" s="107"/>
      <c r="FLR657" s="107"/>
      <c r="FLS657" s="107"/>
      <c r="FLT657" s="107"/>
      <c r="FLU657" s="107"/>
      <c r="FLV657" s="107"/>
      <c r="FLW657" s="107"/>
      <c r="FLX657" s="107"/>
      <c r="FLY657" s="107"/>
      <c r="FLZ657" s="107"/>
      <c r="FMA657" s="107"/>
      <c r="FMB657" s="107"/>
      <c r="FMC657" s="107"/>
      <c r="FMD657" s="107"/>
      <c r="FME657" s="107"/>
      <c r="FMF657" s="107"/>
      <c r="FMG657" s="107"/>
      <c r="FMH657" s="107"/>
      <c r="FMI657" s="107"/>
      <c r="FMJ657" s="107"/>
      <c r="FMK657" s="107"/>
      <c r="FML657" s="107"/>
      <c r="FMM657" s="107"/>
      <c r="FMN657" s="107"/>
      <c r="FMO657" s="107"/>
      <c r="FMP657" s="107"/>
      <c r="FMQ657" s="107"/>
      <c r="FMR657" s="107"/>
      <c r="FMS657" s="107"/>
      <c r="FMT657" s="107"/>
      <c r="FMU657" s="107"/>
      <c r="FMV657" s="107"/>
      <c r="FMW657" s="107"/>
      <c r="FMX657" s="107"/>
      <c r="FMY657" s="107"/>
      <c r="FMZ657" s="107"/>
      <c r="FNA657" s="107"/>
      <c r="FNB657" s="107"/>
      <c r="FNC657" s="107"/>
      <c r="FND657" s="107"/>
      <c r="FNE657" s="107"/>
      <c r="FNF657" s="107"/>
      <c r="FNG657" s="107"/>
      <c r="FNH657" s="107"/>
      <c r="FNI657" s="107"/>
      <c r="FNJ657" s="107"/>
      <c r="FNK657" s="107"/>
      <c r="FNL657" s="107"/>
      <c r="FNM657" s="107"/>
      <c r="FNN657" s="107"/>
      <c r="FNO657" s="107"/>
      <c r="FNP657" s="107"/>
      <c r="FNQ657" s="107"/>
      <c r="FNR657" s="107"/>
      <c r="FNS657" s="107"/>
      <c r="FNT657" s="107"/>
      <c r="FNU657" s="107"/>
      <c r="FNV657" s="107"/>
      <c r="FNW657" s="107"/>
      <c r="FNX657" s="107"/>
      <c r="FNY657" s="107"/>
      <c r="FNZ657" s="107"/>
      <c r="FOA657" s="107"/>
      <c r="FOB657" s="107"/>
      <c r="FOC657" s="107"/>
      <c r="FOD657" s="107"/>
      <c r="FOE657" s="107"/>
      <c r="FOF657" s="107"/>
      <c r="FOG657" s="107"/>
      <c r="FOH657" s="107"/>
      <c r="FOI657" s="107"/>
      <c r="FOJ657" s="107"/>
      <c r="FOK657" s="107"/>
      <c r="FOL657" s="107"/>
      <c r="FOM657" s="107"/>
      <c r="FON657" s="107"/>
      <c r="FOO657" s="107"/>
      <c r="FOP657" s="107"/>
      <c r="FOQ657" s="107"/>
      <c r="FOR657" s="107"/>
      <c r="FOS657" s="107"/>
      <c r="FOT657" s="107"/>
      <c r="FOU657" s="107"/>
      <c r="FOV657" s="107"/>
      <c r="FOW657" s="107"/>
      <c r="FOX657" s="107"/>
      <c r="FOY657" s="107"/>
      <c r="FOZ657" s="107"/>
      <c r="FPA657" s="107"/>
      <c r="FPB657" s="107"/>
      <c r="FPC657" s="107"/>
      <c r="FPD657" s="107"/>
      <c r="FPE657" s="107"/>
      <c r="FPF657" s="107"/>
      <c r="FPG657" s="107"/>
      <c r="FPH657" s="107"/>
      <c r="FPI657" s="107"/>
      <c r="FPJ657" s="107"/>
      <c r="FPK657" s="107"/>
      <c r="FPL657" s="107"/>
      <c r="FPM657" s="107"/>
      <c r="FPN657" s="107"/>
      <c r="FPO657" s="107"/>
      <c r="FPP657" s="107"/>
      <c r="FPQ657" s="107"/>
      <c r="FPR657" s="107"/>
      <c r="FPS657" s="107"/>
      <c r="FPT657" s="107"/>
      <c r="FPU657" s="107"/>
      <c r="FPV657" s="107"/>
      <c r="FPW657" s="107"/>
      <c r="FPX657" s="107"/>
      <c r="FPY657" s="107"/>
      <c r="FPZ657" s="107"/>
      <c r="FQA657" s="107"/>
      <c r="FQB657" s="107"/>
      <c r="FQC657" s="107"/>
      <c r="FQD657" s="107"/>
      <c r="FQE657" s="107"/>
      <c r="FQF657" s="107"/>
      <c r="FQG657" s="107"/>
      <c r="FQH657" s="107"/>
      <c r="FQI657" s="107"/>
      <c r="FQJ657" s="107"/>
      <c r="FQK657" s="107"/>
      <c r="FQL657" s="107"/>
      <c r="FQM657" s="107"/>
      <c r="FQN657" s="107"/>
      <c r="FQO657" s="107"/>
      <c r="FQP657" s="107"/>
      <c r="FQQ657" s="107"/>
      <c r="FQR657" s="107"/>
      <c r="FQS657" s="107"/>
      <c r="FQT657" s="107"/>
      <c r="FQU657" s="107"/>
      <c r="FQV657" s="107"/>
      <c r="FQW657" s="107"/>
      <c r="FQX657" s="107"/>
      <c r="FQY657" s="107"/>
      <c r="FQZ657" s="107"/>
      <c r="FRA657" s="107"/>
      <c r="FRB657" s="107"/>
      <c r="FRC657" s="107"/>
      <c r="FRD657" s="107"/>
      <c r="FRE657" s="107"/>
      <c r="FRF657" s="107"/>
      <c r="FRG657" s="107"/>
      <c r="FRH657" s="107"/>
      <c r="FRI657" s="107"/>
      <c r="FRJ657" s="107"/>
      <c r="FRK657" s="107"/>
      <c r="FRL657" s="107"/>
      <c r="FRM657" s="107"/>
      <c r="FRN657" s="107"/>
      <c r="FRO657" s="107"/>
      <c r="FRP657" s="107"/>
      <c r="FRQ657" s="107"/>
      <c r="FRR657" s="107"/>
      <c r="FRS657" s="107"/>
      <c r="FRT657" s="107"/>
      <c r="FRU657" s="107"/>
      <c r="FRV657" s="107"/>
      <c r="FRW657" s="107"/>
      <c r="FRX657" s="107"/>
      <c r="FRY657" s="107"/>
      <c r="FRZ657" s="107"/>
      <c r="FSA657" s="107"/>
      <c r="FSB657" s="107"/>
      <c r="FSC657" s="107"/>
      <c r="FSD657" s="107"/>
      <c r="FSE657" s="107"/>
      <c r="FSF657" s="107"/>
      <c r="FSG657" s="107"/>
      <c r="FSH657" s="107"/>
      <c r="FSI657" s="107"/>
      <c r="FSJ657" s="107"/>
      <c r="FSK657" s="107"/>
      <c r="FSL657" s="107"/>
      <c r="FSM657" s="107"/>
      <c r="FSN657" s="107"/>
      <c r="FSO657" s="107"/>
      <c r="FSP657" s="107"/>
      <c r="FSQ657" s="107"/>
      <c r="FSR657" s="107"/>
      <c r="FSS657" s="107"/>
      <c r="FST657" s="107"/>
      <c r="FSU657" s="107"/>
      <c r="FSV657" s="107"/>
      <c r="FSW657" s="107"/>
      <c r="FSX657" s="107"/>
      <c r="FSY657" s="107"/>
      <c r="FSZ657" s="107"/>
      <c r="FTA657" s="107"/>
      <c r="FTB657" s="107"/>
      <c r="FTC657" s="107"/>
      <c r="FTD657" s="107"/>
      <c r="FTE657" s="107"/>
      <c r="FTF657" s="107"/>
      <c r="FTG657" s="107"/>
      <c r="FTH657" s="107"/>
      <c r="FTI657" s="107"/>
      <c r="FTJ657" s="107"/>
      <c r="FTK657" s="107"/>
      <c r="FTL657" s="107"/>
      <c r="FTM657" s="107"/>
      <c r="FTN657" s="107"/>
      <c r="FTO657" s="107"/>
      <c r="FTP657" s="107"/>
      <c r="FTQ657" s="107"/>
      <c r="FTR657" s="107"/>
      <c r="FTS657" s="107"/>
      <c r="FTT657" s="107"/>
      <c r="FTU657" s="107"/>
      <c r="FTV657" s="107"/>
      <c r="FTW657" s="107"/>
      <c r="FTX657" s="107"/>
      <c r="FTY657" s="107"/>
      <c r="FTZ657" s="107"/>
      <c r="FUA657" s="107"/>
      <c r="FUB657" s="107"/>
      <c r="FUC657" s="107"/>
      <c r="FUD657" s="107"/>
      <c r="FUE657" s="107"/>
      <c r="FUF657" s="107"/>
      <c r="FUG657" s="107"/>
      <c r="FUH657" s="107"/>
      <c r="FUI657" s="107"/>
      <c r="FUJ657" s="107"/>
      <c r="FUK657" s="107"/>
      <c r="FUL657" s="107"/>
      <c r="FUM657" s="107"/>
      <c r="FUN657" s="107"/>
      <c r="FUO657" s="107"/>
      <c r="FUP657" s="107"/>
      <c r="FUQ657" s="107"/>
      <c r="FUR657" s="107"/>
      <c r="FUS657" s="107"/>
      <c r="FUT657" s="107"/>
      <c r="FUU657" s="107"/>
      <c r="FUV657" s="107"/>
      <c r="FUW657" s="107"/>
      <c r="FUX657" s="107"/>
      <c r="FUY657" s="107"/>
      <c r="FUZ657" s="107"/>
      <c r="FVA657" s="107"/>
      <c r="FVB657" s="107"/>
      <c r="FVC657" s="107"/>
      <c r="FVD657" s="107"/>
      <c r="FVE657" s="107"/>
      <c r="FVF657" s="107"/>
      <c r="FVG657" s="107"/>
      <c r="FVH657" s="107"/>
      <c r="FVI657" s="107"/>
      <c r="FVJ657" s="107"/>
      <c r="FVK657" s="107"/>
      <c r="FVL657" s="107"/>
      <c r="FVM657" s="107"/>
      <c r="FVN657" s="107"/>
      <c r="FVO657" s="107"/>
      <c r="FVP657" s="107"/>
      <c r="FVQ657" s="107"/>
      <c r="FVR657" s="107"/>
      <c r="FVS657" s="107"/>
      <c r="FVT657" s="107"/>
      <c r="FVU657" s="107"/>
      <c r="FVV657" s="107"/>
      <c r="FVW657" s="107"/>
      <c r="FVX657" s="107"/>
      <c r="FVY657" s="107"/>
      <c r="FVZ657" s="107"/>
      <c r="FWA657" s="107"/>
      <c r="FWB657" s="107"/>
      <c r="FWC657" s="107"/>
      <c r="FWD657" s="107"/>
      <c r="FWE657" s="107"/>
      <c r="FWF657" s="107"/>
      <c r="FWG657" s="107"/>
      <c r="FWH657" s="107"/>
      <c r="FWI657" s="107"/>
      <c r="FWJ657" s="107"/>
      <c r="FWK657" s="107"/>
      <c r="FWL657" s="107"/>
      <c r="FWM657" s="107"/>
      <c r="FWN657" s="107"/>
      <c r="FWO657" s="107"/>
      <c r="FWP657" s="107"/>
      <c r="FWQ657" s="107"/>
      <c r="FWR657" s="107"/>
      <c r="FWS657" s="107"/>
      <c r="FWT657" s="107"/>
      <c r="FWU657" s="107"/>
      <c r="FWV657" s="107"/>
      <c r="FWW657" s="107"/>
      <c r="FWX657" s="107"/>
      <c r="FWY657" s="107"/>
      <c r="FWZ657" s="107"/>
      <c r="FXA657" s="107"/>
      <c r="FXB657" s="107"/>
      <c r="FXC657" s="107"/>
      <c r="FXD657" s="107"/>
      <c r="FXE657" s="107"/>
      <c r="FXF657" s="107"/>
      <c r="FXG657" s="107"/>
      <c r="FXH657" s="107"/>
      <c r="FXI657" s="107"/>
      <c r="FXJ657" s="107"/>
      <c r="FXK657" s="107"/>
      <c r="FXL657" s="107"/>
      <c r="FXM657" s="107"/>
      <c r="FXN657" s="107"/>
      <c r="FXO657" s="107"/>
      <c r="FXP657" s="107"/>
      <c r="FXQ657" s="107"/>
      <c r="FXR657" s="107"/>
      <c r="FXS657" s="107"/>
      <c r="FXT657" s="107"/>
      <c r="FXU657" s="107"/>
      <c r="FXV657" s="107"/>
      <c r="FXW657" s="107"/>
      <c r="FXX657" s="107"/>
      <c r="FXY657" s="107"/>
      <c r="FXZ657" s="107"/>
      <c r="FYA657" s="107"/>
      <c r="FYB657" s="107"/>
      <c r="FYC657" s="107"/>
      <c r="FYD657" s="107"/>
      <c r="FYE657" s="107"/>
      <c r="FYF657" s="107"/>
      <c r="FYG657" s="107"/>
      <c r="FYH657" s="107"/>
      <c r="FYI657" s="107"/>
      <c r="FYJ657" s="107"/>
      <c r="FYK657" s="107"/>
      <c r="FYL657" s="107"/>
      <c r="FYM657" s="107"/>
      <c r="FYN657" s="107"/>
      <c r="FYO657" s="107"/>
      <c r="FYP657" s="107"/>
      <c r="FYQ657" s="107"/>
      <c r="FYR657" s="107"/>
      <c r="FYS657" s="107"/>
      <c r="FYT657" s="107"/>
      <c r="FYU657" s="107"/>
      <c r="FYV657" s="107"/>
      <c r="FYW657" s="107"/>
      <c r="FYX657" s="107"/>
      <c r="FYY657" s="107"/>
      <c r="FYZ657" s="107"/>
      <c r="FZA657" s="107"/>
      <c r="FZB657" s="107"/>
      <c r="FZC657" s="107"/>
      <c r="FZD657" s="107"/>
      <c r="FZE657" s="107"/>
      <c r="FZF657" s="107"/>
      <c r="FZG657" s="107"/>
      <c r="FZH657" s="107"/>
      <c r="FZI657" s="107"/>
      <c r="FZJ657" s="107"/>
      <c r="FZK657" s="107"/>
      <c r="FZL657" s="107"/>
      <c r="FZM657" s="107"/>
      <c r="FZN657" s="107"/>
      <c r="FZO657" s="107"/>
      <c r="FZP657" s="107"/>
      <c r="FZQ657" s="107"/>
      <c r="FZR657" s="107"/>
      <c r="FZS657" s="107"/>
      <c r="FZT657" s="107"/>
      <c r="FZU657" s="107"/>
      <c r="FZV657" s="107"/>
      <c r="FZW657" s="107"/>
      <c r="FZX657" s="107"/>
      <c r="FZY657" s="107"/>
      <c r="FZZ657" s="107"/>
      <c r="GAA657" s="107"/>
      <c r="GAB657" s="107"/>
      <c r="GAC657" s="107"/>
      <c r="GAD657" s="107"/>
      <c r="GAE657" s="107"/>
      <c r="GAF657" s="107"/>
      <c r="GAG657" s="107"/>
      <c r="GAH657" s="107"/>
      <c r="GAI657" s="107"/>
      <c r="GAJ657" s="107"/>
      <c r="GAK657" s="107"/>
      <c r="GAL657" s="107"/>
      <c r="GAM657" s="107"/>
      <c r="GAN657" s="107"/>
      <c r="GAO657" s="107"/>
      <c r="GAP657" s="107"/>
      <c r="GAQ657" s="107"/>
      <c r="GAR657" s="107"/>
      <c r="GAS657" s="107"/>
      <c r="GAT657" s="107"/>
      <c r="GAU657" s="107"/>
      <c r="GAV657" s="107"/>
      <c r="GAW657" s="107"/>
      <c r="GAX657" s="107"/>
      <c r="GAY657" s="107"/>
      <c r="GAZ657" s="107"/>
      <c r="GBA657" s="107"/>
      <c r="GBB657" s="107"/>
      <c r="GBC657" s="107"/>
      <c r="GBD657" s="107"/>
      <c r="GBE657" s="107"/>
      <c r="GBF657" s="107"/>
      <c r="GBG657" s="107"/>
      <c r="GBH657" s="107"/>
      <c r="GBI657" s="107"/>
      <c r="GBJ657" s="107"/>
      <c r="GBK657" s="107"/>
      <c r="GBL657" s="107"/>
      <c r="GBM657" s="107"/>
      <c r="GBN657" s="107"/>
      <c r="GBO657" s="107"/>
      <c r="GBP657" s="107"/>
      <c r="GBQ657" s="107"/>
      <c r="GBR657" s="107"/>
      <c r="GBS657" s="107"/>
      <c r="GBT657" s="107"/>
      <c r="GBU657" s="107"/>
      <c r="GBV657" s="107"/>
      <c r="GBW657" s="107"/>
      <c r="GBX657" s="107"/>
      <c r="GBY657" s="107"/>
      <c r="GBZ657" s="107"/>
      <c r="GCA657" s="107"/>
      <c r="GCB657" s="107"/>
      <c r="GCC657" s="107"/>
      <c r="GCD657" s="107"/>
      <c r="GCE657" s="107"/>
      <c r="GCF657" s="107"/>
      <c r="GCG657" s="107"/>
      <c r="GCH657" s="107"/>
      <c r="GCI657" s="107"/>
      <c r="GCJ657" s="107"/>
      <c r="GCK657" s="107"/>
      <c r="GCL657" s="107"/>
      <c r="GCM657" s="107"/>
      <c r="GCN657" s="107"/>
      <c r="GCO657" s="107"/>
      <c r="GCP657" s="107"/>
      <c r="GCQ657" s="107"/>
      <c r="GCR657" s="107"/>
      <c r="GCS657" s="107"/>
      <c r="GCT657" s="107"/>
      <c r="GCU657" s="107"/>
      <c r="GCV657" s="107"/>
      <c r="GCW657" s="107"/>
      <c r="GCX657" s="107"/>
      <c r="GCY657" s="107"/>
      <c r="GCZ657" s="107"/>
      <c r="GDA657" s="107"/>
      <c r="GDB657" s="107"/>
      <c r="GDC657" s="107"/>
      <c r="GDD657" s="107"/>
      <c r="GDE657" s="107"/>
      <c r="GDF657" s="107"/>
      <c r="GDG657" s="107"/>
      <c r="GDH657" s="107"/>
      <c r="GDI657" s="107"/>
      <c r="GDJ657" s="107"/>
      <c r="GDK657" s="107"/>
      <c r="GDL657" s="107"/>
      <c r="GDM657" s="107"/>
      <c r="GDN657" s="107"/>
      <c r="GDO657" s="107"/>
      <c r="GDP657" s="107"/>
      <c r="GDQ657" s="107"/>
      <c r="GDR657" s="107"/>
      <c r="GDS657" s="107"/>
      <c r="GDT657" s="107"/>
      <c r="GDU657" s="107"/>
      <c r="GDV657" s="107"/>
      <c r="GDW657" s="107"/>
      <c r="GDX657" s="107"/>
      <c r="GDY657" s="107"/>
      <c r="GDZ657" s="107"/>
      <c r="GEA657" s="107"/>
      <c r="GEB657" s="107"/>
      <c r="GEC657" s="107"/>
      <c r="GED657" s="107"/>
      <c r="GEE657" s="107"/>
      <c r="GEF657" s="107"/>
      <c r="GEG657" s="107"/>
      <c r="GEH657" s="107"/>
      <c r="GEI657" s="107"/>
      <c r="GEJ657" s="107"/>
      <c r="GEK657" s="107"/>
      <c r="GEL657" s="107"/>
      <c r="GEM657" s="107"/>
      <c r="GEN657" s="107"/>
      <c r="GEO657" s="107"/>
      <c r="GEP657" s="107"/>
      <c r="GEQ657" s="107"/>
      <c r="GER657" s="107"/>
      <c r="GES657" s="107"/>
      <c r="GET657" s="107"/>
      <c r="GEU657" s="107"/>
      <c r="GEV657" s="107"/>
      <c r="GEW657" s="107"/>
      <c r="GEX657" s="107"/>
      <c r="GEY657" s="107"/>
      <c r="GEZ657" s="107"/>
      <c r="GFA657" s="107"/>
      <c r="GFB657" s="107"/>
      <c r="GFC657" s="107"/>
      <c r="GFD657" s="107"/>
      <c r="GFE657" s="107"/>
      <c r="GFF657" s="107"/>
      <c r="GFG657" s="107"/>
      <c r="GFH657" s="107"/>
      <c r="GFI657" s="107"/>
      <c r="GFJ657" s="107"/>
      <c r="GFK657" s="107"/>
      <c r="GFL657" s="107"/>
      <c r="GFM657" s="107"/>
      <c r="GFN657" s="107"/>
      <c r="GFO657" s="107"/>
      <c r="GFP657" s="107"/>
      <c r="GFQ657" s="107"/>
      <c r="GFR657" s="107"/>
      <c r="GFS657" s="107"/>
      <c r="GFT657" s="107"/>
      <c r="GFU657" s="107"/>
      <c r="GFV657" s="107"/>
      <c r="GFW657" s="107"/>
      <c r="GFX657" s="107"/>
      <c r="GFY657" s="107"/>
      <c r="GFZ657" s="107"/>
      <c r="GGA657" s="107"/>
      <c r="GGB657" s="107"/>
      <c r="GGC657" s="107"/>
      <c r="GGD657" s="107"/>
      <c r="GGE657" s="107"/>
      <c r="GGF657" s="107"/>
      <c r="GGG657" s="107"/>
      <c r="GGH657" s="107"/>
      <c r="GGI657" s="107"/>
      <c r="GGJ657" s="107"/>
      <c r="GGK657" s="107"/>
      <c r="GGL657" s="107"/>
      <c r="GGM657" s="107"/>
      <c r="GGN657" s="107"/>
      <c r="GGO657" s="107"/>
      <c r="GGP657" s="107"/>
      <c r="GGQ657" s="107"/>
      <c r="GGR657" s="107"/>
      <c r="GGS657" s="107"/>
      <c r="GGT657" s="107"/>
      <c r="GGU657" s="107"/>
      <c r="GGV657" s="107"/>
      <c r="GGW657" s="107"/>
      <c r="GGX657" s="107"/>
      <c r="GGY657" s="107"/>
      <c r="GGZ657" s="107"/>
      <c r="GHA657" s="107"/>
      <c r="GHB657" s="107"/>
      <c r="GHC657" s="107"/>
      <c r="GHD657" s="107"/>
      <c r="GHE657" s="107"/>
      <c r="GHF657" s="107"/>
      <c r="GHG657" s="107"/>
      <c r="GHH657" s="107"/>
      <c r="GHI657" s="107"/>
      <c r="GHJ657" s="107"/>
      <c r="GHK657" s="107"/>
      <c r="GHL657" s="107"/>
      <c r="GHM657" s="107"/>
      <c r="GHN657" s="107"/>
      <c r="GHO657" s="107"/>
      <c r="GHP657" s="107"/>
      <c r="GHQ657" s="107"/>
      <c r="GHR657" s="107"/>
      <c r="GHS657" s="107"/>
      <c r="GHT657" s="107"/>
      <c r="GHU657" s="107"/>
      <c r="GHV657" s="107"/>
      <c r="GHW657" s="107"/>
      <c r="GHX657" s="107"/>
      <c r="GHY657" s="107"/>
      <c r="GHZ657" s="107"/>
      <c r="GIA657" s="107"/>
      <c r="GIB657" s="107"/>
      <c r="GIC657" s="107"/>
      <c r="GID657" s="107"/>
      <c r="GIE657" s="107"/>
      <c r="GIF657" s="107"/>
      <c r="GIG657" s="107"/>
      <c r="GIH657" s="107"/>
      <c r="GII657" s="107"/>
      <c r="GIJ657" s="107"/>
      <c r="GIK657" s="107"/>
      <c r="GIL657" s="107"/>
      <c r="GIM657" s="107"/>
      <c r="GIN657" s="107"/>
      <c r="GIO657" s="107"/>
      <c r="GIP657" s="107"/>
      <c r="GIQ657" s="107"/>
      <c r="GIR657" s="107"/>
      <c r="GIS657" s="107"/>
      <c r="GIT657" s="107"/>
      <c r="GIU657" s="107"/>
      <c r="GIV657" s="107"/>
      <c r="GIW657" s="107"/>
      <c r="GIX657" s="107"/>
      <c r="GIY657" s="107"/>
      <c r="GIZ657" s="107"/>
      <c r="GJA657" s="107"/>
      <c r="GJB657" s="107"/>
      <c r="GJC657" s="107"/>
      <c r="GJD657" s="107"/>
      <c r="GJE657" s="107"/>
      <c r="GJF657" s="107"/>
      <c r="GJG657" s="107"/>
      <c r="GJH657" s="107"/>
      <c r="GJI657" s="107"/>
      <c r="GJJ657" s="107"/>
      <c r="GJK657" s="107"/>
      <c r="GJL657" s="107"/>
      <c r="GJM657" s="107"/>
      <c r="GJN657" s="107"/>
      <c r="GJO657" s="107"/>
      <c r="GJP657" s="107"/>
      <c r="GJQ657" s="107"/>
      <c r="GJR657" s="107"/>
      <c r="GJS657" s="107"/>
      <c r="GJT657" s="107"/>
      <c r="GJU657" s="107"/>
      <c r="GJV657" s="107"/>
      <c r="GJW657" s="107"/>
      <c r="GJX657" s="107"/>
      <c r="GJY657" s="107"/>
      <c r="GJZ657" s="107"/>
      <c r="GKA657" s="107"/>
      <c r="GKB657" s="107"/>
      <c r="GKC657" s="107"/>
      <c r="GKD657" s="107"/>
      <c r="GKE657" s="107"/>
      <c r="GKF657" s="107"/>
      <c r="GKG657" s="107"/>
      <c r="GKH657" s="107"/>
      <c r="GKI657" s="107"/>
      <c r="GKJ657" s="107"/>
      <c r="GKK657" s="107"/>
      <c r="GKL657" s="107"/>
      <c r="GKM657" s="107"/>
      <c r="GKN657" s="107"/>
      <c r="GKO657" s="107"/>
      <c r="GKP657" s="107"/>
      <c r="GKQ657" s="107"/>
      <c r="GKR657" s="107"/>
      <c r="GKS657" s="107"/>
      <c r="GKT657" s="107"/>
      <c r="GKU657" s="107"/>
      <c r="GKV657" s="107"/>
      <c r="GKW657" s="107"/>
      <c r="GKX657" s="107"/>
      <c r="GKY657" s="107"/>
      <c r="GKZ657" s="107"/>
      <c r="GLA657" s="107"/>
      <c r="GLB657" s="107"/>
      <c r="GLC657" s="107"/>
      <c r="GLD657" s="107"/>
      <c r="GLE657" s="107"/>
      <c r="GLF657" s="107"/>
      <c r="GLG657" s="107"/>
      <c r="GLH657" s="107"/>
      <c r="GLI657" s="107"/>
      <c r="GLJ657" s="107"/>
      <c r="GLK657" s="107"/>
      <c r="GLL657" s="107"/>
      <c r="GLM657" s="107"/>
      <c r="GLN657" s="107"/>
      <c r="GLO657" s="107"/>
      <c r="GLP657" s="107"/>
      <c r="GLQ657" s="107"/>
      <c r="GLR657" s="107"/>
      <c r="GLS657" s="107"/>
      <c r="GLT657" s="107"/>
      <c r="GLU657" s="107"/>
      <c r="GLV657" s="107"/>
      <c r="GLW657" s="107"/>
      <c r="GLX657" s="107"/>
      <c r="GLY657" s="107"/>
      <c r="GLZ657" s="107"/>
      <c r="GMA657" s="107"/>
      <c r="GMB657" s="107"/>
      <c r="GMC657" s="107"/>
      <c r="GMD657" s="107"/>
      <c r="GME657" s="107"/>
      <c r="GMF657" s="107"/>
      <c r="GMG657" s="107"/>
      <c r="GMH657" s="107"/>
      <c r="GMI657" s="107"/>
      <c r="GMJ657" s="107"/>
      <c r="GMK657" s="107"/>
      <c r="GML657" s="107"/>
      <c r="GMM657" s="107"/>
      <c r="GMN657" s="107"/>
      <c r="GMO657" s="107"/>
      <c r="GMP657" s="107"/>
      <c r="GMQ657" s="107"/>
      <c r="GMR657" s="107"/>
      <c r="GMS657" s="107"/>
      <c r="GMT657" s="107"/>
      <c r="GMU657" s="107"/>
      <c r="GMV657" s="107"/>
      <c r="GMW657" s="107"/>
      <c r="GMX657" s="107"/>
      <c r="GMY657" s="107"/>
      <c r="GMZ657" s="107"/>
      <c r="GNA657" s="107"/>
      <c r="GNB657" s="107"/>
      <c r="GNC657" s="107"/>
      <c r="GND657" s="107"/>
      <c r="GNE657" s="107"/>
      <c r="GNF657" s="107"/>
      <c r="GNG657" s="107"/>
      <c r="GNH657" s="107"/>
      <c r="GNI657" s="107"/>
      <c r="GNJ657" s="107"/>
      <c r="GNK657" s="107"/>
      <c r="GNL657" s="107"/>
      <c r="GNM657" s="107"/>
      <c r="GNN657" s="107"/>
      <c r="GNO657" s="107"/>
      <c r="GNP657" s="107"/>
      <c r="GNQ657" s="107"/>
      <c r="GNR657" s="107"/>
      <c r="GNS657" s="107"/>
      <c r="GNT657" s="107"/>
      <c r="GNU657" s="107"/>
      <c r="GNV657" s="107"/>
      <c r="GNW657" s="107"/>
      <c r="GNX657" s="107"/>
      <c r="GNY657" s="107"/>
      <c r="GNZ657" s="107"/>
      <c r="GOA657" s="107"/>
      <c r="GOB657" s="107"/>
      <c r="GOC657" s="107"/>
      <c r="GOD657" s="107"/>
      <c r="GOE657" s="107"/>
      <c r="GOF657" s="107"/>
      <c r="GOG657" s="107"/>
      <c r="GOH657" s="107"/>
      <c r="GOI657" s="107"/>
      <c r="GOJ657" s="107"/>
      <c r="GOK657" s="107"/>
      <c r="GOL657" s="107"/>
      <c r="GOM657" s="107"/>
      <c r="GON657" s="107"/>
      <c r="GOO657" s="107"/>
      <c r="GOP657" s="107"/>
      <c r="GOQ657" s="107"/>
      <c r="GOR657" s="107"/>
      <c r="GOS657" s="107"/>
      <c r="GOT657" s="107"/>
      <c r="GOU657" s="107"/>
      <c r="GOV657" s="107"/>
      <c r="GOW657" s="107"/>
      <c r="GOX657" s="107"/>
      <c r="GOY657" s="107"/>
      <c r="GOZ657" s="107"/>
      <c r="GPA657" s="107"/>
      <c r="GPB657" s="107"/>
      <c r="GPC657" s="107"/>
      <c r="GPD657" s="107"/>
      <c r="GPE657" s="107"/>
      <c r="GPF657" s="107"/>
      <c r="GPG657" s="107"/>
      <c r="GPH657" s="107"/>
      <c r="GPI657" s="107"/>
      <c r="GPJ657" s="107"/>
      <c r="GPK657" s="107"/>
      <c r="GPL657" s="107"/>
      <c r="GPM657" s="107"/>
      <c r="GPN657" s="107"/>
      <c r="GPO657" s="107"/>
      <c r="GPP657" s="107"/>
      <c r="GPQ657" s="107"/>
      <c r="GPR657" s="107"/>
      <c r="GPS657" s="107"/>
      <c r="GPT657" s="107"/>
      <c r="GPU657" s="107"/>
      <c r="GPV657" s="107"/>
      <c r="GPW657" s="107"/>
      <c r="GPX657" s="107"/>
      <c r="GPY657" s="107"/>
      <c r="GPZ657" s="107"/>
      <c r="GQA657" s="107"/>
      <c r="GQB657" s="107"/>
      <c r="GQC657" s="107"/>
      <c r="GQD657" s="107"/>
      <c r="GQE657" s="107"/>
      <c r="GQF657" s="107"/>
      <c r="GQG657" s="107"/>
      <c r="GQH657" s="107"/>
      <c r="GQI657" s="107"/>
      <c r="GQJ657" s="107"/>
      <c r="GQK657" s="107"/>
      <c r="GQL657" s="107"/>
      <c r="GQM657" s="107"/>
      <c r="GQN657" s="107"/>
      <c r="GQO657" s="107"/>
      <c r="GQP657" s="107"/>
      <c r="GQQ657" s="107"/>
      <c r="GQR657" s="107"/>
      <c r="GQS657" s="107"/>
      <c r="GQT657" s="107"/>
      <c r="GQU657" s="107"/>
      <c r="GQV657" s="107"/>
      <c r="GQW657" s="107"/>
      <c r="GQX657" s="107"/>
      <c r="GQY657" s="107"/>
      <c r="GQZ657" s="107"/>
      <c r="GRA657" s="107"/>
      <c r="GRB657" s="107"/>
      <c r="GRC657" s="107"/>
      <c r="GRD657" s="107"/>
      <c r="GRE657" s="107"/>
      <c r="GRF657" s="107"/>
      <c r="GRG657" s="107"/>
      <c r="GRH657" s="107"/>
      <c r="GRI657" s="107"/>
      <c r="GRJ657" s="107"/>
      <c r="GRK657" s="107"/>
      <c r="GRL657" s="107"/>
      <c r="GRM657" s="107"/>
      <c r="GRN657" s="107"/>
      <c r="GRO657" s="107"/>
      <c r="GRP657" s="107"/>
      <c r="GRQ657" s="107"/>
      <c r="GRR657" s="107"/>
      <c r="GRS657" s="107"/>
      <c r="GRT657" s="107"/>
      <c r="GRU657" s="107"/>
      <c r="GRV657" s="107"/>
      <c r="GRW657" s="107"/>
      <c r="GRX657" s="107"/>
      <c r="GRY657" s="107"/>
      <c r="GRZ657" s="107"/>
      <c r="GSA657" s="107"/>
      <c r="GSB657" s="107"/>
      <c r="GSC657" s="107"/>
      <c r="GSD657" s="107"/>
      <c r="GSE657" s="107"/>
      <c r="GSF657" s="107"/>
      <c r="GSG657" s="107"/>
      <c r="GSH657" s="107"/>
      <c r="GSI657" s="107"/>
      <c r="GSJ657" s="107"/>
      <c r="GSK657" s="107"/>
      <c r="GSL657" s="107"/>
      <c r="GSM657" s="107"/>
      <c r="GSN657" s="107"/>
      <c r="GSO657" s="107"/>
      <c r="GSP657" s="107"/>
      <c r="GSQ657" s="107"/>
      <c r="GSR657" s="107"/>
      <c r="GSS657" s="107"/>
      <c r="GST657" s="107"/>
      <c r="GSU657" s="107"/>
      <c r="GSV657" s="107"/>
      <c r="GSW657" s="107"/>
      <c r="GSX657" s="107"/>
      <c r="GSY657" s="107"/>
      <c r="GSZ657" s="107"/>
      <c r="GTA657" s="107"/>
      <c r="GTB657" s="107"/>
      <c r="GTC657" s="107"/>
      <c r="GTD657" s="107"/>
      <c r="GTE657" s="107"/>
      <c r="GTF657" s="107"/>
      <c r="GTG657" s="107"/>
      <c r="GTH657" s="107"/>
      <c r="GTI657" s="107"/>
      <c r="GTJ657" s="107"/>
      <c r="GTK657" s="107"/>
      <c r="GTL657" s="107"/>
      <c r="GTM657" s="107"/>
      <c r="GTN657" s="107"/>
      <c r="GTO657" s="107"/>
      <c r="GTP657" s="107"/>
      <c r="GTQ657" s="107"/>
      <c r="GTR657" s="107"/>
      <c r="GTS657" s="107"/>
      <c r="GTT657" s="107"/>
      <c r="GTU657" s="107"/>
      <c r="GTV657" s="107"/>
      <c r="GTW657" s="107"/>
      <c r="GTX657" s="107"/>
      <c r="GTY657" s="107"/>
      <c r="GTZ657" s="107"/>
      <c r="GUA657" s="107"/>
      <c r="GUB657" s="107"/>
      <c r="GUC657" s="107"/>
      <c r="GUD657" s="107"/>
      <c r="GUE657" s="107"/>
      <c r="GUF657" s="107"/>
      <c r="GUG657" s="107"/>
      <c r="GUH657" s="107"/>
      <c r="GUI657" s="107"/>
      <c r="GUJ657" s="107"/>
      <c r="GUK657" s="107"/>
      <c r="GUL657" s="107"/>
      <c r="GUM657" s="107"/>
      <c r="GUN657" s="107"/>
      <c r="GUO657" s="107"/>
      <c r="GUP657" s="107"/>
      <c r="GUQ657" s="107"/>
      <c r="GUR657" s="107"/>
      <c r="GUS657" s="107"/>
      <c r="GUT657" s="107"/>
      <c r="GUU657" s="107"/>
      <c r="GUV657" s="107"/>
      <c r="GUW657" s="107"/>
      <c r="GUX657" s="107"/>
      <c r="GUY657" s="107"/>
      <c r="GUZ657" s="107"/>
      <c r="GVA657" s="107"/>
      <c r="GVB657" s="107"/>
      <c r="GVC657" s="107"/>
      <c r="GVD657" s="107"/>
      <c r="GVE657" s="107"/>
      <c r="GVF657" s="107"/>
      <c r="GVG657" s="107"/>
      <c r="GVH657" s="107"/>
      <c r="GVI657" s="107"/>
      <c r="GVJ657" s="107"/>
      <c r="GVK657" s="107"/>
      <c r="GVL657" s="107"/>
      <c r="GVM657" s="107"/>
      <c r="GVN657" s="107"/>
      <c r="GVO657" s="107"/>
      <c r="GVP657" s="107"/>
      <c r="GVQ657" s="107"/>
      <c r="GVR657" s="107"/>
      <c r="GVS657" s="107"/>
      <c r="GVT657" s="107"/>
      <c r="GVU657" s="107"/>
      <c r="GVV657" s="107"/>
      <c r="GVW657" s="107"/>
      <c r="GVX657" s="107"/>
      <c r="GVY657" s="107"/>
      <c r="GVZ657" s="107"/>
      <c r="GWA657" s="107"/>
      <c r="GWB657" s="107"/>
      <c r="GWC657" s="107"/>
      <c r="GWD657" s="107"/>
      <c r="GWE657" s="107"/>
      <c r="GWF657" s="107"/>
      <c r="GWG657" s="107"/>
      <c r="GWH657" s="107"/>
      <c r="GWI657" s="107"/>
      <c r="GWJ657" s="107"/>
      <c r="GWK657" s="107"/>
      <c r="GWL657" s="107"/>
      <c r="GWM657" s="107"/>
      <c r="GWN657" s="107"/>
      <c r="GWO657" s="107"/>
      <c r="GWP657" s="107"/>
      <c r="GWQ657" s="107"/>
      <c r="GWR657" s="107"/>
      <c r="GWS657" s="107"/>
      <c r="GWT657" s="107"/>
      <c r="GWU657" s="107"/>
      <c r="GWV657" s="107"/>
      <c r="GWW657" s="107"/>
      <c r="GWX657" s="107"/>
      <c r="GWY657" s="107"/>
      <c r="GWZ657" s="107"/>
      <c r="GXA657" s="107"/>
      <c r="GXB657" s="107"/>
      <c r="GXC657" s="107"/>
      <c r="GXD657" s="107"/>
      <c r="GXE657" s="107"/>
      <c r="GXF657" s="107"/>
      <c r="GXG657" s="107"/>
      <c r="GXH657" s="107"/>
      <c r="GXI657" s="107"/>
      <c r="GXJ657" s="107"/>
      <c r="GXK657" s="107"/>
      <c r="GXL657" s="107"/>
      <c r="GXM657" s="107"/>
      <c r="GXN657" s="107"/>
      <c r="GXO657" s="107"/>
      <c r="GXP657" s="107"/>
      <c r="GXQ657" s="107"/>
      <c r="GXR657" s="107"/>
      <c r="GXS657" s="107"/>
      <c r="GXT657" s="107"/>
      <c r="GXU657" s="107"/>
      <c r="GXV657" s="107"/>
      <c r="GXW657" s="107"/>
      <c r="GXX657" s="107"/>
      <c r="GXY657" s="107"/>
      <c r="GXZ657" s="107"/>
      <c r="GYA657" s="107"/>
      <c r="GYB657" s="107"/>
      <c r="GYC657" s="107"/>
      <c r="GYD657" s="107"/>
      <c r="GYE657" s="107"/>
      <c r="GYF657" s="107"/>
      <c r="GYG657" s="107"/>
      <c r="GYH657" s="107"/>
      <c r="GYI657" s="107"/>
      <c r="GYJ657" s="107"/>
      <c r="GYK657" s="107"/>
      <c r="GYL657" s="107"/>
      <c r="GYM657" s="107"/>
      <c r="GYN657" s="107"/>
      <c r="GYO657" s="107"/>
      <c r="GYP657" s="107"/>
      <c r="GYQ657" s="107"/>
      <c r="GYR657" s="107"/>
      <c r="GYS657" s="107"/>
      <c r="GYT657" s="107"/>
      <c r="GYU657" s="107"/>
      <c r="GYV657" s="107"/>
      <c r="GYW657" s="107"/>
      <c r="GYX657" s="107"/>
      <c r="GYY657" s="107"/>
      <c r="GYZ657" s="107"/>
      <c r="GZA657" s="107"/>
      <c r="GZB657" s="107"/>
      <c r="GZC657" s="107"/>
      <c r="GZD657" s="107"/>
      <c r="GZE657" s="107"/>
      <c r="GZF657" s="107"/>
      <c r="GZG657" s="107"/>
      <c r="GZH657" s="107"/>
      <c r="GZI657" s="107"/>
      <c r="GZJ657" s="107"/>
      <c r="GZK657" s="107"/>
      <c r="GZL657" s="107"/>
      <c r="GZM657" s="107"/>
      <c r="GZN657" s="107"/>
      <c r="GZO657" s="107"/>
      <c r="GZP657" s="107"/>
      <c r="GZQ657" s="107"/>
      <c r="GZR657" s="107"/>
      <c r="GZS657" s="107"/>
      <c r="GZT657" s="107"/>
      <c r="GZU657" s="107"/>
      <c r="GZV657" s="107"/>
      <c r="GZW657" s="107"/>
      <c r="GZX657" s="107"/>
      <c r="GZY657" s="107"/>
      <c r="GZZ657" s="107"/>
      <c r="HAA657" s="107"/>
      <c r="HAB657" s="107"/>
      <c r="HAC657" s="107"/>
      <c r="HAD657" s="107"/>
      <c r="HAE657" s="107"/>
      <c r="HAF657" s="107"/>
      <c r="HAG657" s="107"/>
      <c r="HAH657" s="107"/>
      <c r="HAI657" s="107"/>
      <c r="HAJ657" s="107"/>
      <c r="HAK657" s="107"/>
      <c r="HAL657" s="107"/>
      <c r="HAM657" s="107"/>
      <c r="HAN657" s="107"/>
      <c r="HAO657" s="107"/>
      <c r="HAP657" s="107"/>
      <c r="HAQ657" s="107"/>
      <c r="HAR657" s="107"/>
      <c r="HAS657" s="107"/>
      <c r="HAT657" s="107"/>
      <c r="HAU657" s="107"/>
      <c r="HAV657" s="107"/>
      <c r="HAW657" s="107"/>
      <c r="HAX657" s="107"/>
      <c r="HAY657" s="107"/>
      <c r="HAZ657" s="107"/>
      <c r="HBA657" s="107"/>
      <c r="HBB657" s="107"/>
      <c r="HBC657" s="107"/>
      <c r="HBD657" s="107"/>
      <c r="HBE657" s="107"/>
      <c r="HBF657" s="107"/>
      <c r="HBG657" s="107"/>
      <c r="HBH657" s="107"/>
      <c r="HBI657" s="107"/>
      <c r="HBJ657" s="107"/>
      <c r="HBK657" s="107"/>
      <c r="HBL657" s="107"/>
      <c r="HBM657" s="107"/>
      <c r="HBN657" s="107"/>
      <c r="HBO657" s="107"/>
      <c r="HBP657" s="107"/>
      <c r="HBQ657" s="107"/>
      <c r="HBR657" s="107"/>
      <c r="HBS657" s="107"/>
      <c r="HBT657" s="107"/>
      <c r="HBU657" s="107"/>
      <c r="HBV657" s="107"/>
      <c r="HBW657" s="107"/>
      <c r="HBX657" s="107"/>
      <c r="HBY657" s="107"/>
      <c r="HBZ657" s="107"/>
      <c r="HCA657" s="107"/>
      <c r="HCB657" s="107"/>
      <c r="HCC657" s="107"/>
      <c r="HCD657" s="107"/>
      <c r="HCE657" s="107"/>
      <c r="HCF657" s="107"/>
      <c r="HCG657" s="107"/>
      <c r="HCH657" s="107"/>
      <c r="HCI657" s="107"/>
      <c r="HCJ657" s="107"/>
      <c r="HCK657" s="107"/>
      <c r="HCL657" s="107"/>
      <c r="HCM657" s="107"/>
      <c r="HCN657" s="107"/>
      <c r="HCO657" s="107"/>
      <c r="HCP657" s="107"/>
      <c r="HCQ657" s="107"/>
      <c r="HCR657" s="107"/>
      <c r="HCS657" s="107"/>
      <c r="HCT657" s="107"/>
      <c r="HCU657" s="107"/>
      <c r="HCV657" s="107"/>
      <c r="HCW657" s="107"/>
      <c r="HCX657" s="107"/>
      <c r="HCY657" s="107"/>
      <c r="HCZ657" s="107"/>
      <c r="HDA657" s="107"/>
      <c r="HDB657" s="107"/>
      <c r="HDC657" s="107"/>
      <c r="HDD657" s="107"/>
      <c r="HDE657" s="107"/>
      <c r="HDF657" s="107"/>
      <c r="HDG657" s="107"/>
      <c r="HDH657" s="107"/>
      <c r="HDI657" s="107"/>
      <c r="HDJ657" s="107"/>
      <c r="HDK657" s="107"/>
      <c r="HDL657" s="107"/>
      <c r="HDM657" s="107"/>
      <c r="HDN657" s="107"/>
      <c r="HDO657" s="107"/>
      <c r="HDP657" s="107"/>
      <c r="HDQ657" s="107"/>
      <c r="HDR657" s="107"/>
      <c r="HDS657" s="107"/>
      <c r="HDT657" s="107"/>
      <c r="HDU657" s="107"/>
      <c r="HDV657" s="107"/>
      <c r="HDW657" s="107"/>
      <c r="HDX657" s="107"/>
      <c r="HDY657" s="107"/>
      <c r="HDZ657" s="107"/>
      <c r="HEA657" s="107"/>
      <c r="HEB657" s="107"/>
      <c r="HEC657" s="107"/>
      <c r="HED657" s="107"/>
      <c r="HEE657" s="107"/>
      <c r="HEF657" s="107"/>
      <c r="HEG657" s="107"/>
      <c r="HEH657" s="107"/>
      <c r="HEI657" s="107"/>
      <c r="HEJ657" s="107"/>
      <c r="HEK657" s="107"/>
      <c r="HEL657" s="107"/>
      <c r="HEM657" s="107"/>
      <c r="HEN657" s="107"/>
      <c r="HEO657" s="107"/>
      <c r="HEP657" s="107"/>
      <c r="HEQ657" s="107"/>
      <c r="HER657" s="107"/>
      <c r="HES657" s="107"/>
      <c r="HET657" s="107"/>
      <c r="HEU657" s="107"/>
      <c r="HEV657" s="107"/>
      <c r="HEW657" s="107"/>
      <c r="HEX657" s="107"/>
      <c r="HEY657" s="107"/>
      <c r="HEZ657" s="107"/>
      <c r="HFA657" s="107"/>
      <c r="HFB657" s="107"/>
      <c r="HFC657" s="107"/>
      <c r="HFD657" s="107"/>
      <c r="HFE657" s="107"/>
      <c r="HFF657" s="107"/>
      <c r="HFG657" s="107"/>
      <c r="HFH657" s="107"/>
      <c r="HFI657" s="107"/>
      <c r="HFJ657" s="107"/>
      <c r="HFK657" s="107"/>
      <c r="HFL657" s="107"/>
      <c r="HFM657" s="107"/>
      <c r="HFN657" s="107"/>
      <c r="HFO657" s="107"/>
      <c r="HFP657" s="107"/>
      <c r="HFQ657" s="107"/>
      <c r="HFR657" s="107"/>
      <c r="HFS657" s="107"/>
      <c r="HFT657" s="107"/>
      <c r="HFU657" s="107"/>
      <c r="HFV657" s="107"/>
      <c r="HFW657" s="107"/>
      <c r="HFX657" s="107"/>
      <c r="HFY657" s="107"/>
      <c r="HFZ657" s="107"/>
      <c r="HGA657" s="107"/>
      <c r="HGB657" s="107"/>
      <c r="HGC657" s="107"/>
      <c r="HGD657" s="107"/>
      <c r="HGE657" s="107"/>
      <c r="HGF657" s="107"/>
      <c r="HGG657" s="107"/>
      <c r="HGH657" s="107"/>
      <c r="HGI657" s="107"/>
      <c r="HGJ657" s="107"/>
      <c r="HGK657" s="107"/>
      <c r="HGL657" s="107"/>
      <c r="HGM657" s="107"/>
      <c r="HGN657" s="107"/>
      <c r="HGO657" s="107"/>
      <c r="HGP657" s="107"/>
      <c r="HGQ657" s="107"/>
      <c r="HGR657" s="107"/>
      <c r="HGS657" s="107"/>
      <c r="HGT657" s="107"/>
      <c r="HGU657" s="107"/>
      <c r="HGV657" s="107"/>
      <c r="HGW657" s="107"/>
      <c r="HGX657" s="107"/>
      <c r="HGY657" s="107"/>
      <c r="HGZ657" s="107"/>
      <c r="HHA657" s="107"/>
      <c r="HHB657" s="107"/>
      <c r="HHC657" s="107"/>
      <c r="HHD657" s="107"/>
      <c r="HHE657" s="107"/>
      <c r="HHF657" s="107"/>
      <c r="HHG657" s="107"/>
      <c r="HHH657" s="107"/>
      <c r="HHI657" s="107"/>
      <c r="HHJ657" s="107"/>
      <c r="HHK657" s="107"/>
      <c r="HHL657" s="107"/>
      <c r="HHM657" s="107"/>
      <c r="HHN657" s="107"/>
      <c r="HHO657" s="107"/>
      <c r="HHP657" s="107"/>
      <c r="HHQ657" s="107"/>
      <c r="HHR657" s="107"/>
      <c r="HHS657" s="107"/>
      <c r="HHT657" s="107"/>
      <c r="HHU657" s="107"/>
      <c r="HHV657" s="107"/>
      <c r="HHW657" s="107"/>
      <c r="HHX657" s="107"/>
      <c r="HHY657" s="107"/>
      <c r="HHZ657" s="107"/>
      <c r="HIA657" s="107"/>
      <c r="HIB657" s="107"/>
      <c r="HIC657" s="107"/>
      <c r="HID657" s="107"/>
      <c r="HIE657" s="107"/>
      <c r="HIF657" s="107"/>
      <c r="HIG657" s="107"/>
      <c r="HIH657" s="107"/>
      <c r="HII657" s="107"/>
      <c r="HIJ657" s="107"/>
      <c r="HIK657" s="107"/>
      <c r="HIL657" s="107"/>
      <c r="HIM657" s="107"/>
      <c r="HIN657" s="107"/>
      <c r="HIO657" s="107"/>
      <c r="HIP657" s="107"/>
      <c r="HIQ657" s="107"/>
      <c r="HIR657" s="107"/>
      <c r="HIS657" s="107"/>
      <c r="HIT657" s="107"/>
      <c r="HIU657" s="107"/>
      <c r="HIV657" s="107"/>
      <c r="HIW657" s="107"/>
      <c r="HIX657" s="107"/>
      <c r="HIY657" s="107"/>
      <c r="HIZ657" s="107"/>
      <c r="HJA657" s="107"/>
      <c r="HJB657" s="107"/>
      <c r="HJC657" s="107"/>
      <c r="HJD657" s="107"/>
      <c r="HJE657" s="107"/>
      <c r="HJF657" s="107"/>
      <c r="HJG657" s="107"/>
      <c r="HJH657" s="107"/>
      <c r="HJI657" s="107"/>
      <c r="HJJ657" s="107"/>
      <c r="HJK657" s="107"/>
      <c r="HJL657" s="107"/>
      <c r="HJM657" s="107"/>
      <c r="HJN657" s="107"/>
      <c r="HJO657" s="107"/>
      <c r="HJP657" s="107"/>
      <c r="HJQ657" s="107"/>
      <c r="HJR657" s="107"/>
      <c r="HJS657" s="107"/>
      <c r="HJT657" s="107"/>
      <c r="HJU657" s="107"/>
      <c r="HJV657" s="107"/>
      <c r="HJW657" s="107"/>
      <c r="HJX657" s="107"/>
      <c r="HJY657" s="107"/>
      <c r="HJZ657" s="107"/>
      <c r="HKA657" s="107"/>
      <c r="HKB657" s="107"/>
      <c r="HKC657" s="107"/>
      <c r="HKD657" s="107"/>
      <c r="HKE657" s="107"/>
      <c r="HKF657" s="107"/>
      <c r="HKG657" s="107"/>
      <c r="HKH657" s="107"/>
      <c r="HKI657" s="107"/>
      <c r="HKJ657" s="107"/>
      <c r="HKK657" s="107"/>
      <c r="HKL657" s="107"/>
      <c r="HKM657" s="107"/>
      <c r="HKN657" s="107"/>
      <c r="HKO657" s="107"/>
      <c r="HKP657" s="107"/>
      <c r="HKQ657" s="107"/>
      <c r="HKR657" s="107"/>
      <c r="HKS657" s="107"/>
      <c r="HKT657" s="107"/>
      <c r="HKU657" s="107"/>
      <c r="HKV657" s="107"/>
      <c r="HKW657" s="107"/>
      <c r="HKX657" s="107"/>
      <c r="HKY657" s="107"/>
      <c r="HKZ657" s="107"/>
      <c r="HLA657" s="107"/>
      <c r="HLB657" s="107"/>
      <c r="HLC657" s="107"/>
      <c r="HLD657" s="107"/>
      <c r="HLE657" s="107"/>
      <c r="HLF657" s="107"/>
      <c r="HLG657" s="107"/>
      <c r="HLH657" s="107"/>
      <c r="HLI657" s="107"/>
      <c r="HLJ657" s="107"/>
      <c r="HLK657" s="107"/>
      <c r="HLL657" s="107"/>
      <c r="HLM657" s="107"/>
      <c r="HLN657" s="107"/>
      <c r="HLO657" s="107"/>
      <c r="HLP657" s="107"/>
      <c r="HLQ657" s="107"/>
      <c r="HLR657" s="107"/>
      <c r="HLS657" s="107"/>
      <c r="HLT657" s="107"/>
      <c r="HLU657" s="107"/>
      <c r="HLV657" s="107"/>
      <c r="HLW657" s="107"/>
      <c r="HLX657" s="107"/>
      <c r="HLY657" s="107"/>
      <c r="HLZ657" s="107"/>
      <c r="HMA657" s="107"/>
      <c r="HMB657" s="107"/>
      <c r="HMC657" s="107"/>
      <c r="HMD657" s="107"/>
      <c r="HME657" s="107"/>
      <c r="HMF657" s="107"/>
      <c r="HMG657" s="107"/>
      <c r="HMH657" s="107"/>
      <c r="HMI657" s="107"/>
      <c r="HMJ657" s="107"/>
      <c r="HMK657" s="107"/>
      <c r="HML657" s="107"/>
      <c r="HMM657" s="107"/>
      <c r="HMN657" s="107"/>
      <c r="HMO657" s="107"/>
      <c r="HMP657" s="107"/>
      <c r="HMQ657" s="107"/>
      <c r="HMR657" s="107"/>
      <c r="HMS657" s="107"/>
      <c r="HMT657" s="107"/>
      <c r="HMU657" s="107"/>
      <c r="HMV657" s="107"/>
      <c r="HMW657" s="107"/>
      <c r="HMX657" s="107"/>
      <c r="HMY657" s="107"/>
      <c r="HMZ657" s="107"/>
      <c r="HNA657" s="107"/>
      <c r="HNB657" s="107"/>
      <c r="HNC657" s="107"/>
      <c r="HND657" s="107"/>
      <c r="HNE657" s="107"/>
      <c r="HNF657" s="107"/>
      <c r="HNG657" s="107"/>
      <c r="HNH657" s="107"/>
      <c r="HNI657" s="107"/>
      <c r="HNJ657" s="107"/>
      <c r="HNK657" s="107"/>
      <c r="HNL657" s="107"/>
      <c r="HNM657" s="107"/>
      <c r="HNN657" s="107"/>
      <c r="HNO657" s="107"/>
      <c r="HNP657" s="107"/>
      <c r="HNQ657" s="107"/>
      <c r="HNR657" s="107"/>
      <c r="HNS657" s="107"/>
      <c r="HNT657" s="107"/>
      <c r="HNU657" s="107"/>
      <c r="HNV657" s="107"/>
      <c r="HNW657" s="107"/>
      <c r="HNX657" s="107"/>
      <c r="HNY657" s="107"/>
      <c r="HNZ657" s="107"/>
      <c r="HOA657" s="107"/>
      <c r="HOB657" s="107"/>
      <c r="HOC657" s="107"/>
      <c r="HOD657" s="107"/>
      <c r="HOE657" s="107"/>
      <c r="HOF657" s="107"/>
      <c r="HOG657" s="107"/>
      <c r="HOH657" s="107"/>
      <c r="HOI657" s="107"/>
      <c r="HOJ657" s="107"/>
      <c r="HOK657" s="107"/>
      <c r="HOL657" s="107"/>
      <c r="HOM657" s="107"/>
      <c r="HON657" s="107"/>
      <c r="HOO657" s="107"/>
      <c r="HOP657" s="107"/>
      <c r="HOQ657" s="107"/>
      <c r="HOR657" s="107"/>
      <c r="HOS657" s="107"/>
      <c r="HOT657" s="107"/>
      <c r="HOU657" s="107"/>
      <c r="HOV657" s="107"/>
      <c r="HOW657" s="107"/>
      <c r="HOX657" s="107"/>
      <c r="HOY657" s="107"/>
      <c r="HOZ657" s="107"/>
      <c r="HPA657" s="107"/>
      <c r="HPB657" s="107"/>
      <c r="HPC657" s="107"/>
      <c r="HPD657" s="107"/>
      <c r="HPE657" s="107"/>
      <c r="HPF657" s="107"/>
      <c r="HPG657" s="107"/>
      <c r="HPH657" s="107"/>
      <c r="HPI657" s="107"/>
      <c r="HPJ657" s="107"/>
      <c r="HPK657" s="107"/>
      <c r="HPL657" s="107"/>
      <c r="HPM657" s="107"/>
      <c r="HPN657" s="107"/>
      <c r="HPO657" s="107"/>
      <c r="HPP657" s="107"/>
      <c r="HPQ657" s="107"/>
      <c r="HPR657" s="107"/>
      <c r="HPS657" s="107"/>
      <c r="HPT657" s="107"/>
      <c r="HPU657" s="107"/>
      <c r="HPV657" s="107"/>
      <c r="HPW657" s="107"/>
      <c r="HPX657" s="107"/>
      <c r="HPY657" s="107"/>
      <c r="HPZ657" s="107"/>
      <c r="HQA657" s="107"/>
      <c r="HQB657" s="107"/>
      <c r="HQC657" s="107"/>
      <c r="HQD657" s="107"/>
      <c r="HQE657" s="107"/>
      <c r="HQF657" s="107"/>
      <c r="HQG657" s="107"/>
      <c r="HQH657" s="107"/>
      <c r="HQI657" s="107"/>
      <c r="HQJ657" s="107"/>
      <c r="HQK657" s="107"/>
      <c r="HQL657" s="107"/>
      <c r="HQM657" s="107"/>
      <c r="HQN657" s="107"/>
      <c r="HQO657" s="107"/>
      <c r="HQP657" s="107"/>
      <c r="HQQ657" s="107"/>
      <c r="HQR657" s="107"/>
      <c r="HQS657" s="107"/>
      <c r="HQT657" s="107"/>
      <c r="HQU657" s="107"/>
      <c r="HQV657" s="107"/>
      <c r="HQW657" s="107"/>
      <c r="HQX657" s="107"/>
      <c r="HQY657" s="107"/>
      <c r="HQZ657" s="107"/>
      <c r="HRA657" s="107"/>
      <c r="HRB657" s="107"/>
      <c r="HRC657" s="107"/>
      <c r="HRD657" s="107"/>
      <c r="HRE657" s="107"/>
      <c r="HRF657" s="107"/>
      <c r="HRG657" s="107"/>
      <c r="HRH657" s="107"/>
      <c r="HRI657" s="107"/>
      <c r="HRJ657" s="107"/>
      <c r="HRK657" s="107"/>
      <c r="HRL657" s="107"/>
      <c r="HRM657" s="107"/>
      <c r="HRN657" s="107"/>
      <c r="HRO657" s="107"/>
      <c r="HRP657" s="107"/>
      <c r="HRQ657" s="107"/>
      <c r="HRR657" s="107"/>
      <c r="HRS657" s="107"/>
      <c r="HRT657" s="107"/>
      <c r="HRU657" s="107"/>
      <c r="HRV657" s="107"/>
      <c r="HRW657" s="107"/>
      <c r="HRX657" s="107"/>
      <c r="HRY657" s="107"/>
      <c r="HRZ657" s="107"/>
      <c r="HSA657" s="107"/>
      <c r="HSB657" s="107"/>
      <c r="HSC657" s="107"/>
      <c r="HSD657" s="107"/>
      <c r="HSE657" s="107"/>
      <c r="HSF657" s="107"/>
      <c r="HSG657" s="107"/>
      <c r="HSH657" s="107"/>
      <c r="HSI657" s="107"/>
      <c r="HSJ657" s="107"/>
      <c r="HSK657" s="107"/>
      <c r="HSL657" s="107"/>
      <c r="HSM657" s="107"/>
      <c r="HSN657" s="107"/>
      <c r="HSO657" s="107"/>
      <c r="HSP657" s="107"/>
      <c r="HSQ657" s="107"/>
      <c r="HSR657" s="107"/>
      <c r="HSS657" s="107"/>
      <c r="HST657" s="107"/>
      <c r="HSU657" s="107"/>
      <c r="HSV657" s="107"/>
      <c r="HSW657" s="107"/>
      <c r="HSX657" s="107"/>
      <c r="HSY657" s="107"/>
      <c r="HSZ657" s="107"/>
      <c r="HTA657" s="107"/>
      <c r="HTB657" s="107"/>
      <c r="HTC657" s="107"/>
      <c r="HTD657" s="107"/>
      <c r="HTE657" s="107"/>
      <c r="HTF657" s="107"/>
      <c r="HTG657" s="107"/>
      <c r="HTH657" s="107"/>
      <c r="HTI657" s="107"/>
      <c r="HTJ657" s="107"/>
      <c r="HTK657" s="107"/>
      <c r="HTL657" s="107"/>
      <c r="HTM657" s="107"/>
      <c r="HTN657" s="107"/>
      <c r="HTO657" s="107"/>
      <c r="HTP657" s="107"/>
      <c r="HTQ657" s="107"/>
      <c r="HTR657" s="107"/>
      <c r="HTS657" s="107"/>
      <c r="HTT657" s="107"/>
      <c r="HTU657" s="107"/>
      <c r="HTV657" s="107"/>
      <c r="HTW657" s="107"/>
      <c r="HTX657" s="107"/>
      <c r="HTY657" s="107"/>
      <c r="HTZ657" s="107"/>
      <c r="HUA657" s="107"/>
      <c r="HUB657" s="107"/>
      <c r="HUC657" s="107"/>
      <c r="HUD657" s="107"/>
      <c r="HUE657" s="107"/>
      <c r="HUF657" s="107"/>
      <c r="HUG657" s="107"/>
      <c r="HUH657" s="107"/>
      <c r="HUI657" s="107"/>
      <c r="HUJ657" s="107"/>
      <c r="HUK657" s="107"/>
      <c r="HUL657" s="107"/>
      <c r="HUM657" s="107"/>
      <c r="HUN657" s="107"/>
      <c r="HUO657" s="107"/>
      <c r="HUP657" s="107"/>
      <c r="HUQ657" s="107"/>
      <c r="HUR657" s="107"/>
      <c r="HUS657" s="107"/>
      <c r="HUT657" s="107"/>
      <c r="HUU657" s="107"/>
      <c r="HUV657" s="107"/>
      <c r="HUW657" s="107"/>
      <c r="HUX657" s="107"/>
      <c r="HUY657" s="107"/>
      <c r="HUZ657" s="107"/>
      <c r="HVA657" s="107"/>
      <c r="HVB657" s="107"/>
      <c r="HVC657" s="107"/>
      <c r="HVD657" s="107"/>
      <c r="HVE657" s="107"/>
      <c r="HVF657" s="107"/>
      <c r="HVG657" s="107"/>
      <c r="HVH657" s="107"/>
      <c r="HVI657" s="107"/>
      <c r="HVJ657" s="107"/>
      <c r="HVK657" s="107"/>
      <c r="HVL657" s="107"/>
      <c r="HVM657" s="107"/>
      <c r="HVN657" s="107"/>
      <c r="HVO657" s="107"/>
      <c r="HVP657" s="107"/>
      <c r="HVQ657" s="107"/>
      <c r="HVR657" s="107"/>
      <c r="HVS657" s="107"/>
      <c r="HVT657" s="107"/>
      <c r="HVU657" s="107"/>
      <c r="HVV657" s="107"/>
      <c r="HVW657" s="107"/>
      <c r="HVX657" s="107"/>
      <c r="HVY657" s="107"/>
      <c r="HVZ657" s="107"/>
      <c r="HWA657" s="107"/>
      <c r="HWB657" s="107"/>
      <c r="HWC657" s="107"/>
      <c r="HWD657" s="107"/>
      <c r="HWE657" s="107"/>
      <c r="HWF657" s="107"/>
      <c r="HWG657" s="107"/>
      <c r="HWH657" s="107"/>
      <c r="HWI657" s="107"/>
      <c r="HWJ657" s="107"/>
      <c r="HWK657" s="107"/>
      <c r="HWL657" s="107"/>
      <c r="HWM657" s="107"/>
      <c r="HWN657" s="107"/>
      <c r="HWO657" s="107"/>
      <c r="HWP657" s="107"/>
      <c r="HWQ657" s="107"/>
      <c r="HWR657" s="107"/>
      <c r="HWS657" s="107"/>
      <c r="HWT657" s="107"/>
      <c r="HWU657" s="107"/>
      <c r="HWV657" s="107"/>
      <c r="HWW657" s="107"/>
      <c r="HWX657" s="107"/>
      <c r="HWY657" s="107"/>
      <c r="HWZ657" s="107"/>
      <c r="HXA657" s="107"/>
      <c r="HXB657" s="107"/>
      <c r="HXC657" s="107"/>
      <c r="HXD657" s="107"/>
      <c r="HXE657" s="107"/>
      <c r="HXF657" s="107"/>
      <c r="HXG657" s="107"/>
      <c r="HXH657" s="107"/>
      <c r="HXI657" s="107"/>
      <c r="HXJ657" s="107"/>
      <c r="HXK657" s="107"/>
      <c r="HXL657" s="107"/>
      <c r="HXM657" s="107"/>
      <c r="HXN657" s="107"/>
      <c r="HXO657" s="107"/>
      <c r="HXP657" s="107"/>
      <c r="HXQ657" s="107"/>
      <c r="HXR657" s="107"/>
      <c r="HXS657" s="107"/>
      <c r="HXT657" s="107"/>
      <c r="HXU657" s="107"/>
      <c r="HXV657" s="107"/>
      <c r="HXW657" s="107"/>
      <c r="HXX657" s="107"/>
      <c r="HXY657" s="107"/>
      <c r="HXZ657" s="107"/>
      <c r="HYA657" s="107"/>
      <c r="HYB657" s="107"/>
      <c r="HYC657" s="107"/>
      <c r="HYD657" s="107"/>
      <c r="HYE657" s="107"/>
      <c r="HYF657" s="107"/>
      <c r="HYG657" s="107"/>
      <c r="HYH657" s="107"/>
      <c r="HYI657" s="107"/>
      <c r="HYJ657" s="107"/>
      <c r="HYK657" s="107"/>
      <c r="HYL657" s="107"/>
      <c r="HYM657" s="107"/>
      <c r="HYN657" s="107"/>
      <c r="HYO657" s="107"/>
      <c r="HYP657" s="107"/>
      <c r="HYQ657" s="107"/>
      <c r="HYR657" s="107"/>
      <c r="HYS657" s="107"/>
      <c r="HYT657" s="107"/>
      <c r="HYU657" s="107"/>
      <c r="HYV657" s="107"/>
      <c r="HYW657" s="107"/>
      <c r="HYX657" s="107"/>
      <c r="HYY657" s="107"/>
      <c r="HYZ657" s="107"/>
      <c r="HZA657" s="107"/>
      <c r="HZB657" s="107"/>
      <c r="HZC657" s="107"/>
      <c r="HZD657" s="107"/>
      <c r="HZE657" s="107"/>
      <c r="HZF657" s="107"/>
      <c r="HZG657" s="107"/>
      <c r="HZH657" s="107"/>
      <c r="HZI657" s="107"/>
      <c r="HZJ657" s="107"/>
      <c r="HZK657" s="107"/>
      <c r="HZL657" s="107"/>
      <c r="HZM657" s="107"/>
      <c r="HZN657" s="107"/>
      <c r="HZO657" s="107"/>
      <c r="HZP657" s="107"/>
      <c r="HZQ657" s="107"/>
      <c r="HZR657" s="107"/>
      <c r="HZS657" s="107"/>
      <c r="HZT657" s="107"/>
      <c r="HZU657" s="107"/>
      <c r="HZV657" s="107"/>
      <c r="HZW657" s="107"/>
      <c r="HZX657" s="107"/>
      <c r="HZY657" s="107"/>
      <c r="HZZ657" s="107"/>
      <c r="IAA657" s="107"/>
      <c r="IAB657" s="107"/>
      <c r="IAC657" s="107"/>
      <c r="IAD657" s="107"/>
      <c r="IAE657" s="107"/>
      <c r="IAF657" s="107"/>
      <c r="IAG657" s="107"/>
      <c r="IAH657" s="107"/>
      <c r="IAI657" s="107"/>
      <c r="IAJ657" s="107"/>
      <c r="IAK657" s="107"/>
      <c r="IAL657" s="107"/>
      <c r="IAM657" s="107"/>
      <c r="IAN657" s="107"/>
      <c r="IAO657" s="107"/>
      <c r="IAP657" s="107"/>
      <c r="IAQ657" s="107"/>
      <c r="IAR657" s="107"/>
      <c r="IAS657" s="107"/>
      <c r="IAT657" s="107"/>
      <c r="IAU657" s="107"/>
      <c r="IAV657" s="107"/>
      <c r="IAW657" s="107"/>
      <c r="IAX657" s="107"/>
      <c r="IAY657" s="107"/>
      <c r="IAZ657" s="107"/>
      <c r="IBA657" s="107"/>
      <c r="IBB657" s="107"/>
      <c r="IBC657" s="107"/>
      <c r="IBD657" s="107"/>
      <c r="IBE657" s="107"/>
      <c r="IBF657" s="107"/>
      <c r="IBG657" s="107"/>
      <c r="IBH657" s="107"/>
      <c r="IBI657" s="107"/>
      <c r="IBJ657" s="107"/>
      <c r="IBK657" s="107"/>
      <c r="IBL657" s="107"/>
      <c r="IBM657" s="107"/>
      <c r="IBN657" s="107"/>
      <c r="IBO657" s="107"/>
      <c r="IBP657" s="107"/>
      <c r="IBQ657" s="107"/>
      <c r="IBR657" s="107"/>
      <c r="IBS657" s="107"/>
      <c r="IBT657" s="107"/>
      <c r="IBU657" s="107"/>
      <c r="IBV657" s="107"/>
      <c r="IBW657" s="107"/>
      <c r="IBX657" s="107"/>
      <c r="IBY657" s="107"/>
      <c r="IBZ657" s="107"/>
      <c r="ICA657" s="107"/>
      <c r="ICB657" s="107"/>
      <c r="ICC657" s="107"/>
      <c r="ICD657" s="107"/>
      <c r="ICE657" s="107"/>
      <c r="ICF657" s="107"/>
      <c r="ICG657" s="107"/>
      <c r="ICH657" s="107"/>
      <c r="ICI657" s="107"/>
      <c r="ICJ657" s="107"/>
      <c r="ICK657" s="107"/>
      <c r="ICL657" s="107"/>
      <c r="ICM657" s="107"/>
      <c r="ICN657" s="107"/>
      <c r="ICO657" s="107"/>
      <c r="ICP657" s="107"/>
      <c r="ICQ657" s="107"/>
      <c r="ICR657" s="107"/>
      <c r="ICS657" s="107"/>
      <c r="ICT657" s="107"/>
      <c r="ICU657" s="107"/>
      <c r="ICV657" s="107"/>
      <c r="ICW657" s="107"/>
      <c r="ICX657" s="107"/>
      <c r="ICY657" s="107"/>
      <c r="ICZ657" s="107"/>
      <c r="IDA657" s="107"/>
      <c r="IDB657" s="107"/>
      <c r="IDC657" s="107"/>
      <c r="IDD657" s="107"/>
      <c r="IDE657" s="107"/>
      <c r="IDF657" s="107"/>
      <c r="IDG657" s="107"/>
      <c r="IDH657" s="107"/>
      <c r="IDI657" s="107"/>
      <c r="IDJ657" s="107"/>
      <c r="IDK657" s="107"/>
      <c r="IDL657" s="107"/>
      <c r="IDM657" s="107"/>
      <c r="IDN657" s="107"/>
      <c r="IDO657" s="107"/>
      <c r="IDP657" s="107"/>
      <c r="IDQ657" s="107"/>
      <c r="IDR657" s="107"/>
      <c r="IDS657" s="107"/>
      <c r="IDT657" s="107"/>
      <c r="IDU657" s="107"/>
      <c r="IDV657" s="107"/>
      <c r="IDW657" s="107"/>
      <c r="IDX657" s="107"/>
      <c r="IDY657" s="107"/>
      <c r="IDZ657" s="107"/>
      <c r="IEA657" s="107"/>
      <c r="IEB657" s="107"/>
      <c r="IEC657" s="107"/>
      <c r="IED657" s="107"/>
      <c r="IEE657" s="107"/>
      <c r="IEF657" s="107"/>
      <c r="IEG657" s="107"/>
      <c r="IEH657" s="107"/>
      <c r="IEI657" s="107"/>
      <c r="IEJ657" s="107"/>
      <c r="IEK657" s="107"/>
      <c r="IEL657" s="107"/>
      <c r="IEM657" s="107"/>
      <c r="IEN657" s="107"/>
      <c r="IEO657" s="107"/>
      <c r="IEP657" s="107"/>
      <c r="IEQ657" s="107"/>
      <c r="IER657" s="107"/>
      <c r="IES657" s="107"/>
      <c r="IET657" s="107"/>
      <c r="IEU657" s="107"/>
      <c r="IEV657" s="107"/>
      <c r="IEW657" s="107"/>
      <c r="IEX657" s="107"/>
      <c r="IEY657" s="107"/>
      <c r="IEZ657" s="107"/>
      <c r="IFA657" s="107"/>
      <c r="IFB657" s="107"/>
      <c r="IFC657" s="107"/>
      <c r="IFD657" s="107"/>
      <c r="IFE657" s="107"/>
      <c r="IFF657" s="107"/>
      <c r="IFG657" s="107"/>
      <c r="IFH657" s="107"/>
      <c r="IFI657" s="107"/>
      <c r="IFJ657" s="107"/>
      <c r="IFK657" s="107"/>
      <c r="IFL657" s="107"/>
      <c r="IFM657" s="107"/>
      <c r="IFN657" s="107"/>
      <c r="IFO657" s="107"/>
      <c r="IFP657" s="107"/>
      <c r="IFQ657" s="107"/>
      <c r="IFR657" s="107"/>
      <c r="IFS657" s="107"/>
      <c r="IFT657" s="107"/>
      <c r="IFU657" s="107"/>
      <c r="IFV657" s="107"/>
      <c r="IFW657" s="107"/>
      <c r="IFX657" s="107"/>
      <c r="IFY657" s="107"/>
      <c r="IFZ657" s="107"/>
      <c r="IGA657" s="107"/>
      <c r="IGB657" s="107"/>
      <c r="IGC657" s="107"/>
      <c r="IGD657" s="107"/>
      <c r="IGE657" s="107"/>
      <c r="IGF657" s="107"/>
      <c r="IGG657" s="107"/>
      <c r="IGH657" s="107"/>
      <c r="IGI657" s="107"/>
      <c r="IGJ657" s="107"/>
      <c r="IGK657" s="107"/>
      <c r="IGL657" s="107"/>
      <c r="IGM657" s="107"/>
      <c r="IGN657" s="107"/>
      <c r="IGO657" s="107"/>
      <c r="IGP657" s="107"/>
      <c r="IGQ657" s="107"/>
      <c r="IGR657" s="107"/>
      <c r="IGS657" s="107"/>
      <c r="IGT657" s="107"/>
      <c r="IGU657" s="107"/>
      <c r="IGV657" s="107"/>
      <c r="IGW657" s="107"/>
      <c r="IGX657" s="107"/>
      <c r="IGY657" s="107"/>
      <c r="IGZ657" s="107"/>
      <c r="IHA657" s="107"/>
      <c r="IHB657" s="107"/>
      <c r="IHC657" s="107"/>
      <c r="IHD657" s="107"/>
      <c r="IHE657" s="107"/>
      <c r="IHF657" s="107"/>
      <c r="IHG657" s="107"/>
      <c r="IHH657" s="107"/>
      <c r="IHI657" s="107"/>
      <c r="IHJ657" s="107"/>
      <c r="IHK657" s="107"/>
      <c r="IHL657" s="107"/>
      <c r="IHM657" s="107"/>
      <c r="IHN657" s="107"/>
      <c r="IHO657" s="107"/>
      <c r="IHP657" s="107"/>
      <c r="IHQ657" s="107"/>
      <c r="IHR657" s="107"/>
      <c r="IHS657" s="107"/>
      <c r="IHT657" s="107"/>
      <c r="IHU657" s="107"/>
      <c r="IHV657" s="107"/>
      <c r="IHW657" s="107"/>
      <c r="IHX657" s="107"/>
      <c r="IHY657" s="107"/>
      <c r="IHZ657" s="107"/>
      <c r="IIA657" s="107"/>
      <c r="IIB657" s="107"/>
      <c r="IIC657" s="107"/>
      <c r="IID657" s="107"/>
      <c r="IIE657" s="107"/>
      <c r="IIF657" s="107"/>
      <c r="IIG657" s="107"/>
      <c r="IIH657" s="107"/>
      <c r="III657" s="107"/>
      <c r="IIJ657" s="107"/>
      <c r="IIK657" s="107"/>
      <c r="IIL657" s="107"/>
      <c r="IIM657" s="107"/>
      <c r="IIN657" s="107"/>
      <c r="IIO657" s="107"/>
      <c r="IIP657" s="107"/>
      <c r="IIQ657" s="107"/>
      <c r="IIR657" s="107"/>
      <c r="IIS657" s="107"/>
      <c r="IIT657" s="107"/>
      <c r="IIU657" s="107"/>
      <c r="IIV657" s="107"/>
      <c r="IIW657" s="107"/>
      <c r="IIX657" s="107"/>
      <c r="IIY657" s="107"/>
      <c r="IIZ657" s="107"/>
      <c r="IJA657" s="107"/>
      <c r="IJB657" s="107"/>
      <c r="IJC657" s="107"/>
      <c r="IJD657" s="107"/>
      <c r="IJE657" s="107"/>
      <c r="IJF657" s="107"/>
      <c r="IJG657" s="107"/>
      <c r="IJH657" s="107"/>
      <c r="IJI657" s="107"/>
      <c r="IJJ657" s="107"/>
      <c r="IJK657" s="107"/>
      <c r="IJL657" s="107"/>
      <c r="IJM657" s="107"/>
      <c r="IJN657" s="107"/>
      <c r="IJO657" s="107"/>
      <c r="IJP657" s="107"/>
      <c r="IJQ657" s="107"/>
      <c r="IJR657" s="107"/>
      <c r="IJS657" s="107"/>
      <c r="IJT657" s="107"/>
      <c r="IJU657" s="107"/>
      <c r="IJV657" s="107"/>
      <c r="IJW657" s="107"/>
      <c r="IJX657" s="107"/>
      <c r="IJY657" s="107"/>
      <c r="IJZ657" s="107"/>
      <c r="IKA657" s="107"/>
      <c r="IKB657" s="107"/>
      <c r="IKC657" s="107"/>
      <c r="IKD657" s="107"/>
      <c r="IKE657" s="107"/>
      <c r="IKF657" s="107"/>
      <c r="IKG657" s="107"/>
      <c r="IKH657" s="107"/>
      <c r="IKI657" s="107"/>
      <c r="IKJ657" s="107"/>
      <c r="IKK657" s="107"/>
      <c r="IKL657" s="107"/>
      <c r="IKM657" s="107"/>
      <c r="IKN657" s="107"/>
      <c r="IKO657" s="107"/>
      <c r="IKP657" s="107"/>
      <c r="IKQ657" s="107"/>
      <c r="IKR657" s="107"/>
      <c r="IKS657" s="107"/>
      <c r="IKT657" s="107"/>
      <c r="IKU657" s="107"/>
      <c r="IKV657" s="107"/>
      <c r="IKW657" s="107"/>
      <c r="IKX657" s="107"/>
      <c r="IKY657" s="107"/>
      <c r="IKZ657" s="107"/>
      <c r="ILA657" s="107"/>
      <c r="ILB657" s="107"/>
      <c r="ILC657" s="107"/>
      <c r="ILD657" s="107"/>
      <c r="ILE657" s="107"/>
      <c r="ILF657" s="107"/>
      <c r="ILG657" s="107"/>
      <c r="ILH657" s="107"/>
      <c r="ILI657" s="107"/>
      <c r="ILJ657" s="107"/>
      <c r="ILK657" s="107"/>
      <c r="ILL657" s="107"/>
      <c r="ILM657" s="107"/>
      <c r="ILN657" s="107"/>
      <c r="ILO657" s="107"/>
      <c r="ILP657" s="107"/>
      <c r="ILQ657" s="107"/>
      <c r="ILR657" s="107"/>
      <c r="ILS657" s="107"/>
      <c r="ILT657" s="107"/>
      <c r="ILU657" s="107"/>
      <c r="ILV657" s="107"/>
      <c r="ILW657" s="107"/>
      <c r="ILX657" s="107"/>
      <c r="ILY657" s="107"/>
      <c r="ILZ657" s="107"/>
      <c r="IMA657" s="107"/>
      <c r="IMB657" s="107"/>
      <c r="IMC657" s="107"/>
      <c r="IMD657" s="107"/>
      <c r="IME657" s="107"/>
      <c r="IMF657" s="107"/>
      <c r="IMG657" s="107"/>
      <c r="IMH657" s="107"/>
      <c r="IMI657" s="107"/>
      <c r="IMJ657" s="107"/>
      <c r="IMK657" s="107"/>
      <c r="IML657" s="107"/>
      <c r="IMM657" s="107"/>
      <c r="IMN657" s="107"/>
      <c r="IMO657" s="107"/>
      <c r="IMP657" s="107"/>
      <c r="IMQ657" s="107"/>
      <c r="IMR657" s="107"/>
      <c r="IMS657" s="107"/>
      <c r="IMT657" s="107"/>
      <c r="IMU657" s="107"/>
      <c r="IMV657" s="107"/>
      <c r="IMW657" s="107"/>
      <c r="IMX657" s="107"/>
      <c r="IMY657" s="107"/>
      <c r="IMZ657" s="107"/>
      <c r="INA657" s="107"/>
      <c r="INB657" s="107"/>
      <c r="INC657" s="107"/>
      <c r="IND657" s="107"/>
      <c r="INE657" s="107"/>
      <c r="INF657" s="107"/>
      <c r="ING657" s="107"/>
      <c r="INH657" s="107"/>
      <c r="INI657" s="107"/>
      <c r="INJ657" s="107"/>
      <c r="INK657" s="107"/>
      <c r="INL657" s="107"/>
      <c r="INM657" s="107"/>
      <c r="INN657" s="107"/>
      <c r="INO657" s="107"/>
      <c r="INP657" s="107"/>
      <c r="INQ657" s="107"/>
      <c r="INR657" s="107"/>
      <c r="INS657" s="107"/>
      <c r="INT657" s="107"/>
      <c r="INU657" s="107"/>
      <c r="INV657" s="107"/>
      <c r="INW657" s="107"/>
      <c r="INX657" s="107"/>
      <c r="INY657" s="107"/>
      <c r="INZ657" s="107"/>
      <c r="IOA657" s="107"/>
      <c r="IOB657" s="107"/>
      <c r="IOC657" s="107"/>
      <c r="IOD657" s="107"/>
      <c r="IOE657" s="107"/>
      <c r="IOF657" s="107"/>
      <c r="IOG657" s="107"/>
      <c r="IOH657" s="107"/>
      <c r="IOI657" s="107"/>
      <c r="IOJ657" s="107"/>
      <c r="IOK657" s="107"/>
      <c r="IOL657" s="107"/>
      <c r="IOM657" s="107"/>
      <c r="ION657" s="107"/>
      <c r="IOO657" s="107"/>
      <c r="IOP657" s="107"/>
      <c r="IOQ657" s="107"/>
      <c r="IOR657" s="107"/>
      <c r="IOS657" s="107"/>
      <c r="IOT657" s="107"/>
      <c r="IOU657" s="107"/>
      <c r="IOV657" s="107"/>
      <c r="IOW657" s="107"/>
      <c r="IOX657" s="107"/>
      <c r="IOY657" s="107"/>
      <c r="IOZ657" s="107"/>
      <c r="IPA657" s="107"/>
      <c r="IPB657" s="107"/>
      <c r="IPC657" s="107"/>
      <c r="IPD657" s="107"/>
      <c r="IPE657" s="107"/>
      <c r="IPF657" s="107"/>
      <c r="IPG657" s="107"/>
      <c r="IPH657" s="107"/>
      <c r="IPI657" s="107"/>
      <c r="IPJ657" s="107"/>
      <c r="IPK657" s="107"/>
      <c r="IPL657" s="107"/>
      <c r="IPM657" s="107"/>
      <c r="IPN657" s="107"/>
      <c r="IPO657" s="107"/>
      <c r="IPP657" s="107"/>
      <c r="IPQ657" s="107"/>
      <c r="IPR657" s="107"/>
      <c r="IPS657" s="107"/>
      <c r="IPT657" s="107"/>
      <c r="IPU657" s="107"/>
      <c r="IPV657" s="107"/>
      <c r="IPW657" s="107"/>
      <c r="IPX657" s="107"/>
      <c r="IPY657" s="107"/>
      <c r="IPZ657" s="107"/>
      <c r="IQA657" s="107"/>
      <c r="IQB657" s="107"/>
      <c r="IQC657" s="107"/>
      <c r="IQD657" s="107"/>
      <c r="IQE657" s="107"/>
      <c r="IQF657" s="107"/>
      <c r="IQG657" s="107"/>
      <c r="IQH657" s="107"/>
      <c r="IQI657" s="107"/>
      <c r="IQJ657" s="107"/>
      <c r="IQK657" s="107"/>
      <c r="IQL657" s="107"/>
      <c r="IQM657" s="107"/>
      <c r="IQN657" s="107"/>
      <c r="IQO657" s="107"/>
      <c r="IQP657" s="107"/>
      <c r="IQQ657" s="107"/>
      <c r="IQR657" s="107"/>
      <c r="IQS657" s="107"/>
      <c r="IQT657" s="107"/>
      <c r="IQU657" s="107"/>
      <c r="IQV657" s="107"/>
      <c r="IQW657" s="107"/>
      <c r="IQX657" s="107"/>
      <c r="IQY657" s="107"/>
      <c r="IQZ657" s="107"/>
      <c r="IRA657" s="107"/>
      <c r="IRB657" s="107"/>
      <c r="IRC657" s="107"/>
      <c r="IRD657" s="107"/>
      <c r="IRE657" s="107"/>
      <c r="IRF657" s="107"/>
      <c r="IRG657" s="107"/>
      <c r="IRH657" s="107"/>
      <c r="IRI657" s="107"/>
      <c r="IRJ657" s="107"/>
      <c r="IRK657" s="107"/>
      <c r="IRL657" s="107"/>
      <c r="IRM657" s="107"/>
      <c r="IRN657" s="107"/>
      <c r="IRO657" s="107"/>
      <c r="IRP657" s="107"/>
      <c r="IRQ657" s="107"/>
      <c r="IRR657" s="107"/>
      <c r="IRS657" s="107"/>
      <c r="IRT657" s="107"/>
      <c r="IRU657" s="107"/>
      <c r="IRV657" s="107"/>
      <c r="IRW657" s="107"/>
      <c r="IRX657" s="107"/>
      <c r="IRY657" s="107"/>
      <c r="IRZ657" s="107"/>
      <c r="ISA657" s="107"/>
      <c r="ISB657" s="107"/>
      <c r="ISC657" s="107"/>
      <c r="ISD657" s="107"/>
      <c r="ISE657" s="107"/>
      <c r="ISF657" s="107"/>
      <c r="ISG657" s="107"/>
      <c r="ISH657" s="107"/>
      <c r="ISI657" s="107"/>
      <c r="ISJ657" s="107"/>
      <c r="ISK657" s="107"/>
      <c r="ISL657" s="107"/>
      <c r="ISM657" s="107"/>
      <c r="ISN657" s="107"/>
      <c r="ISO657" s="107"/>
      <c r="ISP657" s="107"/>
      <c r="ISQ657" s="107"/>
      <c r="ISR657" s="107"/>
      <c r="ISS657" s="107"/>
      <c r="IST657" s="107"/>
      <c r="ISU657" s="107"/>
      <c r="ISV657" s="107"/>
      <c r="ISW657" s="107"/>
      <c r="ISX657" s="107"/>
      <c r="ISY657" s="107"/>
      <c r="ISZ657" s="107"/>
      <c r="ITA657" s="107"/>
      <c r="ITB657" s="107"/>
      <c r="ITC657" s="107"/>
      <c r="ITD657" s="107"/>
      <c r="ITE657" s="107"/>
      <c r="ITF657" s="107"/>
      <c r="ITG657" s="107"/>
      <c r="ITH657" s="107"/>
      <c r="ITI657" s="107"/>
      <c r="ITJ657" s="107"/>
      <c r="ITK657" s="107"/>
      <c r="ITL657" s="107"/>
      <c r="ITM657" s="107"/>
      <c r="ITN657" s="107"/>
      <c r="ITO657" s="107"/>
      <c r="ITP657" s="107"/>
      <c r="ITQ657" s="107"/>
      <c r="ITR657" s="107"/>
      <c r="ITS657" s="107"/>
      <c r="ITT657" s="107"/>
      <c r="ITU657" s="107"/>
      <c r="ITV657" s="107"/>
      <c r="ITW657" s="107"/>
      <c r="ITX657" s="107"/>
      <c r="ITY657" s="107"/>
      <c r="ITZ657" s="107"/>
      <c r="IUA657" s="107"/>
      <c r="IUB657" s="107"/>
      <c r="IUC657" s="107"/>
      <c r="IUD657" s="107"/>
      <c r="IUE657" s="107"/>
      <c r="IUF657" s="107"/>
      <c r="IUG657" s="107"/>
      <c r="IUH657" s="107"/>
      <c r="IUI657" s="107"/>
      <c r="IUJ657" s="107"/>
      <c r="IUK657" s="107"/>
      <c r="IUL657" s="107"/>
      <c r="IUM657" s="107"/>
      <c r="IUN657" s="107"/>
      <c r="IUO657" s="107"/>
      <c r="IUP657" s="107"/>
      <c r="IUQ657" s="107"/>
      <c r="IUR657" s="107"/>
      <c r="IUS657" s="107"/>
      <c r="IUT657" s="107"/>
      <c r="IUU657" s="107"/>
      <c r="IUV657" s="107"/>
      <c r="IUW657" s="107"/>
      <c r="IUX657" s="107"/>
      <c r="IUY657" s="107"/>
      <c r="IUZ657" s="107"/>
      <c r="IVA657" s="107"/>
      <c r="IVB657" s="107"/>
      <c r="IVC657" s="107"/>
      <c r="IVD657" s="107"/>
      <c r="IVE657" s="107"/>
      <c r="IVF657" s="107"/>
      <c r="IVG657" s="107"/>
      <c r="IVH657" s="107"/>
      <c r="IVI657" s="107"/>
      <c r="IVJ657" s="107"/>
      <c r="IVK657" s="107"/>
      <c r="IVL657" s="107"/>
      <c r="IVM657" s="107"/>
      <c r="IVN657" s="107"/>
      <c r="IVO657" s="107"/>
      <c r="IVP657" s="107"/>
      <c r="IVQ657" s="107"/>
      <c r="IVR657" s="107"/>
      <c r="IVS657" s="107"/>
      <c r="IVT657" s="107"/>
      <c r="IVU657" s="107"/>
      <c r="IVV657" s="107"/>
      <c r="IVW657" s="107"/>
      <c r="IVX657" s="107"/>
      <c r="IVY657" s="107"/>
      <c r="IVZ657" s="107"/>
      <c r="IWA657" s="107"/>
      <c r="IWB657" s="107"/>
      <c r="IWC657" s="107"/>
      <c r="IWD657" s="107"/>
      <c r="IWE657" s="107"/>
      <c r="IWF657" s="107"/>
      <c r="IWG657" s="107"/>
      <c r="IWH657" s="107"/>
      <c r="IWI657" s="107"/>
      <c r="IWJ657" s="107"/>
      <c r="IWK657" s="107"/>
      <c r="IWL657" s="107"/>
      <c r="IWM657" s="107"/>
      <c r="IWN657" s="107"/>
      <c r="IWO657" s="107"/>
      <c r="IWP657" s="107"/>
      <c r="IWQ657" s="107"/>
      <c r="IWR657" s="107"/>
      <c r="IWS657" s="107"/>
      <c r="IWT657" s="107"/>
      <c r="IWU657" s="107"/>
      <c r="IWV657" s="107"/>
      <c r="IWW657" s="107"/>
      <c r="IWX657" s="107"/>
      <c r="IWY657" s="107"/>
      <c r="IWZ657" s="107"/>
      <c r="IXA657" s="107"/>
      <c r="IXB657" s="107"/>
      <c r="IXC657" s="107"/>
      <c r="IXD657" s="107"/>
      <c r="IXE657" s="107"/>
      <c r="IXF657" s="107"/>
      <c r="IXG657" s="107"/>
      <c r="IXH657" s="107"/>
      <c r="IXI657" s="107"/>
      <c r="IXJ657" s="107"/>
      <c r="IXK657" s="107"/>
      <c r="IXL657" s="107"/>
      <c r="IXM657" s="107"/>
      <c r="IXN657" s="107"/>
      <c r="IXO657" s="107"/>
      <c r="IXP657" s="107"/>
      <c r="IXQ657" s="107"/>
      <c r="IXR657" s="107"/>
      <c r="IXS657" s="107"/>
      <c r="IXT657" s="107"/>
      <c r="IXU657" s="107"/>
      <c r="IXV657" s="107"/>
      <c r="IXW657" s="107"/>
      <c r="IXX657" s="107"/>
      <c r="IXY657" s="107"/>
      <c r="IXZ657" s="107"/>
      <c r="IYA657" s="107"/>
      <c r="IYB657" s="107"/>
      <c r="IYC657" s="107"/>
      <c r="IYD657" s="107"/>
      <c r="IYE657" s="107"/>
      <c r="IYF657" s="107"/>
      <c r="IYG657" s="107"/>
      <c r="IYH657" s="107"/>
      <c r="IYI657" s="107"/>
      <c r="IYJ657" s="107"/>
      <c r="IYK657" s="107"/>
      <c r="IYL657" s="107"/>
      <c r="IYM657" s="107"/>
      <c r="IYN657" s="107"/>
      <c r="IYO657" s="107"/>
      <c r="IYP657" s="107"/>
      <c r="IYQ657" s="107"/>
      <c r="IYR657" s="107"/>
      <c r="IYS657" s="107"/>
      <c r="IYT657" s="107"/>
      <c r="IYU657" s="107"/>
      <c r="IYV657" s="107"/>
      <c r="IYW657" s="107"/>
      <c r="IYX657" s="107"/>
      <c r="IYY657" s="107"/>
      <c r="IYZ657" s="107"/>
      <c r="IZA657" s="107"/>
      <c r="IZB657" s="107"/>
      <c r="IZC657" s="107"/>
      <c r="IZD657" s="107"/>
      <c r="IZE657" s="107"/>
      <c r="IZF657" s="107"/>
      <c r="IZG657" s="107"/>
      <c r="IZH657" s="107"/>
      <c r="IZI657" s="107"/>
      <c r="IZJ657" s="107"/>
      <c r="IZK657" s="107"/>
      <c r="IZL657" s="107"/>
      <c r="IZM657" s="107"/>
      <c r="IZN657" s="107"/>
      <c r="IZO657" s="107"/>
      <c r="IZP657" s="107"/>
      <c r="IZQ657" s="107"/>
      <c r="IZR657" s="107"/>
      <c r="IZS657" s="107"/>
      <c r="IZT657" s="107"/>
      <c r="IZU657" s="107"/>
      <c r="IZV657" s="107"/>
      <c r="IZW657" s="107"/>
      <c r="IZX657" s="107"/>
      <c r="IZY657" s="107"/>
      <c r="IZZ657" s="107"/>
      <c r="JAA657" s="107"/>
      <c r="JAB657" s="107"/>
      <c r="JAC657" s="107"/>
      <c r="JAD657" s="107"/>
      <c r="JAE657" s="107"/>
      <c r="JAF657" s="107"/>
      <c r="JAG657" s="107"/>
      <c r="JAH657" s="107"/>
      <c r="JAI657" s="107"/>
      <c r="JAJ657" s="107"/>
      <c r="JAK657" s="107"/>
      <c r="JAL657" s="107"/>
      <c r="JAM657" s="107"/>
      <c r="JAN657" s="107"/>
      <c r="JAO657" s="107"/>
      <c r="JAP657" s="107"/>
      <c r="JAQ657" s="107"/>
      <c r="JAR657" s="107"/>
      <c r="JAS657" s="107"/>
      <c r="JAT657" s="107"/>
      <c r="JAU657" s="107"/>
      <c r="JAV657" s="107"/>
      <c r="JAW657" s="107"/>
      <c r="JAX657" s="107"/>
      <c r="JAY657" s="107"/>
      <c r="JAZ657" s="107"/>
      <c r="JBA657" s="107"/>
      <c r="JBB657" s="107"/>
      <c r="JBC657" s="107"/>
      <c r="JBD657" s="107"/>
      <c r="JBE657" s="107"/>
      <c r="JBF657" s="107"/>
      <c r="JBG657" s="107"/>
      <c r="JBH657" s="107"/>
      <c r="JBI657" s="107"/>
      <c r="JBJ657" s="107"/>
      <c r="JBK657" s="107"/>
      <c r="JBL657" s="107"/>
      <c r="JBM657" s="107"/>
      <c r="JBN657" s="107"/>
      <c r="JBO657" s="107"/>
      <c r="JBP657" s="107"/>
      <c r="JBQ657" s="107"/>
      <c r="JBR657" s="107"/>
      <c r="JBS657" s="107"/>
      <c r="JBT657" s="107"/>
      <c r="JBU657" s="107"/>
      <c r="JBV657" s="107"/>
      <c r="JBW657" s="107"/>
      <c r="JBX657" s="107"/>
      <c r="JBY657" s="107"/>
      <c r="JBZ657" s="107"/>
      <c r="JCA657" s="107"/>
      <c r="JCB657" s="107"/>
      <c r="JCC657" s="107"/>
      <c r="JCD657" s="107"/>
      <c r="JCE657" s="107"/>
      <c r="JCF657" s="107"/>
      <c r="JCG657" s="107"/>
      <c r="JCH657" s="107"/>
      <c r="JCI657" s="107"/>
      <c r="JCJ657" s="107"/>
      <c r="JCK657" s="107"/>
      <c r="JCL657" s="107"/>
      <c r="JCM657" s="107"/>
      <c r="JCN657" s="107"/>
      <c r="JCO657" s="107"/>
      <c r="JCP657" s="107"/>
      <c r="JCQ657" s="107"/>
      <c r="JCR657" s="107"/>
      <c r="JCS657" s="107"/>
      <c r="JCT657" s="107"/>
      <c r="JCU657" s="107"/>
      <c r="JCV657" s="107"/>
      <c r="JCW657" s="107"/>
      <c r="JCX657" s="107"/>
      <c r="JCY657" s="107"/>
      <c r="JCZ657" s="107"/>
      <c r="JDA657" s="107"/>
      <c r="JDB657" s="107"/>
      <c r="JDC657" s="107"/>
      <c r="JDD657" s="107"/>
      <c r="JDE657" s="107"/>
      <c r="JDF657" s="107"/>
      <c r="JDG657" s="107"/>
      <c r="JDH657" s="107"/>
      <c r="JDI657" s="107"/>
      <c r="JDJ657" s="107"/>
      <c r="JDK657" s="107"/>
      <c r="JDL657" s="107"/>
      <c r="JDM657" s="107"/>
      <c r="JDN657" s="107"/>
      <c r="JDO657" s="107"/>
      <c r="JDP657" s="107"/>
      <c r="JDQ657" s="107"/>
      <c r="JDR657" s="107"/>
      <c r="JDS657" s="107"/>
      <c r="JDT657" s="107"/>
      <c r="JDU657" s="107"/>
      <c r="JDV657" s="107"/>
      <c r="JDW657" s="107"/>
      <c r="JDX657" s="107"/>
      <c r="JDY657" s="107"/>
      <c r="JDZ657" s="107"/>
      <c r="JEA657" s="107"/>
      <c r="JEB657" s="107"/>
      <c r="JEC657" s="107"/>
      <c r="JED657" s="107"/>
      <c r="JEE657" s="107"/>
      <c r="JEF657" s="107"/>
      <c r="JEG657" s="107"/>
      <c r="JEH657" s="107"/>
      <c r="JEI657" s="107"/>
      <c r="JEJ657" s="107"/>
      <c r="JEK657" s="107"/>
      <c r="JEL657" s="107"/>
      <c r="JEM657" s="107"/>
      <c r="JEN657" s="107"/>
      <c r="JEO657" s="107"/>
      <c r="JEP657" s="107"/>
      <c r="JEQ657" s="107"/>
      <c r="JER657" s="107"/>
      <c r="JES657" s="107"/>
      <c r="JET657" s="107"/>
      <c r="JEU657" s="107"/>
      <c r="JEV657" s="107"/>
      <c r="JEW657" s="107"/>
      <c r="JEX657" s="107"/>
      <c r="JEY657" s="107"/>
      <c r="JEZ657" s="107"/>
      <c r="JFA657" s="107"/>
      <c r="JFB657" s="107"/>
      <c r="JFC657" s="107"/>
      <c r="JFD657" s="107"/>
      <c r="JFE657" s="107"/>
      <c r="JFF657" s="107"/>
      <c r="JFG657" s="107"/>
      <c r="JFH657" s="107"/>
      <c r="JFI657" s="107"/>
      <c r="JFJ657" s="107"/>
      <c r="JFK657" s="107"/>
      <c r="JFL657" s="107"/>
      <c r="JFM657" s="107"/>
      <c r="JFN657" s="107"/>
      <c r="JFO657" s="107"/>
      <c r="JFP657" s="107"/>
      <c r="JFQ657" s="107"/>
      <c r="JFR657" s="107"/>
      <c r="JFS657" s="107"/>
      <c r="JFT657" s="107"/>
      <c r="JFU657" s="107"/>
      <c r="JFV657" s="107"/>
      <c r="JFW657" s="107"/>
      <c r="JFX657" s="107"/>
      <c r="JFY657" s="107"/>
      <c r="JFZ657" s="107"/>
      <c r="JGA657" s="107"/>
      <c r="JGB657" s="107"/>
      <c r="JGC657" s="107"/>
      <c r="JGD657" s="107"/>
      <c r="JGE657" s="107"/>
      <c r="JGF657" s="107"/>
      <c r="JGG657" s="107"/>
      <c r="JGH657" s="107"/>
      <c r="JGI657" s="107"/>
      <c r="JGJ657" s="107"/>
      <c r="JGK657" s="107"/>
      <c r="JGL657" s="107"/>
      <c r="JGM657" s="107"/>
      <c r="JGN657" s="107"/>
      <c r="JGO657" s="107"/>
      <c r="JGP657" s="107"/>
      <c r="JGQ657" s="107"/>
      <c r="JGR657" s="107"/>
      <c r="JGS657" s="107"/>
      <c r="JGT657" s="107"/>
      <c r="JGU657" s="107"/>
      <c r="JGV657" s="107"/>
      <c r="JGW657" s="107"/>
      <c r="JGX657" s="107"/>
      <c r="JGY657" s="107"/>
      <c r="JGZ657" s="107"/>
      <c r="JHA657" s="107"/>
      <c r="JHB657" s="107"/>
      <c r="JHC657" s="107"/>
      <c r="JHD657" s="107"/>
      <c r="JHE657" s="107"/>
      <c r="JHF657" s="107"/>
      <c r="JHG657" s="107"/>
      <c r="JHH657" s="107"/>
      <c r="JHI657" s="107"/>
      <c r="JHJ657" s="107"/>
      <c r="JHK657" s="107"/>
      <c r="JHL657" s="107"/>
      <c r="JHM657" s="107"/>
      <c r="JHN657" s="107"/>
      <c r="JHO657" s="107"/>
      <c r="JHP657" s="107"/>
      <c r="JHQ657" s="107"/>
      <c r="JHR657" s="107"/>
      <c r="JHS657" s="107"/>
      <c r="JHT657" s="107"/>
      <c r="JHU657" s="107"/>
      <c r="JHV657" s="107"/>
      <c r="JHW657" s="107"/>
      <c r="JHX657" s="107"/>
      <c r="JHY657" s="107"/>
      <c r="JHZ657" s="107"/>
      <c r="JIA657" s="107"/>
      <c r="JIB657" s="107"/>
      <c r="JIC657" s="107"/>
      <c r="JID657" s="107"/>
      <c r="JIE657" s="107"/>
      <c r="JIF657" s="107"/>
      <c r="JIG657" s="107"/>
      <c r="JIH657" s="107"/>
      <c r="JII657" s="107"/>
      <c r="JIJ657" s="107"/>
      <c r="JIK657" s="107"/>
      <c r="JIL657" s="107"/>
      <c r="JIM657" s="107"/>
      <c r="JIN657" s="107"/>
      <c r="JIO657" s="107"/>
      <c r="JIP657" s="107"/>
      <c r="JIQ657" s="107"/>
      <c r="JIR657" s="107"/>
      <c r="JIS657" s="107"/>
      <c r="JIT657" s="107"/>
      <c r="JIU657" s="107"/>
      <c r="JIV657" s="107"/>
      <c r="JIW657" s="107"/>
      <c r="JIX657" s="107"/>
      <c r="JIY657" s="107"/>
      <c r="JIZ657" s="107"/>
      <c r="JJA657" s="107"/>
      <c r="JJB657" s="107"/>
      <c r="JJC657" s="107"/>
      <c r="JJD657" s="107"/>
      <c r="JJE657" s="107"/>
      <c r="JJF657" s="107"/>
      <c r="JJG657" s="107"/>
      <c r="JJH657" s="107"/>
      <c r="JJI657" s="107"/>
      <c r="JJJ657" s="107"/>
      <c r="JJK657" s="107"/>
      <c r="JJL657" s="107"/>
      <c r="JJM657" s="107"/>
      <c r="JJN657" s="107"/>
      <c r="JJO657" s="107"/>
      <c r="JJP657" s="107"/>
      <c r="JJQ657" s="107"/>
      <c r="JJR657" s="107"/>
      <c r="JJS657" s="107"/>
      <c r="JJT657" s="107"/>
      <c r="JJU657" s="107"/>
      <c r="JJV657" s="107"/>
      <c r="JJW657" s="107"/>
      <c r="JJX657" s="107"/>
      <c r="JJY657" s="107"/>
      <c r="JJZ657" s="107"/>
      <c r="JKA657" s="107"/>
      <c r="JKB657" s="107"/>
      <c r="JKC657" s="107"/>
      <c r="JKD657" s="107"/>
      <c r="JKE657" s="107"/>
      <c r="JKF657" s="107"/>
      <c r="JKG657" s="107"/>
      <c r="JKH657" s="107"/>
      <c r="JKI657" s="107"/>
      <c r="JKJ657" s="107"/>
      <c r="JKK657" s="107"/>
      <c r="JKL657" s="107"/>
      <c r="JKM657" s="107"/>
      <c r="JKN657" s="107"/>
      <c r="JKO657" s="107"/>
      <c r="JKP657" s="107"/>
      <c r="JKQ657" s="107"/>
      <c r="JKR657" s="107"/>
      <c r="JKS657" s="107"/>
      <c r="JKT657" s="107"/>
      <c r="JKU657" s="107"/>
      <c r="JKV657" s="107"/>
      <c r="JKW657" s="107"/>
      <c r="JKX657" s="107"/>
      <c r="JKY657" s="107"/>
      <c r="JKZ657" s="107"/>
      <c r="JLA657" s="107"/>
      <c r="JLB657" s="107"/>
      <c r="JLC657" s="107"/>
      <c r="JLD657" s="107"/>
      <c r="JLE657" s="107"/>
      <c r="JLF657" s="107"/>
      <c r="JLG657" s="107"/>
      <c r="JLH657" s="107"/>
      <c r="JLI657" s="107"/>
      <c r="JLJ657" s="107"/>
      <c r="JLK657" s="107"/>
      <c r="JLL657" s="107"/>
      <c r="JLM657" s="107"/>
      <c r="JLN657" s="107"/>
      <c r="JLO657" s="107"/>
      <c r="JLP657" s="107"/>
      <c r="JLQ657" s="107"/>
      <c r="JLR657" s="107"/>
      <c r="JLS657" s="107"/>
      <c r="JLT657" s="107"/>
      <c r="JLU657" s="107"/>
      <c r="JLV657" s="107"/>
      <c r="JLW657" s="107"/>
      <c r="JLX657" s="107"/>
      <c r="JLY657" s="107"/>
      <c r="JLZ657" s="107"/>
      <c r="JMA657" s="107"/>
      <c r="JMB657" s="107"/>
      <c r="JMC657" s="107"/>
      <c r="JMD657" s="107"/>
      <c r="JME657" s="107"/>
      <c r="JMF657" s="107"/>
      <c r="JMG657" s="107"/>
      <c r="JMH657" s="107"/>
      <c r="JMI657" s="107"/>
      <c r="JMJ657" s="107"/>
      <c r="JMK657" s="107"/>
      <c r="JML657" s="107"/>
      <c r="JMM657" s="107"/>
      <c r="JMN657" s="107"/>
      <c r="JMO657" s="107"/>
      <c r="JMP657" s="107"/>
      <c r="JMQ657" s="107"/>
      <c r="JMR657" s="107"/>
      <c r="JMS657" s="107"/>
      <c r="JMT657" s="107"/>
      <c r="JMU657" s="107"/>
      <c r="JMV657" s="107"/>
      <c r="JMW657" s="107"/>
      <c r="JMX657" s="107"/>
      <c r="JMY657" s="107"/>
      <c r="JMZ657" s="107"/>
      <c r="JNA657" s="107"/>
      <c r="JNB657" s="107"/>
      <c r="JNC657" s="107"/>
      <c r="JND657" s="107"/>
      <c r="JNE657" s="107"/>
      <c r="JNF657" s="107"/>
      <c r="JNG657" s="107"/>
      <c r="JNH657" s="107"/>
      <c r="JNI657" s="107"/>
      <c r="JNJ657" s="107"/>
      <c r="JNK657" s="107"/>
      <c r="JNL657" s="107"/>
      <c r="JNM657" s="107"/>
      <c r="JNN657" s="107"/>
      <c r="JNO657" s="107"/>
      <c r="JNP657" s="107"/>
      <c r="JNQ657" s="107"/>
      <c r="JNR657" s="107"/>
      <c r="JNS657" s="107"/>
      <c r="JNT657" s="107"/>
      <c r="JNU657" s="107"/>
      <c r="JNV657" s="107"/>
      <c r="JNW657" s="107"/>
      <c r="JNX657" s="107"/>
      <c r="JNY657" s="107"/>
      <c r="JNZ657" s="107"/>
      <c r="JOA657" s="107"/>
      <c r="JOB657" s="107"/>
      <c r="JOC657" s="107"/>
      <c r="JOD657" s="107"/>
      <c r="JOE657" s="107"/>
      <c r="JOF657" s="107"/>
      <c r="JOG657" s="107"/>
      <c r="JOH657" s="107"/>
      <c r="JOI657" s="107"/>
      <c r="JOJ657" s="107"/>
      <c r="JOK657" s="107"/>
      <c r="JOL657" s="107"/>
      <c r="JOM657" s="107"/>
      <c r="JON657" s="107"/>
      <c r="JOO657" s="107"/>
      <c r="JOP657" s="107"/>
      <c r="JOQ657" s="107"/>
      <c r="JOR657" s="107"/>
      <c r="JOS657" s="107"/>
      <c r="JOT657" s="107"/>
      <c r="JOU657" s="107"/>
      <c r="JOV657" s="107"/>
      <c r="JOW657" s="107"/>
      <c r="JOX657" s="107"/>
      <c r="JOY657" s="107"/>
      <c r="JOZ657" s="107"/>
      <c r="JPA657" s="107"/>
      <c r="JPB657" s="107"/>
      <c r="JPC657" s="107"/>
      <c r="JPD657" s="107"/>
      <c r="JPE657" s="107"/>
      <c r="JPF657" s="107"/>
      <c r="JPG657" s="107"/>
      <c r="JPH657" s="107"/>
      <c r="JPI657" s="107"/>
      <c r="JPJ657" s="107"/>
      <c r="JPK657" s="107"/>
      <c r="JPL657" s="107"/>
      <c r="JPM657" s="107"/>
      <c r="JPN657" s="107"/>
      <c r="JPO657" s="107"/>
      <c r="JPP657" s="107"/>
      <c r="JPQ657" s="107"/>
      <c r="JPR657" s="107"/>
      <c r="JPS657" s="107"/>
      <c r="JPT657" s="107"/>
      <c r="JPU657" s="107"/>
      <c r="JPV657" s="107"/>
      <c r="JPW657" s="107"/>
      <c r="JPX657" s="107"/>
      <c r="JPY657" s="107"/>
      <c r="JPZ657" s="107"/>
      <c r="JQA657" s="107"/>
      <c r="JQB657" s="107"/>
      <c r="JQC657" s="107"/>
      <c r="JQD657" s="107"/>
      <c r="JQE657" s="107"/>
      <c r="JQF657" s="107"/>
      <c r="JQG657" s="107"/>
      <c r="JQH657" s="107"/>
      <c r="JQI657" s="107"/>
      <c r="JQJ657" s="107"/>
      <c r="JQK657" s="107"/>
      <c r="JQL657" s="107"/>
      <c r="JQM657" s="107"/>
      <c r="JQN657" s="107"/>
      <c r="JQO657" s="107"/>
      <c r="JQP657" s="107"/>
      <c r="JQQ657" s="107"/>
      <c r="JQR657" s="107"/>
      <c r="JQS657" s="107"/>
      <c r="JQT657" s="107"/>
      <c r="JQU657" s="107"/>
      <c r="JQV657" s="107"/>
      <c r="JQW657" s="107"/>
      <c r="JQX657" s="107"/>
      <c r="JQY657" s="107"/>
      <c r="JQZ657" s="107"/>
      <c r="JRA657" s="107"/>
      <c r="JRB657" s="107"/>
      <c r="JRC657" s="107"/>
      <c r="JRD657" s="107"/>
      <c r="JRE657" s="107"/>
      <c r="JRF657" s="107"/>
      <c r="JRG657" s="107"/>
      <c r="JRH657" s="107"/>
      <c r="JRI657" s="107"/>
      <c r="JRJ657" s="107"/>
      <c r="JRK657" s="107"/>
      <c r="JRL657" s="107"/>
      <c r="JRM657" s="107"/>
      <c r="JRN657" s="107"/>
      <c r="JRO657" s="107"/>
      <c r="JRP657" s="107"/>
      <c r="JRQ657" s="107"/>
      <c r="JRR657" s="107"/>
      <c r="JRS657" s="107"/>
      <c r="JRT657" s="107"/>
      <c r="JRU657" s="107"/>
      <c r="JRV657" s="107"/>
      <c r="JRW657" s="107"/>
      <c r="JRX657" s="107"/>
      <c r="JRY657" s="107"/>
      <c r="JRZ657" s="107"/>
      <c r="JSA657" s="107"/>
      <c r="JSB657" s="107"/>
      <c r="JSC657" s="107"/>
      <c r="JSD657" s="107"/>
      <c r="JSE657" s="107"/>
      <c r="JSF657" s="107"/>
      <c r="JSG657" s="107"/>
      <c r="JSH657" s="107"/>
      <c r="JSI657" s="107"/>
      <c r="JSJ657" s="107"/>
      <c r="JSK657" s="107"/>
      <c r="JSL657" s="107"/>
      <c r="JSM657" s="107"/>
      <c r="JSN657" s="107"/>
      <c r="JSO657" s="107"/>
      <c r="JSP657" s="107"/>
      <c r="JSQ657" s="107"/>
      <c r="JSR657" s="107"/>
      <c r="JSS657" s="107"/>
      <c r="JST657" s="107"/>
      <c r="JSU657" s="107"/>
      <c r="JSV657" s="107"/>
      <c r="JSW657" s="107"/>
      <c r="JSX657" s="107"/>
      <c r="JSY657" s="107"/>
      <c r="JSZ657" s="107"/>
      <c r="JTA657" s="107"/>
      <c r="JTB657" s="107"/>
      <c r="JTC657" s="107"/>
      <c r="JTD657" s="107"/>
      <c r="JTE657" s="107"/>
      <c r="JTF657" s="107"/>
      <c r="JTG657" s="107"/>
      <c r="JTH657" s="107"/>
      <c r="JTI657" s="107"/>
      <c r="JTJ657" s="107"/>
      <c r="JTK657" s="107"/>
      <c r="JTL657" s="107"/>
      <c r="JTM657" s="107"/>
      <c r="JTN657" s="107"/>
      <c r="JTO657" s="107"/>
      <c r="JTP657" s="107"/>
      <c r="JTQ657" s="107"/>
      <c r="JTR657" s="107"/>
      <c r="JTS657" s="107"/>
      <c r="JTT657" s="107"/>
      <c r="JTU657" s="107"/>
      <c r="JTV657" s="107"/>
      <c r="JTW657" s="107"/>
      <c r="JTX657" s="107"/>
      <c r="JTY657" s="107"/>
      <c r="JTZ657" s="107"/>
      <c r="JUA657" s="107"/>
      <c r="JUB657" s="107"/>
      <c r="JUC657" s="107"/>
      <c r="JUD657" s="107"/>
      <c r="JUE657" s="107"/>
      <c r="JUF657" s="107"/>
      <c r="JUG657" s="107"/>
      <c r="JUH657" s="107"/>
      <c r="JUI657" s="107"/>
      <c r="JUJ657" s="107"/>
      <c r="JUK657" s="107"/>
      <c r="JUL657" s="107"/>
      <c r="JUM657" s="107"/>
      <c r="JUN657" s="107"/>
      <c r="JUO657" s="107"/>
      <c r="JUP657" s="107"/>
      <c r="JUQ657" s="107"/>
      <c r="JUR657" s="107"/>
      <c r="JUS657" s="107"/>
      <c r="JUT657" s="107"/>
      <c r="JUU657" s="107"/>
      <c r="JUV657" s="107"/>
      <c r="JUW657" s="107"/>
      <c r="JUX657" s="107"/>
      <c r="JUY657" s="107"/>
      <c r="JUZ657" s="107"/>
      <c r="JVA657" s="107"/>
      <c r="JVB657" s="107"/>
      <c r="JVC657" s="107"/>
      <c r="JVD657" s="107"/>
      <c r="JVE657" s="107"/>
      <c r="JVF657" s="107"/>
      <c r="JVG657" s="107"/>
      <c r="JVH657" s="107"/>
      <c r="JVI657" s="107"/>
      <c r="JVJ657" s="107"/>
      <c r="JVK657" s="107"/>
      <c r="JVL657" s="107"/>
      <c r="JVM657" s="107"/>
      <c r="JVN657" s="107"/>
      <c r="JVO657" s="107"/>
      <c r="JVP657" s="107"/>
      <c r="JVQ657" s="107"/>
      <c r="JVR657" s="107"/>
      <c r="JVS657" s="107"/>
      <c r="JVT657" s="107"/>
      <c r="JVU657" s="107"/>
      <c r="JVV657" s="107"/>
      <c r="JVW657" s="107"/>
      <c r="JVX657" s="107"/>
      <c r="JVY657" s="107"/>
      <c r="JVZ657" s="107"/>
      <c r="JWA657" s="107"/>
      <c r="JWB657" s="107"/>
      <c r="JWC657" s="107"/>
      <c r="JWD657" s="107"/>
      <c r="JWE657" s="107"/>
      <c r="JWF657" s="107"/>
      <c r="JWG657" s="107"/>
      <c r="JWH657" s="107"/>
      <c r="JWI657" s="107"/>
      <c r="JWJ657" s="107"/>
      <c r="JWK657" s="107"/>
      <c r="JWL657" s="107"/>
      <c r="JWM657" s="107"/>
      <c r="JWN657" s="107"/>
      <c r="JWO657" s="107"/>
      <c r="JWP657" s="107"/>
      <c r="JWQ657" s="107"/>
      <c r="JWR657" s="107"/>
      <c r="JWS657" s="107"/>
      <c r="JWT657" s="107"/>
      <c r="JWU657" s="107"/>
      <c r="JWV657" s="107"/>
      <c r="JWW657" s="107"/>
      <c r="JWX657" s="107"/>
      <c r="JWY657" s="107"/>
      <c r="JWZ657" s="107"/>
      <c r="JXA657" s="107"/>
      <c r="JXB657" s="107"/>
      <c r="JXC657" s="107"/>
      <c r="JXD657" s="107"/>
      <c r="JXE657" s="107"/>
      <c r="JXF657" s="107"/>
      <c r="JXG657" s="107"/>
      <c r="JXH657" s="107"/>
      <c r="JXI657" s="107"/>
      <c r="JXJ657" s="107"/>
      <c r="JXK657" s="107"/>
      <c r="JXL657" s="107"/>
      <c r="JXM657" s="107"/>
      <c r="JXN657" s="107"/>
      <c r="JXO657" s="107"/>
      <c r="JXP657" s="107"/>
      <c r="JXQ657" s="107"/>
      <c r="JXR657" s="107"/>
      <c r="JXS657" s="107"/>
      <c r="JXT657" s="107"/>
      <c r="JXU657" s="107"/>
      <c r="JXV657" s="107"/>
      <c r="JXW657" s="107"/>
      <c r="JXX657" s="107"/>
      <c r="JXY657" s="107"/>
      <c r="JXZ657" s="107"/>
      <c r="JYA657" s="107"/>
      <c r="JYB657" s="107"/>
      <c r="JYC657" s="107"/>
      <c r="JYD657" s="107"/>
      <c r="JYE657" s="107"/>
      <c r="JYF657" s="107"/>
      <c r="JYG657" s="107"/>
      <c r="JYH657" s="107"/>
      <c r="JYI657" s="107"/>
      <c r="JYJ657" s="107"/>
      <c r="JYK657" s="107"/>
      <c r="JYL657" s="107"/>
      <c r="JYM657" s="107"/>
      <c r="JYN657" s="107"/>
      <c r="JYO657" s="107"/>
      <c r="JYP657" s="107"/>
      <c r="JYQ657" s="107"/>
      <c r="JYR657" s="107"/>
      <c r="JYS657" s="107"/>
      <c r="JYT657" s="107"/>
      <c r="JYU657" s="107"/>
      <c r="JYV657" s="107"/>
      <c r="JYW657" s="107"/>
      <c r="JYX657" s="107"/>
      <c r="JYY657" s="107"/>
      <c r="JYZ657" s="107"/>
      <c r="JZA657" s="107"/>
      <c r="JZB657" s="107"/>
      <c r="JZC657" s="107"/>
      <c r="JZD657" s="107"/>
      <c r="JZE657" s="107"/>
      <c r="JZF657" s="107"/>
      <c r="JZG657" s="107"/>
      <c r="JZH657" s="107"/>
      <c r="JZI657" s="107"/>
      <c r="JZJ657" s="107"/>
      <c r="JZK657" s="107"/>
      <c r="JZL657" s="107"/>
      <c r="JZM657" s="107"/>
      <c r="JZN657" s="107"/>
      <c r="JZO657" s="107"/>
      <c r="JZP657" s="107"/>
      <c r="JZQ657" s="107"/>
      <c r="JZR657" s="107"/>
      <c r="JZS657" s="107"/>
      <c r="JZT657" s="107"/>
      <c r="JZU657" s="107"/>
      <c r="JZV657" s="107"/>
      <c r="JZW657" s="107"/>
      <c r="JZX657" s="107"/>
      <c r="JZY657" s="107"/>
      <c r="JZZ657" s="107"/>
      <c r="KAA657" s="107"/>
      <c r="KAB657" s="107"/>
      <c r="KAC657" s="107"/>
      <c r="KAD657" s="107"/>
      <c r="KAE657" s="107"/>
      <c r="KAF657" s="107"/>
      <c r="KAG657" s="107"/>
      <c r="KAH657" s="107"/>
      <c r="KAI657" s="107"/>
      <c r="KAJ657" s="107"/>
      <c r="KAK657" s="107"/>
      <c r="KAL657" s="107"/>
      <c r="KAM657" s="107"/>
      <c r="KAN657" s="107"/>
      <c r="KAO657" s="107"/>
      <c r="KAP657" s="107"/>
      <c r="KAQ657" s="107"/>
      <c r="KAR657" s="107"/>
      <c r="KAS657" s="107"/>
      <c r="KAT657" s="107"/>
      <c r="KAU657" s="107"/>
      <c r="KAV657" s="107"/>
      <c r="KAW657" s="107"/>
      <c r="KAX657" s="107"/>
      <c r="KAY657" s="107"/>
      <c r="KAZ657" s="107"/>
      <c r="KBA657" s="107"/>
      <c r="KBB657" s="107"/>
      <c r="KBC657" s="107"/>
      <c r="KBD657" s="107"/>
      <c r="KBE657" s="107"/>
      <c r="KBF657" s="107"/>
      <c r="KBG657" s="107"/>
      <c r="KBH657" s="107"/>
      <c r="KBI657" s="107"/>
      <c r="KBJ657" s="107"/>
      <c r="KBK657" s="107"/>
      <c r="KBL657" s="107"/>
      <c r="KBM657" s="107"/>
      <c r="KBN657" s="107"/>
      <c r="KBO657" s="107"/>
      <c r="KBP657" s="107"/>
      <c r="KBQ657" s="107"/>
      <c r="KBR657" s="107"/>
      <c r="KBS657" s="107"/>
      <c r="KBT657" s="107"/>
      <c r="KBU657" s="107"/>
      <c r="KBV657" s="107"/>
      <c r="KBW657" s="107"/>
      <c r="KBX657" s="107"/>
      <c r="KBY657" s="107"/>
      <c r="KBZ657" s="107"/>
      <c r="KCA657" s="107"/>
      <c r="KCB657" s="107"/>
      <c r="KCC657" s="107"/>
      <c r="KCD657" s="107"/>
      <c r="KCE657" s="107"/>
      <c r="KCF657" s="107"/>
      <c r="KCG657" s="107"/>
      <c r="KCH657" s="107"/>
      <c r="KCI657" s="107"/>
      <c r="KCJ657" s="107"/>
      <c r="KCK657" s="107"/>
      <c r="KCL657" s="107"/>
      <c r="KCM657" s="107"/>
      <c r="KCN657" s="107"/>
      <c r="KCO657" s="107"/>
      <c r="KCP657" s="107"/>
      <c r="KCQ657" s="107"/>
      <c r="KCR657" s="107"/>
      <c r="KCS657" s="107"/>
      <c r="KCT657" s="107"/>
      <c r="KCU657" s="107"/>
      <c r="KCV657" s="107"/>
      <c r="KCW657" s="107"/>
      <c r="KCX657" s="107"/>
      <c r="KCY657" s="107"/>
      <c r="KCZ657" s="107"/>
      <c r="KDA657" s="107"/>
      <c r="KDB657" s="107"/>
      <c r="KDC657" s="107"/>
      <c r="KDD657" s="107"/>
      <c r="KDE657" s="107"/>
      <c r="KDF657" s="107"/>
      <c r="KDG657" s="107"/>
      <c r="KDH657" s="107"/>
      <c r="KDI657" s="107"/>
      <c r="KDJ657" s="107"/>
      <c r="KDK657" s="107"/>
      <c r="KDL657" s="107"/>
      <c r="KDM657" s="107"/>
      <c r="KDN657" s="107"/>
      <c r="KDO657" s="107"/>
      <c r="KDP657" s="107"/>
      <c r="KDQ657" s="107"/>
      <c r="KDR657" s="107"/>
      <c r="KDS657" s="107"/>
      <c r="KDT657" s="107"/>
      <c r="KDU657" s="107"/>
      <c r="KDV657" s="107"/>
      <c r="KDW657" s="107"/>
      <c r="KDX657" s="107"/>
      <c r="KDY657" s="107"/>
      <c r="KDZ657" s="107"/>
      <c r="KEA657" s="107"/>
      <c r="KEB657" s="107"/>
      <c r="KEC657" s="107"/>
      <c r="KED657" s="107"/>
      <c r="KEE657" s="107"/>
      <c r="KEF657" s="107"/>
      <c r="KEG657" s="107"/>
      <c r="KEH657" s="107"/>
      <c r="KEI657" s="107"/>
      <c r="KEJ657" s="107"/>
      <c r="KEK657" s="107"/>
      <c r="KEL657" s="107"/>
      <c r="KEM657" s="107"/>
      <c r="KEN657" s="107"/>
      <c r="KEO657" s="107"/>
      <c r="KEP657" s="107"/>
      <c r="KEQ657" s="107"/>
      <c r="KER657" s="107"/>
      <c r="KES657" s="107"/>
      <c r="KET657" s="107"/>
      <c r="KEU657" s="107"/>
      <c r="KEV657" s="107"/>
      <c r="KEW657" s="107"/>
      <c r="KEX657" s="107"/>
      <c r="KEY657" s="107"/>
      <c r="KEZ657" s="107"/>
      <c r="KFA657" s="107"/>
      <c r="KFB657" s="107"/>
      <c r="KFC657" s="107"/>
      <c r="KFD657" s="107"/>
      <c r="KFE657" s="107"/>
      <c r="KFF657" s="107"/>
      <c r="KFG657" s="107"/>
      <c r="KFH657" s="107"/>
      <c r="KFI657" s="107"/>
      <c r="KFJ657" s="107"/>
      <c r="KFK657" s="107"/>
      <c r="KFL657" s="107"/>
      <c r="KFM657" s="107"/>
      <c r="KFN657" s="107"/>
      <c r="KFO657" s="107"/>
      <c r="KFP657" s="107"/>
      <c r="KFQ657" s="107"/>
      <c r="KFR657" s="107"/>
      <c r="KFS657" s="107"/>
      <c r="KFT657" s="107"/>
      <c r="KFU657" s="107"/>
      <c r="KFV657" s="107"/>
      <c r="KFW657" s="107"/>
      <c r="KFX657" s="107"/>
      <c r="KFY657" s="107"/>
      <c r="KFZ657" s="107"/>
      <c r="KGA657" s="107"/>
      <c r="KGB657" s="107"/>
      <c r="KGC657" s="107"/>
      <c r="KGD657" s="107"/>
      <c r="KGE657" s="107"/>
      <c r="KGF657" s="107"/>
      <c r="KGG657" s="107"/>
      <c r="KGH657" s="107"/>
      <c r="KGI657" s="107"/>
      <c r="KGJ657" s="107"/>
      <c r="KGK657" s="107"/>
      <c r="KGL657" s="107"/>
      <c r="KGM657" s="107"/>
      <c r="KGN657" s="107"/>
      <c r="KGO657" s="107"/>
      <c r="KGP657" s="107"/>
      <c r="KGQ657" s="107"/>
      <c r="KGR657" s="107"/>
      <c r="KGS657" s="107"/>
      <c r="KGT657" s="107"/>
      <c r="KGU657" s="107"/>
      <c r="KGV657" s="107"/>
      <c r="KGW657" s="107"/>
      <c r="KGX657" s="107"/>
      <c r="KGY657" s="107"/>
      <c r="KGZ657" s="107"/>
      <c r="KHA657" s="107"/>
      <c r="KHB657" s="107"/>
      <c r="KHC657" s="107"/>
      <c r="KHD657" s="107"/>
      <c r="KHE657" s="107"/>
      <c r="KHF657" s="107"/>
      <c r="KHG657" s="107"/>
      <c r="KHH657" s="107"/>
      <c r="KHI657" s="107"/>
      <c r="KHJ657" s="107"/>
      <c r="KHK657" s="107"/>
      <c r="KHL657" s="107"/>
      <c r="KHM657" s="107"/>
      <c r="KHN657" s="107"/>
      <c r="KHO657" s="107"/>
      <c r="KHP657" s="107"/>
      <c r="KHQ657" s="107"/>
      <c r="KHR657" s="107"/>
      <c r="KHS657" s="107"/>
      <c r="KHT657" s="107"/>
      <c r="KHU657" s="107"/>
      <c r="KHV657" s="107"/>
      <c r="KHW657" s="107"/>
      <c r="KHX657" s="107"/>
      <c r="KHY657" s="107"/>
      <c r="KHZ657" s="107"/>
      <c r="KIA657" s="107"/>
      <c r="KIB657" s="107"/>
      <c r="KIC657" s="107"/>
      <c r="KID657" s="107"/>
      <c r="KIE657" s="107"/>
      <c r="KIF657" s="107"/>
      <c r="KIG657" s="107"/>
      <c r="KIH657" s="107"/>
      <c r="KII657" s="107"/>
      <c r="KIJ657" s="107"/>
      <c r="KIK657" s="107"/>
      <c r="KIL657" s="107"/>
      <c r="KIM657" s="107"/>
      <c r="KIN657" s="107"/>
      <c r="KIO657" s="107"/>
      <c r="KIP657" s="107"/>
      <c r="KIQ657" s="107"/>
      <c r="KIR657" s="107"/>
      <c r="KIS657" s="107"/>
      <c r="KIT657" s="107"/>
      <c r="KIU657" s="107"/>
      <c r="KIV657" s="107"/>
      <c r="KIW657" s="107"/>
      <c r="KIX657" s="107"/>
      <c r="KIY657" s="107"/>
      <c r="KIZ657" s="107"/>
      <c r="KJA657" s="107"/>
      <c r="KJB657" s="107"/>
      <c r="KJC657" s="107"/>
      <c r="KJD657" s="107"/>
      <c r="KJE657" s="107"/>
      <c r="KJF657" s="107"/>
      <c r="KJG657" s="107"/>
      <c r="KJH657" s="107"/>
      <c r="KJI657" s="107"/>
      <c r="KJJ657" s="107"/>
      <c r="KJK657" s="107"/>
      <c r="KJL657" s="107"/>
      <c r="KJM657" s="107"/>
      <c r="KJN657" s="107"/>
      <c r="KJO657" s="107"/>
      <c r="KJP657" s="107"/>
      <c r="KJQ657" s="107"/>
      <c r="KJR657" s="107"/>
      <c r="KJS657" s="107"/>
      <c r="KJT657" s="107"/>
      <c r="KJU657" s="107"/>
      <c r="KJV657" s="107"/>
      <c r="KJW657" s="107"/>
      <c r="KJX657" s="107"/>
      <c r="KJY657" s="107"/>
      <c r="KJZ657" s="107"/>
      <c r="KKA657" s="107"/>
      <c r="KKB657" s="107"/>
      <c r="KKC657" s="107"/>
      <c r="KKD657" s="107"/>
      <c r="KKE657" s="107"/>
      <c r="KKF657" s="107"/>
      <c r="KKG657" s="107"/>
      <c r="KKH657" s="107"/>
      <c r="KKI657" s="107"/>
      <c r="KKJ657" s="107"/>
      <c r="KKK657" s="107"/>
      <c r="KKL657" s="107"/>
      <c r="KKM657" s="107"/>
      <c r="KKN657" s="107"/>
      <c r="KKO657" s="107"/>
      <c r="KKP657" s="107"/>
      <c r="KKQ657" s="107"/>
      <c r="KKR657" s="107"/>
      <c r="KKS657" s="107"/>
      <c r="KKT657" s="107"/>
      <c r="KKU657" s="107"/>
      <c r="KKV657" s="107"/>
      <c r="KKW657" s="107"/>
      <c r="KKX657" s="107"/>
      <c r="KKY657" s="107"/>
      <c r="KKZ657" s="107"/>
      <c r="KLA657" s="107"/>
      <c r="KLB657" s="107"/>
      <c r="KLC657" s="107"/>
      <c r="KLD657" s="107"/>
      <c r="KLE657" s="107"/>
      <c r="KLF657" s="107"/>
      <c r="KLG657" s="107"/>
      <c r="KLH657" s="107"/>
      <c r="KLI657" s="107"/>
      <c r="KLJ657" s="107"/>
      <c r="KLK657" s="107"/>
      <c r="KLL657" s="107"/>
      <c r="KLM657" s="107"/>
      <c r="KLN657" s="107"/>
      <c r="KLO657" s="107"/>
      <c r="KLP657" s="107"/>
      <c r="KLQ657" s="107"/>
      <c r="KLR657" s="107"/>
      <c r="KLS657" s="107"/>
      <c r="KLT657" s="107"/>
      <c r="KLU657" s="107"/>
      <c r="KLV657" s="107"/>
      <c r="KLW657" s="107"/>
      <c r="KLX657" s="107"/>
      <c r="KLY657" s="107"/>
      <c r="KLZ657" s="107"/>
      <c r="KMA657" s="107"/>
      <c r="KMB657" s="107"/>
      <c r="KMC657" s="107"/>
      <c r="KMD657" s="107"/>
      <c r="KME657" s="107"/>
      <c r="KMF657" s="107"/>
      <c r="KMG657" s="107"/>
      <c r="KMH657" s="107"/>
      <c r="KMI657" s="107"/>
      <c r="KMJ657" s="107"/>
      <c r="KMK657" s="107"/>
      <c r="KML657" s="107"/>
      <c r="KMM657" s="107"/>
      <c r="KMN657" s="107"/>
      <c r="KMO657" s="107"/>
      <c r="KMP657" s="107"/>
      <c r="KMQ657" s="107"/>
      <c r="KMR657" s="107"/>
      <c r="KMS657" s="107"/>
      <c r="KMT657" s="107"/>
      <c r="KMU657" s="107"/>
      <c r="KMV657" s="107"/>
      <c r="KMW657" s="107"/>
      <c r="KMX657" s="107"/>
      <c r="KMY657" s="107"/>
      <c r="KMZ657" s="107"/>
      <c r="KNA657" s="107"/>
      <c r="KNB657" s="107"/>
      <c r="KNC657" s="107"/>
      <c r="KND657" s="107"/>
      <c r="KNE657" s="107"/>
      <c r="KNF657" s="107"/>
      <c r="KNG657" s="107"/>
      <c r="KNH657" s="107"/>
      <c r="KNI657" s="107"/>
      <c r="KNJ657" s="107"/>
      <c r="KNK657" s="107"/>
      <c r="KNL657" s="107"/>
      <c r="KNM657" s="107"/>
      <c r="KNN657" s="107"/>
      <c r="KNO657" s="107"/>
      <c r="KNP657" s="107"/>
      <c r="KNQ657" s="107"/>
      <c r="KNR657" s="107"/>
      <c r="KNS657" s="107"/>
      <c r="KNT657" s="107"/>
      <c r="KNU657" s="107"/>
      <c r="KNV657" s="107"/>
      <c r="KNW657" s="107"/>
      <c r="KNX657" s="107"/>
      <c r="KNY657" s="107"/>
      <c r="KNZ657" s="107"/>
      <c r="KOA657" s="107"/>
      <c r="KOB657" s="107"/>
      <c r="KOC657" s="107"/>
      <c r="KOD657" s="107"/>
      <c r="KOE657" s="107"/>
      <c r="KOF657" s="107"/>
      <c r="KOG657" s="107"/>
      <c r="KOH657" s="107"/>
      <c r="KOI657" s="107"/>
      <c r="KOJ657" s="107"/>
      <c r="KOK657" s="107"/>
      <c r="KOL657" s="107"/>
      <c r="KOM657" s="107"/>
      <c r="KON657" s="107"/>
      <c r="KOO657" s="107"/>
      <c r="KOP657" s="107"/>
      <c r="KOQ657" s="107"/>
      <c r="KOR657" s="107"/>
      <c r="KOS657" s="107"/>
      <c r="KOT657" s="107"/>
      <c r="KOU657" s="107"/>
      <c r="KOV657" s="107"/>
      <c r="KOW657" s="107"/>
      <c r="KOX657" s="107"/>
      <c r="KOY657" s="107"/>
      <c r="KOZ657" s="107"/>
      <c r="KPA657" s="107"/>
      <c r="KPB657" s="107"/>
      <c r="KPC657" s="107"/>
      <c r="KPD657" s="107"/>
      <c r="KPE657" s="107"/>
      <c r="KPF657" s="107"/>
      <c r="KPG657" s="107"/>
      <c r="KPH657" s="107"/>
      <c r="KPI657" s="107"/>
      <c r="KPJ657" s="107"/>
      <c r="KPK657" s="107"/>
      <c r="KPL657" s="107"/>
      <c r="KPM657" s="107"/>
      <c r="KPN657" s="107"/>
      <c r="KPO657" s="107"/>
      <c r="KPP657" s="107"/>
      <c r="KPQ657" s="107"/>
      <c r="KPR657" s="107"/>
      <c r="KPS657" s="107"/>
      <c r="KPT657" s="107"/>
      <c r="KPU657" s="107"/>
      <c r="KPV657" s="107"/>
      <c r="KPW657" s="107"/>
      <c r="KPX657" s="107"/>
      <c r="KPY657" s="107"/>
      <c r="KPZ657" s="107"/>
      <c r="KQA657" s="107"/>
      <c r="KQB657" s="107"/>
      <c r="KQC657" s="107"/>
      <c r="KQD657" s="107"/>
      <c r="KQE657" s="107"/>
      <c r="KQF657" s="107"/>
      <c r="KQG657" s="107"/>
      <c r="KQH657" s="107"/>
      <c r="KQI657" s="107"/>
      <c r="KQJ657" s="107"/>
      <c r="KQK657" s="107"/>
      <c r="KQL657" s="107"/>
      <c r="KQM657" s="107"/>
      <c r="KQN657" s="107"/>
      <c r="KQO657" s="107"/>
      <c r="KQP657" s="107"/>
      <c r="KQQ657" s="107"/>
      <c r="KQR657" s="107"/>
      <c r="KQS657" s="107"/>
      <c r="KQT657" s="107"/>
      <c r="KQU657" s="107"/>
      <c r="KQV657" s="107"/>
      <c r="KQW657" s="107"/>
      <c r="KQX657" s="107"/>
      <c r="KQY657" s="107"/>
      <c r="KQZ657" s="107"/>
      <c r="KRA657" s="107"/>
      <c r="KRB657" s="107"/>
      <c r="KRC657" s="107"/>
      <c r="KRD657" s="107"/>
      <c r="KRE657" s="107"/>
      <c r="KRF657" s="107"/>
      <c r="KRG657" s="107"/>
      <c r="KRH657" s="107"/>
      <c r="KRI657" s="107"/>
      <c r="KRJ657" s="107"/>
      <c r="KRK657" s="107"/>
      <c r="KRL657" s="107"/>
      <c r="KRM657" s="107"/>
      <c r="KRN657" s="107"/>
      <c r="KRO657" s="107"/>
      <c r="KRP657" s="107"/>
      <c r="KRQ657" s="107"/>
      <c r="KRR657" s="107"/>
      <c r="KRS657" s="107"/>
      <c r="KRT657" s="107"/>
      <c r="KRU657" s="107"/>
      <c r="KRV657" s="107"/>
      <c r="KRW657" s="107"/>
      <c r="KRX657" s="107"/>
      <c r="KRY657" s="107"/>
      <c r="KRZ657" s="107"/>
      <c r="KSA657" s="107"/>
      <c r="KSB657" s="107"/>
      <c r="KSC657" s="107"/>
      <c r="KSD657" s="107"/>
      <c r="KSE657" s="107"/>
      <c r="KSF657" s="107"/>
      <c r="KSG657" s="107"/>
      <c r="KSH657" s="107"/>
      <c r="KSI657" s="107"/>
      <c r="KSJ657" s="107"/>
      <c r="KSK657" s="107"/>
      <c r="KSL657" s="107"/>
      <c r="KSM657" s="107"/>
      <c r="KSN657" s="107"/>
      <c r="KSO657" s="107"/>
      <c r="KSP657" s="107"/>
      <c r="KSQ657" s="107"/>
      <c r="KSR657" s="107"/>
      <c r="KSS657" s="107"/>
      <c r="KST657" s="107"/>
      <c r="KSU657" s="107"/>
      <c r="KSV657" s="107"/>
      <c r="KSW657" s="107"/>
      <c r="KSX657" s="107"/>
      <c r="KSY657" s="107"/>
      <c r="KSZ657" s="107"/>
      <c r="KTA657" s="107"/>
      <c r="KTB657" s="107"/>
      <c r="KTC657" s="107"/>
      <c r="KTD657" s="107"/>
      <c r="KTE657" s="107"/>
      <c r="KTF657" s="107"/>
      <c r="KTG657" s="107"/>
      <c r="KTH657" s="107"/>
      <c r="KTI657" s="107"/>
      <c r="KTJ657" s="107"/>
      <c r="KTK657" s="107"/>
      <c r="KTL657" s="107"/>
      <c r="KTM657" s="107"/>
      <c r="KTN657" s="107"/>
      <c r="KTO657" s="107"/>
      <c r="KTP657" s="107"/>
      <c r="KTQ657" s="107"/>
      <c r="KTR657" s="107"/>
      <c r="KTS657" s="107"/>
      <c r="KTT657" s="107"/>
      <c r="KTU657" s="107"/>
      <c r="KTV657" s="107"/>
      <c r="KTW657" s="107"/>
      <c r="KTX657" s="107"/>
      <c r="KTY657" s="107"/>
      <c r="KTZ657" s="107"/>
      <c r="KUA657" s="107"/>
      <c r="KUB657" s="107"/>
      <c r="KUC657" s="107"/>
      <c r="KUD657" s="107"/>
      <c r="KUE657" s="107"/>
      <c r="KUF657" s="107"/>
      <c r="KUG657" s="107"/>
      <c r="KUH657" s="107"/>
      <c r="KUI657" s="107"/>
      <c r="KUJ657" s="107"/>
      <c r="KUK657" s="107"/>
      <c r="KUL657" s="107"/>
      <c r="KUM657" s="107"/>
      <c r="KUN657" s="107"/>
      <c r="KUO657" s="107"/>
      <c r="KUP657" s="107"/>
      <c r="KUQ657" s="107"/>
      <c r="KUR657" s="107"/>
      <c r="KUS657" s="107"/>
      <c r="KUT657" s="107"/>
      <c r="KUU657" s="107"/>
      <c r="KUV657" s="107"/>
      <c r="KUW657" s="107"/>
      <c r="KUX657" s="107"/>
      <c r="KUY657" s="107"/>
      <c r="KUZ657" s="107"/>
      <c r="KVA657" s="107"/>
      <c r="KVB657" s="107"/>
      <c r="KVC657" s="107"/>
      <c r="KVD657" s="107"/>
      <c r="KVE657" s="107"/>
      <c r="KVF657" s="107"/>
      <c r="KVG657" s="107"/>
      <c r="KVH657" s="107"/>
      <c r="KVI657" s="107"/>
      <c r="KVJ657" s="107"/>
      <c r="KVK657" s="107"/>
      <c r="KVL657" s="107"/>
      <c r="KVM657" s="107"/>
      <c r="KVN657" s="107"/>
      <c r="KVO657" s="107"/>
      <c r="KVP657" s="107"/>
      <c r="KVQ657" s="107"/>
      <c r="KVR657" s="107"/>
      <c r="KVS657" s="107"/>
      <c r="KVT657" s="107"/>
      <c r="KVU657" s="107"/>
      <c r="KVV657" s="107"/>
      <c r="KVW657" s="107"/>
      <c r="KVX657" s="107"/>
      <c r="KVY657" s="107"/>
      <c r="KVZ657" s="107"/>
      <c r="KWA657" s="107"/>
      <c r="KWB657" s="107"/>
      <c r="KWC657" s="107"/>
      <c r="KWD657" s="107"/>
      <c r="KWE657" s="107"/>
      <c r="KWF657" s="107"/>
      <c r="KWG657" s="107"/>
      <c r="KWH657" s="107"/>
      <c r="KWI657" s="107"/>
      <c r="KWJ657" s="107"/>
      <c r="KWK657" s="107"/>
      <c r="KWL657" s="107"/>
      <c r="KWM657" s="107"/>
      <c r="KWN657" s="107"/>
      <c r="KWO657" s="107"/>
      <c r="KWP657" s="107"/>
      <c r="KWQ657" s="107"/>
      <c r="KWR657" s="107"/>
      <c r="KWS657" s="107"/>
      <c r="KWT657" s="107"/>
      <c r="KWU657" s="107"/>
      <c r="KWV657" s="107"/>
      <c r="KWW657" s="107"/>
      <c r="KWX657" s="107"/>
      <c r="KWY657" s="107"/>
      <c r="KWZ657" s="107"/>
      <c r="KXA657" s="107"/>
      <c r="KXB657" s="107"/>
      <c r="KXC657" s="107"/>
      <c r="KXD657" s="107"/>
      <c r="KXE657" s="107"/>
      <c r="KXF657" s="107"/>
      <c r="KXG657" s="107"/>
      <c r="KXH657" s="107"/>
      <c r="KXI657" s="107"/>
      <c r="KXJ657" s="107"/>
      <c r="KXK657" s="107"/>
      <c r="KXL657" s="107"/>
      <c r="KXM657" s="107"/>
      <c r="KXN657" s="107"/>
      <c r="KXO657" s="107"/>
      <c r="KXP657" s="107"/>
      <c r="KXQ657" s="107"/>
      <c r="KXR657" s="107"/>
      <c r="KXS657" s="107"/>
      <c r="KXT657" s="107"/>
      <c r="KXU657" s="107"/>
      <c r="KXV657" s="107"/>
      <c r="KXW657" s="107"/>
      <c r="KXX657" s="107"/>
      <c r="KXY657" s="107"/>
      <c r="KXZ657" s="107"/>
      <c r="KYA657" s="107"/>
      <c r="KYB657" s="107"/>
      <c r="KYC657" s="107"/>
      <c r="KYD657" s="107"/>
      <c r="KYE657" s="107"/>
      <c r="KYF657" s="107"/>
      <c r="KYG657" s="107"/>
      <c r="KYH657" s="107"/>
      <c r="KYI657" s="107"/>
      <c r="KYJ657" s="107"/>
      <c r="KYK657" s="107"/>
      <c r="KYL657" s="107"/>
      <c r="KYM657" s="107"/>
      <c r="KYN657" s="107"/>
      <c r="KYO657" s="107"/>
      <c r="KYP657" s="107"/>
      <c r="KYQ657" s="107"/>
      <c r="KYR657" s="107"/>
      <c r="KYS657" s="107"/>
      <c r="KYT657" s="107"/>
      <c r="KYU657" s="107"/>
      <c r="KYV657" s="107"/>
      <c r="KYW657" s="107"/>
      <c r="KYX657" s="107"/>
      <c r="KYY657" s="107"/>
      <c r="KYZ657" s="107"/>
      <c r="KZA657" s="107"/>
      <c r="KZB657" s="107"/>
      <c r="KZC657" s="107"/>
      <c r="KZD657" s="107"/>
      <c r="KZE657" s="107"/>
      <c r="KZF657" s="107"/>
      <c r="KZG657" s="107"/>
      <c r="KZH657" s="107"/>
      <c r="KZI657" s="107"/>
      <c r="KZJ657" s="107"/>
      <c r="KZK657" s="107"/>
      <c r="KZL657" s="107"/>
      <c r="KZM657" s="107"/>
      <c r="KZN657" s="107"/>
      <c r="KZO657" s="107"/>
      <c r="KZP657" s="107"/>
      <c r="KZQ657" s="107"/>
      <c r="KZR657" s="107"/>
      <c r="KZS657" s="107"/>
      <c r="KZT657" s="107"/>
      <c r="KZU657" s="107"/>
      <c r="KZV657" s="107"/>
      <c r="KZW657" s="107"/>
      <c r="KZX657" s="107"/>
      <c r="KZY657" s="107"/>
      <c r="KZZ657" s="107"/>
      <c r="LAA657" s="107"/>
      <c r="LAB657" s="107"/>
      <c r="LAC657" s="107"/>
      <c r="LAD657" s="107"/>
      <c r="LAE657" s="107"/>
      <c r="LAF657" s="107"/>
      <c r="LAG657" s="107"/>
      <c r="LAH657" s="107"/>
      <c r="LAI657" s="107"/>
      <c r="LAJ657" s="107"/>
      <c r="LAK657" s="107"/>
      <c r="LAL657" s="107"/>
      <c r="LAM657" s="107"/>
      <c r="LAN657" s="107"/>
      <c r="LAO657" s="107"/>
      <c r="LAP657" s="107"/>
      <c r="LAQ657" s="107"/>
      <c r="LAR657" s="107"/>
      <c r="LAS657" s="107"/>
      <c r="LAT657" s="107"/>
      <c r="LAU657" s="107"/>
      <c r="LAV657" s="107"/>
      <c r="LAW657" s="107"/>
      <c r="LAX657" s="107"/>
      <c r="LAY657" s="107"/>
      <c r="LAZ657" s="107"/>
      <c r="LBA657" s="107"/>
      <c r="LBB657" s="107"/>
      <c r="LBC657" s="107"/>
      <c r="LBD657" s="107"/>
      <c r="LBE657" s="107"/>
      <c r="LBF657" s="107"/>
      <c r="LBG657" s="107"/>
      <c r="LBH657" s="107"/>
      <c r="LBI657" s="107"/>
      <c r="LBJ657" s="107"/>
      <c r="LBK657" s="107"/>
      <c r="LBL657" s="107"/>
      <c r="LBM657" s="107"/>
      <c r="LBN657" s="107"/>
      <c r="LBO657" s="107"/>
      <c r="LBP657" s="107"/>
      <c r="LBQ657" s="107"/>
      <c r="LBR657" s="107"/>
      <c r="LBS657" s="107"/>
      <c r="LBT657" s="107"/>
      <c r="LBU657" s="107"/>
      <c r="LBV657" s="107"/>
      <c r="LBW657" s="107"/>
      <c r="LBX657" s="107"/>
      <c r="LBY657" s="107"/>
      <c r="LBZ657" s="107"/>
      <c r="LCA657" s="107"/>
      <c r="LCB657" s="107"/>
      <c r="LCC657" s="107"/>
      <c r="LCD657" s="107"/>
      <c r="LCE657" s="107"/>
      <c r="LCF657" s="107"/>
      <c r="LCG657" s="107"/>
      <c r="LCH657" s="107"/>
      <c r="LCI657" s="107"/>
      <c r="LCJ657" s="107"/>
      <c r="LCK657" s="107"/>
      <c r="LCL657" s="107"/>
      <c r="LCM657" s="107"/>
      <c r="LCN657" s="107"/>
      <c r="LCO657" s="107"/>
      <c r="LCP657" s="107"/>
      <c r="LCQ657" s="107"/>
      <c r="LCR657" s="107"/>
      <c r="LCS657" s="107"/>
      <c r="LCT657" s="107"/>
      <c r="LCU657" s="107"/>
      <c r="LCV657" s="107"/>
      <c r="LCW657" s="107"/>
      <c r="LCX657" s="107"/>
      <c r="LCY657" s="107"/>
      <c r="LCZ657" s="107"/>
      <c r="LDA657" s="107"/>
      <c r="LDB657" s="107"/>
      <c r="LDC657" s="107"/>
      <c r="LDD657" s="107"/>
      <c r="LDE657" s="107"/>
      <c r="LDF657" s="107"/>
      <c r="LDG657" s="107"/>
      <c r="LDH657" s="107"/>
      <c r="LDI657" s="107"/>
      <c r="LDJ657" s="107"/>
      <c r="LDK657" s="107"/>
      <c r="LDL657" s="107"/>
      <c r="LDM657" s="107"/>
      <c r="LDN657" s="107"/>
      <c r="LDO657" s="107"/>
      <c r="LDP657" s="107"/>
      <c r="LDQ657" s="107"/>
      <c r="LDR657" s="107"/>
      <c r="LDS657" s="107"/>
      <c r="LDT657" s="107"/>
      <c r="LDU657" s="107"/>
      <c r="LDV657" s="107"/>
      <c r="LDW657" s="107"/>
      <c r="LDX657" s="107"/>
      <c r="LDY657" s="107"/>
      <c r="LDZ657" s="107"/>
      <c r="LEA657" s="107"/>
      <c r="LEB657" s="107"/>
      <c r="LEC657" s="107"/>
      <c r="LED657" s="107"/>
      <c r="LEE657" s="107"/>
      <c r="LEF657" s="107"/>
      <c r="LEG657" s="107"/>
      <c r="LEH657" s="107"/>
      <c r="LEI657" s="107"/>
      <c r="LEJ657" s="107"/>
      <c r="LEK657" s="107"/>
      <c r="LEL657" s="107"/>
      <c r="LEM657" s="107"/>
      <c r="LEN657" s="107"/>
      <c r="LEO657" s="107"/>
      <c r="LEP657" s="107"/>
      <c r="LEQ657" s="107"/>
      <c r="LER657" s="107"/>
      <c r="LES657" s="107"/>
      <c r="LET657" s="107"/>
      <c r="LEU657" s="107"/>
      <c r="LEV657" s="107"/>
      <c r="LEW657" s="107"/>
      <c r="LEX657" s="107"/>
      <c r="LEY657" s="107"/>
      <c r="LEZ657" s="107"/>
      <c r="LFA657" s="107"/>
      <c r="LFB657" s="107"/>
      <c r="LFC657" s="107"/>
      <c r="LFD657" s="107"/>
      <c r="LFE657" s="107"/>
      <c r="LFF657" s="107"/>
      <c r="LFG657" s="107"/>
      <c r="LFH657" s="107"/>
      <c r="LFI657" s="107"/>
      <c r="LFJ657" s="107"/>
      <c r="LFK657" s="107"/>
      <c r="LFL657" s="107"/>
      <c r="LFM657" s="107"/>
      <c r="LFN657" s="107"/>
      <c r="LFO657" s="107"/>
      <c r="LFP657" s="107"/>
      <c r="LFQ657" s="107"/>
      <c r="LFR657" s="107"/>
      <c r="LFS657" s="107"/>
      <c r="LFT657" s="107"/>
      <c r="LFU657" s="107"/>
      <c r="LFV657" s="107"/>
      <c r="LFW657" s="107"/>
      <c r="LFX657" s="107"/>
      <c r="LFY657" s="107"/>
      <c r="LFZ657" s="107"/>
      <c r="LGA657" s="107"/>
      <c r="LGB657" s="107"/>
      <c r="LGC657" s="107"/>
      <c r="LGD657" s="107"/>
      <c r="LGE657" s="107"/>
      <c r="LGF657" s="107"/>
      <c r="LGG657" s="107"/>
      <c r="LGH657" s="107"/>
      <c r="LGI657" s="107"/>
      <c r="LGJ657" s="107"/>
      <c r="LGK657" s="107"/>
      <c r="LGL657" s="107"/>
      <c r="LGM657" s="107"/>
      <c r="LGN657" s="107"/>
      <c r="LGO657" s="107"/>
      <c r="LGP657" s="107"/>
      <c r="LGQ657" s="107"/>
      <c r="LGR657" s="107"/>
      <c r="LGS657" s="107"/>
      <c r="LGT657" s="107"/>
      <c r="LGU657" s="107"/>
      <c r="LGV657" s="107"/>
      <c r="LGW657" s="107"/>
      <c r="LGX657" s="107"/>
      <c r="LGY657" s="107"/>
      <c r="LGZ657" s="107"/>
      <c r="LHA657" s="107"/>
      <c r="LHB657" s="107"/>
      <c r="LHC657" s="107"/>
      <c r="LHD657" s="107"/>
      <c r="LHE657" s="107"/>
      <c r="LHF657" s="107"/>
      <c r="LHG657" s="107"/>
      <c r="LHH657" s="107"/>
      <c r="LHI657" s="107"/>
      <c r="LHJ657" s="107"/>
      <c r="LHK657" s="107"/>
      <c r="LHL657" s="107"/>
      <c r="LHM657" s="107"/>
      <c r="LHN657" s="107"/>
      <c r="LHO657" s="107"/>
      <c r="LHP657" s="107"/>
      <c r="LHQ657" s="107"/>
      <c r="LHR657" s="107"/>
      <c r="LHS657" s="107"/>
      <c r="LHT657" s="107"/>
      <c r="LHU657" s="107"/>
      <c r="LHV657" s="107"/>
      <c r="LHW657" s="107"/>
      <c r="LHX657" s="107"/>
      <c r="LHY657" s="107"/>
      <c r="LHZ657" s="107"/>
      <c r="LIA657" s="107"/>
      <c r="LIB657" s="107"/>
      <c r="LIC657" s="107"/>
      <c r="LID657" s="107"/>
      <c r="LIE657" s="107"/>
      <c r="LIF657" s="107"/>
      <c r="LIG657" s="107"/>
      <c r="LIH657" s="107"/>
      <c r="LII657" s="107"/>
      <c r="LIJ657" s="107"/>
      <c r="LIK657" s="107"/>
      <c r="LIL657" s="107"/>
      <c r="LIM657" s="107"/>
      <c r="LIN657" s="107"/>
      <c r="LIO657" s="107"/>
      <c r="LIP657" s="107"/>
      <c r="LIQ657" s="107"/>
      <c r="LIR657" s="107"/>
      <c r="LIS657" s="107"/>
      <c r="LIT657" s="107"/>
      <c r="LIU657" s="107"/>
      <c r="LIV657" s="107"/>
      <c r="LIW657" s="107"/>
      <c r="LIX657" s="107"/>
      <c r="LIY657" s="107"/>
      <c r="LIZ657" s="107"/>
      <c r="LJA657" s="107"/>
      <c r="LJB657" s="107"/>
      <c r="LJC657" s="107"/>
      <c r="LJD657" s="107"/>
      <c r="LJE657" s="107"/>
      <c r="LJF657" s="107"/>
      <c r="LJG657" s="107"/>
      <c r="LJH657" s="107"/>
      <c r="LJI657" s="107"/>
      <c r="LJJ657" s="107"/>
      <c r="LJK657" s="107"/>
      <c r="LJL657" s="107"/>
      <c r="LJM657" s="107"/>
      <c r="LJN657" s="107"/>
      <c r="LJO657" s="107"/>
      <c r="LJP657" s="107"/>
      <c r="LJQ657" s="107"/>
      <c r="LJR657" s="107"/>
      <c r="LJS657" s="107"/>
      <c r="LJT657" s="107"/>
      <c r="LJU657" s="107"/>
      <c r="LJV657" s="107"/>
      <c r="LJW657" s="107"/>
      <c r="LJX657" s="107"/>
      <c r="LJY657" s="107"/>
      <c r="LJZ657" s="107"/>
      <c r="LKA657" s="107"/>
      <c r="LKB657" s="107"/>
      <c r="LKC657" s="107"/>
      <c r="LKD657" s="107"/>
      <c r="LKE657" s="107"/>
      <c r="LKF657" s="107"/>
      <c r="LKG657" s="107"/>
      <c r="LKH657" s="107"/>
      <c r="LKI657" s="107"/>
      <c r="LKJ657" s="107"/>
      <c r="LKK657" s="107"/>
      <c r="LKL657" s="107"/>
      <c r="LKM657" s="107"/>
      <c r="LKN657" s="107"/>
      <c r="LKO657" s="107"/>
      <c r="LKP657" s="107"/>
      <c r="LKQ657" s="107"/>
      <c r="LKR657" s="107"/>
      <c r="LKS657" s="107"/>
      <c r="LKT657" s="107"/>
      <c r="LKU657" s="107"/>
      <c r="LKV657" s="107"/>
      <c r="LKW657" s="107"/>
      <c r="LKX657" s="107"/>
      <c r="LKY657" s="107"/>
      <c r="LKZ657" s="107"/>
      <c r="LLA657" s="107"/>
      <c r="LLB657" s="107"/>
      <c r="LLC657" s="107"/>
      <c r="LLD657" s="107"/>
      <c r="LLE657" s="107"/>
      <c r="LLF657" s="107"/>
      <c r="LLG657" s="107"/>
      <c r="LLH657" s="107"/>
      <c r="LLI657" s="107"/>
      <c r="LLJ657" s="107"/>
      <c r="LLK657" s="107"/>
      <c r="LLL657" s="107"/>
      <c r="LLM657" s="107"/>
      <c r="LLN657" s="107"/>
      <c r="LLO657" s="107"/>
      <c r="LLP657" s="107"/>
      <c r="LLQ657" s="107"/>
      <c r="LLR657" s="107"/>
      <c r="LLS657" s="107"/>
      <c r="LLT657" s="107"/>
      <c r="LLU657" s="107"/>
      <c r="LLV657" s="107"/>
      <c r="LLW657" s="107"/>
      <c r="LLX657" s="107"/>
      <c r="LLY657" s="107"/>
      <c r="LLZ657" s="107"/>
      <c r="LMA657" s="107"/>
      <c r="LMB657" s="107"/>
      <c r="LMC657" s="107"/>
      <c r="LMD657" s="107"/>
      <c r="LME657" s="107"/>
      <c r="LMF657" s="107"/>
      <c r="LMG657" s="107"/>
      <c r="LMH657" s="107"/>
      <c r="LMI657" s="107"/>
      <c r="LMJ657" s="107"/>
      <c r="LMK657" s="107"/>
      <c r="LML657" s="107"/>
      <c r="LMM657" s="107"/>
      <c r="LMN657" s="107"/>
      <c r="LMO657" s="107"/>
      <c r="LMP657" s="107"/>
      <c r="LMQ657" s="107"/>
      <c r="LMR657" s="107"/>
      <c r="LMS657" s="107"/>
      <c r="LMT657" s="107"/>
      <c r="LMU657" s="107"/>
      <c r="LMV657" s="107"/>
      <c r="LMW657" s="107"/>
      <c r="LMX657" s="107"/>
      <c r="LMY657" s="107"/>
      <c r="LMZ657" s="107"/>
      <c r="LNA657" s="107"/>
      <c r="LNB657" s="107"/>
      <c r="LNC657" s="107"/>
      <c r="LND657" s="107"/>
      <c r="LNE657" s="107"/>
      <c r="LNF657" s="107"/>
      <c r="LNG657" s="107"/>
      <c r="LNH657" s="107"/>
      <c r="LNI657" s="107"/>
      <c r="LNJ657" s="107"/>
      <c r="LNK657" s="107"/>
      <c r="LNL657" s="107"/>
      <c r="LNM657" s="107"/>
      <c r="LNN657" s="107"/>
      <c r="LNO657" s="107"/>
      <c r="LNP657" s="107"/>
      <c r="LNQ657" s="107"/>
      <c r="LNR657" s="107"/>
      <c r="LNS657" s="107"/>
      <c r="LNT657" s="107"/>
      <c r="LNU657" s="107"/>
      <c r="LNV657" s="107"/>
      <c r="LNW657" s="107"/>
      <c r="LNX657" s="107"/>
      <c r="LNY657" s="107"/>
      <c r="LNZ657" s="107"/>
      <c r="LOA657" s="107"/>
      <c r="LOB657" s="107"/>
      <c r="LOC657" s="107"/>
      <c r="LOD657" s="107"/>
      <c r="LOE657" s="107"/>
      <c r="LOF657" s="107"/>
      <c r="LOG657" s="107"/>
      <c r="LOH657" s="107"/>
      <c r="LOI657" s="107"/>
      <c r="LOJ657" s="107"/>
      <c r="LOK657" s="107"/>
      <c r="LOL657" s="107"/>
      <c r="LOM657" s="107"/>
      <c r="LON657" s="107"/>
      <c r="LOO657" s="107"/>
      <c r="LOP657" s="107"/>
      <c r="LOQ657" s="107"/>
      <c r="LOR657" s="107"/>
      <c r="LOS657" s="107"/>
      <c r="LOT657" s="107"/>
      <c r="LOU657" s="107"/>
      <c r="LOV657" s="107"/>
      <c r="LOW657" s="107"/>
      <c r="LOX657" s="107"/>
      <c r="LOY657" s="107"/>
      <c r="LOZ657" s="107"/>
      <c r="LPA657" s="107"/>
      <c r="LPB657" s="107"/>
      <c r="LPC657" s="107"/>
      <c r="LPD657" s="107"/>
      <c r="LPE657" s="107"/>
      <c r="LPF657" s="107"/>
      <c r="LPG657" s="107"/>
      <c r="LPH657" s="107"/>
      <c r="LPI657" s="107"/>
      <c r="LPJ657" s="107"/>
      <c r="LPK657" s="107"/>
      <c r="LPL657" s="107"/>
      <c r="LPM657" s="107"/>
      <c r="LPN657" s="107"/>
      <c r="LPO657" s="107"/>
      <c r="LPP657" s="107"/>
      <c r="LPQ657" s="107"/>
      <c r="LPR657" s="107"/>
      <c r="LPS657" s="107"/>
      <c r="LPT657" s="107"/>
      <c r="LPU657" s="107"/>
      <c r="LPV657" s="107"/>
      <c r="LPW657" s="107"/>
      <c r="LPX657" s="107"/>
      <c r="LPY657" s="107"/>
      <c r="LPZ657" s="107"/>
      <c r="LQA657" s="107"/>
      <c r="LQB657" s="107"/>
      <c r="LQC657" s="107"/>
      <c r="LQD657" s="107"/>
      <c r="LQE657" s="107"/>
      <c r="LQF657" s="107"/>
      <c r="LQG657" s="107"/>
      <c r="LQH657" s="107"/>
      <c r="LQI657" s="107"/>
      <c r="LQJ657" s="107"/>
      <c r="LQK657" s="107"/>
      <c r="LQL657" s="107"/>
      <c r="LQM657" s="107"/>
      <c r="LQN657" s="107"/>
      <c r="LQO657" s="107"/>
      <c r="LQP657" s="107"/>
      <c r="LQQ657" s="107"/>
      <c r="LQR657" s="107"/>
      <c r="LQS657" s="107"/>
      <c r="LQT657" s="107"/>
      <c r="LQU657" s="107"/>
      <c r="LQV657" s="107"/>
      <c r="LQW657" s="107"/>
      <c r="LQX657" s="107"/>
      <c r="LQY657" s="107"/>
      <c r="LQZ657" s="107"/>
      <c r="LRA657" s="107"/>
      <c r="LRB657" s="107"/>
      <c r="LRC657" s="107"/>
      <c r="LRD657" s="107"/>
      <c r="LRE657" s="107"/>
      <c r="LRF657" s="107"/>
      <c r="LRG657" s="107"/>
      <c r="LRH657" s="107"/>
      <c r="LRI657" s="107"/>
      <c r="LRJ657" s="107"/>
      <c r="LRK657" s="107"/>
      <c r="LRL657" s="107"/>
      <c r="LRM657" s="107"/>
      <c r="LRN657" s="107"/>
      <c r="LRO657" s="107"/>
      <c r="LRP657" s="107"/>
      <c r="LRQ657" s="107"/>
      <c r="LRR657" s="107"/>
      <c r="LRS657" s="107"/>
      <c r="LRT657" s="107"/>
      <c r="LRU657" s="107"/>
      <c r="LRV657" s="107"/>
      <c r="LRW657" s="107"/>
      <c r="LRX657" s="107"/>
      <c r="LRY657" s="107"/>
      <c r="LRZ657" s="107"/>
      <c r="LSA657" s="107"/>
      <c r="LSB657" s="107"/>
      <c r="LSC657" s="107"/>
      <c r="LSD657" s="107"/>
      <c r="LSE657" s="107"/>
      <c r="LSF657" s="107"/>
      <c r="LSG657" s="107"/>
      <c r="LSH657" s="107"/>
      <c r="LSI657" s="107"/>
      <c r="LSJ657" s="107"/>
      <c r="LSK657" s="107"/>
      <c r="LSL657" s="107"/>
      <c r="LSM657" s="107"/>
      <c r="LSN657" s="107"/>
      <c r="LSO657" s="107"/>
      <c r="LSP657" s="107"/>
      <c r="LSQ657" s="107"/>
      <c r="LSR657" s="107"/>
      <c r="LSS657" s="107"/>
      <c r="LST657" s="107"/>
      <c r="LSU657" s="107"/>
      <c r="LSV657" s="107"/>
      <c r="LSW657" s="107"/>
      <c r="LSX657" s="107"/>
      <c r="LSY657" s="107"/>
      <c r="LSZ657" s="107"/>
      <c r="LTA657" s="107"/>
      <c r="LTB657" s="107"/>
      <c r="LTC657" s="107"/>
      <c r="LTD657" s="107"/>
      <c r="LTE657" s="107"/>
      <c r="LTF657" s="107"/>
      <c r="LTG657" s="107"/>
      <c r="LTH657" s="107"/>
      <c r="LTI657" s="107"/>
      <c r="LTJ657" s="107"/>
      <c r="LTK657" s="107"/>
      <c r="LTL657" s="107"/>
      <c r="LTM657" s="107"/>
      <c r="LTN657" s="107"/>
      <c r="LTO657" s="107"/>
      <c r="LTP657" s="107"/>
      <c r="LTQ657" s="107"/>
      <c r="LTR657" s="107"/>
      <c r="LTS657" s="107"/>
      <c r="LTT657" s="107"/>
      <c r="LTU657" s="107"/>
      <c r="LTV657" s="107"/>
      <c r="LTW657" s="107"/>
      <c r="LTX657" s="107"/>
      <c r="LTY657" s="107"/>
      <c r="LTZ657" s="107"/>
      <c r="LUA657" s="107"/>
      <c r="LUB657" s="107"/>
      <c r="LUC657" s="107"/>
      <c r="LUD657" s="107"/>
      <c r="LUE657" s="107"/>
      <c r="LUF657" s="107"/>
      <c r="LUG657" s="107"/>
      <c r="LUH657" s="107"/>
      <c r="LUI657" s="107"/>
      <c r="LUJ657" s="107"/>
      <c r="LUK657" s="107"/>
      <c r="LUL657" s="107"/>
      <c r="LUM657" s="107"/>
      <c r="LUN657" s="107"/>
      <c r="LUO657" s="107"/>
      <c r="LUP657" s="107"/>
      <c r="LUQ657" s="107"/>
      <c r="LUR657" s="107"/>
      <c r="LUS657" s="107"/>
      <c r="LUT657" s="107"/>
      <c r="LUU657" s="107"/>
      <c r="LUV657" s="107"/>
      <c r="LUW657" s="107"/>
      <c r="LUX657" s="107"/>
      <c r="LUY657" s="107"/>
      <c r="LUZ657" s="107"/>
      <c r="LVA657" s="107"/>
      <c r="LVB657" s="107"/>
      <c r="LVC657" s="107"/>
      <c r="LVD657" s="107"/>
      <c r="LVE657" s="107"/>
      <c r="LVF657" s="107"/>
      <c r="LVG657" s="107"/>
      <c r="LVH657" s="107"/>
      <c r="LVI657" s="107"/>
      <c r="LVJ657" s="107"/>
      <c r="LVK657" s="107"/>
      <c r="LVL657" s="107"/>
      <c r="LVM657" s="107"/>
      <c r="LVN657" s="107"/>
      <c r="LVO657" s="107"/>
      <c r="LVP657" s="107"/>
      <c r="LVQ657" s="107"/>
      <c r="LVR657" s="107"/>
      <c r="LVS657" s="107"/>
      <c r="LVT657" s="107"/>
      <c r="LVU657" s="107"/>
      <c r="LVV657" s="107"/>
      <c r="LVW657" s="107"/>
      <c r="LVX657" s="107"/>
      <c r="LVY657" s="107"/>
      <c r="LVZ657" s="107"/>
      <c r="LWA657" s="107"/>
      <c r="LWB657" s="107"/>
      <c r="LWC657" s="107"/>
      <c r="LWD657" s="107"/>
      <c r="LWE657" s="107"/>
      <c r="LWF657" s="107"/>
      <c r="LWG657" s="107"/>
      <c r="LWH657" s="107"/>
      <c r="LWI657" s="107"/>
      <c r="LWJ657" s="107"/>
      <c r="LWK657" s="107"/>
      <c r="LWL657" s="107"/>
      <c r="LWM657" s="107"/>
      <c r="LWN657" s="107"/>
      <c r="LWO657" s="107"/>
      <c r="LWP657" s="107"/>
      <c r="LWQ657" s="107"/>
      <c r="LWR657" s="107"/>
      <c r="LWS657" s="107"/>
      <c r="LWT657" s="107"/>
      <c r="LWU657" s="107"/>
      <c r="LWV657" s="107"/>
      <c r="LWW657" s="107"/>
      <c r="LWX657" s="107"/>
      <c r="LWY657" s="107"/>
      <c r="LWZ657" s="107"/>
      <c r="LXA657" s="107"/>
      <c r="LXB657" s="107"/>
      <c r="LXC657" s="107"/>
      <c r="LXD657" s="107"/>
      <c r="LXE657" s="107"/>
      <c r="LXF657" s="107"/>
      <c r="LXG657" s="107"/>
      <c r="LXH657" s="107"/>
      <c r="LXI657" s="107"/>
      <c r="LXJ657" s="107"/>
      <c r="LXK657" s="107"/>
      <c r="LXL657" s="107"/>
      <c r="LXM657" s="107"/>
      <c r="LXN657" s="107"/>
      <c r="LXO657" s="107"/>
      <c r="LXP657" s="107"/>
      <c r="LXQ657" s="107"/>
      <c r="LXR657" s="107"/>
      <c r="LXS657" s="107"/>
      <c r="LXT657" s="107"/>
      <c r="LXU657" s="107"/>
      <c r="LXV657" s="107"/>
      <c r="LXW657" s="107"/>
      <c r="LXX657" s="107"/>
      <c r="LXY657" s="107"/>
      <c r="LXZ657" s="107"/>
      <c r="LYA657" s="107"/>
      <c r="LYB657" s="107"/>
      <c r="LYC657" s="107"/>
      <c r="LYD657" s="107"/>
      <c r="LYE657" s="107"/>
      <c r="LYF657" s="107"/>
      <c r="LYG657" s="107"/>
      <c r="LYH657" s="107"/>
      <c r="LYI657" s="107"/>
      <c r="LYJ657" s="107"/>
      <c r="LYK657" s="107"/>
      <c r="LYL657" s="107"/>
      <c r="LYM657" s="107"/>
      <c r="LYN657" s="107"/>
      <c r="LYO657" s="107"/>
      <c r="LYP657" s="107"/>
      <c r="LYQ657" s="107"/>
      <c r="LYR657" s="107"/>
      <c r="LYS657" s="107"/>
      <c r="LYT657" s="107"/>
      <c r="LYU657" s="107"/>
      <c r="LYV657" s="107"/>
      <c r="LYW657" s="107"/>
      <c r="LYX657" s="107"/>
      <c r="LYY657" s="107"/>
      <c r="LYZ657" s="107"/>
      <c r="LZA657" s="107"/>
      <c r="LZB657" s="107"/>
      <c r="LZC657" s="107"/>
      <c r="LZD657" s="107"/>
      <c r="LZE657" s="107"/>
      <c r="LZF657" s="107"/>
      <c r="LZG657" s="107"/>
      <c r="LZH657" s="107"/>
      <c r="LZI657" s="107"/>
      <c r="LZJ657" s="107"/>
      <c r="LZK657" s="107"/>
      <c r="LZL657" s="107"/>
      <c r="LZM657" s="107"/>
      <c r="LZN657" s="107"/>
      <c r="LZO657" s="107"/>
      <c r="LZP657" s="107"/>
      <c r="LZQ657" s="107"/>
      <c r="LZR657" s="107"/>
      <c r="LZS657" s="107"/>
      <c r="LZT657" s="107"/>
      <c r="LZU657" s="107"/>
      <c r="LZV657" s="107"/>
      <c r="LZW657" s="107"/>
      <c r="LZX657" s="107"/>
      <c r="LZY657" s="107"/>
      <c r="LZZ657" s="107"/>
      <c r="MAA657" s="107"/>
      <c r="MAB657" s="107"/>
      <c r="MAC657" s="107"/>
      <c r="MAD657" s="107"/>
      <c r="MAE657" s="107"/>
      <c r="MAF657" s="107"/>
      <c r="MAG657" s="107"/>
      <c r="MAH657" s="107"/>
      <c r="MAI657" s="107"/>
      <c r="MAJ657" s="107"/>
      <c r="MAK657" s="107"/>
      <c r="MAL657" s="107"/>
      <c r="MAM657" s="107"/>
      <c r="MAN657" s="107"/>
      <c r="MAO657" s="107"/>
      <c r="MAP657" s="107"/>
      <c r="MAQ657" s="107"/>
      <c r="MAR657" s="107"/>
      <c r="MAS657" s="107"/>
      <c r="MAT657" s="107"/>
      <c r="MAU657" s="107"/>
      <c r="MAV657" s="107"/>
      <c r="MAW657" s="107"/>
      <c r="MAX657" s="107"/>
      <c r="MAY657" s="107"/>
      <c r="MAZ657" s="107"/>
      <c r="MBA657" s="107"/>
      <c r="MBB657" s="107"/>
      <c r="MBC657" s="107"/>
      <c r="MBD657" s="107"/>
      <c r="MBE657" s="107"/>
      <c r="MBF657" s="107"/>
      <c r="MBG657" s="107"/>
      <c r="MBH657" s="107"/>
      <c r="MBI657" s="107"/>
      <c r="MBJ657" s="107"/>
      <c r="MBK657" s="107"/>
      <c r="MBL657" s="107"/>
      <c r="MBM657" s="107"/>
      <c r="MBN657" s="107"/>
      <c r="MBO657" s="107"/>
      <c r="MBP657" s="107"/>
      <c r="MBQ657" s="107"/>
      <c r="MBR657" s="107"/>
      <c r="MBS657" s="107"/>
      <c r="MBT657" s="107"/>
      <c r="MBU657" s="107"/>
      <c r="MBV657" s="107"/>
      <c r="MBW657" s="107"/>
      <c r="MBX657" s="107"/>
      <c r="MBY657" s="107"/>
      <c r="MBZ657" s="107"/>
      <c r="MCA657" s="107"/>
      <c r="MCB657" s="107"/>
      <c r="MCC657" s="107"/>
      <c r="MCD657" s="107"/>
      <c r="MCE657" s="107"/>
      <c r="MCF657" s="107"/>
      <c r="MCG657" s="107"/>
      <c r="MCH657" s="107"/>
      <c r="MCI657" s="107"/>
      <c r="MCJ657" s="107"/>
      <c r="MCK657" s="107"/>
      <c r="MCL657" s="107"/>
      <c r="MCM657" s="107"/>
      <c r="MCN657" s="107"/>
      <c r="MCO657" s="107"/>
      <c r="MCP657" s="107"/>
      <c r="MCQ657" s="107"/>
      <c r="MCR657" s="107"/>
      <c r="MCS657" s="107"/>
      <c r="MCT657" s="107"/>
      <c r="MCU657" s="107"/>
      <c r="MCV657" s="107"/>
      <c r="MCW657" s="107"/>
      <c r="MCX657" s="107"/>
      <c r="MCY657" s="107"/>
      <c r="MCZ657" s="107"/>
      <c r="MDA657" s="107"/>
      <c r="MDB657" s="107"/>
      <c r="MDC657" s="107"/>
      <c r="MDD657" s="107"/>
      <c r="MDE657" s="107"/>
      <c r="MDF657" s="107"/>
      <c r="MDG657" s="107"/>
      <c r="MDH657" s="107"/>
      <c r="MDI657" s="107"/>
      <c r="MDJ657" s="107"/>
      <c r="MDK657" s="107"/>
      <c r="MDL657" s="107"/>
      <c r="MDM657" s="107"/>
      <c r="MDN657" s="107"/>
      <c r="MDO657" s="107"/>
      <c r="MDP657" s="107"/>
      <c r="MDQ657" s="107"/>
      <c r="MDR657" s="107"/>
      <c r="MDS657" s="107"/>
      <c r="MDT657" s="107"/>
      <c r="MDU657" s="107"/>
      <c r="MDV657" s="107"/>
      <c r="MDW657" s="107"/>
      <c r="MDX657" s="107"/>
      <c r="MDY657" s="107"/>
      <c r="MDZ657" s="107"/>
      <c r="MEA657" s="107"/>
      <c r="MEB657" s="107"/>
      <c r="MEC657" s="107"/>
      <c r="MED657" s="107"/>
      <c r="MEE657" s="107"/>
      <c r="MEF657" s="107"/>
      <c r="MEG657" s="107"/>
      <c r="MEH657" s="107"/>
      <c r="MEI657" s="107"/>
      <c r="MEJ657" s="107"/>
      <c r="MEK657" s="107"/>
      <c r="MEL657" s="107"/>
      <c r="MEM657" s="107"/>
      <c r="MEN657" s="107"/>
      <c r="MEO657" s="107"/>
      <c r="MEP657" s="107"/>
      <c r="MEQ657" s="107"/>
      <c r="MER657" s="107"/>
      <c r="MES657" s="107"/>
      <c r="MET657" s="107"/>
      <c r="MEU657" s="107"/>
      <c r="MEV657" s="107"/>
      <c r="MEW657" s="107"/>
      <c r="MEX657" s="107"/>
      <c r="MEY657" s="107"/>
      <c r="MEZ657" s="107"/>
      <c r="MFA657" s="107"/>
      <c r="MFB657" s="107"/>
      <c r="MFC657" s="107"/>
      <c r="MFD657" s="107"/>
      <c r="MFE657" s="107"/>
      <c r="MFF657" s="107"/>
      <c r="MFG657" s="107"/>
      <c r="MFH657" s="107"/>
      <c r="MFI657" s="107"/>
      <c r="MFJ657" s="107"/>
      <c r="MFK657" s="107"/>
      <c r="MFL657" s="107"/>
      <c r="MFM657" s="107"/>
      <c r="MFN657" s="107"/>
      <c r="MFO657" s="107"/>
      <c r="MFP657" s="107"/>
      <c r="MFQ657" s="107"/>
      <c r="MFR657" s="107"/>
      <c r="MFS657" s="107"/>
      <c r="MFT657" s="107"/>
      <c r="MFU657" s="107"/>
      <c r="MFV657" s="107"/>
      <c r="MFW657" s="107"/>
      <c r="MFX657" s="107"/>
      <c r="MFY657" s="107"/>
      <c r="MFZ657" s="107"/>
      <c r="MGA657" s="107"/>
      <c r="MGB657" s="107"/>
      <c r="MGC657" s="107"/>
      <c r="MGD657" s="107"/>
      <c r="MGE657" s="107"/>
      <c r="MGF657" s="107"/>
      <c r="MGG657" s="107"/>
      <c r="MGH657" s="107"/>
      <c r="MGI657" s="107"/>
      <c r="MGJ657" s="107"/>
      <c r="MGK657" s="107"/>
      <c r="MGL657" s="107"/>
      <c r="MGM657" s="107"/>
      <c r="MGN657" s="107"/>
      <c r="MGO657" s="107"/>
      <c r="MGP657" s="107"/>
      <c r="MGQ657" s="107"/>
      <c r="MGR657" s="107"/>
      <c r="MGS657" s="107"/>
      <c r="MGT657" s="107"/>
      <c r="MGU657" s="107"/>
      <c r="MGV657" s="107"/>
      <c r="MGW657" s="107"/>
      <c r="MGX657" s="107"/>
      <c r="MGY657" s="107"/>
      <c r="MGZ657" s="107"/>
      <c r="MHA657" s="107"/>
      <c r="MHB657" s="107"/>
      <c r="MHC657" s="107"/>
      <c r="MHD657" s="107"/>
      <c r="MHE657" s="107"/>
      <c r="MHF657" s="107"/>
      <c r="MHG657" s="107"/>
      <c r="MHH657" s="107"/>
      <c r="MHI657" s="107"/>
      <c r="MHJ657" s="107"/>
      <c r="MHK657" s="107"/>
      <c r="MHL657" s="107"/>
      <c r="MHM657" s="107"/>
      <c r="MHN657" s="107"/>
      <c r="MHO657" s="107"/>
      <c r="MHP657" s="107"/>
      <c r="MHQ657" s="107"/>
      <c r="MHR657" s="107"/>
      <c r="MHS657" s="107"/>
      <c r="MHT657" s="107"/>
      <c r="MHU657" s="107"/>
      <c r="MHV657" s="107"/>
      <c r="MHW657" s="107"/>
      <c r="MHX657" s="107"/>
      <c r="MHY657" s="107"/>
      <c r="MHZ657" s="107"/>
      <c r="MIA657" s="107"/>
      <c r="MIB657" s="107"/>
      <c r="MIC657" s="107"/>
      <c r="MID657" s="107"/>
      <c r="MIE657" s="107"/>
      <c r="MIF657" s="107"/>
      <c r="MIG657" s="107"/>
      <c r="MIH657" s="107"/>
      <c r="MII657" s="107"/>
      <c r="MIJ657" s="107"/>
      <c r="MIK657" s="107"/>
      <c r="MIL657" s="107"/>
      <c r="MIM657" s="107"/>
      <c r="MIN657" s="107"/>
      <c r="MIO657" s="107"/>
      <c r="MIP657" s="107"/>
      <c r="MIQ657" s="107"/>
      <c r="MIR657" s="107"/>
      <c r="MIS657" s="107"/>
      <c r="MIT657" s="107"/>
      <c r="MIU657" s="107"/>
      <c r="MIV657" s="107"/>
      <c r="MIW657" s="107"/>
      <c r="MIX657" s="107"/>
      <c r="MIY657" s="107"/>
      <c r="MIZ657" s="107"/>
      <c r="MJA657" s="107"/>
      <c r="MJB657" s="107"/>
      <c r="MJC657" s="107"/>
      <c r="MJD657" s="107"/>
      <c r="MJE657" s="107"/>
      <c r="MJF657" s="107"/>
      <c r="MJG657" s="107"/>
      <c r="MJH657" s="107"/>
      <c r="MJI657" s="107"/>
      <c r="MJJ657" s="107"/>
      <c r="MJK657" s="107"/>
      <c r="MJL657" s="107"/>
      <c r="MJM657" s="107"/>
      <c r="MJN657" s="107"/>
      <c r="MJO657" s="107"/>
      <c r="MJP657" s="107"/>
      <c r="MJQ657" s="107"/>
      <c r="MJR657" s="107"/>
      <c r="MJS657" s="107"/>
      <c r="MJT657" s="107"/>
      <c r="MJU657" s="107"/>
      <c r="MJV657" s="107"/>
      <c r="MJW657" s="107"/>
      <c r="MJX657" s="107"/>
      <c r="MJY657" s="107"/>
      <c r="MJZ657" s="107"/>
      <c r="MKA657" s="107"/>
      <c r="MKB657" s="107"/>
      <c r="MKC657" s="107"/>
      <c r="MKD657" s="107"/>
      <c r="MKE657" s="107"/>
      <c r="MKF657" s="107"/>
      <c r="MKG657" s="107"/>
      <c r="MKH657" s="107"/>
      <c r="MKI657" s="107"/>
      <c r="MKJ657" s="107"/>
      <c r="MKK657" s="107"/>
      <c r="MKL657" s="107"/>
      <c r="MKM657" s="107"/>
      <c r="MKN657" s="107"/>
      <c r="MKO657" s="107"/>
      <c r="MKP657" s="107"/>
      <c r="MKQ657" s="107"/>
      <c r="MKR657" s="107"/>
      <c r="MKS657" s="107"/>
      <c r="MKT657" s="107"/>
      <c r="MKU657" s="107"/>
      <c r="MKV657" s="107"/>
      <c r="MKW657" s="107"/>
      <c r="MKX657" s="107"/>
      <c r="MKY657" s="107"/>
      <c r="MKZ657" s="107"/>
      <c r="MLA657" s="107"/>
      <c r="MLB657" s="107"/>
      <c r="MLC657" s="107"/>
      <c r="MLD657" s="107"/>
      <c r="MLE657" s="107"/>
      <c r="MLF657" s="107"/>
      <c r="MLG657" s="107"/>
      <c r="MLH657" s="107"/>
      <c r="MLI657" s="107"/>
      <c r="MLJ657" s="107"/>
      <c r="MLK657" s="107"/>
      <c r="MLL657" s="107"/>
      <c r="MLM657" s="107"/>
      <c r="MLN657" s="107"/>
      <c r="MLO657" s="107"/>
      <c r="MLP657" s="107"/>
      <c r="MLQ657" s="107"/>
      <c r="MLR657" s="107"/>
      <c r="MLS657" s="107"/>
      <c r="MLT657" s="107"/>
      <c r="MLU657" s="107"/>
      <c r="MLV657" s="107"/>
      <c r="MLW657" s="107"/>
      <c r="MLX657" s="107"/>
      <c r="MLY657" s="107"/>
      <c r="MLZ657" s="107"/>
      <c r="MMA657" s="107"/>
      <c r="MMB657" s="107"/>
      <c r="MMC657" s="107"/>
      <c r="MMD657" s="107"/>
      <c r="MME657" s="107"/>
      <c r="MMF657" s="107"/>
      <c r="MMG657" s="107"/>
      <c r="MMH657" s="107"/>
      <c r="MMI657" s="107"/>
      <c r="MMJ657" s="107"/>
      <c r="MMK657" s="107"/>
      <c r="MML657" s="107"/>
      <c r="MMM657" s="107"/>
      <c r="MMN657" s="107"/>
      <c r="MMO657" s="107"/>
      <c r="MMP657" s="107"/>
      <c r="MMQ657" s="107"/>
      <c r="MMR657" s="107"/>
      <c r="MMS657" s="107"/>
      <c r="MMT657" s="107"/>
      <c r="MMU657" s="107"/>
      <c r="MMV657" s="107"/>
      <c r="MMW657" s="107"/>
      <c r="MMX657" s="107"/>
      <c r="MMY657" s="107"/>
      <c r="MMZ657" s="107"/>
      <c r="MNA657" s="107"/>
      <c r="MNB657" s="107"/>
      <c r="MNC657" s="107"/>
      <c r="MND657" s="107"/>
      <c r="MNE657" s="107"/>
      <c r="MNF657" s="107"/>
      <c r="MNG657" s="107"/>
      <c r="MNH657" s="107"/>
      <c r="MNI657" s="107"/>
      <c r="MNJ657" s="107"/>
      <c r="MNK657" s="107"/>
      <c r="MNL657" s="107"/>
      <c r="MNM657" s="107"/>
      <c r="MNN657" s="107"/>
      <c r="MNO657" s="107"/>
      <c r="MNP657" s="107"/>
      <c r="MNQ657" s="107"/>
      <c r="MNR657" s="107"/>
      <c r="MNS657" s="107"/>
      <c r="MNT657" s="107"/>
      <c r="MNU657" s="107"/>
      <c r="MNV657" s="107"/>
      <c r="MNW657" s="107"/>
      <c r="MNX657" s="107"/>
      <c r="MNY657" s="107"/>
      <c r="MNZ657" s="107"/>
      <c r="MOA657" s="107"/>
      <c r="MOB657" s="107"/>
      <c r="MOC657" s="107"/>
      <c r="MOD657" s="107"/>
      <c r="MOE657" s="107"/>
      <c r="MOF657" s="107"/>
      <c r="MOG657" s="107"/>
      <c r="MOH657" s="107"/>
      <c r="MOI657" s="107"/>
      <c r="MOJ657" s="107"/>
      <c r="MOK657" s="107"/>
      <c r="MOL657" s="107"/>
      <c r="MOM657" s="107"/>
      <c r="MON657" s="107"/>
      <c r="MOO657" s="107"/>
      <c r="MOP657" s="107"/>
      <c r="MOQ657" s="107"/>
      <c r="MOR657" s="107"/>
      <c r="MOS657" s="107"/>
      <c r="MOT657" s="107"/>
      <c r="MOU657" s="107"/>
      <c r="MOV657" s="107"/>
      <c r="MOW657" s="107"/>
      <c r="MOX657" s="107"/>
      <c r="MOY657" s="107"/>
      <c r="MOZ657" s="107"/>
      <c r="MPA657" s="107"/>
      <c r="MPB657" s="107"/>
      <c r="MPC657" s="107"/>
      <c r="MPD657" s="107"/>
      <c r="MPE657" s="107"/>
      <c r="MPF657" s="107"/>
      <c r="MPG657" s="107"/>
      <c r="MPH657" s="107"/>
      <c r="MPI657" s="107"/>
      <c r="MPJ657" s="107"/>
      <c r="MPK657" s="107"/>
      <c r="MPL657" s="107"/>
      <c r="MPM657" s="107"/>
      <c r="MPN657" s="107"/>
      <c r="MPO657" s="107"/>
      <c r="MPP657" s="107"/>
      <c r="MPQ657" s="107"/>
      <c r="MPR657" s="107"/>
      <c r="MPS657" s="107"/>
      <c r="MPT657" s="107"/>
      <c r="MPU657" s="107"/>
      <c r="MPV657" s="107"/>
      <c r="MPW657" s="107"/>
      <c r="MPX657" s="107"/>
      <c r="MPY657" s="107"/>
      <c r="MPZ657" s="107"/>
      <c r="MQA657" s="107"/>
      <c r="MQB657" s="107"/>
      <c r="MQC657" s="107"/>
      <c r="MQD657" s="107"/>
      <c r="MQE657" s="107"/>
      <c r="MQF657" s="107"/>
      <c r="MQG657" s="107"/>
      <c r="MQH657" s="107"/>
      <c r="MQI657" s="107"/>
      <c r="MQJ657" s="107"/>
      <c r="MQK657" s="107"/>
      <c r="MQL657" s="107"/>
      <c r="MQM657" s="107"/>
      <c r="MQN657" s="107"/>
      <c r="MQO657" s="107"/>
      <c r="MQP657" s="107"/>
      <c r="MQQ657" s="107"/>
      <c r="MQR657" s="107"/>
      <c r="MQS657" s="107"/>
      <c r="MQT657" s="107"/>
      <c r="MQU657" s="107"/>
      <c r="MQV657" s="107"/>
      <c r="MQW657" s="107"/>
      <c r="MQX657" s="107"/>
      <c r="MQY657" s="107"/>
      <c r="MQZ657" s="107"/>
      <c r="MRA657" s="107"/>
      <c r="MRB657" s="107"/>
      <c r="MRC657" s="107"/>
      <c r="MRD657" s="107"/>
      <c r="MRE657" s="107"/>
      <c r="MRF657" s="107"/>
      <c r="MRG657" s="107"/>
      <c r="MRH657" s="107"/>
      <c r="MRI657" s="107"/>
      <c r="MRJ657" s="107"/>
      <c r="MRK657" s="107"/>
      <c r="MRL657" s="107"/>
      <c r="MRM657" s="107"/>
      <c r="MRN657" s="107"/>
      <c r="MRO657" s="107"/>
      <c r="MRP657" s="107"/>
      <c r="MRQ657" s="107"/>
      <c r="MRR657" s="107"/>
      <c r="MRS657" s="107"/>
      <c r="MRT657" s="107"/>
      <c r="MRU657" s="107"/>
      <c r="MRV657" s="107"/>
      <c r="MRW657" s="107"/>
      <c r="MRX657" s="107"/>
      <c r="MRY657" s="107"/>
      <c r="MRZ657" s="107"/>
      <c r="MSA657" s="107"/>
      <c r="MSB657" s="107"/>
      <c r="MSC657" s="107"/>
      <c r="MSD657" s="107"/>
      <c r="MSE657" s="107"/>
      <c r="MSF657" s="107"/>
      <c r="MSG657" s="107"/>
      <c r="MSH657" s="107"/>
      <c r="MSI657" s="107"/>
      <c r="MSJ657" s="107"/>
      <c r="MSK657" s="107"/>
      <c r="MSL657" s="107"/>
      <c r="MSM657" s="107"/>
      <c r="MSN657" s="107"/>
      <c r="MSO657" s="107"/>
      <c r="MSP657" s="107"/>
      <c r="MSQ657" s="107"/>
      <c r="MSR657" s="107"/>
      <c r="MSS657" s="107"/>
      <c r="MST657" s="107"/>
      <c r="MSU657" s="107"/>
      <c r="MSV657" s="107"/>
      <c r="MSW657" s="107"/>
      <c r="MSX657" s="107"/>
      <c r="MSY657" s="107"/>
      <c r="MSZ657" s="107"/>
      <c r="MTA657" s="107"/>
      <c r="MTB657" s="107"/>
      <c r="MTC657" s="107"/>
      <c r="MTD657" s="107"/>
      <c r="MTE657" s="107"/>
      <c r="MTF657" s="107"/>
      <c r="MTG657" s="107"/>
      <c r="MTH657" s="107"/>
      <c r="MTI657" s="107"/>
      <c r="MTJ657" s="107"/>
      <c r="MTK657" s="107"/>
      <c r="MTL657" s="107"/>
      <c r="MTM657" s="107"/>
      <c r="MTN657" s="107"/>
      <c r="MTO657" s="107"/>
      <c r="MTP657" s="107"/>
      <c r="MTQ657" s="107"/>
      <c r="MTR657" s="107"/>
      <c r="MTS657" s="107"/>
      <c r="MTT657" s="107"/>
      <c r="MTU657" s="107"/>
      <c r="MTV657" s="107"/>
      <c r="MTW657" s="107"/>
      <c r="MTX657" s="107"/>
      <c r="MTY657" s="107"/>
      <c r="MTZ657" s="107"/>
      <c r="MUA657" s="107"/>
      <c r="MUB657" s="107"/>
      <c r="MUC657" s="107"/>
      <c r="MUD657" s="107"/>
      <c r="MUE657" s="107"/>
      <c r="MUF657" s="107"/>
      <c r="MUG657" s="107"/>
      <c r="MUH657" s="107"/>
      <c r="MUI657" s="107"/>
      <c r="MUJ657" s="107"/>
      <c r="MUK657" s="107"/>
      <c r="MUL657" s="107"/>
      <c r="MUM657" s="107"/>
      <c r="MUN657" s="107"/>
      <c r="MUO657" s="107"/>
      <c r="MUP657" s="107"/>
      <c r="MUQ657" s="107"/>
      <c r="MUR657" s="107"/>
      <c r="MUS657" s="107"/>
      <c r="MUT657" s="107"/>
      <c r="MUU657" s="107"/>
      <c r="MUV657" s="107"/>
      <c r="MUW657" s="107"/>
      <c r="MUX657" s="107"/>
      <c r="MUY657" s="107"/>
      <c r="MUZ657" s="107"/>
      <c r="MVA657" s="107"/>
      <c r="MVB657" s="107"/>
      <c r="MVC657" s="107"/>
      <c r="MVD657" s="107"/>
      <c r="MVE657" s="107"/>
      <c r="MVF657" s="107"/>
      <c r="MVG657" s="107"/>
      <c r="MVH657" s="107"/>
      <c r="MVI657" s="107"/>
      <c r="MVJ657" s="107"/>
      <c r="MVK657" s="107"/>
      <c r="MVL657" s="107"/>
      <c r="MVM657" s="107"/>
      <c r="MVN657" s="107"/>
      <c r="MVO657" s="107"/>
      <c r="MVP657" s="107"/>
      <c r="MVQ657" s="107"/>
      <c r="MVR657" s="107"/>
      <c r="MVS657" s="107"/>
      <c r="MVT657" s="107"/>
      <c r="MVU657" s="107"/>
      <c r="MVV657" s="107"/>
      <c r="MVW657" s="107"/>
      <c r="MVX657" s="107"/>
      <c r="MVY657" s="107"/>
      <c r="MVZ657" s="107"/>
      <c r="MWA657" s="107"/>
      <c r="MWB657" s="107"/>
      <c r="MWC657" s="107"/>
      <c r="MWD657" s="107"/>
      <c r="MWE657" s="107"/>
      <c r="MWF657" s="107"/>
      <c r="MWG657" s="107"/>
      <c r="MWH657" s="107"/>
      <c r="MWI657" s="107"/>
      <c r="MWJ657" s="107"/>
      <c r="MWK657" s="107"/>
      <c r="MWL657" s="107"/>
      <c r="MWM657" s="107"/>
      <c r="MWN657" s="107"/>
      <c r="MWO657" s="107"/>
      <c r="MWP657" s="107"/>
      <c r="MWQ657" s="107"/>
      <c r="MWR657" s="107"/>
      <c r="MWS657" s="107"/>
      <c r="MWT657" s="107"/>
      <c r="MWU657" s="107"/>
      <c r="MWV657" s="107"/>
      <c r="MWW657" s="107"/>
      <c r="MWX657" s="107"/>
      <c r="MWY657" s="107"/>
      <c r="MWZ657" s="107"/>
      <c r="MXA657" s="107"/>
      <c r="MXB657" s="107"/>
      <c r="MXC657" s="107"/>
      <c r="MXD657" s="107"/>
      <c r="MXE657" s="107"/>
      <c r="MXF657" s="107"/>
      <c r="MXG657" s="107"/>
      <c r="MXH657" s="107"/>
      <c r="MXI657" s="107"/>
      <c r="MXJ657" s="107"/>
      <c r="MXK657" s="107"/>
      <c r="MXL657" s="107"/>
      <c r="MXM657" s="107"/>
      <c r="MXN657" s="107"/>
      <c r="MXO657" s="107"/>
      <c r="MXP657" s="107"/>
      <c r="MXQ657" s="107"/>
      <c r="MXR657" s="107"/>
      <c r="MXS657" s="107"/>
      <c r="MXT657" s="107"/>
      <c r="MXU657" s="107"/>
      <c r="MXV657" s="107"/>
      <c r="MXW657" s="107"/>
      <c r="MXX657" s="107"/>
      <c r="MXY657" s="107"/>
      <c r="MXZ657" s="107"/>
      <c r="MYA657" s="107"/>
      <c r="MYB657" s="107"/>
      <c r="MYC657" s="107"/>
      <c r="MYD657" s="107"/>
      <c r="MYE657" s="107"/>
      <c r="MYF657" s="107"/>
      <c r="MYG657" s="107"/>
      <c r="MYH657" s="107"/>
      <c r="MYI657" s="107"/>
      <c r="MYJ657" s="107"/>
      <c r="MYK657" s="107"/>
      <c r="MYL657" s="107"/>
      <c r="MYM657" s="107"/>
      <c r="MYN657" s="107"/>
      <c r="MYO657" s="107"/>
      <c r="MYP657" s="107"/>
      <c r="MYQ657" s="107"/>
      <c r="MYR657" s="107"/>
      <c r="MYS657" s="107"/>
      <c r="MYT657" s="107"/>
      <c r="MYU657" s="107"/>
      <c r="MYV657" s="107"/>
      <c r="MYW657" s="107"/>
      <c r="MYX657" s="107"/>
      <c r="MYY657" s="107"/>
      <c r="MYZ657" s="107"/>
      <c r="MZA657" s="107"/>
      <c r="MZB657" s="107"/>
      <c r="MZC657" s="107"/>
      <c r="MZD657" s="107"/>
      <c r="MZE657" s="107"/>
      <c r="MZF657" s="107"/>
      <c r="MZG657" s="107"/>
      <c r="MZH657" s="107"/>
      <c r="MZI657" s="107"/>
      <c r="MZJ657" s="107"/>
      <c r="MZK657" s="107"/>
      <c r="MZL657" s="107"/>
      <c r="MZM657" s="107"/>
      <c r="MZN657" s="107"/>
      <c r="MZO657" s="107"/>
      <c r="MZP657" s="107"/>
      <c r="MZQ657" s="107"/>
      <c r="MZR657" s="107"/>
      <c r="MZS657" s="107"/>
      <c r="MZT657" s="107"/>
      <c r="MZU657" s="107"/>
      <c r="MZV657" s="107"/>
      <c r="MZW657" s="107"/>
      <c r="MZX657" s="107"/>
      <c r="MZY657" s="107"/>
      <c r="MZZ657" s="107"/>
      <c r="NAA657" s="107"/>
      <c r="NAB657" s="107"/>
      <c r="NAC657" s="107"/>
      <c r="NAD657" s="107"/>
      <c r="NAE657" s="107"/>
      <c r="NAF657" s="107"/>
      <c r="NAG657" s="107"/>
      <c r="NAH657" s="107"/>
      <c r="NAI657" s="107"/>
      <c r="NAJ657" s="107"/>
      <c r="NAK657" s="107"/>
      <c r="NAL657" s="107"/>
      <c r="NAM657" s="107"/>
      <c r="NAN657" s="107"/>
      <c r="NAO657" s="107"/>
      <c r="NAP657" s="107"/>
      <c r="NAQ657" s="107"/>
      <c r="NAR657" s="107"/>
      <c r="NAS657" s="107"/>
      <c r="NAT657" s="107"/>
      <c r="NAU657" s="107"/>
      <c r="NAV657" s="107"/>
      <c r="NAW657" s="107"/>
      <c r="NAX657" s="107"/>
      <c r="NAY657" s="107"/>
      <c r="NAZ657" s="107"/>
      <c r="NBA657" s="107"/>
      <c r="NBB657" s="107"/>
      <c r="NBC657" s="107"/>
      <c r="NBD657" s="107"/>
      <c r="NBE657" s="107"/>
      <c r="NBF657" s="107"/>
      <c r="NBG657" s="107"/>
      <c r="NBH657" s="107"/>
      <c r="NBI657" s="107"/>
      <c r="NBJ657" s="107"/>
      <c r="NBK657" s="107"/>
      <c r="NBL657" s="107"/>
      <c r="NBM657" s="107"/>
      <c r="NBN657" s="107"/>
      <c r="NBO657" s="107"/>
      <c r="NBP657" s="107"/>
      <c r="NBQ657" s="107"/>
      <c r="NBR657" s="107"/>
      <c r="NBS657" s="107"/>
      <c r="NBT657" s="107"/>
      <c r="NBU657" s="107"/>
      <c r="NBV657" s="107"/>
      <c r="NBW657" s="107"/>
      <c r="NBX657" s="107"/>
      <c r="NBY657" s="107"/>
      <c r="NBZ657" s="107"/>
      <c r="NCA657" s="107"/>
      <c r="NCB657" s="107"/>
      <c r="NCC657" s="107"/>
      <c r="NCD657" s="107"/>
      <c r="NCE657" s="107"/>
      <c r="NCF657" s="107"/>
      <c r="NCG657" s="107"/>
      <c r="NCH657" s="107"/>
      <c r="NCI657" s="107"/>
      <c r="NCJ657" s="107"/>
      <c r="NCK657" s="107"/>
      <c r="NCL657" s="107"/>
      <c r="NCM657" s="107"/>
      <c r="NCN657" s="107"/>
      <c r="NCO657" s="107"/>
      <c r="NCP657" s="107"/>
      <c r="NCQ657" s="107"/>
      <c r="NCR657" s="107"/>
      <c r="NCS657" s="107"/>
      <c r="NCT657" s="107"/>
      <c r="NCU657" s="107"/>
      <c r="NCV657" s="107"/>
      <c r="NCW657" s="107"/>
      <c r="NCX657" s="107"/>
      <c r="NCY657" s="107"/>
      <c r="NCZ657" s="107"/>
      <c r="NDA657" s="107"/>
      <c r="NDB657" s="107"/>
      <c r="NDC657" s="107"/>
      <c r="NDD657" s="107"/>
      <c r="NDE657" s="107"/>
      <c r="NDF657" s="107"/>
      <c r="NDG657" s="107"/>
      <c r="NDH657" s="107"/>
      <c r="NDI657" s="107"/>
      <c r="NDJ657" s="107"/>
      <c r="NDK657" s="107"/>
      <c r="NDL657" s="107"/>
      <c r="NDM657" s="107"/>
      <c r="NDN657" s="107"/>
      <c r="NDO657" s="107"/>
      <c r="NDP657" s="107"/>
      <c r="NDQ657" s="107"/>
      <c r="NDR657" s="107"/>
      <c r="NDS657" s="107"/>
      <c r="NDT657" s="107"/>
      <c r="NDU657" s="107"/>
      <c r="NDV657" s="107"/>
      <c r="NDW657" s="107"/>
      <c r="NDX657" s="107"/>
      <c r="NDY657" s="107"/>
      <c r="NDZ657" s="107"/>
      <c r="NEA657" s="107"/>
      <c r="NEB657" s="107"/>
      <c r="NEC657" s="107"/>
      <c r="NED657" s="107"/>
      <c r="NEE657" s="107"/>
      <c r="NEF657" s="107"/>
      <c r="NEG657" s="107"/>
      <c r="NEH657" s="107"/>
      <c r="NEI657" s="107"/>
      <c r="NEJ657" s="107"/>
      <c r="NEK657" s="107"/>
      <c r="NEL657" s="107"/>
      <c r="NEM657" s="107"/>
      <c r="NEN657" s="107"/>
      <c r="NEO657" s="107"/>
      <c r="NEP657" s="107"/>
      <c r="NEQ657" s="107"/>
      <c r="NER657" s="107"/>
      <c r="NES657" s="107"/>
      <c r="NET657" s="107"/>
      <c r="NEU657" s="107"/>
      <c r="NEV657" s="107"/>
      <c r="NEW657" s="107"/>
      <c r="NEX657" s="107"/>
      <c r="NEY657" s="107"/>
      <c r="NEZ657" s="107"/>
      <c r="NFA657" s="107"/>
      <c r="NFB657" s="107"/>
      <c r="NFC657" s="107"/>
      <c r="NFD657" s="107"/>
      <c r="NFE657" s="107"/>
      <c r="NFF657" s="107"/>
      <c r="NFG657" s="107"/>
      <c r="NFH657" s="107"/>
      <c r="NFI657" s="107"/>
      <c r="NFJ657" s="107"/>
      <c r="NFK657" s="107"/>
      <c r="NFL657" s="107"/>
      <c r="NFM657" s="107"/>
      <c r="NFN657" s="107"/>
      <c r="NFO657" s="107"/>
      <c r="NFP657" s="107"/>
      <c r="NFQ657" s="107"/>
      <c r="NFR657" s="107"/>
      <c r="NFS657" s="107"/>
      <c r="NFT657" s="107"/>
      <c r="NFU657" s="107"/>
      <c r="NFV657" s="107"/>
      <c r="NFW657" s="107"/>
      <c r="NFX657" s="107"/>
      <c r="NFY657" s="107"/>
      <c r="NFZ657" s="107"/>
      <c r="NGA657" s="107"/>
      <c r="NGB657" s="107"/>
      <c r="NGC657" s="107"/>
      <c r="NGD657" s="107"/>
      <c r="NGE657" s="107"/>
      <c r="NGF657" s="107"/>
      <c r="NGG657" s="107"/>
      <c r="NGH657" s="107"/>
      <c r="NGI657" s="107"/>
      <c r="NGJ657" s="107"/>
      <c r="NGK657" s="107"/>
      <c r="NGL657" s="107"/>
      <c r="NGM657" s="107"/>
      <c r="NGN657" s="107"/>
      <c r="NGO657" s="107"/>
      <c r="NGP657" s="107"/>
      <c r="NGQ657" s="107"/>
      <c r="NGR657" s="107"/>
      <c r="NGS657" s="107"/>
      <c r="NGT657" s="107"/>
      <c r="NGU657" s="107"/>
      <c r="NGV657" s="107"/>
      <c r="NGW657" s="107"/>
      <c r="NGX657" s="107"/>
      <c r="NGY657" s="107"/>
      <c r="NGZ657" s="107"/>
      <c r="NHA657" s="107"/>
      <c r="NHB657" s="107"/>
      <c r="NHC657" s="107"/>
      <c r="NHD657" s="107"/>
      <c r="NHE657" s="107"/>
      <c r="NHF657" s="107"/>
      <c r="NHG657" s="107"/>
      <c r="NHH657" s="107"/>
      <c r="NHI657" s="107"/>
      <c r="NHJ657" s="107"/>
      <c r="NHK657" s="107"/>
      <c r="NHL657" s="107"/>
      <c r="NHM657" s="107"/>
      <c r="NHN657" s="107"/>
      <c r="NHO657" s="107"/>
      <c r="NHP657" s="107"/>
      <c r="NHQ657" s="107"/>
      <c r="NHR657" s="107"/>
      <c r="NHS657" s="107"/>
      <c r="NHT657" s="107"/>
      <c r="NHU657" s="107"/>
      <c r="NHV657" s="107"/>
      <c r="NHW657" s="107"/>
      <c r="NHX657" s="107"/>
      <c r="NHY657" s="107"/>
      <c r="NHZ657" s="107"/>
      <c r="NIA657" s="107"/>
      <c r="NIB657" s="107"/>
      <c r="NIC657" s="107"/>
      <c r="NID657" s="107"/>
      <c r="NIE657" s="107"/>
      <c r="NIF657" s="107"/>
      <c r="NIG657" s="107"/>
      <c r="NIH657" s="107"/>
      <c r="NII657" s="107"/>
      <c r="NIJ657" s="107"/>
      <c r="NIK657" s="107"/>
      <c r="NIL657" s="107"/>
      <c r="NIM657" s="107"/>
      <c r="NIN657" s="107"/>
      <c r="NIO657" s="107"/>
      <c r="NIP657" s="107"/>
      <c r="NIQ657" s="107"/>
      <c r="NIR657" s="107"/>
      <c r="NIS657" s="107"/>
      <c r="NIT657" s="107"/>
      <c r="NIU657" s="107"/>
      <c r="NIV657" s="107"/>
      <c r="NIW657" s="107"/>
      <c r="NIX657" s="107"/>
      <c r="NIY657" s="107"/>
      <c r="NIZ657" s="107"/>
      <c r="NJA657" s="107"/>
      <c r="NJB657" s="107"/>
      <c r="NJC657" s="107"/>
      <c r="NJD657" s="107"/>
      <c r="NJE657" s="107"/>
      <c r="NJF657" s="107"/>
      <c r="NJG657" s="107"/>
      <c r="NJH657" s="107"/>
      <c r="NJI657" s="107"/>
      <c r="NJJ657" s="107"/>
      <c r="NJK657" s="107"/>
      <c r="NJL657" s="107"/>
      <c r="NJM657" s="107"/>
      <c r="NJN657" s="107"/>
      <c r="NJO657" s="107"/>
      <c r="NJP657" s="107"/>
      <c r="NJQ657" s="107"/>
      <c r="NJR657" s="107"/>
      <c r="NJS657" s="107"/>
      <c r="NJT657" s="107"/>
      <c r="NJU657" s="107"/>
      <c r="NJV657" s="107"/>
      <c r="NJW657" s="107"/>
      <c r="NJX657" s="107"/>
      <c r="NJY657" s="107"/>
      <c r="NJZ657" s="107"/>
      <c r="NKA657" s="107"/>
      <c r="NKB657" s="107"/>
      <c r="NKC657" s="107"/>
      <c r="NKD657" s="107"/>
      <c r="NKE657" s="107"/>
      <c r="NKF657" s="107"/>
      <c r="NKG657" s="107"/>
      <c r="NKH657" s="107"/>
      <c r="NKI657" s="107"/>
      <c r="NKJ657" s="107"/>
      <c r="NKK657" s="107"/>
      <c r="NKL657" s="107"/>
      <c r="NKM657" s="107"/>
      <c r="NKN657" s="107"/>
      <c r="NKO657" s="107"/>
      <c r="NKP657" s="107"/>
      <c r="NKQ657" s="107"/>
      <c r="NKR657" s="107"/>
      <c r="NKS657" s="107"/>
      <c r="NKT657" s="107"/>
      <c r="NKU657" s="107"/>
      <c r="NKV657" s="107"/>
      <c r="NKW657" s="107"/>
      <c r="NKX657" s="107"/>
      <c r="NKY657" s="107"/>
      <c r="NKZ657" s="107"/>
      <c r="NLA657" s="107"/>
      <c r="NLB657" s="107"/>
      <c r="NLC657" s="107"/>
      <c r="NLD657" s="107"/>
      <c r="NLE657" s="107"/>
      <c r="NLF657" s="107"/>
      <c r="NLG657" s="107"/>
      <c r="NLH657" s="107"/>
      <c r="NLI657" s="107"/>
      <c r="NLJ657" s="107"/>
      <c r="NLK657" s="107"/>
      <c r="NLL657" s="107"/>
      <c r="NLM657" s="107"/>
      <c r="NLN657" s="107"/>
      <c r="NLO657" s="107"/>
      <c r="NLP657" s="107"/>
      <c r="NLQ657" s="107"/>
      <c r="NLR657" s="107"/>
      <c r="NLS657" s="107"/>
      <c r="NLT657" s="107"/>
      <c r="NLU657" s="107"/>
      <c r="NLV657" s="107"/>
      <c r="NLW657" s="107"/>
      <c r="NLX657" s="107"/>
      <c r="NLY657" s="107"/>
      <c r="NLZ657" s="107"/>
      <c r="NMA657" s="107"/>
      <c r="NMB657" s="107"/>
      <c r="NMC657" s="107"/>
      <c r="NMD657" s="107"/>
      <c r="NME657" s="107"/>
      <c r="NMF657" s="107"/>
      <c r="NMG657" s="107"/>
      <c r="NMH657" s="107"/>
      <c r="NMI657" s="107"/>
      <c r="NMJ657" s="107"/>
      <c r="NMK657" s="107"/>
      <c r="NML657" s="107"/>
      <c r="NMM657" s="107"/>
      <c r="NMN657" s="107"/>
      <c r="NMO657" s="107"/>
      <c r="NMP657" s="107"/>
      <c r="NMQ657" s="107"/>
      <c r="NMR657" s="107"/>
      <c r="NMS657" s="107"/>
      <c r="NMT657" s="107"/>
      <c r="NMU657" s="107"/>
      <c r="NMV657" s="107"/>
      <c r="NMW657" s="107"/>
      <c r="NMX657" s="107"/>
      <c r="NMY657" s="107"/>
      <c r="NMZ657" s="107"/>
      <c r="NNA657" s="107"/>
      <c r="NNB657" s="107"/>
      <c r="NNC657" s="107"/>
      <c r="NND657" s="107"/>
      <c r="NNE657" s="107"/>
      <c r="NNF657" s="107"/>
      <c r="NNG657" s="107"/>
      <c r="NNH657" s="107"/>
      <c r="NNI657" s="107"/>
      <c r="NNJ657" s="107"/>
      <c r="NNK657" s="107"/>
      <c r="NNL657" s="107"/>
      <c r="NNM657" s="107"/>
      <c r="NNN657" s="107"/>
      <c r="NNO657" s="107"/>
      <c r="NNP657" s="107"/>
      <c r="NNQ657" s="107"/>
      <c r="NNR657" s="107"/>
      <c r="NNS657" s="107"/>
      <c r="NNT657" s="107"/>
      <c r="NNU657" s="107"/>
      <c r="NNV657" s="107"/>
      <c r="NNW657" s="107"/>
      <c r="NNX657" s="107"/>
      <c r="NNY657" s="107"/>
      <c r="NNZ657" s="107"/>
      <c r="NOA657" s="107"/>
      <c r="NOB657" s="107"/>
      <c r="NOC657" s="107"/>
      <c r="NOD657" s="107"/>
      <c r="NOE657" s="107"/>
      <c r="NOF657" s="107"/>
      <c r="NOG657" s="107"/>
      <c r="NOH657" s="107"/>
      <c r="NOI657" s="107"/>
      <c r="NOJ657" s="107"/>
      <c r="NOK657" s="107"/>
      <c r="NOL657" s="107"/>
      <c r="NOM657" s="107"/>
      <c r="NON657" s="107"/>
      <c r="NOO657" s="107"/>
      <c r="NOP657" s="107"/>
      <c r="NOQ657" s="107"/>
      <c r="NOR657" s="107"/>
      <c r="NOS657" s="107"/>
      <c r="NOT657" s="107"/>
      <c r="NOU657" s="107"/>
      <c r="NOV657" s="107"/>
      <c r="NOW657" s="107"/>
      <c r="NOX657" s="107"/>
      <c r="NOY657" s="107"/>
      <c r="NOZ657" s="107"/>
      <c r="NPA657" s="107"/>
      <c r="NPB657" s="107"/>
      <c r="NPC657" s="107"/>
      <c r="NPD657" s="107"/>
      <c r="NPE657" s="107"/>
      <c r="NPF657" s="107"/>
      <c r="NPG657" s="107"/>
      <c r="NPH657" s="107"/>
      <c r="NPI657" s="107"/>
      <c r="NPJ657" s="107"/>
      <c r="NPK657" s="107"/>
      <c r="NPL657" s="107"/>
      <c r="NPM657" s="107"/>
      <c r="NPN657" s="107"/>
      <c r="NPO657" s="107"/>
      <c r="NPP657" s="107"/>
      <c r="NPQ657" s="107"/>
      <c r="NPR657" s="107"/>
      <c r="NPS657" s="107"/>
      <c r="NPT657" s="107"/>
      <c r="NPU657" s="107"/>
      <c r="NPV657" s="107"/>
      <c r="NPW657" s="107"/>
      <c r="NPX657" s="107"/>
      <c r="NPY657" s="107"/>
      <c r="NPZ657" s="107"/>
      <c r="NQA657" s="107"/>
      <c r="NQB657" s="107"/>
      <c r="NQC657" s="107"/>
      <c r="NQD657" s="107"/>
      <c r="NQE657" s="107"/>
      <c r="NQF657" s="107"/>
      <c r="NQG657" s="107"/>
      <c r="NQH657" s="107"/>
      <c r="NQI657" s="107"/>
      <c r="NQJ657" s="107"/>
      <c r="NQK657" s="107"/>
      <c r="NQL657" s="107"/>
      <c r="NQM657" s="107"/>
      <c r="NQN657" s="107"/>
      <c r="NQO657" s="107"/>
      <c r="NQP657" s="107"/>
      <c r="NQQ657" s="107"/>
      <c r="NQR657" s="107"/>
      <c r="NQS657" s="107"/>
      <c r="NQT657" s="107"/>
      <c r="NQU657" s="107"/>
      <c r="NQV657" s="107"/>
      <c r="NQW657" s="107"/>
      <c r="NQX657" s="107"/>
      <c r="NQY657" s="107"/>
      <c r="NQZ657" s="107"/>
      <c r="NRA657" s="107"/>
      <c r="NRB657" s="107"/>
      <c r="NRC657" s="107"/>
      <c r="NRD657" s="107"/>
      <c r="NRE657" s="107"/>
      <c r="NRF657" s="107"/>
      <c r="NRG657" s="107"/>
      <c r="NRH657" s="107"/>
      <c r="NRI657" s="107"/>
      <c r="NRJ657" s="107"/>
      <c r="NRK657" s="107"/>
      <c r="NRL657" s="107"/>
      <c r="NRM657" s="107"/>
      <c r="NRN657" s="107"/>
      <c r="NRO657" s="107"/>
      <c r="NRP657" s="107"/>
      <c r="NRQ657" s="107"/>
      <c r="NRR657" s="107"/>
      <c r="NRS657" s="107"/>
      <c r="NRT657" s="107"/>
      <c r="NRU657" s="107"/>
      <c r="NRV657" s="107"/>
      <c r="NRW657" s="107"/>
      <c r="NRX657" s="107"/>
      <c r="NRY657" s="107"/>
      <c r="NRZ657" s="107"/>
      <c r="NSA657" s="107"/>
      <c r="NSB657" s="107"/>
      <c r="NSC657" s="107"/>
      <c r="NSD657" s="107"/>
      <c r="NSE657" s="107"/>
      <c r="NSF657" s="107"/>
      <c r="NSG657" s="107"/>
      <c r="NSH657" s="107"/>
      <c r="NSI657" s="107"/>
      <c r="NSJ657" s="107"/>
      <c r="NSK657" s="107"/>
      <c r="NSL657" s="107"/>
      <c r="NSM657" s="107"/>
      <c r="NSN657" s="107"/>
      <c r="NSO657" s="107"/>
      <c r="NSP657" s="107"/>
      <c r="NSQ657" s="107"/>
      <c r="NSR657" s="107"/>
      <c r="NSS657" s="107"/>
      <c r="NST657" s="107"/>
      <c r="NSU657" s="107"/>
      <c r="NSV657" s="107"/>
      <c r="NSW657" s="107"/>
      <c r="NSX657" s="107"/>
      <c r="NSY657" s="107"/>
      <c r="NSZ657" s="107"/>
      <c r="NTA657" s="107"/>
      <c r="NTB657" s="107"/>
      <c r="NTC657" s="107"/>
      <c r="NTD657" s="107"/>
      <c r="NTE657" s="107"/>
      <c r="NTF657" s="107"/>
      <c r="NTG657" s="107"/>
      <c r="NTH657" s="107"/>
      <c r="NTI657" s="107"/>
      <c r="NTJ657" s="107"/>
      <c r="NTK657" s="107"/>
      <c r="NTL657" s="107"/>
      <c r="NTM657" s="107"/>
      <c r="NTN657" s="107"/>
      <c r="NTO657" s="107"/>
      <c r="NTP657" s="107"/>
      <c r="NTQ657" s="107"/>
      <c r="NTR657" s="107"/>
      <c r="NTS657" s="107"/>
      <c r="NTT657" s="107"/>
      <c r="NTU657" s="107"/>
      <c r="NTV657" s="107"/>
      <c r="NTW657" s="107"/>
      <c r="NTX657" s="107"/>
      <c r="NTY657" s="107"/>
      <c r="NTZ657" s="107"/>
      <c r="NUA657" s="107"/>
      <c r="NUB657" s="107"/>
      <c r="NUC657" s="107"/>
      <c r="NUD657" s="107"/>
      <c r="NUE657" s="107"/>
      <c r="NUF657" s="107"/>
      <c r="NUG657" s="107"/>
      <c r="NUH657" s="107"/>
      <c r="NUI657" s="107"/>
      <c r="NUJ657" s="107"/>
      <c r="NUK657" s="107"/>
      <c r="NUL657" s="107"/>
      <c r="NUM657" s="107"/>
      <c r="NUN657" s="107"/>
      <c r="NUO657" s="107"/>
      <c r="NUP657" s="107"/>
      <c r="NUQ657" s="107"/>
      <c r="NUR657" s="107"/>
      <c r="NUS657" s="107"/>
      <c r="NUT657" s="107"/>
      <c r="NUU657" s="107"/>
      <c r="NUV657" s="107"/>
      <c r="NUW657" s="107"/>
      <c r="NUX657" s="107"/>
      <c r="NUY657" s="107"/>
      <c r="NUZ657" s="107"/>
      <c r="NVA657" s="107"/>
      <c r="NVB657" s="107"/>
      <c r="NVC657" s="107"/>
      <c r="NVD657" s="107"/>
      <c r="NVE657" s="107"/>
      <c r="NVF657" s="107"/>
      <c r="NVG657" s="107"/>
      <c r="NVH657" s="107"/>
      <c r="NVI657" s="107"/>
      <c r="NVJ657" s="107"/>
      <c r="NVK657" s="107"/>
      <c r="NVL657" s="107"/>
      <c r="NVM657" s="107"/>
      <c r="NVN657" s="107"/>
      <c r="NVO657" s="107"/>
      <c r="NVP657" s="107"/>
      <c r="NVQ657" s="107"/>
      <c r="NVR657" s="107"/>
      <c r="NVS657" s="107"/>
      <c r="NVT657" s="107"/>
      <c r="NVU657" s="107"/>
      <c r="NVV657" s="107"/>
      <c r="NVW657" s="107"/>
      <c r="NVX657" s="107"/>
      <c r="NVY657" s="107"/>
      <c r="NVZ657" s="107"/>
      <c r="NWA657" s="107"/>
      <c r="NWB657" s="107"/>
      <c r="NWC657" s="107"/>
      <c r="NWD657" s="107"/>
      <c r="NWE657" s="107"/>
      <c r="NWF657" s="107"/>
      <c r="NWG657" s="107"/>
      <c r="NWH657" s="107"/>
      <c r="NWI657" s="107"/>
      <c r="NWJ657" s="107"/>
      <c r="NWK657" s="107"/>
      <c r="NWL657" s="107"/>
      <c r="NWM657" s="107"/>
      <c r="NWN657" s="107"/>
      <c r="NWO657" s="107"/>
      <c r="NWP657" s="107"/>
      <c r="NWQ657" s="107"/>
      <c r="NWR657" s="107"/>
      <c r="NWS657" s="107"/>
      <c r="NWT657" s="107"/>
      <c r="NWU657" s="107"/>
      <c r="NWV657" s="107"/>
      <c r="NWW657" s="107"/>
      <c r="NWX657" s="107"/>
      <c r="NWY657" s="107"/>
      <c r="NWZ657" s="107"/>
      <c r="NXA657" s="107"/>
      <c r="NXB657" s="107"/>
      <c r="NXC657" s="107"/>
      <c r="NXD657" s="107"/>
      <c r="NXE657" s="107"/>
      <c r="NXF657" s="107"/>
      <c r="NXG657" s="107"/>
      <c r="NXH657" s="107"/>
      <c r="NXI657" s="107"/>
      <c r="NXJ657" s="107"/>
      <c r="NXK657" s="107"/>
      <c r="NXL657" s="107"/>
      <c r="NXM657" s="107"/>
      <c r="NXN657" s="107"/>
      <c r="NXO657" s="107"/>
      <c r="NXP657" s="107"/>
      <c r="NXQ657" s="107"/>
      <c r="NXR657" s="107"/>
      <c r="NXS657" s="107"/>
      <c r="NXT657" s="107"/>
      <c r="NXU657" s="107"/>
      <c r="NXV657" s="107"/>
      <c r="NXW657" s="107"/>
      <c r="NXX657" s="107"/>
      <c r="NXY657" s="107"/>
      <c r="NXZ657" s="107"/>
      <c r="NYA657" s="107"/>
      <c r="NYB657" s="107"/>
      <c r="NYC657" s="107"/>
      <c r="NYD657" s="107"/>
      <c r="NYE657" s="107"/>
      <c r="NYF657" s="107"/>
      <c r="NYG657" s="107"/>
      <c r="NYH657" s="107"/>
      <c r="NYI657" s="107"/>
      <c r="NYJ657" s="107"/>
      <c r="NYK657" s="107"/>
      <c r="NYL657" s="107"/>
      <c r="NYM657" s="107"/>
      <c r="NYN657" s="107"/>
      <c r="NYO657" s="107"/>
      <c r="NYP657" s="107"/>
      <c r="NYQ657" s="107"/>
      <c r="NYR657" s="107"/>
      <c r="NYS657" s="107"/>
      <c r="NYT657" s="107"/>
      <c r="NYU657" s="107"/>
      <c r="NYV657" s="107"/>
      <c r="NYW657" s="107"/>
      <c r="NYX657" s="107"/>
      <c r="NYY657" s="107"/>
      <c r="NYZ657" s="107"/>
      <c r="NZA657" s="107"/>
      <c r="NZB657" s="107"/>
      <c r="NZC657" s="107"/>
      <c r="NZD657" s="107"/>
      <c r="NZE657" s="107"/>
      <c r="NZF657" s="107"/>
      <c r="NZG657" s="107"/>
      <c r="NZH657" s="107"/>
      <c r="NZI657" s="107"/>
      <c r="NZJ657" s="107"/>
      <c r="NZK657" s="107"/>
      <c r="NZL657" s="107"/>
      <c r="NZM657" s="107"/>
      <c r="NZN657" s="107"/>
      <c r="NZO657" s="107"/>
      <c r="NZP657" s="107"/>
      <c r="NZQ657" s="107"/>
      <c r="NZR657" s="107"/>
      <c r="NZS657" s="107"/>
      <c r="NZT657" s="107"/>
      <c r="NZU657" s="107"/>
      <c r="NZV657" s="107"/>
      <c r="NZW657" s="107"/>
      <c r="NZX657" s="107"/>
      <c r="NZY657" s="107"/>
      <c r="NZZ657" s="107"/>
      <c r="OAA657" s="107"/>
      <c r="OAB657" s="107"/>
      <c r="OAC657" s="107"/>
      <c r="OAD657" s="107"/>
      <c r="OAE657" s="107"/>
      <c r="OAF657" s="107"/>
      <c r="OAG657" s="107"/>
      <c r="OAH657" s="107"/>
      <c r="OAI657" s="107"/>
      <c r="OAJ657" s="107"/>
      <c r="OAK657" s="107"/>
      <c r="OAL657" s="107"/>
      <c r="OAM657" s="107"/>
      <c r="OAN657" s="107"/>
      <c r="OAO657" s="107"/>
      <c r="OAP657" s="107"/>
      <c r="OAQ657" s="107"/>
      <c r="OAR657" s="107"/>
      <c r="OAS657" s="107"/>
      <c r="OAT657" s="107"/>
      <c r="OAU657" s="107"/>
      <c r="OAV657" s="107"/>
      <c r="OAW657" s="107"/>
      <c r="OAX657" s="107"/>
      <c r="OAY657" s="107"/>
      <c r="OAZ657" s="107"/>
      <c r="OBA657" s="107"/>
      <c r="OBB657" s="107"/>
      <c r="OBC657" s="107"/>
      <c r="OBD657" s="107"/>
      <c r="OBE657" s="107"/>
      <c r="OBF657" s="107"/>
      <c r="OBG657" s="107"/>
      <c r="OBH657" s="107"/>
      <c r="OBI657" s="107"/>
      <c r="OBJ657" s="107"/>
      <c r="OBK657" s="107"/>
      <c r="OBL657" s="107"/>
      <c r="OBM657" s="107"/>
      <c r="OBN657" s="107"/>
      <c r="OBO657" s="107"/>
      <c r="OBP657" s="107"/>
      <c r="OBQ657" s="107"/>
      <c r="OBR657" s="107"/>
      <c r="OBS657" s="107"/>
      <c r="OBT657" s="107"/>
      <c r="OBU657" s="107"/>
      <c r="OBV657" s="107"/>
      <c r="OBW657" s="107"/>
      <c r="OBX657" s="107"/>
      <c r="OBY657" s="107"/>
      <c r="OBZ657" s="107"/>
      <c r="OCA657" s="107"/>
      <c r="OCB657" s="107"/>
      <c r="OCC657" s="107"/>
      <c r="OCD657" s="107"/>
      <c r="OCE657" s="107"/>
      <c r="OCF657" s="107"/>
      <c r="OCG657" s="107"/>
      <c r="OCH657" s="107"/>
      <c r="OCI657" s="107"/>
      <c r="OCJ657" s="107"/>
      <c r="OCK657" s="107"/>
      <c r="OCL657" s="107"/>
      <c r="OCM657" s="107"/>
      <c r="OCN657" s="107"/>
      <c r="OCO657" s="107"/>
      <c r="OCP657" s="107"/>
      <c r="OCQ657" s="107"/>
      <c r="OCR657" s="107"/>
      <c r="OCS657" s="107"/>
      <c r="OCT657" s="107"/>
      <c r="OCU657" s="107"/>
      <c r="OCV657" s="107"/>
      <c r="OCW657" s="107"/>
      <c r="OCX657" s="107"/>
      <c r="OCY657" s="107"/>
      <c r="OCZ657" s="107"/>
      <c r="ODA657" s="107"/>
      <c r="ODB657" s="107"/>
      <c r="ODC657" s="107"/>
      <c r="ODD657" s="107"/>
      <c r="ODE657" s="107"/>
      <c r="ODF657" s="107"/>
      <c r="ODG657" s="107"/>
      <c r="ODH657" s="107"/>
      <c r="ODI657" s="107"/>
      <c r="ODJ657" s="107"/>
      <c r="ODK657" s="107"/>
      <c r="ODL657" s="107"/>
      <c r="ODM657" s="107"/>
      <c r="ODN657" s="107"/>
      <c r="ODO657" s="107"/>
      <c r="ODP657" s="107"/>
      <c r="ODQ657" s="107"/>
      <c r="ODR657" s="107"/>
      <c r="ODS657" s="107"/>
      <c r="ODT657" s="107"/>
      <c r="ODU657" s="107"/>
      <c r="ODV657" s="107"/>
      <c r="ODW657" s="107"/>
      <c r="ODX657" s="107"/>
      <c r="ODY657" s="107"/>
      <c r="ODZ657" s="107"/>
      <c r="OEA657" s="107"/>
      <c r="OEB657" s="107"/>
      <c r="OEC657" s="107"/>
      <c r="OED657" s="107"/>
      <c r="OEE657" s="107"/>
      <c r="OEF657" s="107"/>
      <c r="OEG657" s="107"/>
      <c r="OEH657" s="107"/>
      <c r="OEI657" s="107"/>
      <c r="OEJ657" s="107"/>
      <c r="OEK657" s="107"/>
      <c r="OEL657" s="107"/>
      <c r="OEM657" s="107"/>
      <c r="OEN657" s="107"/>
      <c r="OEO657" s="107"/>
      <c r="OEP657" s="107"/>
      <c r="OEQ657" s="107"/>
      <c r="OER657" s="107"/>
      <c r="OES657" s="107"/>
      <c r="OET657" s="107"/>
      <c r="OEU657" s="107"/>
      <c r="OEV657" s="107"/>
      <c r="OEW657" s="107"/>
      <c r="OEX657" s="107"/>
      <c r="OEY657" s="107"/>
      <c r="OEZ657" s="107"/>
      <c r="OFA657" s="107"/>
      <c r="OFB657" s="107"/>
      <c r="OFC657" s="107"/>
      <c r="OFD657" s="107"/>
      <c r="OFE657" s="107"/>
      <c r="OFF657" s="107"/>
      <c r="OFG657" s="107"/>
      <c r="OFH657" s="107"/>
      <c r="OFI657" s="107"/>
      <c r="OFJ657" s="107"/>
      <c r="OFK657" s="107"/>
      <c r="OFL657" s="107"/>
      <c r="OFM657" s="107"/>
      <c r="OFN657" s="107"/>
      <c r="OFO657" s="107"/>
      <c r="OFP657" s="107"/>
      <c r="OFQ657" s="107"/>
      <c r="OFR657" s="107"/>
      <c r="OFS657" s="107"/>
      <c r="OFT657" s="107"/>
      <c r="OFU657" s="107"/>
      <c r="OFV657" s="107"/>
      <c r="OFW657" s="107"/>
      <c r="OFX657" s="107"/>
      <c r="OFY657" s="107"/>
      <c r="OFZ657" s="107"/>
      <c r="OGA657" s="107"/>
      <c r="OGB657" s="107"/>
      <c r="OGC657" s="107"/>
      <c r="OGD657" s="107"/>
      <c r="OGE657" s="107"/>
      <c r="OGF657" s="107"/>
      <c r="OGG657" s="107"/>
      <c r="OGH657" s="107"/>
      <c r="OGI657" s="107"/>
      <c r="OGJ657" s="107"/>
      <c r="OGK657" s="107"/>
      <c r="OGL657" s="107"/>
      <c r="OGM657" s="107"/>
      <c r="OGN657" s="107"/>
      <c r="OGO657" s="107"/>
      <c r="OGP657" s="107"/>
      <c r="OGQ657" s="107"/>
      <c r="OGR657" s="107"/>
      <c r="OGS657" s="107"/>
      <c r="OGT657" s="107"/>
      <c r="OGU657" s="107"/>
      <c r="OGV657" s="107"/>
      <c r="OGW657" s="107"/>
      <c r="OGX657" s="107"/>
      <c r="OGY657" s="107"/>
      <c r="OGZ657" s="107"/>
      <c r="OHA657" s="107"/>
      <c r="OHB657" s="107"/>
      <c r="OHC657" s="107"/>
      <c r="OHD657" s="107"/>
      <c r="OHE657" s="107"/>
      <c r="OHF657" s="107"/>
      <c r="OHG657" s="107"/>
      <c r="OHH657" s="107"/>
      <c r="OHI657" s="107"/>
      <c r="OHJ657" s="107"/>
      <c r="OHK657" s="107"/>
      <c r="OHL657" s="107"/>
      <c r="OHM657" s="107"/>
      <c r="OHN657" s="107"/>
      <c r="OHO657" s="107"/>
      <c r="OHP657" s="107"/>
      <c r="OHQ657" s="107"/>
      <c r="OHR657" s="107"/>
      <c r="OHS657" s="107"/>
      <c r="OHT657" s="107"/>
      <c r="OHU657" s="107"/>
      <c r="OHV657" s="107"/>
      <c r="OHW657" s="107"/>
      <c r="OHX657" s="107"/>
      <c r="OHY657" s="107"/>
      <c r="OHZ657" s="107"/>
      <c r="OIA657" s="107"/>
      <c r="OIB657" s="107"/>
      <c r="OIC657" s="107"/>
      <c r="OID657" s="107"/>
      <c r="OIE657" s="107"/>
      <c r="OIF657" s="107"/>
      <c r="OIG657" s="107"/>
      <c r="OIH657" s="107"/>
      <c r="OII657" s="107"/>
      <c r="OIJ657" s="107"/>
      <c r="OIK657" s="107"/>
      <c r="OIL657" s="107"/>
      <c r="OIM657" s="107"/>
      <c r="OIN657" s="107"/>
      <c r="OIO657" s="107"/>
      <c r="OIP657" s="107"/>
      <c r="OIQ657" s="107"/>
      <c r="OIR657" s="107"/>
      <c r="OIS657" s="107"/>
      <c r="OIT657" s="107"/>
      <c r="OIU657" s="107"/>
      <c r="OIV657" s="107"/>
      <c r="OIW657" s="107"/>
      <c r="OIX657" s="107"/>
      <c r="OIY657" s="107"/>
      <c r="OIZ657" s="107"/>
      <c r="OJA657" s="107"/>
      <c r="OJB657" s="107"/>
      <c r="OJC657" s="107"/>
      <c r="OJD657" s="107"/>
      <c r="OJE657" s="107"/>
      <c r="OJF657" s="107"/>
      <c r="OJG657" s="107"/>
      <c r="OJH657" s="107"/>
      <c r="OJI657" s="107"/>
      <c r="OJJ657" s="107"/>
      <c r="OJK657" s="107"/>
      <c r="OJL657" s="107"/>
      <c r="OJM657" s="107"/>
      <c r="OJN657" s="107"/>
      <c r="OJO657" s="107"/>
      <c r="OJP657" s="107"/>
      <c r="OJQ657" s="107"/>
      <c r="OJR657" s="107"/>
      <c r="OJS657" s="107"/>
      <c r="OJT657" s="107"/>
      <c r="OJU657" s="107"/>
      <c r="OJV657" s="107"/>
      <c r="OJW657" s="107"/>
      <c r="OJX657" s="107"/>
      <c r="OJY657" s="107"/>
      <c r="OJZ657" s="107"/>
      <c r="OKA657" s="107"/>
      <c r="OKB657" s="107"/>
      <c r="OKC657" s="107"/>
      <c r="OKD657" s="107"/>
      <c r="OKE657" s="107"/>
      <c r="OKF657" s="107"/>
      <c r="OKG657" s="107"/>
      <c r="OKH657" s="107"/>
      <c r="OKI657" s="107"/>
      <c r="OKJ657" s="107"/>
      <c r="OKK657" s="107"/>
      <c r="OKL657" s="107"/>
      <c r="OKM657" s="107"/>
      <c r="OKN657" s="107"/>
      <c r="OKO657" s="107"/>
      <c r="OKP657" s="107"/>
      <c r="OKQ657" s="107"/>
      <c r="OKR657" s="107"/>
      <c r="OKS657" s="107"/>
      <c r="OKT657" s="107"/>
      <c r="OKU657" s="107"/>
      <c r="OKV657" s="107"/>
      <c r="OKW657" s="107"/>
      <c r="OKX657" s="107"/>
      <c r="OKY657" s="107"/>
      <c r="OKZ657" s="107"/>
      <c r="OLA657" s="107"/>
      <c r="OLB657" s="107"/>
      <c r="OLC657" s="107"/>
      <c r="OLD657" s="107"/>
      <c r="OLE657" s="107"/>
      <c r="OLF657" s="107"/>
      <c r="OLG657" s="107"/>
      <c r="OLH657" s="107"/>
      <c r="OLI657" s="107"/>
      <c r="OLJ657" s="107"/>
      <c r="OLK657" s="107"/>
      <c r="OLL657" s="107"/>
      <c r="OLM657" s="107"/>
      <c r="OLN657" s="107"/>
      <c r="OLO657" s="107"/>
      <c r="OLP657" s="107"/>
      <c r="OLQ657" s="107"/>
      <c r="OLR657" s="107"/>
      <c r="OLS657" s="107"/>
      <c r="OLT657" s="107"/>
      <c r="OLU657" s="107"/>
      <c r="OLV657" s="107"/>
      <c r="OLW657" s="107"/>
      <c r="OLX657" s="107"/>
      <c r="OLY657" s="107"/>
      <c r="OLZ657" s="107"/>
      <c r="OMA657" s="107"/>
      <c r="OMB657" s="107"/>
      <c r="OMC657" s="107"/>
      <c r="OMD657" s="107"/>
      <c r="OME657" s="107"/>
      <c r="OMF657" s="107"/>
      <c r="OMG657" s="107"/>
      <c r="OMH657" s="107"/>
      <c r="OMI657" s="107"/>
      <c r="OMJ657" s="107"/>
      <c r="OMK657" s="107"/>
      <c r="OML657" s="107"/>
      <c r="OMM657" s="107"/>
      <c r="OMN657" s="107"/>
      <c r="OMO657" s="107"/>
      <c r="OMP657" s="107"/>
      <c r="OMQ657" s="107"/>
      <c r="OMR657" s="107"/>
      <c r="OMS657" s="107"/>
      <c r="OMT657" s="107"/>
      <c r="OMU657" s="107"/>
      <c r="OMV657" s="107"/>
      <c r="OMW657" s="107"/>
      <c r="OMX657" s="107"/>
      <c r="OMY657" s="107"/>
      <c r="OMZ657" s="107"/>
      <c r="ONA657" s="107"/>
      <c r="ONB657" s="107"/>
      <c r="ONC657" s="107"/>
      <c r="OND657" s="107"/>
      <c r="ONE657" s="107"/>
      <c r="ONF657" s="107"/>
      <c r="ONG657" s="107"/>
      <c r="ONH657" s="107"/>
      <c r="ONI657" s="107"/>
      <c r="ONJ657" s="107"/>
      <c r="ONK657" s="107"/>
      <c r="ONL657" s="107"/>
      <c r="ONM657" s="107"/>
      <c r="ONN657" s="107"/>
      <c r="ONO657" s="107"/>
      <c r="ONP657" s="107"/>
      <c r="ONQ657" s="107"/>
      <c r="ONR657" s="107"/>
      <c r="ONS657" s="107"/>
      <c r="ONT657" s="107"/>
      <c r="ONU657" s="107"/>
      <c r="ONV657" s="107"/>
      <c r="ONW657" s="107"/>
      <c r="ONX657" s="107"/>
      <c r="ONY657" s="107"/>
      <c r="ONZ657" s="107"/>
      <c r="OOA657" s="107"/>
      <c r="OOB657" s="107"/>
      <c r="OOC657" s="107"/>
      <c r="OOD657" s="107"/>
      <c r="OOE657" s="107"/>
      <c r="OOF657" s="107"/>
      <c r="OOG657" s="107"/>
      <c r="OOH657" s="107"/>
      <c r="OOI657" s="107"/>
      <c r="OOJ657" s="107"/>
      <c r="OOK657" s="107"/>
      <c r="OOL657" s="107"/>
      <c r="OOM657" s="107"/>
      <c r="OON657" s="107"/>
      <c r="OOO657" s="107"/>
      <c r="OOP657" s="107"/>
      <c r="OOQ657" s="107"/>
      <c r="OOR657" s="107"/>
      <c r="OOS657" s="107"/>
      <c r="OOT657" s="107"/>
      <c r="OOU657" s="107"/>
      <c r="OOV657" s="107"/>
      <c r="OOW657" s="107"/>
      <c r="OOX657" s="107"/>
      <c r="OOY657" s="107"/>
      <c r="OOZ657" s="107"/>
      <c r="OPA657" s="107"/>
      <c r="OPB657" s="107"/>
      <c r="OPC657" s="107"/>
      <c r="OPD657" s="107"/>
      <c r="OPE657" s="107"/>
      <c r="OPF657" s="107"/>
      <c r="OPG657" s="107"/>
      <c r="OPH657" s="107"/>
      <c r="OPI657" s="107"/>
      <c r="OPJ657" s="107"/>
      <c r="OPK657" s="107"/>
      <c r="OPL657" s="107"/>
      <c r="OPM657" s="107"/>
      <c r="OPN657" s="107"/>
      <c r="OPO657" s="107"/>
      <c r="OPP657" s="107"/>
      <c r="OPQ657" s="107"/>
      <c r="OPR657" s="107"/>
      <c r="OPS657" s="107"/>
      <c r="OPT657" s="107"/>
      <c r="OPU657" s="107"/>
      <c r="OPV657" s="107"/>
      <c r="OPW657" s="107"/>
      <c r="OPX657" s="107"/>
      <c r="OPY657" s="107"/>
      <c r="OPZ657" s="107"/>
      <c r="OQA657" s="107"/>
      <c r="OQB657" s="107"/>
      <c r="OQC657" s="107"/>
      <c r="OQD657" s="107"/>
      <c r="OQE657" s="107"/>
      <c r="OQF657" s="107"/>
      <c r="OQG657" s="107"/>
      <c r="OQH657" s="107"/>
      <c r="OQI657" s="107"/>
      <c r="OQJ657" s="107"/>
      <c r="OQK657" s="107"/>
      <c r="OQL657" s="107"/>
      <c r="OQM657" s="107"/>
      <c r="OQN657" s="107"/>
      <c r="OQO657" s="107"/>
      <c r="OQP657" s="107"/>
      <c r="OQQ657" s="107"/>
      <c r="OQR657" s="107"/>
      <c r="OQS657" s="107"/>
      <c r="OQT657" s="107"/>
      <c r="OQU657" s="107"/>
      <c r="OQV657" s="107"/>
      <c r="OQW657" s="107"/>
      <c r="OQX657" s="107"/>
      <c r="OQY657" s="107"/>
      <c r="OQZ657" s="107"/>
      <c r="ORA657" s="107"/>
      <c r="ORB657" s="107"/>
      <c r="ORC657" s="107"/>
      <c r="ORD657" s="107"/>
      <c r="ORE657" s="107"/>
      <c r="ORF657" s="107"/>
      <c r="ORG657" s="107"/>
      <c r="ORH657" s="107"/>
      <c r="ORI657" s="107"/>
      <c r="ORJ657" s="107"/>
      <c r="ORK657" s="107"/>
      <c r="ORL657" s="107"/>
      <c r="ORM657" s="107"/>
      <c r="ORN657" s="107"/>
      <c r="ORO657" s="107"/>
      <c r="ORP657" s="107"/>
      <c r="ORQ657" s="107"/>
      <c r="ORR657" s="107"/>
      <c r="ORS657" s="107"/>
      <c r="ORT657" s="107"/>
      <c r="ORU657" s="107"/>
      <c r="ORV657" s="107"/>
      <c r="ORW657" s="107"/>
      <c r="ORX657" s="107"/>
      <c r="ORY657" s="107"/>
      <c r="ORZ657" s="107"/>
      <c r="OSA657" s="107"/>
      <c r="OSB657" s="107"/>
      <c r="OSC657" s="107"/>
      <c r="OSD657" s="107"/>
      <c r="OSE657" s="107"/>
      <c r="OSF657" s="107"/>
      <c r="OSG657" s="107"/>
      <c r="OSH657" s="107"/>
      <c r="OSI657" s="107"/>
      <c r="OSJ657" s="107"/>
      <c r="OSK657" s="107"/>
      <c r="OSL657" s="107"/>
      <c r="OSM657" s="107"/>
      <c r="OSN657" s="107"/>
      <c r="OSO657" s="107"/>
      <c r="OSP657" s="107"/>
      <c r="OSQ657" s="107"/>
      <c r="OSR657" s="107"/>
      <c r="OSS657" s="107"/>
      <c r="OST657" s="107"/>
      <c r="OSU657" s="107"/>
      <c r="OSV657" s="107"/>
      <c r="OSW657" s="107"/>
      <c r="OSX657" s="107"/>
      <c r="OSY657" s="107"/>
      <c r="OSZ657" s="107"/>
      <c r="OTA657" s="107"/>
      <c r="OTB657" s="107"/>
      <c r="OTC657" s="107"/>
      <c r="OTD657" s="107"/>
      <c r="OTE657" s="107"/>
      <c r="OTF657" s="107"/>
      <c r="OTG657" s="107"/>
      <c r="OTH657" s="107"/>
      <c r="OTI657" s="107"/>
      <c r="OTJ657" s="107"/>
      <c r="OTK657" s="107"/>
      <c r="OTL657" s="107"/>
      <c r="OTM657" s="107"/>
      <c r="OTN657" s="107"/>
      <c r="OTO657" s="107"/>
      <c r="OTP657" s="107"/>
      <c r="OTQ657" s="107"/>
      <c r="OTR657" s="107"/>
      <c r="OTS657" s="107"/>
      <c r="OTT657" s="107"/>
      <c r="OTU657" s="107"/>
      <c r="OTV657" s="107"/>
      <c r="OTW657" s="107"/>
      <c r="OTX657" s="107"/>
      <c r="OTY657" s="107"/>
      <c r="OTZ657" s="107"/>
      <c r="OUA657" s="107"/>
      <c r="OUB657" s="107"/>
      <c r="OUC657" s="107"/>
      <c r="OUD657" s="107"/>
      <c r="OUE657" s="107"/>
      <c r="OUF657" s="107"/>
      <c r="OUG657" s="107"/>
      <c r="OUH657" s="107"/>
      <c r="OUI657" s="107"/>
      <c r="OUJ657" s="107"/>
      <c r="OUK657" s="107"/>
      <c r="OUL657" s="107"/>
      <c r="OUM657" s="107"/>
      <c r="OUN657" s="107"/>
      <c r="OUO657" s="107"/>
      <c r="OUP657" s="107"/>
      <c r="OUQ657" s="107"/>
      <c r="OUR657" s="107"/>
      <c r="OUS657" s="107"/>
      <c r="OUT657" s="107"/>
      <c r="OUU657" s="107"/>
      <c r="OUV657" s="107"/>
      <c r="OUW657" s="107"/>
      <c r="OUX657" s="107"/>
      <c r="OUY657" s="107"/>
      <c r="OUZ657" s="107"/>
      <c r="OVA657" s="107"/>
      <c r="OVB657" s="107"/>
      <c r="OVC657" s="107"/>
      <c r="OVD657" s="107"/>
      <c r="OVE657" s="107"/>
      <c r="OVF657" s="107"/>
      <c r="OVG657" s="107"/>
      <c r="OVH657" s="107"/>
      <c r="OVI657" s="107"/>
      <c r="OVJ657" s="107"/>
      <c r="OVK657" s="107"/>
      <c r="OVL657" s="107"/>
      <c r="OVM657" s="107"/>
      <c r="OVN657" s="107"/>
      <c r="OVO657" s="107"/>
      <c r="OVP657" s="107"/>
      <c r="OVQ657" s="107"/>
      <c r="OVR657" s="107"/>
      <c r="OVS657" s="107"/>
      <c r="OVT657" s="107"/>
      <c r="OVU657" s="107"/>
      <c r="OVV657" s="107"/>
      <c r="OVW657" s="107"/>
      <c r="OVX657" s="107"/>
      <c r="OVY657" s="107"/>
      <c r="OVZ657" s="107"/>
      <c r="OWA657" s="107"/>
      <c r="OWB657" s="107"/>
      <c r="OWC657" s="107"/>
      <c r="OWD657" s="107"/>
      <c r="OWE657" s="107"/>
      <c r="OWF657" s="107"/>
      <c r="OWG657" s="107"/>
      <c r="OWH657" s="107"/>
      <c r="OWI657" s="107"/>
      <c r="OWJ657" s="107"/>
      <c r="OWK657" s="107"/>
      <c r="OWL657" s="107"/>
      <c r="OWM657" s="107"/>
      <c r="OWN657" s="107"/>
      <c r="OWO657" s="107"/>
      <c r="OWP657" s="107"/>
      <c r="OWQ657" s="107"/>
      <c r="OWR657" s="107"/>
      <c r="OWS657" s="107"/>
      <c r="OWT657" s="107"/>
      <c r="OWU657" s="107"/>
      <c r="OWV657" s="107"/>
      <c r="OWW657" s="107"/>
      <c r="OWX657" s="107"/>
      <c r="OWY657" s="107"/>
      <c r="OWZ657" s="107"/>
      <c r="OXA657" s="107"/>
      <c r="OXB657" s="107"/>
      <c r="OXC657" s="107"/>
      <c r="OXD657" s="107"/>
      <c r="OXE657" s="107"/>
      <c r="OXF657" s="107"/>
      <c r="OXG657" s="107"/>
      <c r="OXH657" s="107"/>
      <c r="OXI657" s="107"/>
      <c r="OXJ657" s="107"/>
      <c r="OXK657" s="107"/>
      <c r="OXL657" s="107"/>
      <c r="OXM657" s="107"/>
      <c r="OXN657" s="107"/>
      <c r="OXO657" s="107"/>
      <c r="OXP657" s="107"/>
      <c r="OXQ657" s="107"/>
      <c r="OXR657" s="107"/>
      <c r="OXS657" s="107"/>
      <c r="OXT657" s="107"/>
      <c r="OXU657" s="107"/>
      <c r="OXV657" s="107"/>
      <c r="OXW657" s="107"/>
      <c r="OXX657" s="107"/>
      <c r="OXY657" s="107"/>
      <c r="OXZ657" s="107"/>
      <c r="OYA657" s="107"/>
      <c r="OYB657" s="107"/>
      <c r="OYC657" s="107"/>
      <c r="OYD657" s="107"/>
      <c r="OYE657" s="107"/>
      <c r="OYF657" s="107"/>
      <c r="OYG657" s="107"/>
      <c r="OYH657" s="107"/>
      <c r="OYI657" s="107"/>
      <c r="OYJ657" s="107"/>
      <c r="OYK657" s="107"/>
      <c r="OYL657" s="107"/>
      <c r="OYM657" s="107"/>
      <c r="OYN657" s="107"/>
      <c r="OYO657" s="107"/>
      <c r="OYP657" s="107"/>
      <c r="OYQ657" s="107"/>
      <c r="OYR657" s="107"/>
      <c r="OYS657" s="107"/>
      <c r="OYT657" s="107"/>
      <c r="OYU657" s="107"/>
      <c r="OYV657" s="107"/>
      <c r="OYW657" s="107"/>
      <c r="OYX657" s="107"/>
      <c r="OYY657" s="107"/>
      <c r="OYZ657" s="107"/>
      <c r="OZA657" s="107"/>
      <c r="OZB657" s="107"/>
      <c r="OZC657" s="107"/>
      <c r="OZD657" s="107"/>
      <c r="OZE657" s="107"/>
      <c r="OZF657" s="107"/>
      <c r="OZG657" s="107"/>
      <c r="OZH657" s="107"/>
      <c r="OZI657" s="107"/>
      <c r="OZJ657" s="107"/>
      <c r="OZK657" s="107"/>
      <c r="OZL657" s="107"/>
      <c r="OZM657" s="107"/>
      <c r="OZN657" s="107"/>
      <c r="OZO657" s="107"/>
      <c r="OZP657" s="107"/>
      <c r="OZQ657" s="107"/>
      <c r="OZR657" s="107"/>
      <c r="OZS657" s="107"/>
      <c r="OZT657" s="107"/>
      <c r="OZU657" s="107"/>
      <c r="OZV657" s="107"/>
      <c r="OZW657" s="107"/>
      <c r="OZX657" s="107"/>
      <c r="OZY657" s="107"/>
      <c r="OZZ657" s="107"/>
      <c r="PAA657" s="107"/>
      <c r="PAB657" s="107"/>
      <c r="PAC657" s="107"/>
      <c r="PAD657" s="107"/>
      <c r="PAE657" s="107"/>
      <c r="PAF657" s="107"/>
      <c r="PAG657" s="107"/>
      <c r="PAH657" s="107"/>
      <c r="PAI657" s="107"/>
      <c r="PAJ657" s="107"/>
      <c r="PAK657" s="107"/>
      <c r="PAL657" s="107"/>
      <c r="PAM657" s="107"/>
      <c r="PAN657" s="107"/>
      <c r="PAO657" s="107"/>
      <c r="PAP657" s="107"/>
      <c r="PAQ657" s="107"/>
      <c r="PAR657" s="107"/>
      <c r="PAS657" s="107"/>
      <c r="PAT657" s="107"/>
      <c r="PAU657" s="107"/>
      <c r="PAV657" s="107"/>
      <c r="PAW657" s="107"/>
      <c r="PAX657" s="107"/>
      <c r="PAY657" s="107"/>
      <c r="PAZ657" s="107"/>
      <c r="PBA657" s="107"/>
      <c r="PBB657" s="107"/>
      <c r="PBC657" s="107"/>
      <c r="PBD657" s="107"/>
      <c r="PBE657" s="107"/>
      <c r="PBF657" s="107"/>
      <c r="PBG657" s="107"/>
      <c r="PBH657" s="107"/>
      <c r="PBI657" s="107"/>
      <c r="PBJ657" s="107"/>
      <c r="PBK657" s="107"/>
      <c r="PBL657" s="107"/>
      <c r="PBM657" s="107"/>
      <c r="PBN657" s="107"/>
      <c r="PBO657" s="107"/>
      <c r="PBP657" s="107"/>
      <c r="PBQ657" s="107"/>
      <c r="PBR657" s="107"/>
      <c r="PBS657" s="107"/>
      <c r="PBT657" s="107"/>
      <c r="PBU657" s="107"/>
      <c r="PBV657" s="107"/>
      <c r="PBW657" s="107"/>
      <c r="PBX657" s="107"/>
      <c r="PBY657" s="107"/>
      <c r="PBZ657" s="107"/>
      <c r="PCA657" s="107"/>
      <c r="PCB657" s="107"/>
      <c r="PCC657" s="107"/>
      <c r="PCD657" s="107"/>
      <c r="PCE657" s="107"/>
      <c r="PCF657" s="107"/>
      <c r="PCG657" s="107"/>
      <c r="PCH657" s="107"/>
      <c r="PCI657" s="107"/>
      <c r="PCJ657" s="107"/>
      <c r="PCK657" s="107"/>
      <c r="PCL657" s="107"/>
      <c r="PCM657" s="107"/>
      <c r="PCN657" s="107"/>
      <c r="PCO657" s="107"/>
      <c r="PCP657" s="107"/>
      <c r="PCQ657" s="107"/>
      <c r="PCR657" s="107"/>
      <c r="PCS657" s="107"/>
      <c r="PCT657" s="107"/>
      <c r="PCU657" s="107"/>
      <c r="PCV657" s="107"/>
      <c r="PCW657" s="107"/>
      <c r="PCX657" s="107"/>
      <c r="PCY657" s="107"/>
      <c r="PCZ657" s="107"/>
      <c r="PDA657" s="107"/>
      <c r="PDB657" s="107"/>
      <c r="PDC657" s="107"/>
      <c r="PDD657" s="107"/>
      <c r="PDE657" s="107"/>
      <c r="PDF657" s="107"/>
      <c r="PDG657" s="107"/>
      <c r="PDH657" s="107"/>
      <c r="PDI657" s="107"/>
      <c r="PDJ657" s="107"/>
      <c r="PDK657" s="107"/>
      <c r="PDL657" s="107"/>
      <c r="PDM657" s="107"/>
      <c r="PDN657" s="107"/>
      <c r="PDO657" s="107"/>
      <c r="PDP657" s="107"/>
      <c r="PDQ657" s="107"/>
      <c r="PDR657" s="107"/>
      <c r="PDS657" s="107"/>
      <c r="PDT657" s="107"/>
      <c r="PDU657" s="107"/>
      <c r="PDV657" s="107"/>
      <c r="PDW657" s="107"/>
      <c r="PDX657" s="107"/>
      <c r="PDY657" s="107"/>
      <c r="PDZ657" s="107"/>
      <c r="PEA657" s="107"/>
      <c r="PEB657" s="107"/>
      <c r="PEC657" s="107"/>
      <c r="PED657" s="107"/>
      <c r="PEE657" s="107"/>
      <c r="PEF657" s="107"/>
      <c r="PEG657" s="107"/>
      <c r="PEH657" s="107"/>
      <c r="PEI657" s="107"/>
      <c r="PEJ657" s="107"/>
      <c r="PEK657" s="107"/>
      <c r="PEL657" s="107"/>
      <c r="PEM657" s="107"/>
      <c r="PEN657" s="107"/>
      <c r="PEO657" s="107"/>
      <c r="PEP657" s="107"/>
      <c r="PEQ657" s="107"/>
      <c r="PER657" s="107"/>
      <c r="PES657" s="107"/>
      <c r="PET657" s="107"/>
      <c r="PEU657" s="107"/>
      <c r="PEV657" s="107"/>
      <c r="PEW657" s="107"/>
      <c r="PEX657" s="107"/>
      <c r="PEY657" s="107"/>
      <c r="PEZ657" s="107"/>
      <c r="PFA657" s="107"/>
      <c r="PFB657" s="107"/>
      <c r="PFC657" s="107"/>
      <c r="PFD657" s="107"/>
      <c r="PFE657" s="107"/>
      <c r="PFF657" s="107"/>
      <c r="PFG657" s="107"/>
      <c r="PFH657" s="107"/>
      <c r="PFI657" s="107"/>
      <c r="PFJ657" s="107"/>
      <c r="PFK657" s="107"/>
      <c r="PFL657" s="107"/>
      <c r="PFM657" s="107"/>
      <c r="PFN657" s="107"/>
      <c r="PFO657" s="107"/>
      <c r="PFP657" s="107"/>
      <c r="PFQ657" s="107"/>
      <c r="PFR657" s="107"/>
      <c r="PFS657" s="107"/>
      <c r="PFT657" s="107"/>
      <c r="PFU657" s="107"/>
      <c r="PFV657" s="107"/>
      <c r="PFW657" s="107"/>
      <c r="PFX657" s="107"/>
      <c r="PFY657" s="107"/>
      <c r="PFZ657" s="107"/>
      <c r="PGA657" s="107"/>
      <c r="PGB657" s="107"/>
      <c r="PGC657" s="107"/>
      <c r="PGD657" s="107"/>
      <c r="PGE657" s="107"/>
      <c r="PGF657" s="107"/>
      <c r="PGG657" s="107"/>
      <c r="PGH657" s="107"/>
      <c r="PGI657" s="107"/>
      <c r="PGJ657" s="107"/>
      <c r="PGK657" s="107"/>
      <c r="PGL657" s="107"/>
      <c r="PGM657" s="107"/>
      <c r="PGN657" s="107"/>
      <c r="PGO657" s="107"/>
      <c r="PGP657" s="107"/>
      <c r="PGQ657" s="107"/>
      <c r="PGR657" s="107"/>
      <c r="PGS657" s="107"/>
      <c r="PGT657" s="107"/>
      <c r="PGU657" s="107"/>
      <c r="PGV657" s="107"/>
      <c r="PGW657" s="107"/>
      <c r="PGX657" s="107"/>
      <c r="PGY657" s="107"/>
      <c r="PGZ657" s="107"/>
      <c r="PHA657" s="107"/>
      <c r="PHB657" s="107"/>
      <c r="PHC657" s="107"/>
      <c r="PHD657" s="107"/>
      <c r="PHE657" s="107"/>
      <c r="PHF657" s="107"/>
      <c r="PHG657" s="107"/>
      <c r="PHH657" s="107"/>
      <c r="PHI657" s="107"/>
      <c r="PHJ657" s="107"/>
      <c r="PHK657" s="107"/>
      <c r="PHL657" s="107"/>
      <c r="PHM657" s="107"/>
      <c r="PHN657" s="107"/>
      <c r="PHO657" s="107"/>
      <c r="PHP657" s="107"/>
      <c r="PHQ657" s="107"/>
      <c r="PHR657" s="107"/>
      <c r="PHS657" s="107"/>
      <c r="PHT657" s="107"/>
      <c r="PHU657" s="107"/>
      <c r="PHV657" s="107"/>
      <c r="PHW657" s="107"/>
      <c r="PHX657" s="107"/>
      <c r="PHY657" s="107"/>
      <c r="PHZ657" s="107"/>
      <c r="PIA657" s="107"/>
      <c r="PIB657" s="107"/>
      <c r="PIC657" s="107"/>
      <c r="PID657" s="107"/>
      <c r="PIE657" s="107"/>
      <c r="PIF657" s="107"/>
      <c r="PIG657" s="107"/>
      <c r="PIH657" s="107"/>
      <c r="PII657" s="107"/>
      <c r="PIJ657" s="107"/>
      <c r="PIK657" s="107"/>
      <c r="PIL657" s="107"/>
      <c r="PIM657" s="107"/>
      <c r="PIN657" s="107"/>
      <c r="PIO657" s="107"/>
      <c r="PIP657" s="107"/>
      <c r="PIQ657" s="107"/>
      <c r="PIR657" s="107"/>
      <c r="PIS657" s="107"/>
      <c r="PIT657" s="107"/>
      <c r="PIU657" s="107"/>
      <c r="PIV657" s="107"/>
      <c r="PIW657" s="107"/>
      <c r="PIX657" s="107"/>
      <c r="PIY657" s="107"/>
      <c r="PIZ657" s="107"/>
      <c r="PJA657" s="107"/>
      <c r="PJB657" s="107"/>
      <c r="PJC657" s="107"/>
      <c r="PJD657" s="107"/>
      <c r="PJE657" s="107"/>
      <c r="PJF657" s="107"/>
      <c r="PJG657" s="107"/>
      <c r="PJH657" s="107"/>
      <c r="PJI657" s="107"/>
      <c r="PJJ657" s="107"/>
      <c r="PJK657" s="107"/>
      <c r="PJL657" s="107"/>
      <c r="PJM657" s="107"/>
      <c r="PJN657" s="107"/>
      <c r="PJO657" s="107"/>
      <c r="PJP657" s="107"/>
      <c r="PJQ657" s="107"/>
      <c r="PJR657" s="107"/>
      <c r="PJS657" s="107"/>
      <c r="PJT657" s="107"/>
      <c r="PJU657" s="107"/>
      <c r="PJV657" s="107"/>
      <c r="PJW657" s="107"/>
      <c r="PJX657" s="107"/>
      <c r="PJY657" s="107"/>
      <c r="PJZ657" s="107"/>
      <c r="PKA657" s="107"/>
      <c r="PKB657" s="107"/>
      <c r="PKC657" s="107"/>
      <c r="PKD657" s="107"/>
      <c r="PKE657" s="107"/>
      <c r="PKF657" s="107"/>
      <c r="PKG657" s="107"/>
      <c r="PKH657" s="107"/>
      <c r="PKI657" s="107"/>
      <c r="PKJ657" s="107"/>
      <c r="PKK657" s="107"/>
      <c r="PKL657" s="107"/>
      <c r="PKM657" s="107"/>
      <c r="PKN657" s="107"/>
      <c r="PKO657" s="107"/>
      <c r="PKP657" s="107"/>
      <c r="PKQ657" s="107"/>
      <c r="PKR657" s="107"/>
      <c r="PKS657" s="107"/>
      <c r="PKT657" s="107"/>
      <c r="PKU657" s="107"/>
      <c r="PKV657" s="107"/>
      <c r="PKW657" s="107"/>
      <c r="PKX657" s="107"/>
      <c r="PKY657" s="107"/>
      <c r="PKZ657" s="107"/>
      <c r="PLA657" s="107"/>
      <c r="PLB657" s="107"/>
      <c r="PLC657" s="107"/>
      <c r="PLD657" s="107"/>
      <c r="PLE657" s="107"/>
      <c r="PLF657" s="107"/>
      <c r="PLG657" s="107"/>
      <c r="PLH657" s="107"/>
      <c r="PLI657" s="107"/>
      <c r="PLJ657" s="107"/>
      <c r="PLK657" s="107"/>
      <c r="PLL657" s="107"/>
      <c r="PLM657" s="107"/>
      <c r="PLN657" s="107"/>
      <c r="PLO657" s="107"/>
      <c r="PLP657" s="107"/>
      <c r="PLQ657" s="107"/>
      <c r="PLR657" s="107"/>
      <c r="PLS657" s="107"/>
      <c r="PLT657" s="107"/>
      <c r="PLU657" s="107"/>
      <c r="PLV657" s="107"/>
      <c r="PLW657" s="107"/>
      <c r="PLX657" s="107"/>
      <c r="PLY657" s="107"/>
      <c r="PLZ657" s="107"/>
      <c r="PMA657" s="107"/>
      <c r="PMB657" s="107"/>
      <c r="PMC657" s="107"/>
      <c r="PMD657" s="107"/>
      <c r="PME657" s="107"/>
      <c r="PMF657" s="107"/>
      <c r="PMG657" s="107"/>
      <c r="PMH657" s="107"/>
      <c r="PMI657" s="107"/>
      <c r="PMJ657" s="107"/>
      <c r="PMK657" s="107"/>
      <c r="PML657" s="107"/>
      <c r="PMM657" s="107"/>
      <c r="PMN657" s="107"/>
      <c r="PMO657" s="107"/>
      <c r="PMP657" s="107"/>
      <c r="PMQ657" s="107"/>
      <c r="PMR657" s="107"/>
      <c r="PMS657" s="107"/>
      <c r="PMT657" s="107"/>
      <c r="PMU657" s="107"/>
      <c r="PMV657" s="107"/>
      <c r="PMW657" s="107"/>
      <c r="PMX657" s="107"/>
      <c r="PMY657" s="107"/>
      <c r="PMZ657" s="107"/>
      <c r="PNA657" s="107"/>
      <c r="PNB657" s="107"/>
      <c r="PNC657" s="107"/>
      <c r="PND657" s="107"/>
      <c r="PNE657" s="107"/>
      <c r="PNF657" s="107"/>
      <c r="PNG657" s="107"/>
      <c r="PNH657" s="107"/>
      <c r="PNI657" s="107"/>
      <c r="PNJ657" s="107"/>
      <c r="PNK657" s="107"/>
      <c r="PNL657" s="107"/>
      <c r="PNM657" s="107"/>
      <c r="PNN657" s="107"/>
      <c r="PNO657" s="107"/>
      <c r="PNP657" s="107"/>
      <c r="PNQ657" s="107"/>
      <c r="PNR657" s="107"/>
      <c r="PNS657" s="107"/>
      <c r="PNT657" s="107"/>
      <c r="PNU657" s="107"/>
      <c r="PNV657" s="107"/>
      <c r="PNW657" s="107"/>
      <c r="PNX657" s="107"/>
      <c r="PNY657" s="107"/>
      <c r="PNZ657" s="107"/>
      <c r="POA657" s="107"/>
      <c r="POB657" s="107"/>
      <c r="POC657" s="107"/>
      <c r="POD657" s="107"/>
      <c r="POE657" s="107"/>
      <c r="POF657" s="107"/>
      <c r="POG657" s="107"/>
      <c r="POH657" s="107"/>
      <c r="POI657" s="107"/>
      <c r="POJ657" s="107"/>
      <c r="POK657" s="107"/>
      <c r="POL657" s="107"/>
      <c r="POM657" s="107"/>
      <c r="PON657" s="107"/>
      <c r="POO657" s="107"/>
      <c r="POP657" s="107"/>
      <c r="POQ657" s="107"/>
      <c r="POR657" s="107"/>
      <c r="POS657" s="107"/>
      <c r="POT657" s="107"/>
      <c r="POU657" s="107"/>
      <c r="POV657" s="107"/>
      <c r="POW657" s="107"/>
      <c r="POX657" s="107"/>
      <c r="POY657" s="107"/>
      <c r="POZ657" s="107"/>
      <c r="PPA657" s="107"/>
      <c r="PPB657" s="107"/>
      <c r="PPC657" s="107"/>
      <c r="PPD657" s="107"/>
      <c r="PPE657" s="107"/>
      <c r="PPF657" s="107"/>
      <c r="PPG657" s="107"/>
      <c r="PPH657" s="107"/>
      <c r="PPI657" s="107"/>
      <c r="PPJ657" s="107"/>
      <c r="PPK657" s="107"/>
      <c r="PPL657" s="107"/>
      <c r="PPM657" s="107"/>
      <c r="PPN657" s="107"/>
      <c r="PPO657" s="107"/>
      <c r="PPP657" s="107"/>
      <c r="PPQ657" s="107"/>
      <c r="PPR657" s="107"/>
      <c r="PPS657" s="107"/>
      <c r="PPT657" s="107"/>
      <c r="PPU657" s="107"/>
      <c r="PPV657" s="107"/>
      <c r="PPW657" s="107"/>
      <c r="PPX657" s="107"/>
      <c r="PPY657" s="107"/>
      <c r="PPZ657" s="107"/>
      <c r="PQA657" s="107"/>
      <c r="PQB657" s="107"/>
      <c r="PQC657" s="107"/>
      <c r="PQD657" s="107"/>
      <c r="PQE657" s="107"/>
      <c r="PQF657" s="107"/>
      <c r="PQG657" s="107"/>
      <c r="PQH657" s="107"/>
      <c r="PQI657" s="107"/>
      <c r="PQJ657" s="107"/>
      <c r="PQK657" s="107"/>
      <c r="PQL657" s="107"/>
      <c r="PQM657" s="107"/>
      <c r="PQN657" s="107"/>
      <c r="PQO657" s="107"/>
      <c r="PQP657" s="107"/>
      <c r="PQQ657" s="107"/>
      <c r="PQR657" s="107"/>
      <c r="PQS657" s="107"/>
      <c r="PQT657" s="107"/>
      <c r="PQU657" s="107"/>
      <c r="PQV657" s="107"/>
      <c r="PQW657" s="107"/>
      <c r="PQX657" s="107"/>
      <c r="PQY657" s="107"/>
      <c r="PQZ657" s="107"/>
      <c r="PRA657" s="107"/>
      <c r="PRB657" s="107"/>
      <c r="PRC657" s="107"/>
      <c r="PRD657" s="107"/>
      <c r="PRE657" s="107"/>
      <c r="PRF657" s="107"/>
      <c r="PRG657" s="107"/>
      <c r="PRH657" s="107"/>
      <c r="PRI657" s="107"/>
      <c r="PRJ657" s="107"/>
      <c r="PRK657" s="107"/>
      <c r="PRL657" s="107"/>
      <c r="PRM657" s="107"/>
      <c r="PRN657" s="107"/>
      <c r="PRO657" s="107"/>
      <c r="PRP657" s="107"/>
      <c r="PRQ657" s="107"/>
      <c r="PRR657" s="107"/>
      <c r="PRS657" s="107"/>
      <c r="PRT657" s="107"/>
      <c r="PRU657" s="107"/>
      <c r="PRV657" s="107"/>
      <c r="PRW657" s="107"/>
      <c r="PRX657" s="107"/>
      <c r="PRY657" s="107"/>
      <c r="PRZ657" s="107"/>
      <c r="PSA657" s="107"/>
      <c r="PSB657" s="107"/>
      <c r="PSC657" s="107"/>
      <c r="PSD657" s="107"/>
      <c r="PSE657" s="107"/>
      <c r="PSF657" s="107"/>
      <c r="PSG657" s="107"/>
      <c r="PSH657" s="107"/>
      <c r="PSI657" s="107"/>
      <c r="PSJ657" s="107"/>
      <c r="PSK657" s="107"/>
      <c r="PSL657" s="107"/>
      <c r="PSM657" s="107"/>
      <c r="PSN657" s="107"/>
      <c r="PSO657" s="107"/>
      <c r="PSP657" s="107"/>
      <c r="PSQ657" s="107"/>
      <c r="PSR657" s="107"/>
      <c r="PSS657" s="107"/>
      <c r="PST657" s="107"/>
      <c r="PSU657" s="107"/>
      <c r="PSV657" s="107"/>
      <c r="PSW657" s="107"/>
      <c r="PSX657" s="107"/>
      <c r="PSY657" s="107"/>
      <c r="PSZ657" s="107"/>
      <c r="PTA657" s="107"/>
      <c r="PTB657" s="107"/>
      <c r="PTC657" s="107"/>
      <c r="PTD657" s="107"/>
      <c r="PTE657" s="107"/>
      <c r="PTF657" s="107"/>
      <c r="PTG657" s="107"/>
      <c r="PTH657" s="107"/>
      <c r="PTI657" s="107"/>
      <c r="PTJ657" s="107"/>
      <c r="PTK657" s="107"/>
      <c r="PTL657" s="107"/>
      <c r="PTM657" s="107"/>
      <c r="PTN657" s="107"/>
      <c r="PTO657" s="107"/>
      <c r="PTP657" s="107"/>
      <c r="PTQ657" s="107"/>
      <c r="PTR657" s="107"/>
      <c r="PTS657" s="107"/>
      <c r="PTT657" s="107"/>
      <c r="PTU657" s="107"/>
      <c r="PTV657" s="107"/>
      <c r="PTW657" s="107"/>
      <c r="PTX657" s="107"/>
      <c r="PTY657" s="107"/>
      <c r="PTZ657" s="107"/>
      <c r="PUA657" s="107"/>
      <c r="PUB657" s="107"/>
      <c r="PUC657" s="107"/>
      <c r="PUD657" s="107"/>
      <c r="PUE657" s="107"/>
      <c r="PUF657" s="107"/>
      <c r="PUG657" s="107"/>
      <c r="PUH657" s="107"/>
      <c r="PUI657" s="107"/>
      <c r="PUJ657" s="107"/>
      <c r="PUK657" s="107"/>
      <c r="PUL657" s="107"/>
      <c r="PUM657" s="107"/>
      <c r="PUN657" s="107"/>
      <c r="PUO657" s="107"/>
      <c r="PUP657" s="107"/>
      <c r="PUQ657" s="107"/>
      <c r="PUR657" s="107"/>
      <c r="PUS657" s="107"/>
      <c r="PUT657" s="107"/>
      <c r="PUU657" s="107"/>
      <c r="PUV657" s="107"/>
      <c r="PUW657" s="107"/>
      <c r="PUX657" s="107"/>
      <c r="PUY657" s="107"/>
      <c r="PUZ657" s="107"/>
      <c r="PVA657" s="107"/>
      <c r="PVB657" s="107"/>
      <c r="PVC657" s="107"/>
      <c r="PVD657" s="107"/>
      <c r="PVE657" s="107"/>
      <c r="PVF657" s="107"/>
      <c r="PVG657" s="107"/>
      <c r="PVH657" s="107"/>
      <c r="PVI657" s="107"/>
      <c r="PVJ657" s="107"/>
      <c r="PVK657" s="107"/>
      <c r="PVL657" s="107"/>
      <c r="PVM657" s="107"/>
      <c r="PVN657" s="107"/>
      <c r="PVO657" s="107"/>
      <c r="PVP657" s="107"/>
      <c r="PVQ657" s="107"/>
      <c r="PVR657" s="107"/>
      <c r="PVS657" s="107"/>
      <c r="PVT657" s="107"/>
      <c r="PVU657" s="107"/>
      <c r="PVV657" s="107"/>
      <c r="PVW657" s="107"/>
      <c r="PVX657" s="107"/>
      <c r="PVY657" s="107"/>
      <c r="PVZ657" s="107"/>
      <c r="PWA657" s="107"/>
      <c r="PWB657" s="107"/>
      <c r="PWC657" s="107"/>
      <c r="PWD657" s="107"/>
      <c r="PWE657" s="107"/>
      <c r="PWF657" s="107"/>
      <c r="PWG657" s="107"/>
      <c r="PWH657" s="107"/>
      <c r="PWI657" s="107"/>
      <c r="PWJ657" s="107"/>
      <c r="PWK657" s="107"/>
      <c r="PWL657" s="107"/>
      <c r="PWM657" s="107"/>
      <c r="PWN657" s="107"/>
      <c r="PWO657" s="107"/>
      <c r="PWP657" s="107"/>
      <c r="PWQ657" s="107"/>
      <c r="PWR657" s="107"/>
      <c r="PWS657" s="107"/>
      <c r="PWT657" s="107"/>
      <c r="PWU657" s="107"/>
      <c r="PWV657" s="107"/>
      <c r="PWW657" s="107"/>
      <c r="PWX657" s="107"/>
      <c r="PWY657" s="107"/>
      <c r="PWZ657" s="107"/>
      <c r="PXA657" s="107"/>
      <c r="PXB657" s="107"/>
      <c r="PXC657" s="107"/>
      <c r="PXD657" s="107"/>
      <c r="PXE657" s="107"/>
      <c r="PXF657" s="107"/>
      <c r="PXG657" s="107"/>
      <c r="PXH657" s="107"/>
      <c r="PXI657" s="107"/>
      <c r="PXJ657" s="107"/>
      <c r="PXK657" s="107"/>
      <c r="PXL657" s="107"/>
      <c r="PXM657" s="107"/>
      <c r="PXN657" s="107"/>
      <c r="PXO657" s="107"/>
      <c r="PXP657" s="107"/>
      <c r="PXQ657" s="107"/>
      <c r="PXR657" s="107"/>
      <c r="PXS657" s="107"/>
      <c r="PXT657" s="107"/>
      <c r="PXU657" s="107"/>
      <c r="PXV657" s="107"/>
      <c r="PXW657" s="107"/>
      <c r="PXX657" s="107"/>
      <c r="PXY657" s="107"/>
      <c r="PXZ657" s="107"/>
      <c r="PYA657" s="107"/>
      <c r="PYB657" s="107"/>
      <c r="PYC657" s="107"/>
      <c r="PYD657" s="107"/>
      <c r="PYE657" s="107"/>
      <c r="PYF657" s="107"/>
      <c r="PYG657" s="107"/>
      <c r="PYH657" s="107"/>
      <c r="PYI657" s="107"/>
      <c r="PYJ657" s="107"/>
      <c r="PYK657" s="107"/>
      <c r="PYL657" s="107"/>
      <c r="PYM657" s="107"/>
      <c r="PYN657" s="107"/>
      <c r="PYO657" s="107"/>
      <c r="PYP657" s="107"/>
      <c r="PYQ657" s="107"/>
      <c r="PYR657" s="107"/>
      <c r="PYS657" s="107"/>
      <c r="PYT657" s="107"/>
      <c r="PYU657" s="107"/>
      <c r="PYV657" s="107"/>
      <c r="PYW657" s="107"/>
      <c r="PYX657" s="107"/>
      <c r="PYY657" s="107"/>
      <c r="PYZ657" s="107"/>
      <c r="PZA657" s="107"/>
      <c r="PZB657" s="107"/>
      <c r="PZC657" s="107"/>
      <c r="PZD657" s="107"/>
      <c r="PZE657" s="107"/>
      <c r="PZF657" s="107"/>
      <c r="PZG657" s="107"/>
      <c r="PZH657" s="107"/>
      <c r="PZI657" s="107"/>
      <c r="PZJ657" s="107"/>
      <c r="PZK657" s="107"/>
      <c r="PZL657" s="107"/>
      <c r="PZM657" s="107"/>
      <c r="PZN657" s="107"/>
      <c r="PZO657" s="107"/>
      <c r="PZP657" s="107"/>
      <c r="PZQ657" s="107"/>
      <c r="PZR657" s="107"/>
      <c r="PZS657" s="107"/>
      <c r="PZT657" s="107"/>
      <c r="PZU657" s="107"/>
      <c r="PZV657" s="107"/>
      <c r="PZW657" s="107"/>
      <c r="PZX657" s="107"/>
      <c r="PZY657" s="107"/>
      <c r="PZZ657" s="107"/>
      <c r="QAA657" s="107"/>
      <c r="QAB657" s="107"/>
      <c r="QAC657" s="107"/>
      <c r="QAD657" s="107"/>
      <c r="QAE657" s="107"/>
      <c r="QAF657" s="107"/>
      <c r="QAG657" s="107"/>
      <c r="QAH657" s="107"/>
      <c r="QAI657" s="107"/>
      <c r="QAJ657" s="107"/>
      <c r="QAK657" s="107"/>
      <c r="QAL657" s="107"/>
      <c r="QAM657" s="107"/>
      <c r="QAN657" s="107"/>
      <c r="QAO657" s="107"/>
      <c r="QAP657" s="107"/>
      <c r="QAQ657" s="107"/>
      <c r="QAR657" s="107"/>
      <c r="QAS657" s="107"/>
      <c r="QAT657" s="107"/>
      <c r="QAU657" s="107"/>
      <c r="QAV657" s="107"/>
      <c r="QAW657" s="107"/>
      <c r="QAX657" s="107"/>
      <c r="QAY657" s="107"/>
      <c r="QAZ657" s="107"/>
      <c r="QBA657" s="107"/>
      <c r="QBB657" s="107"/>
      <c r="QBC657" s="107"/>
      <c r="QBD657" s="107"/>
      <c r="QBE657" s="107"/>
      <c r="QBF657" s="107"/>
      <c r="QBG657" s="107"/>
      <c r="QBH657" s="107"/>
      <c r="QBI657" s="107"/>
      <c r="QBJ657" s="107"/>
      <c r="QBK657" s="107"/>
      <c r="QBL657" s="107"/>
      <c r="QBM657" s="107"/>
      <c r="QBN657" s="107"/>
      <c r="QBO657" s="107"/>
      <c r="QBP657" s="107"/>
      <c r="QBQ657" s="107"/>
      <c r="QBR657" s="107"/>
      <c r="QBS657" s="107"/>
      <c r="QBT657" s="107"/>
      <c r="QBU657" s="107"/>
      <c r="QBV657" s="107"/>
      <c r="QBW657" s="107"/>
      <c r="QBX657" s="107"/>
      <c r="QBY657" s="107"/>
      <c r="QBZ657" s="107"/>
      <c r="QCA657" s="107"/>
      <c r="QCB657" s="107"/>
      <c r="QCC657" s="107"/>
      <c r="QCD657" s="107"/>
      <c r="QCE657" s="107"/>
      <c r="QCF657" s="107"/>
      <c r="QCG657" s="107"/>
      <c r="QCH657" s="107"/>
      <c r="QCI657" s="107"/>
      <c r="QCJ657" s="107"/>
      <c r="QCK657" s="107"/>
      <c r="QCL657" s="107"/>
      <c r="QCM657" s="107"/>
      <c r="QCN657" s="107"/>
      <c r="QCO657" s="107"/>
      <c r="QCP657" s="107"/>
      <c r="QCQ657" s="107"/>
      <c r="QCR657" s="107"/>
      <c r="QCS657" s="107"/>
      <c r="QCT657" s="107"/>
      <c r="QCU657" s="107"/>
      <c r="QCV657" s="107"/>
      <c r="QCW657" s="107"/>
      <c r="QCX657" s="107"/>
      <c r="QCY657" s="107"/>
      <c r="QCZ657" s="107"/>
      <c r="QDA657" s="107"/>
      <c r="QDB657" s="107"/>
      <c r="QDC657" s="107"/>
      <c r="QDD657" s="107"/>
      <c r="QDE657" s="107"/>
      <c r="QDF657" s="107"/>
      <c r="QDG657" s="107"/>
      <c r="QDH657" s="107"/>
      <c r="QDI657" s="107"/>
      <c r="QDJ657" s="107"/>
      <c r="QDK657" s="107"/>
      <c r="QDL657" s="107"/>
      <c r="QDM657" s="107"/>
      <c r="QDN657" s="107"/>
      <c r="QDO657" s="107"/>
      <c r="QDP657" s="107"/>
      <c r="QDQ657" s="107"/>
      <c r="QDR657" s="107"/>
      <c r="QDS657" s="107"/>
      <c r="QDT657" s="107"/>
      <c r="QDU657" s="107"/>
      <c r="QDV657" s="107"/>
      <c r="QDW657" s="107"/>
      <c r="QDX657" s="107"/>
      <c r="QDY657" s="107"/>
      <c r="QDZ657" s="107"/>
      <c r="QEA657" s="107"/>
      <c r="QEB657" s="107"/>
      <c r="QEC657" s="107"/>
      <c r="QED657" s="107"/>
      <c r="QEE657" s="107"/>
      <c r="QEF657" s="107"/>
      <c r="QEG657" s="107"/>
      <c r="QEH657" s="107"/>
      <c r="QEI657" s="107"/>
      <c r="QEJ657" s="107"/>
      <c r="QEK657" s="107"/>
      <c r="QEL657" s="107"/>
      <c r="QEM657" s="107"/>
      <c r="QEN657" s="107"/>
      <c r="QEO657" s="107"/>
      <c r="QEP657" s="107"/>
      <c r="QEQ657" s="107"/>
      <c r="QER657" s="107"/>
      <c r="QES657" s="107"/>
      <c r="QET657" s="107"/>
      <c r="QEU657" s="107"/>
      <c r="QEV657" s="107"/>
      <c r="QEW657" s="107"/>
      <c r="QEX657" s="107"/>
      <c r="QEY657" s="107"/>
      <c r="QEZ657" s="107"/>
      <c r="QFA657" s="107"/>
      <c r="QFB657" s="107"/>
      <c r="QFC657" s="107"/>
      <c r="QFD657" s="107"/>
      <c r="QFE657" s="107"/>
      <c r="QFF657" s="107"/>
      <c r="QFG657" s="107"/>
      <c r="QFH657" s="107"/>
      <c r="QFI657" s="107"/>
      <c r="QFJ657" s="107"/>
      <c r="QFK657" s="107"/>
      <c r="QFL657" s="107"/>
      <c r="QFM657" s="107"/>
      <c r="QFN657" s="107"/>
      <c r="QFO657" s="107"/>
      <c r="QFP657" s="107"/>
      <c r="QFQ657" s="107"/>
      <c r="QFR657" s="107"/>
      <c r="QFS657" s="107"/>
      <c r="QFT657" s="107"/>
      <c r="QFU657" s="107"/>
      <c r="QFV657" s="107"/>
      <c r="QFW657" s="107"/>
      <c r="QFX657" s="107"/>
      <c r="QFY657" s="107"/>
      <c r="QFZ657" s="107"/>
      <c r="QGA657" s="107"/>
      <c r="QGB657" s="107"/>
      <c r="QGC657" s="107"/>
      <c r="QGD657" s="107"/>
      <c r="QGE657" s="107"/>
      <c r="QGF657" s="107"/>
      <c r="QGG657" s="107"/>
      <c r="QGH657" s="107"/>
      <c r="QGI657" s="107"/>
      <c r="QGJ657" s="107"/>
      <c r="QGK657" s="107"/>
      <c r="QGL657" s="107"/>
      <c r="QGM657" s="107"/>
      <c r="QGN657" s="107"/>
      <c r="QGO657" s="107"/>
      <c r="QGP657" s="107"/>
      <c r="QGQ657" s="107"/>
      <c r="QGR657" s="107"/>
      <c r="QGS657" s="107"/>
      <c r="QGT657" s="107"/>
      <c r="QGU657" s="107"/>
      <c r="QGV657" s="107"/>
      <c r="QGW657" s="107"/>
      <c r="QGX657" s="107"/>
      <c r="QGY657" s="107"/>
      <c r="QGZ657" s="107"/>
      <c r="QHA657" s="107"/>
      <c r="QHB657" s="107"/>
      <c r="QHC657" s="107"/>
      <c r="QHD657" s="107"/>
      <c r="QHE657" s="107"/>
      <c r="QHF657" s="107"/>
      <c r="QHG657" s="107"/>
      <c r="QHH657" s="107"/>
      <c r="QHI657" s="107"/>
      <c r="QHJ657" s="107"/>
      <c r="QHK657" s="107"/>
      <c r="QHL657" s="107"/>
      <c r="QHM657" s="107"/>
      <c r="QHN657" s="107"/>
      <c r="QHO657" s="107"/>
      <c r="QHP657" s="107"/>
      <c r="QHQ657" s="107"/>
      <c r="QHR657" s="107"/>
      <c r="QHS657" s="107"/>
      <c r="QHT657" s="107"/>
      <c r="QHU657" s="107"/>
      <c r="QHV657" s="107"/>
      <c r="QHW657" s="107"/>
      <c r="QHX657" s="107"/>
      <c r="QHY657" s="107"/>
      <c r="QHZ657" s="107"/>
      <c r="QIA657" s="107"/>
      <c r="QIB657" s="107"/>
      <c r="QIC657" s="107"/>
      <c r="QID657" s="107"/>
      <c r="QIE657" s="107"/>
      <c r="QIF657" s="107"/>
      <c r="QIG657" s="107"/>
      <c r="QIH657" s="107"/>
      <c r="QII657" s="107"/>
      <c r="QIJ657" s="107"/>
      <c r="QIK657" s="107"/>
      <c r="QIL657" s="107"/>
      <c r="QIM657" s="107"/>
      <c r="QIN657" s="107"/>
      <c r="QIO657" s="107"/>
      <c r="QIP657" s="107"/>
      <c r="QIQ657" s="107"/>
      <c r="QIR657" s="107"/>
      <c r="QIS657" s="107"/>
      <c r="QIT657" s="107"/>
      <c r="QIU657" s="107"/>
      <c r="QIV657" s="107"/>
      <c r="QIW657" s="107"/>
      <c r="QIX657" s="107"/>
      <c r="QIY657" s="107"/>
      <c r="QIZ657" s="107"/>
      <c r="QJA657" s="107"/>
      <c r="QJB657" s="107"/>
      <c r="QJC657" s="107"/>
      <c r="QJD657" s="107"/>
      <c r="QJE657" s="107"/>
      <c r="QJF657" s="107"/>
      <c r="QJG657" s="107"/>
      <c r="QJH657" s="107"/>
      <c r="QJI657" s="107"/>
      <c r="QJJ657" s="107"/>
      <c r="QJK657" s="107"/>
      <c r="QJL657" s="107"/>
      <c r="QJM657" s="107"/>
      <c r="QJN657" s="107"/>
      <c r="QJO657" s="107"/>
      <c r="QJP657" s="107"/>
      <c r="QJQ657" s="107"/>
      <c r="QJR657" s="107"/>
      <c r="QJS657" s="107"/>
      <c r="QJT657" s="107"/>
      <c r="QJU657" s="107"/>
      <c r="QJV657" s="107"/>
      <c r="QJW657" s="107"/>
      <c r="QJX657" s="107"/>
      <c r="QJY657" s="107"/>
      <c r="QJZ657" s="107"/>
      <c r="QKA657" s="107"/>
      <c r="QKB657" s="107"/>
      <c r="QKC657" s="107"/>
      <c r="QKD657" s="107"/>
      <c r="QKE657" s="107"/>
      <c r="QKF657" s="107"/>
      <c r="QKG657" s="107"/>
      <c r="QKH657" s="107"/>
      <c r="QKI657" s="107"/>
      <c r="QKJ657" s="107"/>
      <c r="QKK657" s="107"/>
      <c r="QKL657" s="107"/>
      <c r="QKM657" s="107"/>
      <c r="QKN657" s="107"/>
      <c r="QKO657" s="107"/>
      <c r="QKP657" s="107"/>
      <c r="QKQ657" s="107"/>
      <c r="QKR657" s="107"/>
      <c r="QKS657" s="107"/>
      <c r="QKT657" s="107"/>
      <c r="QKU657" s="107"/>
      <c r="QKV657" s="107"/>
      <c r="QKW657" s="107"/>
      <c r="QKX657" s="107"/>
      <c r="QKY657" s="107"/>
      <c r="QKZ657" s="107"/>
      <c r="QLA657" s="107"/>
      <c r="QLB657" s="107"/>
      <c r="QLC657" s="107"/>
      <c r="QLD657" s="107"/>
      <c r="QLE657" s="107"/>
      <c r="QLF657" s="107"/>
      <c r="QLG657" s="107"/>
      <c r="QLH657" s="107"/>
      <c r="QLI657" s="107"/>
      <c r="QLJ657" s="107"/>
      <c r="QLK657" s="107"/>
      <c r="QLL657" s="107"/>
      <c r="QLM657" s="107"/>
      <c r="QLN657" s="107"/>
      <c r="QLO657" s="107"/>
      <c r="QLP657" s="107"/>
      <c r="QLQ657" s="107"/>
      <c r="QLR657" s="107"/>
      <c r="QLS657" s="107"/>
      <c r="QLT657" s="107"/>
      <c r="QLU657" s="107"/>
      <c r="QLV657" s="107"/>
      <c r="QLW657" s="107"/>
      <c r="QLX657" s="107"/>
      <c r="QLY657" s="107"/>
      <c r="QLZ657" s="107"/>
      <c r="QMA657" s="107"/>
      <c r="QMB657" s="107"/>
      <c r="QMC657" s="107"/>
      <c r="QMD657" s="107"/>
      <c r="QME657" s="107"/>
      <c r="QMF657" s="107"/>
      <c r="QMG657" s="107"/>
      <c r="QMH657" s="107"/>
      <c r="QMI657" s="107"/>
      <c r="QMJ657" s="107"/>
      <c r="QMK657" s="107"/>
      <c r="QML657" s="107"/>
      <c r="QMM657" s="107"/>
      <c r="QMN657" s="107"/>
      <c r="QMO657" s="107"/>
      <c r="QMP657" s="107"/>
      <c r="QMQ657" s="107"/>
      <c r="QMR657" s="107"/>
      <c r="QMS657" s="107"/>
      <c r="QMT657" s="107"/>
      <c r="QMU657" s="107"/>
      <c r="QMV657" s="107"/>
      <c r="QMW657" s="107"/>
      <c r="QMX657" s="107"/>
      <c r="QMY657" s="107"/>
      <c r="QMZ657" s="107"/>
      <c r="QNA657" s="107"/>
      <c r="QNB657" s="107"/>
      <c r="QNC657" s="107"/>
      <c r="QND657" s="107"/>
      <c r="QNE657" s="107"/>
      <c r="QNF657" s="107"/>
      <c r="QNG657" s="107"/>
      <c r="QNH657" s="107"/>
      <c r="QNI657" s="107"/>
      <c r="QNJ657" s="107"/>
      <c r="QNK657" s="107"/>
      <c r="QNL657" s="107"/>
      <c r="QNM657" s="107"/>
      <c r="QNN657" s="107"/>
      <c r="QNO657" s="107"/>
      <c r="QNP657" s="107"/>
      <c r="QNQ657" s="107"/>
      <c r="QNR657" s="107"/>
      <c r="QNS657" s="107"/>
      <c r="QNT657" s="107"/>
      <c r="QNU657" s="107"/>
      <c r="QNV657" s="107"/>
      <c r="QNW657" s="107"/>
      <c r="QNX657" s="107"/>
      <c r="QNY657" s="107"/>
      <c r="QNZ657" s="107"/>
      <c r="QOA657" s="107"/>
      <c r="QOB657" s="107"/>
      <c r="QOC657" s="107"/>
      <c r="QOD657" s="107"/>
      <c r="QOE657" s="107"/>
      <c r="QOF657" s="107"/>
      <c r="QOG657" s="107"/>
      <c r="QOH657" s="107"/>
      <c r="QOI657" s="107"/>
      <c r="QOJ657" s="107"/>
      <c r="QOK657" s="107"/>
      <c r="QOL657" s="107"/>
      <c r="QOM657" s="107"/>
      <c r="QON657" s="107"/>
      <c r="QOO657" s="107"/>
      <c r="QOP657" s="107"/>
      <c r="QOQ657" s="107"/>
      <c r="QOR657" s="107"/>
      <c r="QOS657" s="107"/>
      <c r="QOT657" s="107"/>
      <c r="QOU657" s="107"/>
      <c r="QOV657" s="107"/>
      <c r="QOW657" s="107"/>
      <c r="QOX657" s="107"/>
      <c r="QOY657" s="107"/>
      <c r="QOZ657" s="107"/>
      <c r="QPA657" s="107"/>
      <c r="QPB657" s="107"/>
      <c r="QPC657" s="107"/>
      <c r="QPD657" s="107"/>
      <c r="QPE657" s="107"/>
      <c r="QPF657" s="107"/>
      <c r="QPG657" s="107"/>
      <c r="QPH657" s="107"/>
      <c r="QPI657" s="107"/>
      <c r="QPJ657" s="107"/>
      <c r="QPK657" s="107"/>
      <c r="QPL657" s="107"/>
      <c r="QPM657" s="107"/>
      <c r="QPN657" s="107"/>
      <c r="QPO657" s="107"/>
      <c r="QPP657" s="107"/>
      <c r="QPQ657" s="107"/>
      <c r="QPR657" s="107"/>
      <c r="QPS657" s="107"/>
      <c r="QPT657" s="107"/>
      <c r="QPU657" s="107"/>
      <c r="QPV657" s="107"/>
      <c r="QPW657" s="107"/>
      <c r="QPX657" s="107"/>
      <c r="QPY657" s="107"/>
      <c r="QPZ657" s="107"/>
      <c r="QQA657" s="107"/>
      <c r="QQB657" s="107"/>
      <c r="QQC657" s="107"/>
      <c r="QQD657" s="107"/>
      <c r="QQE657" s="107"/>
      <c r="QQF657" s="107"/>
      <c r="QQG657" s="107"/>
      <c r="QQH657" s="107"/>
      <c r="QQI657" s="107"/>
      <c r="QQJ657" s="107"/>
      <c r="QQK657" s="107"/>
      <c r="QQL657" s="107"/>
      <c r="QQM657" s="107"/>
      <c r="QQN657" s="107"/>
      <c r="QQO657" s="107"/>
      <c r="QQP657" s="107"/>
      <c r="QQQ657" s="107"/>
      <c r="QQR657" s="107"/>
      <c r="QQS657" s="107"/>
      <c r="QQT657" s="107"/>
      <c r="QQU657" s="107"/>
      <c r="QQV657" s="107"/>
      <c r="QQW657" s="107"/>
      <c r="QQX657" s="107"/>
      <c r="QQY657" s="107"/>
      <c r="QQZ657" s="107"/>
      <c r="QRA657" s="107"/>
      <c r="QRB657" s="107"/>
      <c r="QRC657" s="107"/>
      <c r="QRD657" s="107"/>
      <c r="QRE657" s="107"/>
      <c r="QRF657" s="107"/>
      <c r="QRG657" s="107"/>
      <c r="QRH657" s="107"/>
      <c r="QRI657" s="107"/>
      <c r="QRJ657" s="107"/>
      <c r="QRK657" s="107"/>
      <c r="QRL657" s="107"/>
      <c r="QRM657" s="107"/>
      <c r="QRN657" s="107"/>
      <c r="QRO657" s="107"/>
      <c r="QRP657" s="107"/>
      <c r="QRQ657" s="107"/>
      <c r="QRR657" s="107"/>
      <c r="QRS657" s="107"/>
      <c r="QRT657" s="107"/>
      <c r="QRU657" s="107"/>
      <c r="QRV657" s="107"/>
      <c r="QRW657" s="107"/>
      <c r="QRX657" s="107"/>
      <c r="QRY657" s="107"/>
      <c r="QRZ657" s="107"/>
      <c r="QSA657" s="107"/>
      <c r="QSB657" s="107"/>
      <c r="QSC657" s="107"/>
      <c r="QSD657" s="107"/>
      <c r="QSE657" s="107"/>
      <c r="QSF657" s="107"/>
      <c r="QSG657" s="107"/>
      <c r="QSH657" s="107"/>
      <c r="QSI657" s="107"/>
      <c r="QSJ657" s="107"/>
      <c r="QSK657" s="107"/>
      <c r="QSL657" s="107"/>
      <c r="QSM657" s="107"/>
      <c r="QSN657" s="107"/>
      <c r="QSO657" s="107"/>
      <c r="QSP657" s="107"/>
      <c r="QSQ657" s="107"/>
      <c r="QSR657" s="107"/>
      <c r="QSS657" s="107"/>
      <c r="QST657" s="107"/>
      <c r="QSU657" s="107"/>
      <c r="QSV657" s="107"/>
      <c r="QSW657" s="107"/>
      <c r="QSX657" s="107"/>
      <c r="QSY657" s="107"/>
      <c r="QSZ657" s="107"/>
      <c r="QTA657" s="107"/>
      <c r="QTB657" s="107"/>
      <c r="QTC657" s="107"/>
      <c r="QTD657" s="107"/>
      <c r="QTE657" s="107"/>
      <c r="QTF657" s="107"/>
      <c r="QTG657" s="107"/>
      <c r="QTH657" s="107"/>
      <c r="QTI657" s="107"/>
      <c r="QTJ657" s="107"/>
      <c r="QTK657" s="107"/>
      <c r="QTL657" s="107"/>
      <c r="QTM657" s="107"/>
      <c r="QTN657" s="107"/>
      <c r="QTO657" s="107"/>
      <c r="QTP657" s="107"/>
      <c r="QTQ657" s="107"/>
      <c r="QTR657" s="107"/>
      <c r="QTS657" s="107"/>
      <c r="QTT657" s="107"/>
      <c r="QTU657" s="107"/>
      <c r="QTV657" s="107"/>
      <c r="QTW657" s="107"/>
      <c r="QTX657" s="107"/>
      <c r="QTY657" s="107"/>
      <c r="QTZ657" s="107"/>
      <c r="QUA657" s="107"/>
      <c r="QUB657" s="107"/>
      <c r="QUC657" s="107"/>
      <c r="QUD657" s="107"/>
      <c r="QUE657" s="107"/>
      <c r="QUF657" s="107"/>
      <c r="QUG657" s="107"/>
      <c r="QUH657" s="107"/>
      <c r="QUI657" s="107"/>
      <c r="QUJ657" s="107"/>
      <c r="QUK657" s="107"/>
      <c r="QUL657" s="107"/>
      <c r="QUM657" s="107"/>
      <c r="QUN657" s="107"/>
      <c r="QUO657" s="107"/>
      <c r="QUP657" s="107"/>
      <c r="QUQ657" s="107"/>
      <c r="QUR657" s="107"/>
      <c r="QUS657" s="107"/>
      <c r="QUT657" s="107"/>
      <c r="QUU657" s="107"/>
      <c r="QUV657" s="107"/>
      <c r="QUW657" s="107"/>
      <c r="QUX657" s="107"/>
      <c r="QUY657" s="107"/>
      <c r="QUZ657" s="107"/>
      <c r="QVA657" s="107"/>
      <c r="QVB657" s="107"/>
      <c r="QVC657" s="107"/>
      <c r="QVD657" s="107"/>
      <c r="QVE657" s="107"/>
      <c r="QVF657" s="107"/>
      <c r="QVG657" s="107"/>
      <c r="QVH657" s="107"/>
      <c r="QVI657" s="107"/>
      <c r="QVJ657" s="107"/>
      <c r="QVK657" s="107"/>
      <c r="QVL657" s="107"/>
      <c r="QVM657" s="107"/>
      <c r="QVN657" s="107"/>
      <c r="QVO657" s="107"/>
      <c r="QVP657" s="107"/>
      <c r="QVQ657" s="107"/>
      <c r="QVR657" s="107"/>
      <c r="QVS657" s="107"/>
      <c r="QVT657" s="107"/>
      <c r="QVU657" s="107"/>
      <c r="QVV657" s="107"/>
      <c r="QVW657" s="107"/>
      <c r="QVX657" s="107"/>
      <c r="QVY657" s="107"/>
      <c r="QVZ657" s="107"/>
      <c r="QWA657" s="107"/>
      <c r="QWB657" s="107"/>
      <c r="QWC657" s="107"/>
      <c r="QWD657" s="107"/>
      <c r="QWE657" s="107"/>
      <c r="QWF657" s="107"/>
      <c r="QWG657" s="107"/>
      <c r="QWH657" s="107"/>
      <c r="QWI657" s="107"/>
      <c r="QWJ657" s="107"/>
      <c r="QWK657" s="107"/>
      <c r="QWL657" s="107"/>
      <c r="QWM657" s="107"/>
      <c r="QWN657" s="107"/>
      <c r="QWO657" s="107"/>
      <c r="QWP657" s="107"/>
      <c r="QWQ657" s="107"/>
      <c r="QWR657" s="107"/>
      <c r="QWS657" s="107"/>
      <c r="QWT657" s="107"/>
      <c r="QWU657" s="107"/>
      <c r="QWV657" s="107"/>
      <c r="QWW657" s="107"/>
      <c r="QWX657" s="107"/>
      <c r="QWY657" s="107"/>
      <c r="QWZ657" s="107"/>
      <c r="QXA657" s="107"/>
      <c r="QXB657" s="107"/>
      <c r="QXC657" s="107"/>
      <c r="QXD657" s="107"/>
      <c r="QXE657" s="107"/>
      <c r="QXF657" s="107"/>
      <c r="QXG657" s="107"/>
      <c r="QXH657" s="107"/>
      <c r="QXI657" s="107"/>
      <c r="QXJ657" s="107"/>
      <c r="QXK657" s="107"/>
      <c r="QXL657" s="107"/>
      <c r="QXM657" s="107"/>
      <c r="QXN657" s="107"/>
      <c r="QXO657" s="107"/>
      <c r="QXP657" s="107"/>
      <c r="QXQ657" s="107"/>
      <c r="QXR657" s="107"/>
      <c r="QXS657" s="107"/>
      <c r="QXT657" s="107"/>
      <c r="QXU657" s="107"/>
      <c r="QXV657" s="107"/>
      <c r="QXW657" s="107"/>
      <c r="QXX657" s="107"/>
      <c r="QXY657" s="107"/>
      <c r="QXZ657" s="107"/>
      <c r="QYA657" s="107"/>
      <c r="QYB657" s="107"/>
      <c r="QYC657" s="107"/>
      <c r="QYD657" s="107"/>
      <c r="QYE657" s="107"/>
      <c r="QYF657" s="107"/>
      <c r="QYG657" s="107"/>
      <c r="QYH657" s="107"/>
      <c r="QYI657" s="107"/>
      <c r="QYJ657" s="107"/>
      <c r="QYK657" s="107"/>
      <c r="QYL657" s="107"/>
      <c r="QYM657" s="107"/>
      <c r="QYN657" s="107"/>
      <c r="QYO657" s="107"/>
      <c r="QYP657" s="107"/>
      <c r="QYQ657" s="107"/>
      <c r="QYR657" s="107"/>
      <c r="QYS657" s="107"/>
      <c r="QYT657" s="107"/>
      <c r="QYU657" s="107"/>
      <c r="QYV657" s="107"/>
      <c r="QYW657" s="107"/>
      <c r="QYX657" s="107"/>
      <c r="QYY657" s="107"/>
      <c r="QYZ657" s="107"/>
      <c r="QZA657" s="107"/>
      <c r="QZB657" s="107"/>
      <c r="QZC657" s="107"/>
      <c r="QZD657" s="107"/>
      <c r="QZE657" s="107"/>
      <c r="QZF657" s="107"/>
      <c r="QZG657" s="107"/>
      <c r="QZH657" s="107"/>
      <c r="QZI657" s="107"/>
      <c r="QZJ657" s="107"/>
      <c r="QZK657" s="107"/>
      <c r="QZL657" s="107"/>
      <c r="QZM657" s="107"/>
      <c r="QZN657" s="107"/>
      <c r="QZO657" s="107"/>
      <c r="QZP657" s="107"/>
      <c r="QZQ657" s="107"/>
      <c r="QZR657" s="107"/>
      <c r="QZS657" s="107"/>
      <c r="QZT657" s="107"/>
      <c r="QZU657" s="107"/>
      <c r="QZV657" s="107"/>
      <c r="QZW657" s="107"/>
      <c r="QZX657" s="107"/>
      <c r="QZY657" s="107"/>
      <c r="QZZ657" s="107"/>
      <c r="RAA657" s="107"/>
      <c r="RAB657" s="107"/>
      <c r="RAC657" s="107"/>
      <c r="RAD657" s="107"/>
      <c r="RAE657" s="107"/>
      <c r="RAF657" s="107"/>
      <c r="RAG657" s="107"/>
      <c r="RAH657" s="107"/>
      <c r="RAI657" s="107"/>
      <c r="RAJ657" s="107"/>
      <c r="RAK657" s="107"/>
      <c r="RAL657" s="107"/>
      <c r="RAM657" s="107"/>
      <c r="RAN657" s="107"/>
      <c r="RAO657" s="107"/>
      <c r="RAP657" s="107"/>
      <c r="RAQ657" s="107"/>
      <c r="RAR657" s="107"/>
      <c r="RAS657" s="107"/>
      <c r="RAT657" s="107"/>
      <c r="RAU657" s="107"/>
      <c r="RAV657" s="107"/>
      <c r="RAW657" s="107"/>
      <c r="RAX657" s="107"/>
      <c r="RAY657" s="107"/>
      <c r="RAZ657" s="107"/>
      <c r="RBA657" s="107"/>
      <c r="RBB657" s="107"/>
      <c r="RBC657" s="107"/>
      <c r="RBD657" s="107"/>
      <c r="RBE657" s="107"/>
      <c r="RBF657" s="107"/>
      <c r="RBG657" s="107"/>
      <c r="RBH657" s="107"/>
      <c r="RBI657" s="107"/>
      <c r="RBJ657" s="107"/>
      <c r="RBK657" s="107"/>
      <c r="RBL657" s="107"/>
      <c r="RBM657" s="107"/>
      <c r="RBN657" s="107"/>
      <c r="RBO657" s="107"/>
      <c r="RBP657" s="107"/>
      <c r="RBQ657" s="107"/>
      <c r="RBR657" s="107"/>
      <c r="RBS657" s="107"/>
      <c r="RBT657" s="107"/>
      <c r="RBU657" s="107"/>
      <c r="RBV657" s="107"/>
      <c r="RBW657" s="107"/>
      <c r="RBX657" s="107"/>
      <c r="RBY657" s="107"/>
      <c r="RBZ657" s="107"/>
      <c r="RCA657" s="107"/>
      <c r="RCB657" s="107"/>
      <c r="RCC657" s="107"/>
      <c r="RCD657" s="107"/>
      <c r="RCE657" s="107"/>
      <c r="RCF657" s="107"/>
      <c r="RCG657" s="107"/>
      <c r="RCH657" s="107"/>
      <c r="RCI657" s="107"/>
      <c r="RCJ657" s="107"/>
      <c r="RCK657" s="107"/>
      <c r="RCL657" s="107"/>
      <c r="RCM657" s="107"/>
      <c r="RCN657" s="107"/>
      <c r="RCO657" s="107"/>
      <c r="RCP657" s="107"/>
      <c r="RCQ657" s="107"/>
      <c r="RCR657" s="107"/>
      <c r="RCS657" s="107"/>
      <c r="RCT657" s="107"/>
      <c r="RCU657" s="107"/>
      <c r="RCV657" s="107"/>
      <c r="RCW657" s="107"/>
      <c r="RCX657" s="107"/>
      <c r="RCY657" s="107"/>
      <c r="RCZ657" s="107"/>
      <c r="RDA657" s="107"/>
      <c r="RDB657" s="107"/>
      <c r="RDC657" s="107"/>
      <c r="RDD657" s="107"/>
      <c r="RDE657" s="107"/>
      <c r="RDF657" s="107"/>
      <c r="RDG657" s="107"/>
      <c r="RDH657" s="107"/>
      <c r="RDI657" s="107"/>
      <c r="RDJ657" s="107"/>
      <c r="RDK657" s="107"/>
      <c r="RDL657" s="107"/>
      <c r="RDM657" s="107"/>
      <c r="RDN657" s="107"/>
      <c r="RDO657" s="107"/>
      <c r="RDP657" s="107"/>
      <c r="RDQ657" s="107"/>
      <c r="RDR657" s="107"/>
      <c r="RDS657" s="107"/>
      <c r="RDT657" s="107"/>
      <c r="RDU657" s="107"/>
      <c r="RDV657" s="107"/>
      <c r="RDW657" s="107"/>
      <c r="RDX657" s="107"/>
      <c r="RDY657" s="107"/>
      <c r="RDZ657" s="107"/>
      <c r="REA657" s="107"/>
      <c r="REB657" s="107"/>
      <c r="REC657" s="107"/>
      <c r="RED657" s="107"/>
      <c r="REE657" s="107"/>
      <c r="REF657" s="107"/>
      <c r="REG657" s="107"/>
      <c r="REH657" s="107"/>
      <c r="REI657" s="107"/>
      <c r="REJ657" s="107"/>
      <c r="REK657" s="107"/>
      <c r="REL657" s="107"/>
      <c r="REM657" s="107"/>
      <c r="REN657" s="107"/>
      <c r="REO657" s="107"/>
      <c r="REP657" s="107"/>
      <c r="REQ657" s="107"/>
      <c r="RER657" s="107"/>
      <c r="RES657" s="107"/>
      <c r="RET657" s="107"/>
      <c r="REU657" s="107"/>
      <c r="REV657" s="107"/>
      <c r="REW657" s="107"/>
      <c r="REX657" s="107"/>
      <c r="REY657" s="107"/>
      <c r="REZ657" s="107"/>
      <c r="RFA657" s="107"/>
      <c r="RFB657" s="107"/>
      <c r="RFC657" s="107"/>
      <c r="RFD657" s="107"/>
      <c r="RFE657" s="107"/>
      <c r="RFF657" s="107"/>
      <c r="RFG657" s="107"/>
      <c r="RFH657" s="107"/>
      <c r="RFI657" s="107"/>
      <c r="RFJ657" s="107"/>
      <c r="RFK657" s="107"/>
      <c r="RFL657" s="107"/>
      <c r="RFM657" s="107"/>
      <c r="RFN657" s="107"/>
      <c r="RFO657" s="107"/>
      <c r="RFP657" s="107"/>
      <c r="RFQ657" s="107"/>
      <c r="RFR657" s="107"/>
      <c r="RFS657" s="107"/>
      <c r="RFT657" s="107"/>
      <c r="RFU657" s="107"/>
      <c r="RFV657" s="107"/>
      <c r="RFW657" s="107"/>
      <c r="RFX657" s="107"/>
      <c r="RFY657" s="107"/>
      <c r="RFZ657" s="107"/>
      <c r="RGA657" s="107"/>
      <c r="RGB657" s="107"/>
      <c r="RGC657" s="107"/>
      <c r="RGD657" s="107"/>
      <c r="RGE657" s="107"/>
      <c r="RGF657" s="107"/>
      <c r="RGG657" s="107"/>
      <c r="RGH657" s="107"/>
      <c r="RGI657" s="107"/>
      <c r="RGJ657" s="107"/>
      <c r="RGK657" s="107"/>
      <c r="RGL657" s="107"/>
      <c r="RGM657" s="107"/>
      <c r="RGN657" s="107"/>
      <c r="RGO657" s="107"/>
      <c r="RGP657" s="107"/>
      <c r="RGQ657" s="107"/>
      <c r="RGR657" s="107"/>
      <c r="RGS657" s="107"/>
      <c r="RGT657" s="107"/>
      <c r="RGU657" s="107"/>
      <c r="RGV657" s="107"/>
      <c r="RGW657" s="107"/>
      <c r="RGX657" s="107"/>
      <c r="RGY657" s="107"/>
      <c r="RGZ657" s="107"/>
      <c r="RHA657" s="107"/>
      <c r="RHB657" s="107"/>
      <c r="RHC657" s="107"/>
      <c r="RHD657" s="107"/>
      <c r="RHE657" s="107"/>
      <c r="RHF657" s="107"/>
      <c r="RHG657" s="107"/>
      <c r="RHH657" s="107"/>
      <c r="RHI657" s="107"/>
      <c r="RHJ657" s="107"/>
      <c r="RHK657" s="107"/>
      <c r="RHL657" s="107"/>
      <c r="RHM657" s="107"/>
      <c r="RHN657" s="107"/>
      <c r="RHO657" s="107"/>
      <c r="RHP657" s="107"/>
      <c r="RHQ657" s="107"/>
      <c r="RHR657" s="107"/>
      <c r="RHS657" s="107"/>
      <c r="RHT657" s="107"/>
      <c r="RHU657" s="107"/>
      <c r="RHV657" s="107"/>
      <c r="RHW657" s="107"/>
      <c r="RHX657" s="107"/>
      <c r="RHY657" s="107"/>
      <c r="RHZ657" s="107"/>
      <c r="RIA657" s="107"/>
      <c r="RIB657" s="107"/>
      <c r="RIC657" s="107"/>
      <c r="RID657" s="107"/>
      <c r="RIE657" s="107"/>
      <c r="RIF657" s="107"/>
      <c r="RIG657" s="107"/>
      <c r="RIH657" s="107"/>
      <c r="RII657" s="107"/>
      <c r="RIJ657" s="107"/>
      <c r="RIK657" s="107"/>
      <c r="RIL657" s="107"/>
      <c r="RIM657" s="107"/>
      <c r="RIN657" s="107"/>
      <c r="RIO657" s="107"/>
      <c r="RIP657" s="107"/>
      <c r="RIQ657" s="107"/>
      <c r="RIR657" s="107"/>
      <c r="RIS657" s="107"/>
      <c r="RIT657" s="107"/>
      <c r="RIU657" s="107"/>
      <c r="RIV657" s="107"/>
      <c r="RIW657" s="107"/>
      <c r="RIX657" s="107"/>
      <c r="RIY657" s="107"/>
      <c r="RIZ657" s="107"/>
      <c r="RJA657" s="107"/>
      <c r="RJB657" s="107"/>
      <c r="RJC657" s="107"/>
      <c r="RJD657" s="107"/>
      <c r="RJE657" s="107"/>
      <c r="RJF657" s="107"/>
      <c r="RJG657" s="107"/>
      <c r="RJH657" s="107"/>
      <c r="RJI657" s="107"/>
      <c r="RJJ657" s="107"/>
      <c r="RJK657" s="107"/>
      <c r="RJL657" s="107"/>
      <c r="RJM657" s="107"/>
      <c r="RJN657" s="107"/>
      <c r="RJO657" s="107"/>
      <c r="RJP657" s="107"/>
      <c r="RJQ657" s="107"/>
      <c r="RJR657" s="107"/>
      <c r="RJS657" s="107"/>
      <c r="RJT657" s="107"/>
      <c r="RJU657" s="107"/>
      <c r="RJV657" s="107"/>
      <c r="RJW657" s="107"/>
      <c r="RJX657" s="107"/>
      <c r="RJY657" s="107"/>
      <c r="RJZ657" s="107"/>
      <c r="RKA657" s="107"/>
      <c r="RKB657" s="107"/>
      <c r="RKC657" s="107"/>
      <c r="RKD657" s="107"/>
      <c r="RKE657" s="107"/>
      <c r="RKF657" s="107"/>
      <c r="RKG657" s="107"/>
      <c r="RKH657" s="107"/>
      <c r="RKI657" s="107"/>
      <c r="RKJ657" s="107"/>
      <c r="RKK657" s="107"/>
      <c r="RKL657" s="107"/>
      <c r="RKM657" s="107"/>
      <c r="RKN657" s="107"/>
      <c r="RKO657" s="107"/>
      <c r="RKP657" s="107"/>
      <c r="RKQ657" s="107"/>
      <c r="RKR657" s="107"/>
      <c r="RKS657" s="107"/>
      <c r="RKT657" s="107"/>
      <c r="RKU657" s="107"/>
      <c r="RKV657" s="107"/>
      <c r="RKW657" s="107"/>
      <c r="RKX657" s="107"/>
      <c r="RKY657" s="107"/>
      <c r="RKZ657" s="107"/>
      <c r="RLA657" s="107"/>
      <c r="RLB657" s="107"/>
      <c r="RLC657" s="107"/>
      <c r="RLD657" s="107"/>
      <c r="RLE657" s="107"/>
      <c r="RLF657" s="107"/>
      <c r="RLG657" s="107"/>
      <c r="RLH657" s="107"/>
      <c r="RLI657" s="107"/>
      <c r="RLJ657" s="107"/>
      <c r="RLK657" s="107"/>
      <c r="RLL657" s="107"/>
      <c r="RLM657" s="107"/>
      <c r="RLN657" s="107"/>
      <c r="RLO657" s="107"/>
      <c r="RLP657" s="107"/>
      <c r="RLQ657" s="107"/>
      <c r="RLR657" s="107"/>
      <c r="RLS657" s="107"/>
      <c r="RLT657" s="107"/>
      <c r="RLU657" s="107"/>
      <c r="RLV657" s="107"/>
      <c r="RLW657" s="107"/>
      <c r="RLX657" s="107"/>
      <c r="RLY657" s="107"/>
      <c r="RLZ657" s="107"/>
      <c r="RMA657" s="107"/>
      <c r="RMB657" s="107"/>
      <c r="RMC657" s="107"/>
      <c r="RMD657" s="107"/>
      <c r="RME657" s="107"/>
      <c r="RMF657" s="107"/>
      <c r="RMG657" s="107"/>
      <c r="RMH657" s="107"/>
      <c r="RMI657" s="107"/>
      <c r="RMJ657" s="107"/>
      <c r="RMK657" s="107"/>
      <c r="RML657" s="107"/>
      <c r="RMM657" s="107"/>
      <c r="RMN657" s="107"/>
      <c r="RMO657" s="107"/>
      <c r="RMP657" s="107"/>
      <c r="RMQ657" s="107"/>
      <c r="RMR657" s="107"/>
      <c r="RMS657" s="107"/>
      <c r="RMT657" s="107"/>
      <c r="RMU657" s="107"/>
      <c r="RMV657" s="107"/>
      <c r="RMW657" s="107"/>
      <c r="RMX657" s="107"/>
      <c r="RMY657" s="107"/>
      <c r="RMZ657" s="107"/>
      <c r="RNA657" s="107"/>
      <c r="RNB657" s="107"/>
      <c r="RNC657" s="107"/>
      <c r="RND657" s="107"/>
      <c r="RNE657" s="107"/>
      <c r="RNF657" s="107"/>
      <c r="RNG657" s="107"/>
      <c r="RNH657" s="107"/>
      <c r="RNI657" s="107"/>
      <c r="RNJ657" s="107"/>
      <c r="RNK657" s="107"/>
      <c r="RNL657" s="107"/>
      <c r="RNM657" s="107"/>
      <c r="RNN657" s="107"/>
      <c r="RNO657" s="107"/>
      <c r="RNP657" s="107"/>
      <c r="RNQ657" s="107"/>
      <c r="RNR657" s="107"/>
      <c r="RNS657" s="107"/>
      <c r="RNT657" s="107"/>
      <c r="RNU657" s="107"/>
      <c r="RNV657" s="107"/>
      <c r="RNW657" s="107"/>
      <c r="RNX657" s="107"/>
      <c r="RNY657" s="107"/>
      <c r="RNZ657" s="107"/>
      <c r="ROA657" s="107"/>
      <c r="ROB657" s="107"/>
      <c r="ROC657" s="107"/>
      <c r="ROD657" s="107"/>
      <c r="ROE657" s="107"/>
      <c r="ROF657" s="107"/>
      <c r="ROG657" s="107"/>
      <c r="ROH657" s="107"/>
      <c r="ROI657" s="107"/>
      <c r="ROJ657" s="107"/>
      <c r="ROK657" s="107"/>
      <c r="ROL657" s="107"/>
      <c r="ROM657" s="107"/>
      <c r="RON657" s="107"/>
      <c r="ROO657" s="107"/>
      <c r="ROP657" s="107"/>
      <c r="ROQ657" s="107"/>
      <c r="ROR657" s="107"/>
      <c r="ROS657" s="107"/>
      <c r="ROT657" s="107"/>
      <c r="ROU657" s="107"/>
      <c r="ROV657" s="107"/>
      <c r="ROW657" s="107"/>
      <c r="ROX657" s="107"/>
      <c r="ROY657" s="107"/>
      <c r="ROZ657" s="107"/>
      <c r="RPA657" s="107"/>
      <c r="RPB657" s="107"/>
      <c r="RPC657" s="107"/>
      <c r="RPD657" s="107"/>
      <c r="RPE657" s="107"/>
      <c r="RPF657" s="107"/>
      <c r="RPG657" s="107"/>
      <c r="RPH657" s="107"/>
      <c r="RPI657" s="107"/>
      <c r="RPJ657" s="107"/>
      <c r="RPK657" s="107"/>
      <c r="RPL657" s="107"/>
      <c r="RPM657" s="107"/>
      <c r="RPN657" s="107"/>
      <c r="RPO657" s="107"/>
      <c r="RPP657" s="107"/>
      <c r="RPQ657" s="107"/>
      <c r="RPR657" s="107"/>
      <c r="RPS657" s="107"/>
      <c r="RPT657" s="107"/>
      <c r="RPU657" s="107"/>
      <c r="RPV657" s="107"/>
      <c r="RPW657" s="107"/>
      <c r="RPX657" s="107"/>
      <c r="RPY657" s="107"/>
      <c r="RPZ657" s="107"/>
      <c r="RQA657" s="107"/>
      <c r="RQB657" s="107"/>
      <c r="RQC657" s="107"/>
      <c r="RQD657" s="107"/>
      <c r="RQE657" s="107"/>
      <c r="RQF657" s="107"/>
      <c r="RQG657" s="107"/>
      <c r="RQH657" s="107"/>
      <c r="RQI657" s="107"/>
      <c r="RQJ657" s="107"/>
      <c r="RQK657" s="107"/>
      <c r="RQL657" s="107"/>
      <c r="RQM657" s="107"/>
      <c r="RQN657" s="107"/>
      <c r="RQO657" s="107"/>
      <c r="RQP657" s="107"/>
      <c r="RQQ657" s="107"/>
      <c r="RQR657" s="107"/>
      <c r="RQS657" s="107"/>
      <c r="RQT657" s="107"/>
      <c r="RQU657" s="107"/>
      <c r="RQV657" s="107"/>
      <c r="RQW657" s="107"/>
      <c r="RQX657" s="107"/>
      <c r="RQY657" s="107"/>
      <c r="RQZ657" s="107"/>
      <c r="RRA657" s="107"/>
      <c r="RRB657" s="107"/>
      <c r="RRC657" s="107"/>
      <c r="RRD657" s="107"/>
      <c r="RRE657" s="107"/>
      <c r="RRF657" s="107"/>
      <c r="RRG657" s="107"/>
      <c r="RRH657" s="107"/>
      <c r="RRI657" s="107"/>
      <c r="RRJ657" s="107"/>
      <c r="RRK657" s="107"/>
      <c r="RRL657" s="107"/>
      <c r="RRM657" s="107"/>
      <c r="RRN657" s="107"/>
      <c r="RRO657" s="107"/>
      <c r="RRP657" s="107"/>
      <c r="RRQ657" s="107"/>
      <c r="RRR657" s="107"/>
      <c r="RRS657" s="107"/>
      <c r="RRT657" s="107"/>
      <c r="RRU657" s="107"/>
      <c r="RRV657" s="107"/>
      <c r="RRW657" s="107"/>
      <c r="RRX657" s="107"/>
      <c r="RRY657" s="107"/>
      <c r="RRZ657" s="107"/>
      <c r="RSA657" s="107"/>
      <c r="RSB657" s="107"/>
      <c r="RSC657" s="107"/>
      <c r="RSD657" s="107"/>
      <c r="RSE657" s="107"/>
      <c r="RSF657" s="107"/>
      <c r="RSG657" s="107"/>
      <c r="RSH657" s="107"/>
      <c r="RSI657" s="107"/>
      <c r="RSJ657" s="107"/>
      <c r="RSK657" s="107"/>
      <c r="RSL657" s="107"/>
      <c r="RSM657" s="107"/>
      <c r="RSN657" s="107"/>
      <c r="RSO657" s="107"/>
      <c r="RSP657" s="107"/>
      <c r="RSQ657" s="107"/>
      <c r="RSR657" s="107"/>
      <c r="RSS657" s="107"/>
      <c r="RST657" s="107"/>
      <c r="RSU657" s="107"/>
      <c r="RSV657" s="107"/>
      <c r="RSW657" s="107"/>
      <c r="RSX657" s="107"/>
      <c r="RSY657" s="107"/>
      <c r="RSZ657" s="107"/>
      <c r="RTA657" s="107"/>
      <c r="RTB657" s="107"/>
      <c r="RTC657" s="107"/>
      <c r="RTD657" s="107"/>
      <c r="RTE657" s="107"/>
      <c r="RTF657" s="107"/>
      <c r="RTG657" s="107"/>
      <c r="RTH657" s="107"/>
      <c r="RTI657" s="107"/>
      <c r="RTJ657" s="107"/>
      <c r="RTK657" s="107"/>
      <c r="RTL657" s="107"/>
      <c r="RTM657" s="107"/>
      <c r="RTN657" s="107"/>
      <c r="RTO657" s="107"/>
      <c r="RTP657" s="107"/>
      <c r="RTQ657" s="107"/>
      <c r="RTR657" s="107"/>
      <c r="RTS657" s="107"/>
      <c r="RTT657" s="107"/>
      <c r="RTU657" s="107"/>
      <c r="RTV657" s="107"/>
      <c r="RTW657" s="107"/>
      <c r="RTX657" s="107"/>
      <c r="RTY657" s="107"/>
      <c r="RTZ657" s="107"/>
      <c r="RUA657" s="107"/>
      <c r="RUB657" s="107"/>
      <c r="RUC657" s="107"/>
      <c r="RUD657" s="107"/>
      <c r="RUE657" s="107"/>
      <c r="RUF657" s="107"/>
      <c r="RUG657" s="107"/>
      <c r="RUH657" s="107"/>
      <c r="RUI657" s="107"/>
      <c r="RUJ657" s="107"/>
      <c r="RUK657" s="107"/>
      <c r="RUL657" s="107"/>
      <c r="RUM657" s="107"/>
      <c r="RUN657" s="107"/>
      <c r="RUO657" s="107"/>
      <c r="RUP657" s="107"/>
      <c r="RUQ657" s="107"/>
      <c r="RUR657" s="107"/>
      <c r="RUS657" s="107"/>
      <c r="RUT657" s="107"/>
      <c r="RUU657" s="107"/>
      <c r="RUV657" s="107"/>
      <c r="RUW657" s="107"/>
      <c r="RUX657" s="107"/>
      <c r="RUY657" s="107"/>
      <c r="RUZ657" s="107"/>
      <c r="RVA657" s="107"/>
      <c r="RVB657" s="107"/>
      <c r="RVC657" s="107"/>
      <c r="RVD657" s="107"/>
      <c r="RVE657" s="107"/>
      <c r="RVF657" s="107"/>
      <c r="RVG657" s="107"/>
      <c r="RVH657" s="107"/>
      <c r="RVI657" s="107"/>
      <c r="RVJ657" s="107"/>
      <c r="RVK657" s="107"/>
      <c r="RVL657" s="107"/>
      <c r="RVM657" s="107"/>
      <c r="RVN657" s="107"/>
      <c r="RVO657" s="107"/>
      <c r="RVP657" s="107"/>
      <c r="RVQ657" s="107"/>
      <c r="RVR657" s="107"/>
      <c r="RVS657" s="107"/>
      <c r="RVT657" s="107"/>
      <c r="RVU657" s="107"/>
      <c r="RVV657" s="107"/>
      <c r="RVW657" s="107"/>
      <c r="RVX657" s="107"/>
      <c r="RVY657" s="107"/>
      <c r="RVZ657" s="107"/>
      <c r="RWA657" s="107"/>
      <c r="RWB657" s="107"/>
      <c r="RWC657" s="107"/>
      <c r="RWD657" s="107"/>
      <c r="RWE657" s="107"/>
      <c r="RWF657" s="107"/>
      <c r="RWG657" s="107"/>
      <c r="RWH657" s="107"/>
      <c r="RWI657" s="107"/>
      <c r="RWJ657" s="107"/>
      <c r="RWK657" s="107"/>
      <c r="RWL657" s="107"/>
      <c r="RWM657" s="107"/>
      <c r="RWN657" s="107"/>
      <c r="RWO657" s="107"/>
      <c r="RWP657" s="107"/>
      <c r="RWQ657" s="107"/>
      <c r="RWR657" s="107"/>
      <c r="RWS657" s="107"/>
      <c r="RWT657" s="107"/>
      <c r="RWU657" s="107"/>
      <c r="RWV657" s="107"/>
      <c r="RWW657" s="107"/>
      <c r="RWX657" s="107"/>
      <c r="RWY657" s="107"/>
      <c r="RWZ657" s="107"/>
      <c r="RXA657" s="107"/>
      <c r="RXB657" s="107"/>
      <c r="RXC657" s="107"/>
      <c r="RXD657" s="107"/>
      <c r="RXE657" s="107"/>
      <c r="RXF657" s="107"/>
      <c r="RXG657" s="107"/>
      <c r="RXH657" s="107"/>
      <c r="RXI657" s="107"/>
      <c r="RXJ657" s="107"/>
      <c r="RXK657" s="107"/>
      <c r="RXL657" s="107"/>
      <c r="RXM657" s="107"/>
      <c r="RXN657" s="107"/>
      <c r="RXO657" s="107"/>
      <c r="RXP657" s="107"/>
      <c r="RXQ657" s="107"/>
      <c r="RXR657" s="107"/>
      <c r="RXS657" s="107"/>
      <c r="RXT657" s="107"/>
      <c r="RXU657" s="107"/>
      <c r="RXV657" s="107"/>
      <c r="RXW657" s="107"/>
      <c r="RXX657" s="107"/>
      <c r="RXY657" s="107"/>
      <c r="RXZ657" s="107"/>
      <c r="RYA657" s="107"/>
      <c r="RYB657" s="107"/>
      <c r="RYC657" s="107"/>
      <c r="RYD657" s="107"/>
      <c r="RYE657" s="107"/>
      <c r="RYF657" s="107"/>
      <c r="RYG657" s="107"/>
      <c r="RYH657" s="107"/>
      <c r="RYI657" s="107"/>
      <c r="RYJ657" s="107"/>
      <c r="RYK657" s="107"/>
      <c r="RYL657" s="107"/>
      <c r="RYM657" s="107"/>
      <c r="RYN657" s="107"/>
      <c r="RYO657" s="107"/>
      <c r="RYP657" s="107"/>
      <c r="RYQ657" s="107"/>
      <c r="RYR657" s="107"/>
      <c r="RYS657" s="107"/>
      <c r="RYT657" s="107"/>
      <c r="RYU657" s="107"/>
      <c r="RYV657" s="107"/>
      <c r="RYW657" s="107"/>
      <c r="RYX657" s="107"/>
      <c r="RYY657" s="107"/>
      <c r="RYZ657" s="107"/>
      <c r="RZA657" s="107"/>
      <c r="RZB657" s="107"/>
      <c r="RZC657" s="107"/>
      <c r="RZD657" s="107"/>
      <c r="RZE657" s="107"/>
      <c r="RZF657" s="107"/>
      <c r="RZG657" s="107"/>
      <c r="RZH657" s="107"/>
      <c r="RZI657" s="107"/>
      <c r="RZJ657" s="107"/>
      <c r="RZK657" s="107"/>
      <c r="RZL657" s="107"/>
      <c r="RZM657" s="107"/>
      <c r="RZN657" s="107"/>
      <c r="RZO657" s="107"/>
      <c r="RZP657" s="107"/>
      <c r="RZQ657" s="107"/>
      <c r="RZR657" s="107"/>
      <c r="RZS657" s="107"/>
      <c r="RZT657" s="107"/>
      <c r="RZU657" s="107"/>
      <c r="RZV657" s="107"/>
      <c r="RZW657" s="107"/>
      <c r="RZX657" s="107"/>
      <c r="RZY657" s="107"/>
      <c r="RZZ657" s="107"/>
      <c r="SAA657" s="107"/>
      <c r="SAB657" s="107"/>
      <c r="SAC657" s="107"/>
      <c r="SAD657" s="107"/>
      <c r="SAE657" s="107"/>
      <c r="SAF657" s="107"/>
      <c r="SAG657" s="107"/>
      <c r="SAH657" s="107"/>
      <c r="SAI657" s="107"/>
      <c r="SAJ657" s="107"/>
      <c r="SAK657" s="107"/>
      <c r="SAL657" s="107"/>
      <c r="SAM657" s="107"/>
      <c r="SAN657" s="107"/>
      <c r="SAO657" s="107"/>
      <c r="SAP657" s="107"/>
      <c r="SAQ657" s="107"/>
      <c r="SAR657" s="107"/>
      <c r="SAS657" s="107"/>
      <c r="SAT657" s="107"/>
      <c r="SAU657" s="107"/>
      <c r="SAV657" s="107"/>
      <c r="SAW657" s="107"/>
      <c r="SAX657" s="107"/>
      <c r="SAY657" s="107"/>
      <c r="SAZ657" s="107"/>
      <c r="SBA657" s="107"/>
      <c r="SBB657" s="107"/>
      <c r="SBC657" s="107"/>
      <c r="SBD657" s="107"/>
      <c r="SBE657" s="107"/>
      <c r="SBF657" s="107"/>
      <c r="SBG657" s="107"/>
      <c r="SBH657" s="107"/>
      <c r="SBI657" s="107"/>
      <c r="SBJ657" s="107"/>
      <c r="SBK657" s="107"/>
      <c r="SBL657" s="107"/>
      <c r="SBM657" s="107"/>
      <c r="SBN657" s="107"/>
      <c r="SBO657" s="107"/>
      <c r="SBP657" s="107"/>
      <c r="SBQ657" s="107"/>
      <c r="SBR657" s="107"/>
      <c r="SBS657" s="107"/>
      <c r="SBT657" s="107"/>
      <c r="SBU657" s="107"/>
      <c r="SBV657" s="107"/>
      <c r="SBW657" s="107"/>
      <c r="SBX657" s="107"/>
      <c r="SBY657" s="107"/>
      <c r="SBZ657" s="107"/>
      <c r="SCA657" s="107"/>
      <c r="SCB657" s="107"/>
      <c r="SCC657" s="107"/>
      <c r="SCD657" s="107"/>
      <c r="SCE657" s="107"/>
      <c r="SCF657" s="107"/>
      <c r="SCG657" s="107"/>
      <c r="SCH657" s="107"/>
      <c r="SCI657" s="107"/>
      <c r="SCJ657" s="107"/>
      <c r="SCK657" s="107"/>
      <c r="SCL657" s="107"/>
      <c r="SCM657" s="107"/>
      <c r="SCN657" s="107"/>
      <c r="SCO657" s="107"/>
      <c r="SCP657" s="107"/>
      <c r="SCQ657" s="107"/>
      <c r="SCR657" s="107"/>
      <c r="SCS657" s="107"/>
      <c r="SCT657" s="107"/>
      <c r="SCU657" s="107"/>
      <c r="SCV657" s="107"/>
      <c r="SCW657" s="107"/>
      <c r="SCX657" s="107"/>
      <c r="SCY657" s="107"/>
      <c r="SCZ657" s="107"/>
      <c r="SDA657" s="107"/>
      <c r="SDB657" s="107"/>
      <c r="SDC657" s="107"/>
      <c r="SDD657" s="107"/>
      <c r="SDE657" s="107"/>
      <c r="SDF657" s="107"/>
      <c r="SDG657" s="107"/>
      <c r="SDH657" s="107"/>
      <c r="SDI657" s="107"/>
      <c r="SDJ657" s="107"/>
      <c r="SDK657" s="107"/>
      <c r="SDL657" s="107"/>
      <c r="SDM657" s="107"/>
      <c r="SDN657" s="107"/>
      <c r="SDO657" s="107"/>
      <c r="SDP657" s="107"/>
      <c r="SDQ657" s="107"/>
      <c r="SDR657" s="107"/>
      <c r="SDS657" s="107"/>
      <c r="SDT657" s="107"/>
      <c r="SDU657" s="107"/>
      <c r="SDV657" s="107"/>
      <c r="SDW657" s="107"/>
      <c r="SDX657" s="107"/>
      <c r="SDY657" s="107"/>
      <c r="SDZ657" s="107"/>
      <c r="SEA657" s="107"/>
      <c r="SEB657" s="107"/>
      <c r="SEC657" s="107"/>
      <c r="SED657" s="107"/>
      <c r="SEE657" s="107"/>
      <c r="SEF657" s="107"/>
      <c r="SEG657" s="107"/>
      <c r="SEH657" s="107"/>
      <c r="SEI657" s="107"/>
      <c r="SEJ657" s="107"/>
      <c r="SEK657" s="107"/>
      <c r="SEL657" s="107"/>
      <c r="SEM657" s="107"/>
      <c r="SEN657" s="107"/>
      <c r="SEO657" s="107"/>
      <c r="SEP657" s="107"/>
      <c r="SEQ657" s="107"/>
      <c r="SER657" s="107"/>
      <c r="SES657" s="107"/>
      <c r="SET657" s="107"/>
      <c r="SEU657" s="107"/>
      <c r="SEV657" s="107"/>
      <c r="SEW657" s="107"/>
      <c r="SEX657" s="107"/>
      <c r="SEY657" s="107"/>
      <c r="SEZ657" s="107"/>
      <c r="SFA657" s="107"/>
      <c r="SFB657" s="107"/>
      <c r="SFC657" s="107"/>
      <c r="SFD657" s="107"/>
      <c r="SFE657" s="107"/>
      <c r="SFF657" s="107"/>
      <c r="SFG657" s="107"/>
      <c r="SFH657" s="107"/>
      <c r="SFI657" s="107"/>
      <c r="SFJ657" s="107"/>
      <c r="SFK657" s="107"/>
      <c r="SFL657" s="107"/>
      <c r="SFM657" s="107"/>
      <c r="SFN657" s="107"/>
      <c r="SFO657" s="107"/>
      <c r="SFP657" s="107"/>
      <c r="SFQ657" s="107"/>
      <c r="SFR657" s="107"/>
      <c r="SFS657" s="107"/>
      <c r="SFT657" s="107"/>
      <c r="SFU657" s="107"/>
      <c r="SFV657" s="107"/>
      <c r="SFW657" s="107"/>
      <c r="SFX657" s="107"/>
      <c r="SFY657" s="107"/>
      <c r="SFZ657" s="107"/>
      <c r="SGA657" s="107"/>
      <c r="SGB657" s="107"/>
      <c r="SGC657" s="107"/>
      <c r="SGD657" s="107"/>
      <c r="SGE657" s="107"/>
      <c r="SGF657" s="107"/>
      <c r="SGG657" s="107"/>
      <c r="SGH657" s="107"/>
      <c r="SGI657" s="107"/>
      <c r="SGJ657" s="107"/>
      <c r="SGK657" s="107"/>
      <c r="SGL657" s="107"/>
      <c r="SGM657" s="107"/>
      <c r="SGN657" s="107"/>
      <c r="SGO657" s="107"/>
      <c r="SGP657" s="107"/>
      <c r="SGQ657" s="107"/>
      <c r="SGR657" s="107"/>
      <c r="SGS657" s="107"/>
      <c r="SGT657" s="107"/>
      <c r="SGU657" s="107"/>
      <c r="SGV657" s="107"/>
      <c r="SGW657" s="107"/>
      <c r="SGX657" s="107"/>
      <c r="SGY657" s="107"/>
      <c r="SGZ657" s="107"/>
      <c r="SHA657" s="107"/>
      <c r="SHB657" s="107"/>
      <c r="SHC657" s="107"/>
      <c r="SHD657" s="107"/>
      <c r="SHE657" s="107"/>
      <c r="SHF657" s="107"/>
      <c r="SHG657" s="107"/>
      <c r="SHH657" s="107"/>
      <c r="SHI657" s="107"/>
      <c r="SHJ657" s="107"/>
      <c r="SHK657" s="107"/>
      <c r="SHL657" s="107"/>
      <c r="SHM657" s="107"/>
      <c r="SHN657" s="107"/>
      <c r="SHO657" s="107"/>
      <c r="SHP657" s="107"/>
      <c r="SHQ657" s="107"/>
      <c r="SHR657" s="107"/>
      <c r="SHS657" s="107"/>
      <c r="SHT657" s="107"/>
      <c r="SHU657" s="107"/>
      <c r="SHV657" s="107"/>
      <c r="SHW657" s="107"/>
      <c r="SHX657" s="107"/>
      <c r="SHY657" s="107"/>
      <c r="SHZ657" s="107"/>
      <c r="SIA657" s="107"/>
      <c r="SIB657" s="107"/>
      <c r="SIC657" s="107"/>
      <c r="SID657" s="107"/>
      <c r="SIE657" s="107"/>
      <c r="SIF657" s="107"/>
      <c r="SIG657" s="107"/>
      <c r="SIH657" s="107"/>
      <c r="SII657" s="107"/>
      <c r="SIJ657" s="107"/>
      <c r="SIK657" s="107"/>
      <c r="SIL657" s="107"/>
      <c r="SIM657" s="107"/>
      <c r="SIN657" s="107"/>
      <c r="SIO657" s="107"/>
      <c r="SIP657" s="107"/>
      <c r="SIQ657" s="107"/>
      <c r="SIR657" s="107"/>
      <c r="SIS657" s="107"/>
      <c r="SIT657" s="107"/>
      <c r="SIU657" s="107"/>
      <c r="SIV657" s="107"/>
      <c r="SIW657" s="107"/>
      <c r="SIX657" s="107"/>
      <c r="SIY657" s="107"/>
      <c r="SIZ657" s="107"/>
      <c r="SJA657" s="107"/>
      <c r="SJB657" s="107"/>
      <c r="SJC657" s="107"/>
      <c r="SJD657" s="107"/>
      <c r="SJE657" s="107"/>
      <c r="SJF657" s="107"/>
      <c r="SJG657" s="107"/>
      <c r="SJH657" s="107"/>
      <c r="SJI657" s="107"/>
      <c r="SJJ657" s="107"/>
      <c r="SJK657" s="107"/>
      <c r="SJL657" s="107"/>
      <c r="SJM657" s="107"/>
      <c r="SJN657" s="107"/>
      <c r="SJO657" s="107"/>
      <c r="SJP657" s="107"/>
      <c r="SJQ657" s="107"/>
      <c r="SJR657" s="107"/>
      <c r="SJS657" s="107"/>
      <c r="SJT657" s="107"/>
      <c r="SJU657" s="107"/>
      <c r="SJV657" s="107"/>
      <c r="SJW657" s="107"/>
      <c r="SJX657" s="107"/>
      <c r="SJY657" s="107"/>
      <c r="SJZ657" s="107"/>
      <c r="SKA657" s="107"/>
      <c r="SKB657" s="107"/>
      <c r="SKC657" s="107"/>
      <c r="SKD657" s="107"/>
      <c r="SKE657" s="107"/>
      <c r="SKF657" s="107"/>
      <c r="SKG657" s="107"/>
      <c r="SKH657" s="107"/>
      <c r="SKI657" s="107"/>
      <c r="SKJ657" s="107"/>
      <c r="SKK657" s="107"/>
      <c r="SKL657" s="107"/>
      <c r="SKM657" s="107"/>
      <c r="SKN657" s="107"/>
      <c r="SKO657" s="107"/>
      <c r="SKP657" s="107"/>
      <c r="SKQ657" s="107"/>
      <c r="SKR657" s="107"/>
      <c r="SKS657" s="107"/>
      <c r="SKT657" s="107"/>
      <c r="SKU657" s="107"/>
      <c r="SKV657" s="107"/>
      <c r="SKW657" s="107"/>
      <c r="SKX657" s="107"/>
      <c r="SKY657" s="107"/>
      <c r="SKZ657" s="107"/>
      <c r="SLA657" s="107"/>
      <c r="SLB657" s="107"/>
      <c r="SLC657" s="107"/>
      <c r="SLD657" s="107"/>
      <c r="SLE657" s="107"/>
      <c r="SLF657" s="107"/>
      <c r="SLG657" s="107"/>
      <c r="SLH657" s="107"/>
      <c r="SLI657" s="107"/>
      <c r="SLJ657" s="107"/>
      <c r="SLK657" s="107"/>
      <c r="SLL657" s="107"/>
      <c r="SLM657" s="107"/>
      <c r="SLN657" s="107"/>
      <c r="SLO657" s="107"/>
      <c r="SLP657" s="107"/>
      <c r="SLQ657" s="107"/>
      <c r="SLR657" s="107"/>
      <c r="SLS657" s="107"/>
      <c r="SLT657" s="107"/>
      <c r="SLU657" s="107"/>
      <c r="SLV657" s="107"/>
      <c r="SLW657" s="107"/>
      <c r="SLX657" s="107"/>
      <c r="SLY657" s="107"/>
      <c r="SLZ657" s="107"/>
      <c r="SMA657" s="107"/>
      <c r="SMB657" s="107"/>
      <c r="SMC657" s="107"/>
      <c r="SMD657" s="107"/>
      <c r="SME657" s="107"/>
      <c r="SMF657" s="107"/>
      <c r="SMG657" s="107"/>
      <c r="SMH657" s="107"/>
      <c r="SMI657" s="107"/>
      <c r="SMJ657" s="107"/>
      <c r="SMK657" s="107"/>
      <c r="SML657" s="107"/>
      <c r="SMM657" s="107"/>
      <c r="SMN657" s="107"/>
      <c r="SMO657" s="107"/>
      <c r="SMP657" s="107"/>
      <c r="SMQ657" s="107"/>
      <c r="SMR657" s="107"/>
      <c r="SMS657" s="107"/>
      <c r="SMT657" s="107"/>
      <c r="SMU657" s="107"/>
      <c r="SMV657" s="107"/>
      <c r="SMW657" s="107"/>
      <c r="SMX657" s="107"/>
      <c r="SMY657" s="107"/>
      <c r="SMZ657" s="107"/>
      <c r="SNA657" s="107"/>
      <c r="SNB657" s="107"/>
      <c r="SNC657" s="107"/>
      <c r="SND657" s="107"/>
      <c r="SNE657" s="107"/>
      <c r="SNF657" s="107"/>
      <c r="SNG657" s="107"/>
      <c r="SNH657" s="107"/>
      <c r="SNI657" s="107"/>
      <c r="SNJ657" s="107"/>
      <c r="SNK657" s="107"/>
      <c r="SNL657" s="107"/>
      <c r="SNM657" s="107"/>
      <c r="SNN657" s="107"/>
      <c r="SNO657" s="107"/>
      <c r="SNP657" s="107"/>
      <c r="SNQ657" s="107"/>
      <c r="SNR657" s="107"/>
      <c r="SNS657" s="107"/>
      <c r="SNT657" s="107"/>
      <c r="SNU657" s="107"/>
      <c r="SNV657" s="107"/>
      <c r="SNW657" s="107"/>
      <c r="SNX657" s="107"/>
      <c r="SNY657" s="107"/>
      <c r="SNZ657" s="107"/>
      <c r="SOA657" s="107"/>
      <c r="SOB657" s="107"/>
      <c r="SOC657" s="107"/>
      <c r="SOD657" s="107"/>
      <c r="SOE657" s="107"/>
      <c r="SOF657" s="107"/>
      <c r="SOG657" s="107"/>
      <c r="SOH657" s="107"/>
      <c r="SOI657" s="107"/>
      <c r="SOJ657" s="107"/>
      <c r="SOK657" s="107"/>
      <c r="SOL657" s="107"/>
      <c r="SOM657" s="107"/>
      <c r="SON657" s="107"/>
      <c r="SOO657" s="107"/>
      <c r="SOP657" s="107"/>
      <c r="SOQ657" s="107"/>
      <c r="SOR657" s="107"/>
      <c r="SOS657" s="107"/>
      <c r="SOT657" s="107"/>
      <c r="SOU657" s="107"/>
      <c r="SOV657" s="107"/>
      <c r="SOW657" s="107"/>
      <c r="SOX657" s="107"/>
      <c r="SOY657" s="107"/>
      <c r="SOZ657" s="107"/>
      <c r="SPA657" s="107"/>
      <c r="SPB657" s="107"/>
      <c r="SPC657" s="107"/>
      <c r="SPD657" s="107"/>
      <c r="SPE657" s="107"/>
      <c r="SPF657" s="107"/>
      <c r="SPG657" s="107"/>
      <c r="SPH657" s="107"/>
      <c r="SPI657" s="107"/>
      <c r="SPJ657" s="107"/>
      <c r="SPK657" s="107"/>
      <c r="SPL657" s="107"/>
      <c r="SPM657" s="107"/>
      <c r="SPN657" s="107"/>
      <c r="SPO657" s="107"/>
      <c r="SPP657" s="107"/>
      <c r="SPQ657" s="107"/>
      <c r="SPR657" s="107"/>
      <c r="SPS657" s="107"/>
      <c r="SPT657" s="107"/>
      <c r="SPU657" s="107"/>
      <c r="SPV657" s="107"/>
      <c r="SPW657" s="107"/>
      <c r="SPX657" s="107"/>
      <c r="SPY657" s="107"/>
      <c r="SPZ657" s="107"/>
      <c r="SQA657" s="107"/>
      <c r="SQB657" s="107"/>
      <c r="SQC657" s="107"/>
      <c r="SQD657" s="107"/>
      <c r="SQE657" s="107"/>
      <c r="SQF657" s="107"/>
      <c r="SQG657" s="107"/>
      <c r="SQH657" s="107"/>
      <c r="SQI657" s="107"/>
      <c r="SQJ657" s="107"/>
      <c r="SQK657" s="107"/>
      <c r="SQL657" s="107"/>
      <c r="SQM657" s="107"/>
      <c r="SQN657" s="107"/>
      <c r="SQO657" s="107"/>
      <c r="SQP657" s="107"/>
      <c r="SQQ657" s="107"/>
      <c r="SQR657" s="107"/>
      <c r="SQS657" s="107"/>
      <c r="SQT657" s="107"/>
      <c r="SQU657" s="107"/>
      <c r="SQV657" s="107"/>
      <c r="SQW657" s="107"/>
      <c r="SQX657" s="107"/>
      <c r="SQY657" s="107"/>
      <c r="SQZ657" s="107"/>
      <c r="SRA657" s="107"/>
      <c r="SRB657" s="107"/>
      <c r="SRC657" s="107"/>
      <c r="SRD657" s="107"/>
      <c r="SRE657" s="107"/>
      <c r="SRF657" s="107"/>
      <c r="SRG657" s="107"/>
      <c r="SRH657" s="107"/>
      <c r="SRI657" s="107"/>
      <c r="SRJ657" s="107"/>
      <c r="SRK657" s="107"/>
      <c r="SRL657" s="107"/>
      <c r="SRM657" s="107"/>
      <c r="SRN657" s="107"/>
      <c r="SRO657" s="107"/>
      <c r="SRP657" s="107"/>
      <c r="SRQ657" s="107"/>
      <c r="SRR657" s="107"/>
      <c r="SRS657" s="107"/>
      <c r="SRT657" s="107"/>
      <c r="SRU657" s="107"/>
      <c r="SRV657" s="107"/>
      <c r="SRW657" s="107"/>
      <c r="SRX657" s="107"/>
      <c r="SRY657" s="107"/>
      <c r="SRZ657" s="107"/>
      <c r="SSA657" s="107"/>
      <c r="SSB657" s="107"/>
      <c r="SSC657" s="107"/>
      <c r="SSD657" s="107"/>
      <c r="SSE657" s="107"/>
      <c r="SSF657" s="107"/>
      <c r="SSG657" s="107"/>
      <c r="SSH657" s="107"/>
      <c r="SSI657" s="107"/>
      <c r="SSJ657" s="107"/>
      <c r="SSK657" s="107"/>
      <c r="SSL657" s="107"/>
      <c r="SSM657" s="107"/>
      <c r="SSN657" s="107"/>
      <c r="SSO657" s="107"/>
      <c r="SSP657" s="107"/>
      <c r="SSQ657" s="107"/>
      <c r="SSR657" s="107"/>
      <c r="SSS657" s="107"/>
      <c r="SST657" s="107"/>
      <c r="SSU657" s="107"/>
      <c r="SSV657" s="107"/>
      <c r="SSW657" s="107"/>
      <c r="SSX657" s="107"/>
      <c r="SSY657" s="107"/>
      <c r="SSZ657" s="107"/>
      <c r="STA657" s="107"/>
      <c r="STB657" s="107"/>
      <c r="STC657" s="107"/>
      <c r="STD657" s="107"/>
      <c r="STE657" s="107"/>
      <c r="STF657" s="107"/>
      <c r="STG657" s="107"/>
      <c r="STH657" s="107"/>
      <c r="STI657" s="107"/>
      <c r="STJ657" s="107"/>
      <c r="STK657" s="107"/>
      <c r="STL657" s="107"/>
      <c r="STM657" s="107"/>
      <c r="STN657" s="107"/>
      <c r="STO657" s="107"/>
      <c r="STP657" s="107"/>
      <c r="STQ657" s="107"/>
      <c r="STR657" s="107"/>
      <c r="STS657" s="107"/>
      <c r="STT657" s="107"/>
      <c r="STU657" s="107"/>
      <c r="STV657" s="107"/>
      <c r="STW657" s="107"/>
      <c r="STX657" s="107"/>
      <c r="STY657" s="107"/>
      <c r="STZ657" s="107"/>
      <c r="SUA657" s="107"/>
      <c r="SUB657" s="107"/>
      <c r="SUC657" s="107"/>
      <c r="SUD657" s="107"/>
      <c r="SUE657" s="107"/>
      <c r="SUF657" s="107"/>
      <c r="SUG657" s="107"/>
      <c r="SUH657" s="107"/>
      <c r="SUI657" s="107"/>
      <c r="SUJ657" s="107"/>
      <c r="SUK657" s="107"/>
      <c r="SUL657" s="107"/>
      <c r="SUM657" s="107"/>
      <c r="SUN657" s="107"/>
      <c r="SUO657" s="107"/>
      <c r="SUP657" s="107"/>
      <c r="SUQ657" s="107"/>
      <c r="SUR657" s="107"/>
      <c r="SUS657" s="107"/>
      <c r="SUT657" s="107"/>
      <c r="SUU657" s="107"/>
      <c r="SUV657" s="107"/>
      <c r="SUW657" s="107"/>
      <c r="SUX657" s="107"/>
      <c r="SUY657" s="107"/>
      <c r="SUZ657" s="107"/>
      <c r="SVA657" s="107"/>
      <c r="SVB657" s="107"/>
      <c r="SVC657" s="107"/>
      <c r="SVD657" s="107"/>
      <c r="SVE657" s="107"/>
      <c r="SVF657" s="107"/>
      <c r="SVG657" s="107"/>
      <c r="SVH657" s="107"/>
      <c r="SVI657" s="107"/>
      <c r="SVJ657" s="107"/>
      <c r="SVK657" s="107"/>
      <c r="SVL657" s="107"/>
      <c r="SVM657" s="107"/>
      <c r="SVN657" s="107"/>
      <c r="SVO657" s="107"/>
      <c r="SVP657" s="107"/>
      <c r="SVQ657" s="107"/>
      <c r="SVR657" s="107"/>
      <c r="SVS657" s="107"/>
      <c r="SVT657" s="107"/>
      <c r="SVU657" s="107"/>
      <c r="SVV657" s="107"/>
      <c r="SVW657" s="107"/>
      <c r="SVX657" s="107"/>
      <c r="SVY657" s="107"/>
      <c r="SVZ657" s="107"/>
      <c r="SWA657" s="107"/>
      <c r="SWB657" s="107"/>
      <c r="SWC657" s="107"/>
      <c r="SWD657" s="107"/>
      <c r="SWE657" s="107"/>
      <c r="SWF657" s="107"/>
      <c r="SWG657" s="107"/>
      <c r="SWH657" s="107"/>
      <c r="SWI657" s="107"/>
      <c r="SWJ657" s="107"/>
      <c r="SWK657" s="107"/>
      <c r="SWL657" s="107"/>
      <c r="SWM657" s="107"/>
      <c r="SWN657" s="107"/>
      <c r="SWO657" s="107"/>
      <c r="SWP657" s="107"/>
      <c r="SWQ657" s="107"/>
      <c r="SWR657" s="107"/>
      <c r="SWS657" s="107"/>
      <c r="SWT657" s="107"/>
      <c r="SWU657" s="107"/>
      <c r="SWV657" s="107"/>
      <c r="SWW657" s="107"/>
      <c r="SWX657" s="107"/>
      <c r="SWY657" s="107"/>
      <c r="SWZ657" s="107"/>
      <c r="SXA657" s="107"/>
      <c r="SXB657" s="107"/>
      <c r="SXC657" s="107"/>
      <c r="SXD657" s="107"/>
      <c r="SXE657" s="107"/>
      <c r="SXF657" s="107"/>
      <c r="SXG657" s="107"/>
      <c r="SXH657" s="107"/>
      <c r="SXI657" s="107"/>
      <c r="SXJ657" s="107"/>
      <c r="SXK657" s="107"/>
      <c r="SXL657" s="107"/>
      <c r="SXM657" s="107"/>
      <c r="SXN657" s="107"/>
      <c r="SXO657" s="107"/>
      <c r="SXP657" s="107"/>
      <c r="SXQ657" s="107"/>
      <c r="SXR657" s="107"/>
      <c r="SXS657" s="107"/>
      <c r="SXT657" s="107"/>
      <c r="SXU657" s="107"/>
      <c r="SXV657" s="107"/>
      <c r="SXW657" s="107"/>
      <c r="SXX657" s="107"/>
      <c r="SXY657" s="107"/>
      <c r="SXZ657" s="107"/>
      <c r="SYA657" s="107"/>
      <c r="SYB657" s="107"/>
      <c r="SYC657" s="107"/>
      <c r="SYD657" s="107"/>
      <c r="SYE657" s="107"/>
      <c r="SYF657" s="107"/>
      <c r="SYG657" s="107"/>
      <c r="SYH657" s="107"/>
      <c r="SYI657" s="107"/>
      <c r="SYJ657" s="107"/>
      <c r="SYK657" s="107"/>
      <c r="SYL657" s="107"/>
      <c r="SYM657" s="107"/>
      <c r="SYN657" s="107"/>
      <c r="SYO657" s="107"/>
      <c r="SYP657" s="107"/>
      <c r="SYQ657" s="107"/>
      <c r="SYR657" s="107"/>
      <c r="SYS657" s="107"/>
      <c r="SYT657" s="107"/>
      <c r="SYU657" s="107"/>
      <c r="SYV657" s="107"/>
      <c r="SYW657" s="107"/>
      <c r="SYX657" s="107"/>
      <c r="SYY657" s="107"/>
      <c r="SYZ657" s="107"/>
      <c r="SZA657" s="107"/>
      <c r="SZB657" s="107"/>
      <c r="SZC657" s="107"/>
      <c r="SZD657" s="107"/>
      <c r="SZE657" s="107"/>
      <c r="SZF657" s="107"/>
      <c r="SZG657" s="107"/>
      <c r="SZH657" s="107"/>
      <c r="SZI657" s="107"/>
      <c r="SZJ657" s="107"/>
      <c r="SZK657" s="107"/>
      <c r="SZL657" s="107"/>
      <c r="SZM657" s="107"/>
      <c r="SZN657" s="107"/>
      <c r="SZO657" s="107"/>
      <c r="SZP657" s="107"/>
      <c r="SZQ657" s="107"/>
      <c r="SZR657" s="107"/>
      <c r="SZS657" s="107"/>
      <c r="SZT657" s="107"/>
      <c r="SZU657" s="107"/>
      <c r="SZV657" s="107"/>
      <c r="SZW657" s="107"/>
      <c r="SZX657" s="107"/>
      <c r="SZY657" s="107"/>
      <c r="SZZ657" s="107"/>
      <c r="TAA657" s="107"/>
      <c r="TAB657" s="107"/>
      <c r="TAC657" s="107"/>
      <c r="TAD657" s="107"/>
      <c r="TAE657" s="107"/>
      <c r="TAF657" s="107"/>
      <c r="TAG657" s="107"/>
      <c r="TAH657" s="107"/>
      <c r="TAI657" s="107"/>
      <c r="TAJ657" s="107"/>
      <c r="TAK657" s="107"/>
      <c r="TAL657" s="107"/>
      <c r="TAM657" s="107"/>
      <c r="TAN657" s="107"/>
      <c r="TAO657" s="107"/>
      <c r="TAP657" s="107"/>
      <c r="TAQ657" s="107"/>
      <c r="TAR657" s="107"/>
      <c r="TAS657" s="107"/>
      <c r="TAT657" s="107"/>
      <c r="TAU657" s="107"/>
      <c r="TAV657" s="107"/>
      <c r="TAW657" s="107"/>
      <c r="TAX657" s="107"/>
      <c r="TAY657" s="107"/>
      <c r="TAZ657" s="107"/>
      <c r="TBA657" s="107"/>
      <c r="TBB657" s="107"/>
      <c r="TBC657" s="107"/>
      <c r="TBD657" s="107"/>
      <c r="TBE657" s="107"/>
      <c r="TBF657" s="107"/>
      <c r="TBG657" s="107"/>
      <c r="TBH657" s="107"/>
      <c r="TBI657" s="107"/>
      <c r="TBJ657" s="107"/>
      <c r="TBK657" s="107"/>
      <c r="TBL657" s="107"/>
      <c r="TBM657" s="107"/>
      <c r="TBN657" s="107"/>
      <c r="TBO657" s="107"/>
      <c r="TBP657" s="107"/>
      <c r="TBQ657" s="107"/>
      <c r="TBR657" s="107"/>
      <c r="TBS657" s="107"/>
      <c r="TBT657" s="107"/>
      <c r="TBU657" s="107"/>
      <c r="TBV657" s="107"/>
      <c r="TBW657" s="107"/>
      <c r="TBX657" s="107"/>
      <c r="TBY657" s="107"/>
      <c r="TBZ657" s="107"/>
      <c r="TCA657" s="107"/>
      <c r="TCB657" s="107"/>
      <c r="TCC657" s="107"/>
      <c r="TCD657" s="107"/>
      <c r="TCE657" s="107"/>
      <c r="TCF657" s="107"/>
      <c r="TCG657" s="107"/>
      <c r="TCH657" s="107"/>
      <c r="TCI657" s="107"/>
      <c r="TCJ657" s="107"/>
      <c r="TCK657" s="107"/>
      <c r="TCL657" s="107"/>
      <c r="TCM657" s="107"/>
      <c r="TCN657" s="107"/>
      <c r="TCO657" s="107"/>
      <c r="TCP657" s="107"/>
      <c r="TCQ657" s="107"/>
      <c r="TCR657" s="107"/>
      <c r="TCS657" s="107"/>
      <c r="TCT657" s="107"/>
      <c r="TCU657" s="107"/>
      <c r="TCV657" s="107"/>
      <c r="TCW657" s="107"/>
      <c r="TCX657" s="107"/>
      <c r="TCY657" s="107"/>
      <c r="TCZ657" s="107"/>
      <c r="TDA657" s="107"/>
      <c r="TDB657" s="107"/>
      <c r="TDC657" s="107"/>
      <c r="TDD657" s="107"/>
      <c r="TDE657" s="107"/>
      <c r="TDF657" s="107"/>
      <c r="TDG657" s="107"/>
      <c r="TDH657" s="107"/>
      <c r="TDI657" s="107"/>
      <c r="TDJ657" s="107"/>
      <c r="TDK657" s="107"/>
      <c r="TDL657" s="107"/>
      <c r="TDM657" s="107"/>
      <c r="TDN657" s="107"/>
      <c r="TDO657" s="107"/>
      <c r="TDP657" s="107"/>
      <c r="TDQ657" s="107"/>
      <c r="TDR657" s="107"/>
      <c r="TDS657" s="107"/>
      <c r="TDT657" s="107"/>
      <c r="TDU657" s="107"/>
      <c r="TDV657" s="107"/>
      <c r="TDW657" s="107"/>
      <c r="TDX657" s="107"/>
      <c r="TDY657" s="107"/>
      <c r="TDZ657" s="107"/>
      <c r="TEA657" s="107"/>
      <c r="TEB657" s="107"/>
      <c r="TEC657" s="107"/>
      <c r="TED657" s="107"/>
      <c r="TEE657" s="107"/>
      <c r="TEF657" s="107"/>
      <c r="TEG657" s="107"/>
      <c r="TEH657" s="107"/>
      <c r="TEI657" s="107"/>
      <c r="TEJ657" s="107"/>
      <c r="TEK657" s="107"/>
      <c r="TEL657" s="107"/>
      <c r="TEM657" s="107"/>
      <c r="TEN657" s="107"/>
      <c r="TEO657" s="107"/>
      <c r="TEP657" s="107"/>
      <c r="TEQ657" s="107"/>
      <c r="TER657" s="107"/>
      <c r="TES657" s="107"/>
      <c r="TET657" s="107"/>
      <c r="TEU657" s="107"/>
      <c r="TEV657" s="107"/>
      <c r="TEW657" s="107"/>
      <c r="TEX657" s="107"/>
      <c r="TEY657" s="107"/>
      <c r="TEZ657" s="107"/>
      <c r="TFA657" s="107"/>
      <c r="TFB657" s="107"/>
      <c r="TFC657" s="107"/>
      <c r="TFD657" s="107"/>
      <c r="TFE657" s="107"/>
      <c r="TFF657" s="107"/>
      <c r="TFG657" s="107"/>
      <c r="TFH657" s="107"/>
      <c r="TFI657" s="107"/>
      <c r="TFJ657" s="107"/>
      <c r="TFK657" s="107"/>
      <c r="TFL657" s="107"/>
      <c r="TFM657" s="107"/>
      <c r="TFN657" s="107"/>
      <c r="TFO657" s="107"/>
      <c r="TFP657" s="107"/>
      <c r="TFQ657" s="107"/>
      <c r="TFR657" s="107"/>
      <c r="TFS657" s="107"/>
      <c r="TFT657" s="107"/>
      <c r="TFU657" s="107"/>
      <c r="TFV657" s="107"/>
      <c r="TFW657" s="107"/>
      <c r="TFX657" s="107"/>
      <c r="TFY657" s="107"/>
      <c r="TFZ657" s="107"/>
      <c r="TGA657" s="107"/>
      <c r="TGB657" s="107"/>
      <c r="TGC657" s="107"/>
      <c r="TGD657" s="107"/>
      <c r="TGE657" s="107"/>
      <c r="TGF657" s="107"/>
      <c r="TGG657" s="107"/>
      <c r="TGH657" s="107"/>
      <c r="TGI657" s="107"/>
      <c r="TGJ657" s="107"/>
      <c r="TGK657" s="107"/>
      <c r="TGL657" s="107"/>
      <c r="TGM657" s="107"/>
      <c r="TGN657" s="107"/>
      <c r="TGO657" s="107"/>
      <c r="TGP657" s="107"/>
      <c r="TGQ657" s="107"/>
      <c r="TGR657" s="107"/>
      <c r="TGS657" s="107"/>
      <c r="TGT657" s="107"/>
      <c r="TGU657" s="107"/>
      <c r="TGV657" s="107"/>
      <c r="TGW657" s="107"/>
      <c r="TGX657" s="107"/>
      <c r="TGY657" s="107"/>
      <c r="TGZ657" s="107"/>
      <c r="THA657" s="107"/>
      <c r="THB657" s="107"/>
      <c r="THC657" s="107"/>
      <c r="THD657" s="107"/>
      <c r="THE657" s="107"/>
      <c r="THF657" s="107"/>
      <c r="THG657" s="107"/>
      <c r="THH657" s="107"/>
      <c r="THI657" s="107"/>
      <c r="THJ657" s="107"/>
      <c r="THK657" s="107"/>
      <c r="THL657" s="107"/>
      <c r="THM657" s="107"/>
      <c r="THN657" s="107"/>
      <c r="THO657" s="107"/>
      <c r="THP657" s="107"/>
      <c r="THQ657" s="107"/>
      <c r="THR657" s="107"/>
      <c r="THS657" s="107"/>
      <c r="THT657" s="107"/>
      <c r="THU657" s="107"/>
      <c r="THV657" s="107"/>
      <c r="THW657" s="107"/>
      <c r="THX657" s="107"/>
      <c r="THY657" s="107"/>
      <c r="THZ657" s="107"/>
      <c r="TIA657" s="107"/>
      <c r="TIB657" s="107"/>
      <c r="TIC657" s="107"/>
      <c r="TID657" s="107"/>
      <c r="TIE657" s="107"/>
      <c r="TIF657" s="107"/>
      <c r="TIG657" s="107"/>
      <c r="TIH657" s="107"/>
      <c r="TII657" s="107"/>
      <c r="TIJ657" s="107"/>
      <c r="TIK657" s="107"/>
      <c r="TIL657" s="107"/>
      <c r="TIM657" s="107"/>
      <c r="TIN657" s="107"/>
      <c r="TIO657" s="107"/>
      <c r="TIP657" s="107"/>
      <c r="TIQ657" s="107"/>
      <c r="TIR657" s="107"/>
      <c r="TIS657" s="107"/>
      <c r="TIT657" s="107"/>
      <c r="TIU657" s="107"/>
      <c r="TIV657" s="107"/>
      <c r="TIW657" s="107"/>
      <c r="TIX657" s="107"/>
      <c r="TIY657" s="107"/>
      <c r="TIZ657" s="107"/>
      <c r="TJA657" s="107"/>
      <c r="TJB657" s="107"/>
      <c r="TJC657" s="107"/>
      <c r="TJD657" s="107"/>
      <c r="TJE657" s="107"/>
      <c r="TJF657" s="107"/>
      <c r="TJG657" s="107"/>
      <c r="TJH657" s="107"/>
      <c r="TJI657" s="107"/>
      <c r="TJJ657" s="107"/>
      <c r="TJK657" s="107"/>
      <c r="TJL657" s="107"/>
      <c r="TJM657" s="107"/>
      <c r="TJN657" s="107"/>
      <c r="TJO657" s="107"/>
      <c r="TJP657" s="107"/>
      <c r="TJQ657" s="107"/>
      <c r="TJR657" s="107"/>
      <c r="TJS657" s="107"/>
      <c r="TJT657" s="107"/>
      <c r="TJU657" s="107"/>
      <c r="TJV657" s="107"/>
      <c r="TJW657" s="107"/>
      <c r="TJX657" s="107"/>
      <c r="TJY657" s="107"/>
      <c r="TJZ657" s="107"/>
      <c r="TKA657" s="107"/>
      <c r="TKB657" s="107"/>
      <c r="TKC657" s="107"/>
      <c r="TKD657" s="107"/>
      <c r="TKE657" s="107"/>
      <c r="TKF657" s="107"/>
      <c r="TKG657" s="107"/>
      <c r="TKH657" s="107"/>
      <c r="TKI657" s="107"/>
      <c r="TKJ657" s="107"/>
      <c r="TKK657" s="107"/>
      <c r="TKL657" s="107"/>
      <c r="TKM657" s="107"/>
      <c r="TKN657" s="107"/>
      <c r="TKO657" s="107"/>
      <c r="TKP657" s="107"/>
      <c r="TKQ657" s="107"/>
      <c r="TKR657" s="107"/>
      <c r="TKS657" s="107"/>
      <c r="TKT657" s="107"/>
      <c r="TKU657" s="107"/>
      <c r="TKV657" s="107"/>
      <c r="TKW657" s="107"/>
      <c r="TKX657" s="107"/>
      <c r="TKY657" s="107"/>
      <c r="TKZ657" s="107"/>
      <c r="TLA657" s="107"/>
      <c r="TLB657" s="107"/>
      <c r="TLC657" s="107"/>
      <c r="TLD657" s="107"/>
      <c r="TLE657" s="107"/>
      <c r="TLF657" s="107"/>
      <c r="TLG657" s="107"/>
      <c r="TLH657" s="107"/>
      <c r="TLI657" s="107"/>
      <c r="TLJ657" s="107"/>
      <c r="TLK657" s="107"/>
      <c r="TLL657" s="107"/>
      <c r="TLM657" s="107"/>
      <c r="TLN657" s="107"/>
      <c r="TLO657" s="107"/>
      <c r="TLP657" s="107"/>
      <c r="TLQ657" s="107"/>
      <c r="TLR657" s="107"/>
      <c r="TLS657" s="107"/>
      <c r="TLT657" s="107"/>
      <c r="TLU657" s="107"/>
      <c r="TLV657" s="107"/>
      <c r="TLW657" s="107"/>
      <c r="TLX657" s="107"/>
      <c r="TLY657" s="107"/>
      <c r="TLZ657" s="107"/>
      <c r="TMA657" s="107"/>
      <c r="TMB657" s="107"/>
      <c r="TMC657" s="107"/>
      <c r="TMD657" s="107"/>
      <c r="TME657" s="107"/>
      <c r="TMF657" s="107"/>
      <c r="TMG657" s="107"/>
      <c r="TMH657" s="107"/>
      <c r="TMI657" s="107"/>
      <c r="TMJ657" s="107"/>
      <c r="TMK657" s="107"/>
      <c r="TML657" s="107"/>
      <c r="TMM657" s="107"/>
      <c r="TMN657" s="107"/>
      <c r="TMO657" s="107"/>
      <c r="TMP657" s="107"/>
      <c r="TMQ657" s="107"/>
      <c r="TMR657" s="107"/>
      <c r="TMS657" s="107"/>
      <c r="TMT657" s="107"/>
      <c r="TMU657" s="107"/>
      <c r="TMV657" s="107"/>
      <c r="TMW657" s="107"/>
      <c r="TMX657" s="107"/>
      <c r="TMY657" s="107"/>
      <c r="TMZ657" s="107"/>
      <c r="TNA657" s="107"/>
      <c r="TNB657" s="107"/>
      <c r="TNC657" s="107"/>
      <c r="TND657" s="107"/>
      <c r="TNE657" s="107"/>
      <c r="TNF657" s="107"/>
      <c r="TNG657" s="107"/>
      <c r="TNH657" s="107"/>
      <c r="TNI657" s="107"/>
      <c r="TNJ657" s="107"/>
      <c r="TNK657" s="107"/>
      <c r="TNL657" s="107"/>
      <c r="TNM657" s="107"/>
      <c r="TNN657" s="107"/>
      <c r="TNO657" s="107"/>
      <c r="TNP657" s="107"/>
      <c r="TNQ657" s="107"/>
      <c r="TNR657" s="107"/>
      <c r="TNS657" s="107"/>
      <c r="TNT657" s="107"/>
      <c r="TNU657" s="107"/>
      <c r="TNV657" s="107"/>
      <c r="TNW657" s="107"/>
      <c r="TNX657" s="107"/>
      <c r="TNY657" s="107"/>
      <c r="TNZ657" s="107"/>
      <c r="TOA657" s="107"/>
      <c r="TOB657" s="107"/>
      <c r="TOC657" s="107"/>
      <c r="TOD657" s="107"/>
      <c r="TOE657" s="107"/>
      <c r="TOF657" s="107"/>
      <c r="TOG657" s="107"/>
      <c r="TOH657" s="107"/>
      <c r="TOI657" s="107"/>
      <c r="TOJ657" s="107"/>
      <c r="TOK657" s="107"/>
      <c r="TOL657" s="107"/>
      <c r="TOM657" s="107"/>
      <c r="TON657" s="107"/>
      <c r="TOO657" s="107"/>
      <c r="TOP657" s="107"/>
      <c r="TOQ657" s="107"/>
      <c r="TOR657" s="107"/>
      <c r="TOS657" s="107"/>
      <c r="TOT657" s="107"/>
      <c r="TOU657" s="107"/>
      <c r="TOV657" s="107"/>
      <c r="TOW657" s="107"/>
      <c r="TOX657" s="107"/>
      <c r="TOY657" s="107"/>
      <c r="TOZ657" s="107"/>
      <c r="TPA657" s="107"/>
      <c r="TPB657" s="107"/>
      <c r="TPC657" s="107"/>
      <c r="TPD657" s="107"/>
      <c r="TPE657" s="107"/>
      <c r="TPF657" s="107"/>
      <c r="TPG657" s="107"/>
      <c r="TPH657" s="107"/>
      <c r="TPI657" s="107"/>
      <c r="TPJ657" s="107"/>
      <c r="TPK657" s="107"/>
      <c r="TPL657" s="107"/>
      <c r="TPM657" s="107"/>
      <c r="TPN657" s="107"/>
      <c r="TPO657" s="107"/>
      <c r="TPP657" s="107"/>
      <c r="TPQ657" s="107"/>
      <c r="TPR657" s="107"/>
      <c r="TPS657" s="107"/>
      <c r="TPT657" s="107"/>
      <c r="TPU657" s="107"/>
      <c r="TPV657" s="107"/>
      <c r="TPW657" s="107"/>
      <c r="TPX657" s="107"/>
      <c r="TPY657" s="107"/>
      <c r="TPZ657" s="107"/>
      <c r="TQA657" s="107"/>
      <c r="TQB657" s="107"/>
      <c r="TQC657" s="107"/>
      <c r="TQD657" s="107"/>
      <c r="TQE657" s="107"/>
      <c r="TQF657" s="107"/>
      <c r="TQG657" s="107"/>
      <c r="TQH657" s="107"/>
      <c r="TQI657" s="107"/>
      <c r="TQJ657" s="107"/>
      <c r="TQK657" s="107"/>
      <c r="TQL657" s="107"/>
      <c r="TQM657" s="107"/>
      <c r="TQN657" s="107"/>
      <c r="TQO657" s="107"/>
      <c r="TQP657" s="107"/>
      <c r="TQQ657" s="107"/>
      <c r="TQR657" s="107"/>
      <c r="TQS657" s="107"/>
      <c r="TQT657" s="107"/>
      <c r="TQU657" s="107"/>
      <c r="TQV657" s="107"/>
      <c r="TQW657" s="107"/>
      <c r="TQX657" s="107"/>
      <c r="TQY657" s="107"/>
      <c r="TQZ657" s="107"/>
      <c r="TRA657" s="107"/>
      <c r="TRB657" s="107"/>
      <c r="TRC657" s="107"/>
      <c r="TRD657" s="107"/>
      <c r="TRE657" s="107"/>
      <c r="TRF657" s="107"/>
      <c r="TRG657" s="107"/>
      <c r="TRH657" s="107"/>
      <c r="TRI657" s="107"/>
      <c r="TRJ657" s="107"/>
      <c r="TRK657" s="107"/>
      <c r="TRL657" s="107"/>
      <c r="TRM657" s="107"/>
      <c r="TRN657" s="107"/>
      <c r="TRO657" s="107"/>
      <c r="TRP657" s="107"/>
      <c r="TRQ657" s="107"/>
      <c r="TRR657" s="107"/>
      <c r="TRS657" s="107"/>
      <c r="TRT657" s="107"/>
      <c r="TRU657" s="107"/>
      <c r="TRV657" s="107"/>
      <c r="TRW657" s="107"/>
      <c r="TRX657" s="107"/>
      <c r="TRY657" s="107"/>
      <c r="TRZ657" s="107"/>
      <c r="TSA657" s="107"/>
      <c r="TSB657" s="107"/>
      <c r="TSC657" s="107"/>
      <c r="TSD657" s="107"/>
      <c r="TSE657" s="107"/>
      <c r="TSF657" s="107"/>
      <c r="TSG657" s="107"/>
      <c r="TSH657" s="107"/>
      <c r="TSI657" s="107"/>
      <c r="TSJ657" s="107"/>
      <c r="TSK657" s="107"/>
      <c r="TSL657" s="107"/>
      <c r="TSM657" s="107"/>
      <c r="TSN657" s="107"/>
      <c r="TSO657" s="107"/>
      <c r="TSP657" s="107"/>
      <c r="TSQ657" s="107"/>
      <c r="TSR657" s="107"/>
      <c r="TSS657" s="107"/>
      <c r="TST657" s="107"/>
      <c r="TSU657" s="107"/>
      <c r="TSV657" s="107"/>
      <c r="TSW657" s="107"/>
      <c r="TSX657" s="107"/>
      <c r="TSY657" s="107"/>
      <c r="TSZ657" s="107"/>
      <c r="TTA657" s="107"/>
      <c r="TTB657" s="107"/>
      <c r="TTC657" s="107"/>
      <c r="TTD657" s="107"/>
      <c r="TTE657" s="107"/>
      <c r="TTF657" s="107"/>
      <c r="TTG657" s="107"/>
      <c r="TTH657" s="107"/>
      <c r="TTI657" s="107"/>
      <c r="TTJ657" s="107"/>
      <c r="TTK657" s="107"/>
      <c r="TTL657" s="107"/>
      <c r="TTM657" s="107"/>
      <c r="TTN657" s="107"/>
      <c r="TTO657" s="107"/>
      <c r="TTP657" s="107"/>
      <c r="TTQ657" s="107"/>
      <c r="TTR657" s="107"/>
      <c r="TTS657" s="107"/>
      <c r="TTT657" s="107"/>
      <c r="TTU657" s="107"/>
      <c r="TTV657" s="107"/>
      <c r="TTW657" s="107"/>
      <c r="TTX657" s="107"/>
      <c r="TTY657" s="107"/>
      <c r="TTZ657" s="107"/>
      <c r="TUA657" s="107"/>
      <c r="TUB657" s="107"/>
      <c r="TUC657" s="107"/>
      <c r="TUD657" s="107"/>
      <c r="TUE657" s="107"/>
      <c r="TUF657" s="107"/>
      <c r="TUG657" s="107"/>
      <c r="TUH657" s="107"/>
      <c r="TUI657" s="107"/>
      <c r="TUJ657" s="107"/>
      <c r="TUK657" s="107"/>
      <c r="TUL657" s="107"/>
      <c r="TUM657" s="107"/>
      <c r="TUN657" s="107"/>
      <c r="TUO657" s="107"/>
      <c r="TUP657" s="107"/>
      <c r="TUQ657" s="107"/>
      <c r="TUR657" s="107"/>
      <c r="TUS657" s="107"/>
      <c r="TUT657" s="107"/>
      <c r="TUU657" s="107"/>
      <c r="TUV657" s="107"/>
      <c r="TUW657" s="107"/>
      <c r="TUX657" s="107"/>
      <c r="TUY657" s="107"/>
      <c r="TUZ657" s="107"/>
      <c r="TVA657" s="107"/>
      <c r="TVB657" s="107"/>
      <c r="TVC657" s="107"/>
      <c r="TVD657" s="107"/>
      <c r="TVE657" s="107"/>
      <c r="TVF657" s="107"/>
      <c r="TVG657" s="107"/>
      <c r="TVH657" s="107"/>
      <c r="TVI657" s="107"/>
      <c r="TVJ657" s="107"/>
      <c r="TVK657" s="107"/>
      <c r="TVL657" s="107"/>
      <c r="TVM657" s="107"/>
      <c r="TVN657" s="107"/>
      <c r="TVO657" s="107"/>
      <c r="TVP657" s="107"/>
      <c r="TVQ657" s="107"/>
      <c r="TVR657" s="107"/>
      <c r="TVS657" s="107"/>
      <c r="TVT657" s="107"/>
      <c r="TVU657" s="107"/>
      <c r="TVV657" s="107"/>
      <c r="TVW657" s="107"/>
      <c r="TVX657" s="107"/>
      <c r="TVY657" s="107"/>
      <c r="TVZ657" s="107"/>
      <c r="TWA657" s="107"/>
      <c r="TWB657" s="107"/>
      <c r="TWC657" s="107"/>
      <c r="TWD657" s="107"/>
      <c r="TWE657" s="107"/>
      <c r="TWF657" s="107"/>
      <c r="TWG657" s="107"/>
      <c r="TWH657" s="107"/>
      <c r="TWI657" s="107"/>
      <c r="TWJ657" s="107"/>
      <c r="TWK657" s="107"/>
      <c r="TWL657" s="107"/>
      <c r="TWM657" s="107"/>
      <c r="TWN657" s="107"/>
      <c r="TWO657" s="107"/>
      <c r="TWP657" s="107"/>
      <c r="TWQ657" s="107"/>
      <c r="TWR657" s="107"/>
      <c r="TWS657" s="107"/>
      <c r="TWT657" s="107"/>
      <c r="TWU657" s="107"/>
      <c r="TWV657" s="107"/>
      <c r="TWW657" s="107"/>
      <c r="TWX657" s="107"/>
      <c r="TWY657" s="107"/>
      <c r="TWZ657" s="107"/>
      <c r="TXA657" s="107"/>
      <c r="TXB657" s="107"/>
      <c r="TXC657" s="107"/>
      <c r="TXD657" s="107"/>
      <c r="TXE657" s="107"/>
      <c r="TXF657" s="107"/>
      <c r="TXG657" s="107"/>
      <c r="TXH657" s="107"/>
      <c r="TXI657" s="107"/>
      <c r="TXJ657" s="107"/>
      <c r="TXK657" s="107"/>
      <c r="TXL657" s="107"/>
      <c r="TXM657" s="107"/>
      <c r="TXN657" s="107"/>
      <c r="TXO657" s="107"/>
      <c r="TXP657" s="107"/>
      <c r="TXQ657" s="107"/>
      <c r="TXR657" s="107"/>
      <c r="TXS657" s="107"/>
      <c r="TXT657" s="107"/>
      <c r="TXU657" s="107"/>
      <c r="TXV657" s="107"/>
      <c r="TXW657" s="107"/>
      <c r="TXX657" s="107"/>
      <c r="TXY657" s="107"/>
      <c r="TXZ657" s="107"/>
      <c r="TYA657" s="107"/>
      <c r="TYB657" s="107"/>
      <c r="TYC657" s="107"/>
      <c r="TYD657" s="107"/>
      <c r="TYE657" s="107"/>
      <c r="TYF657" s="107"/>
      <c r="TYG657" s="107"/>
      <c r="TYH657" s="107"/>
      <c r="TYI657" s="107"/>
      <c r="TYJ657" s="107"/>
      <c r="TYK657" s="107"/>
      <c r="TYL657" s="107"/>
      <c r="TYM657" s="107"/>
      <c r="TYN657" s="107"/>
      <c r="TYO657" s="107"/>
      <c r="TYP657" s="107"/>
      <c r="TYQ657" s="107"/>
      <c r="TYR657" s="107"/>
      <c r="TYS657" s="107"/>
      <c r="TYT657" s="107"/>
      <c r="TYU657" s="107"/>
      <c r="TYV657" s="107"/>
      <c r="TYW657" s="107"/>
      <c r="TYX657" s="107"/>
      <c r="TYY657" s="107"/>
      <c r="TYZ657" s="107"/>
      <c r="TZA657" s="107"/>
      <c r="TZB657" s="107"/>
      <c r="TZC657" s="107"/>
      <c r="TZD657" s="107"/>
      <c r="TZE657" s="107"/>
      <c r="TZF657" s="107"/>
      <c r="TZG657" s="107"/>
      <c r="TZH657" s="107"/>
      <c r="TZI657" s="107"/>
      <c r="TZJ657" s="107"/>
      <c r="TZK657" s="107"/>
      <c r="TZL657" s="107"/>
      <c r="TZM657" s="107"/>
      <c r="TZN657" s="107"/>
      <c r="TZO657" s="107"/>
      <c r="TZP657" s="107"/>
      <c r="TZQ657" s="107"/>
      <c r="TZR657" s="107"/>
      <c r="TZS657" s="107"/>
      <c r="TZT657" s="107"/>
      <c r="TZU657" s="107"/>
      <c r="TZV657" s="107"/>
      <c r="TZW657" s="107"/>
      <c r="TZX657" s="107"/>
      <c r="TZY657" s="107"/>
      <c r="TZZ657" s="107"/>
      <c r="UAA657" s="107"/>
      <c r="UAB657" s="107"/>
      <c r="UAC657" s="107"/>
      <c r="UAD657" s="107"/>
      <c r="UAE657" s="107"/>
      <c r="UAF657" s="107"/>
      <c r="UAG657" s="107"/>
      <c r="UAH657" s="107"/>
      <c r="UAI657" s="107"/>
      <c r="UAJ657" s="107"/>
      <c r="UAK657" s="107"/>
      <c r="UAL657" s="107"/>
      <c r="UAM657" s="107"/>
      <c r="UAN657" s="107"/>
      <c r="UAO657" s="107"/>
      <c r="UAP657" s="107"/>
      <c r="UAQ657" s="107"/>
      <c r="UAR657" s="107"/>
      <c r="UAS657" s="107"/>
      <c r="UAT657" s="107"/>
      <c r="UAU657" s="107"/>
      <c r="UAV657" s="107"/>
      <c r="UAW657" s="107"/>
      <c r="UAX657" s="107"/>
      <c r="UAY657" s="107"/>
      <c r="UAZ657" s="107"/>
      <c r="UBA657" s="107"/>
      <c r="UBB657" s="107"/>
      <c r="UBC657" s="107"/>
      <c r="UBD657" s="107"/>
      <c r="UBE657" s="107"/>
      <c r="UBF657" s="107"/>
      <c r="UBG657" s="107"/>
      <c r="UBH657" s="107"/>
      <c r="UBI657" s="107"/>
      <c r="UBJ657" s="107"/>
      <c r="UBK657" s="107"/>
      <c r="UBL657" s="107"/>
      <c r="UBM657" s="107"/>
      <c r="UBN657" s="107"/>
      <c r="UBO657" s="107"/>
      <c r="UBP657" s="107"/>
      <c r="UBQ657" s="107"/>
      <c r="UBR657" s="107"/>
      <c r="UBS657" s="107"/>
      <c r="UBT657" s="107"/>
      <c r="UBU657" s="107"/>
      <c r="UBV657" s="107"/>
      <c r="UBW657" s="107"/>
      <c r="UBX657" s="107"/>
      <c r="UBY657" s="107"/>
      <c r="UBZ657" s="107"/>
      <c r="UCA657" s="107"/>
      <c r="UCB657" s="107"/>
      <c r="UCC657" s="107"/>
      <c r="UCD657" s="107"/>
      <c r="UCE657" s="107"/>
      <c r="UCF657" s="107"/>
      <c r="UCG657" s="107"/>
      <c r="UCH657" s="107"/>
      <c r="UCI657" s="107"/>
      <c r="UCJ657" s="107"/>
      <c r="UCK657" s="107"/>
      <c r="UCL657" s="107"/>
      <c r="UCM657" s="107"/>
      <c r="UCN657" s="107"/>
      <c r="UCO657" s="107"/>
      <c r="UCP657" s="107"/>
      <c r="UCQ657" s="107"/>
      <c r="UCR657" s="107"/>
      <c r="UCS657" s="107"/>
      <c r="UCT657" s="107"/>
      <c r="UCU657" s="107"/>
      <c r="UCV657" s="107"/>
      <c r="UCW657" s="107"/>
      <c r="UCX657" s="107"/>
      <c r="UCY657" s="107"/>
      <c r="UCZ657" s="107"/>
      <c r="UDA657" s="107"/>
      <c r="UDB657" s="107"/>
      <c r="UDC657" s="107"/>
      <c r="UDD657" s="107"/>
      <c r="UDE657" s="107"/>
      <c r="UDF657" s="107"/>
      <c r="UDG657" s="107"/>
      <c r="UDH657" s="107"/>
      <c r="UDI657" s="107"/>
      <c r="UDJ657" s="107"/>
      <c r="UDK657" s="107"/>
      <c r="UDL657" s="107"/>
      <c r="UDM657" s="107"/>
      <c r="UDN657" s="107"/>
      <c r="UDO657" s="107"/>
      <c r="UDP657" s="107"/>
      <c r="UDQ657" s="107"/>
      <c r="UDR657" s="107"/>
      <c r="UDS657" s="107"/>
      <c r="UDT657" s="107"/>
      <c r="UDU657" s="107"/>
      <c r="UDV657" s="107"/>
      <c r="UDW657" s="107"/>
      <c r="UDX657" s="107"/>
      <c r="UDY657" s="107"/>
      <c r="UDZ657" s="107"/>
      <c r="UEA657" s="107"/>
      <c r="UEB657" s="107"/>
      <c r="UEC657" s="107"/>
      <c r="UED657" s="107"/>
      <c r="UEE657" s="107"/>
      <c r="UEF657" s="107"/>
      <c r="UEG657" s="107"/>
      <c r="UEH657" s="107"/>
      <c r="UEI657" s="107"/>
      <c r="UEJ657" s="107"/>
      <c r="UEK657" s="107"/>
      <c r="UEL657" s="107"/>
      <c r="UEM657" s="107"/>
      <c r="UEN657" s="107"/>
      <c r="UEO657" s="107"/>
      <c r="UEP657" s="107"/>
      <c r="UEQ657" s="107"/>
      <c r="UER657" s="107"/>
      <c r="UES657" s="107"/>
      <c r="UET657" s="107"/>
      <c r="UEU657" s="107"/>
      <c r="UEV657" s="107"/>
      <c r="UEW657" s="107"/>
      <c r="UEX657" s="107"/>
      <c r="UEY657" s="107"/>
      <c r="UEZ657" s="107"/>
      <c r="UFA657" s="107"/>
      <c r="UFB657" s="107"/>
      <c r="UFC657" s="107"/>
      <c r="UFD657" s="107"/>
      <c r="UFE657" s="107"/>
      <c r="UFF657" s="107"/>
      <c r="UFG657" s="107"/>
      <c r="UFH657" s="107"/>
      <c r="UFI657" s="107"/>
      <c r="UFJ657" s="107"/>
      <c r="UFK657" s="107"/>
      <c r="UFL657" s="107"/>
      <c r="UFM657" s="107"/>
      <c r="UFN657" s="107"/>
      <c r="UFO657" s="107"/>
      <c r="UFP657" s="107"/>
      <c r="UFQ657" s="107"/>
      <c r="UFR657" s="107"/>
      <c r="UFS657" s="107"/>
      <c r="UFT657" s="107"/>
      <c r="UFU657" s="107"/>
      <c r="UFV657" s="107"/>
      <c r="UFW657" s="107"/>
      <c r="UFX657" s="107"/>
      <c r="UFY657" s="107"/>
      <c r="UFZ657" s="107"/>
      <c r="UGA657" s="107"/>
      <c r="UGB657" s="107"/>
      <c r="UGC657" s="107"/>
      <c r="UGD657" s="107"/>
      <c r="UGE657" s="107"/>
      <c r="UGF657" s="107"/>
      <c r="UGG657" s="107"/>
      <c r="UGH657" s="107"/>
      <c r="UGI657" s="107"/>
      <c r="UGJ657" s="107"/>
      <c r="UGK657" s="107"/>
      <c r="UGL657" s="107"/>
      <c r="UGM657" s="107"/>
      <c r="UGN657" s="107"/>
      <c r="UGO657" s="107"/>
      <c r="UGP657" s="107"/>
      <c r="UGQ657" s="107"/>
      <c r="UGR657" s="107"/>
      <c r="UGS657" s="107"/>
      <c r="UGT657" s="107"/>
      <c r="UGU657" s="107"/>
      <c r="UGV657" s="107"/>
      <c r="UGW657" s="107"/>
      <c r="UGX657" s="107"/>
      <c r="UGY657" s="107"/>
      <c r="UGZ657" s="107"/>
      <c r="UHA657" s="107"/>
      <c r="UHB657" s="107"/>
      <c r="UHC657" s="107"/>
      <c r="UHD657" s="107"/>
      <c r="UHE657" s="107"/>
      <c r="UHF657" s="107"/>
      <c r="UHG657" s="107"/>
      <c r="UHH657" s="107"/>
      <c r="UHI657" s="107"/>
      <c r="UHJ657" s="107"/>
      <c r="UHK657" s="107"/>
      <c r="UHL657" s="107"/>
      <c r="UHM657" s="107"/>
      <c r="UHN657" s="107"/>
      <c r="UHO657" s="107"/>
      <c r="UHP657" s="107"/>
      <c r="UHQ657" s="107"/>
      <c r="UHR657" s="107"/>
      <c r="UHS657" s="107"/>
      <c r="UHT657" s="107"/>
      <c r="UHU657" s="107"/>
      <c r="UHV657" s="107"/>
      <c r="UHW657" s="107"/>
      <c r="UHX657" s="107"/>
      <c r="UHY657" s="107"/>
      <c r="UHZ657" s="107"/>
      <c r="UIA657" s="107"/>
      <c r="UIB657" s="107"/>
      <c r="UIC657" s="107"/>
      <c r="UID657" s="107"/>
      <c r="UIE657" s="107"/>
      <c r="UIF657" s="107"/>
      <c r="UIG657" s="107"/>
      <c r="UIH657" s="107"/>
      <c r="UII657" s="107"/>
      <c r="UIJ657" s="107"/>
      <c r="UIK657" s="107"/>
      <c r="UIL657" s="107"/>
      <c r="UIM657" s="107"/>
      <c r="UIN657" s="107"/>
      <c r="UIO657" s="107"/>
      <c r="UIP657" s="107"/>
      <c r="UIQ657" s="107"/>
      <c r="UIR657" s="107"/>
      <c r="UIS657" s="107"/>
      <c r="UIT657" s="107"/>
      <c r="UIU657" s="107"/>
      <c r="UIV657" s="107"/>
      <c r="UIW657" s="107"/>
      <c r="UIX657" s="107"/>
      <c r="UIY657" s="107"/>
      <c r="UIZ657" s="107"/>
      <c r="UJA657" s="107"/>
      <c r="UJB657" s="107"/>
      <c r="UJC657" s="107"/>
      <c r="UJD657" s="107"/>
      <c r="UJE657" s="107"/>
      <c r="UJF657" s="107"/>
      <c r="UJG657" s="107"/>
      <c r="UJH657" s="107"/>
      <c r="UJI657" s="107"/>
      <c r="UJJ657" s="107"/>
      <c r="UJK657" s="107"/>
      <c r="UJL657" s="107"/>
      <c r="UJM657" s="107"/>
      <c r="UJN657" s="107"/>
      <c r="UJO657" s="107"/>
      <c r="UJP657" s="107"/>
      <c r="UJQ657" s="107"/>
      <c r="UJR657" s="107"/>
      <c r="UJS657" s="107"/>
      <c r="UJT657" s="107"/>
      <c r="UJU657" s="107"/>
      <c r="UJV657" s="107"/>
      <c r="UJW657" s="107"/>
      <c r="UJX657" s="107"/>
      <c r="UJY657" s="107"/>
      <c r="UJZ657" s="107"/>
      <c r="UKA657" s="107"/>
      <c r="UKB657" s="107"/>
      <c r="UKC657" s="107"/>
      <c r="UKD657" s="107"/>
      <c r="UKE657" s="107"/>
      <c r="UKF657" s="107"/>
      <c r="UKG657" s="107"/>
      <c r="UKH657" s="107"/>
      <c r="UKI657" s="107"/>
      <c r="UKJ657" s="107"/>
      <c r="UKK657" s="107"/>
      <c r="UKL657" s="107"/>
      <c r="UKM657" s="107"/>
      <c r="UKN657" s="107"/>
      <c r="UKO657" s="107"/>
      <c r="UKP657" s="107"/>
      <c r="UKQ657" s="107"/>
      <c r="UKR657" s="107"/>
      <c r="UKS657" s="107"/>
      <c r="UKT657" s="107"/>
      <c r="UKU657" s="107"/>
      <c r="UKV657" s="107"/>
      <c r="UKW657" s="107"/>
      <c r="UKX657" s="107"/>
      <c r="UKY657" s="107"/>
      <c r="UKZ657" s="107"/>
      <c r="ULA657" s="107"/>
      <c r="ULB657" s="107"/>
      <c r="ULC657" s="107"/>
      <c r="ULD657" s="107"/>
      <c r="ULE657" s="107"/>
      <c r="ULF657" s="107"/>
      <c r="ULG657" s="107"/>
      <c r="ULH657" s="107"/>
      <c r="ULI657" s="107"/>
      <c r="ULJ657" s="107"/>
      <c r="ULK657" s="107"/>
      <c r="ULL657" s="107"/>
      <c r="ULM657" s="107"/>
      <c r="ULN657" s="107"/>
      <c r="ULO657" s="107"/>
      <c r="ULP657" s="107"/>
      <c r="ULQ657" s="107"/>
      <c r="ULR657" s="107"/>
      <c r="ULS657" s="107"/>
      <c r="ULT657" s="107"/>
      <c r="ULU657" s="107"/>
      <c r="ULV657" s="107"/>
      <c r="ULW657" s="107"/>
      <c r="ULX657" s="107"/>
      <c r="ULY657" s="107"/>
      <c r="ULZ657" s="107"/>
      <c r="UMA657" s="107"/>
      <c r="UMB657" s="107"/>
      <c r="UMC657" s="107"/>
      <c r="UMD657" s="107"/>
      <c r="UME657" s="107"/>
      <c r="UMF657" s="107"/>
      <c r="UMG657" s="107"/>
      <c r="UMH657" s="107"/>
      <c r="UMI657" s="107"/>
      <c r="UMJ657" s="107"/>
      <c r="UMK657" s="107"/>
      <c r="UML657" s="107"/>
      <c r="UMM657" s="107"/>
      <c r="UMN657" s="107"/>
      <c r="UMO657" s="107"/>
      <c r="UMP657" s="107"/>
      <c r="UMQ657" s="107"/>
      <c r="UMR657" s="107"/>
      <c r="UMS657" s="107"/>
      <c r="UMT657" s="107"/>
      <c r="UMU657" s="107"/>
      <c r="UMV657" s="107"/>
      <c r="UMW657" s="107"/>
      <c r="UMX657" s="107"/>
      <c r="UMY657" s="107"/>
      <c r="UMZ657" s="107"/>
      <c r="UNA657" s="107"/>
      <c r="UNB657" s="107"/>
      <c r="UNC657" s="107"/>
      <c r="UND657" s="107"/>
      <c r="UNE657" s="107"/>
      <c r="UNF657" s="107"/>
      <c r="UNG657" s="107"/>
      <c r="UNH657" s="107"/>
      <c r="UNI657" s="107"/>
      <c r="UNJ657" s="107"/>
      <c r="UNK657" s="107"/>
      <c r="UNL657" s="107"/>
      <c r="UNM657" s="107"/>
      <c r="UNN657" s="107"/>
      <c r="UNO657" s="107"/>
      <c r="UNP657" s="107"/>
      <c r="UNQ657" s="107"/>
      <c r="UNR657" s="107"/>
      <c r="UNS657" s="107"/>
      <c r="UNT657" s="107"/>
      <c r="UNU657" s="107"/>
      <c r="UNV657" s="107"/>
      <c r="UNW657" s="107"/>
      <c r="UNX657" s="107"/>
      <c r="UNY657" s="107"/>
      <c r="UNZ657" s="107"/>
      <c r="UOA657" s="107"/>
      <c r="UOB657" s="107"/>
      <c r="UOC657" s="107"/>
      <c r="UOD657" s="107"/>
      <c r="UOE657" s="107"/>
      <c r="UOF657" s="107"/>
      <c r="UOG657" s="107"/>
      <c r="UOH657" s="107"/>
      <c r="UOI657" s="107"/>
      <c r="UOJ657" s="107"/>
      <c r="UOK657" s="107"/>
      <c r="UOL657" s="107"/>
      <c r="UOM657" s="107"/>
      <c r="UON657" s="107"/>
      <c r="UOO657" s="107"/>
      <c r="UOP657" s="107"/>
      <c r="UOQ657" s="107"/>
      <c r="UOR657" s="107"/>
      <c r="UOS657" s="107"/>
      <c r="UOT657" s="107"/>
      <c r="UOU657" s="107"/>
      <c r="UOV657" s="107"/>
      <c r="UOW657" s="107"/>
      <c r="UOX657" s="107"/>
      <c r="UOY657" s="107"/>
      <c r="UOZ657" s="107"/>
      <c r="UPA657" s="107"/>
      <c r="UPB657" s="107"/>
      <c r="UPC657" s="107"/>
      <c r="UPD657" s="107"/>
      <c r="UPE657" s="107"/>
      <c r="UPF657" s="107"/>
      <c r="UPG657" s="107"/>
      <c r="UPH657" s="107"/>
      <c r="UPI657" s="107"/>
      <c r="UPJ657" s="107"/>
      <c r="UPK657" s="107"/>
      <c r="UPL657" s="107"/>
      <c r="UPM657" s="107"/>
      <c r="UPN657" s="107"/>
      <c r="UPO657" s="107"/>
      <c r="UPP657" s="107"/>
      <c r="UPQ657" s="107"/>
      <c r="UPR657" s="107"/>
      <c r="UPS657" s="107"/>
      <c r="UPT657" s="107"/>
      <c r="UPU657" s="107"/>
      <c r="UPV657" s="107"/>
      <c r="UPW657" s="107"/>
      <c r="UPX657" s="107"/>
      <c r="UPY657" s="107"/>
      <c r="UPZ657" s="107"/>
      <c r="UQA657" s="107"/>
      <c r="UQB657" s="107"/>
      <c r="UQC657" s="107"/>
      <c r="UQD657" s="107"/>
      <c r="UQE657" s="107"/>
      <c r="UQF657" s="107"/>
      <c r="UQG657" s="107"/>
      <c r="UQH657" s="107"/>
      <c r="UQI657" s="107"/>
      <c r="UQJ657" s="107"/>
      <c r="UQK657" s="107"/>
      <c r="UQL657" s="107"/>
      <c r="UQM657" s="107"/>
      <c r="UQN657" s="107"/>
      <c r="UQO657" s="107"/>
      <c r="UQP657" s="107"/>
      <c r="UQQ657" s="107"/>
      <c r="UQR657" s="107"/>
      <c r="UQS657" s="107"/>
      <c r="UQT657" s="107"/>
      <c r="UQU657" s="107"/>
      <c r="UQV657" s="107"/>
      <c r="UQW657" s="107"/>
      <c r="UQX657" s="107"/>
      <c r="UQY657" s="107"/>
      <c r="UQZ657" s="107"/>
      <c r="URA657" s="107"/>
      <c r="URB657" s="107"/>
      <c r="URC657" s="107"/>
      <c r="URD657" s="107"/>
      <c r="URE657" s="107"/>
      <c r="URF657" s="107"/>
      <c r="URG657" s="107"/>
      <c r="URH657" s="107"/>
      <c r="URI657" s="107"/>
      <c r="URJ657" s="107"/>
      <c r="URK657" s="107"/>
      <c r="URL657" s="107"/>
      <c r="URM657" s="107"/>
      <c r="URN657" s="107"/>
      <c r="URO657" s="107"/>
      <c r="URP657" s="107"/>
      <c r="URQ657" s="107"/>
      <c r="URR657" s="107"/>
      <c r="URS657" s="107"/>
      <c r="URT657" s="107"/>
      <c r="URU657" s="107"/>
      <c r="URV657" s="107"/>
      <c r="URW657" s="107"/>
      <c r="URX657" s="107"/>
      <c r="URY657" s="107"/>
      <c r="URZ657" s="107"/>
      <c r="USA657" s="107"/>
      <c r="USB657" s="107"/>
      <c r="USC657" s="107"/>
      <c r="USD657" s="107"/>
      <c r="USE657" s="107"/>
      <c r="USF657" s="107"/>
      <c r="USG657" s="107"/>
      <c r="USH657" s="107"/>
      <c r="USI657" s="107"/>
      <c r="USJ657" s="107"/>
      <c r="USK657" s="107"/>
      <c r="USL657" s="107"/>
      <c r="USM657" s="107"/>
      <c r="USN657" s="107"/>
      <c r="USO657" s="107"/>
      <c r="USP657" s="107"/>
      <c r="USQ657" s="107"/>
      <c r="USR657" s="107"/>
      <c r="USS657" s="107"/>
      <c r="UST657" s="107"/>
      <c r="USU657" s="107"/>
      <c r="USV657" s="107"/>
      <c r="USW657" s="107"/>
      <c r="USX657" s="107"/>
      <c r="USY657" s="107"/>
      <c r="USZ657" s="107"/>
      <c r="UTA657" s="107"/>
      <c r="UTB657" s="107"/>
      <c r="UTC657" s="107"/>
      <c r="UTD657" s="107"/>
      <c r="UTE657" s="107"/>
      <c r="UTF657" s="107"/>
      <c r="UTG657" s="107"/>
      <c r="UTH657" s="107"/>
      <c r="UTI657" s="107"/>
      <c r="UTJ657" s="107"/>
      <c r="UTK657" s="107"/>
      <c r="UTL657" s="107"/>
      <c r="UTM657" s="107"/>
      <c r="UTN657" s="107"/>
      <c r="UTO657" s="107"/>
      <c r="UTP657" s="107"/>
      <c r="UTQ657" s="107"/>
      <c r="UTR657" s="107"/>
      <c r="UTS657" s="107"/>
      <c r="UTT657" s="107"/>
      <c r="UTU657" s="107"/>
      <c r="UTV657" s="107"/>
      <c r="UTW657" s="107"/>
      <c r="UTX657" s="107"/>
      <c r="UTY657" s="107"/>
      <c r="UTZ657" s="107"/>
      <c r="UUA657" s="107"/>
      <c r="UUB657" s="107"/>
      <c r="UUC657" s="107"/>
      <c r="UUD657" s="107"/>
      <c r="UUE657" s="107"/>
      <c r="UUF657" s="107"/>
      <c r="UUG657" s="107"/>
      <c r="UUH657" s="107"/>
      <c r="UUI657" s="107"/>
      <c r="UUJ657" s="107"/>
      <c r="UUK657" s="107"/>
      <c r="UUL657" s="107"/>
      <c r="UUM657" s="107"/>
      <c r="UUN657" s="107"/>
      <c r="UUO657" s="107"/>
      <c r="UUP657" s="107"/>
      <c r="UUQ657" s="107"/>
      <c r="UUR657" s="107"/>
      <c r="UUS657" s="107"/>
      <c r="UUT657" s="107"/>
      <c r="UUU657" s="107"/>
      <c r="UUV657" s="107"/>
      <c r="UUW657" s="107"/>
      <c r="UUX657" s="107"/>
      <c r="UUY657" s="107"/>
      <c r="UUZ657" s="107"/>
      <c r="UVA657" s="107"/>
      <c r="UVB657" s="107"/>
      <c r="UVC657" s="107"/>
      <c r="UVD657" s="107"/>
      <c r="UVE657" s="107"/>
      <c r="UVF657" s="107"/>
      <c r="UVG657" s="107"/>
      <c r="UVH657" s="107"/>
      <c r="UVI657" s="107"/>
      <c r="UVJ657" s="107"/>
      <c r="UVK657" s="107"/>
      <c r="UVL657" s="107"/>
      <c r="UVM657" s="107"/>
      <c r="UVN657" s="107"/>
      <c r="UVO657" s="107"/>
      <c r="UVP657" s="107"/>
      <c r="UVQ657" s="107"/>
      <c r="UVR657" s="107"/>
      <c r="UVS657" s="107"/>
      <c r="UVT657" s="107"/>
      <c r="UVU657" s="107"/>
      <c r="UVV657" s="107"/>
      <c r="UVW657" s="107"/>
      <c r="UVX657" s="107"/>
      <c r="UVY657" s="107"/>
      <c r="UVZ657" s="107"/>
      <c r="UWA657" s="107"/>
      <c r="UWB657" s="107"/>
      <c r="UWC657" s="107"/>
      <c r="UWD657" s="107"/>
      <c r="UWE657" s="107"/>
      <c r="UWF657" s="107"/>
      <c r="UWG657" s="107"/>
      <c r="UWH657" s="107"/>
      <c r="UWI657" s="107"/>
      <c r="UWJ657" s="107"/>
      <c r="UWK657" s="107"/>
      <c r="UWL657" s="107"/>
      <c r="UWM657" s="107"/>
      <c r="UWN657" s="107"/>
      <c r="UWO657" s="107"/>
      <c r="UWP657" s="107"/>
      <c r="UWQ657" s="107"/>
      <c r="UWR657" s="107"/>
      <c r="UWS657" s="107"/>
      <c r="UWT657" s="107"/>
      <c r="UWU657" s="107"/>
      <c r="UWV657" s="107"/>
      <c r="UWW657" s="107"/>
      <c r="UWX657" s="107"/>
      <c r="UWY657" s="107"/>
      <c r="UWZ657" s="107"/>
      <c r="UXA657" s="107"/>
      <c r="UXB657" s="107"/>
      <c r="UXC657" s="107"/>
      <c r="UXD657" s="107"/>
      <c r="UXE657" s="107"/>
      <c r="UXF657" s="107"/>
      <c r="UXG657" s="107"/>
      <c r="UXH657" s="107"/>
      <c r="UXI657" s="107"/>
      <c r="UXJ657" s="107"/>
      <c r="UXK657" s="107"/>
      <c r="UXL657" s="107"/>
      <c r="UXM657" s="107"/>
      <c r="UXN657" s="107"/>
      <c r="UXO657" s="107"/>
      <c r="UXP657" s="107"/>
      <c r="UXQ657" s="107"/>
      <c r="UXR657" s="107"/>
      <c r="UXS657" s="107"/>
      <c r="UXT657" s="107"/>
      <c r="UXU657" s="107"/>
      <c r="UXV657" s="107"/>
      <c r="UXW657" s="107"/>
      <c r="UXX657" s="107"/>
      <c r="UXY657" s="107"/>
      <c r="UXZ657" s="107"/>
      <c r="UYA657" s="107"/>
      <c r="UYB657" s="107"/>
      <c r="UYC657" s="107"/>
      <c r="UYD657" s="107"/>
      <c r="UYE657" s="107"/>
      <c r="UYF657" s="107"/>
      <c r="UYG657" s="107"/>
      <c r="UYH657" s="107"/>
      <c r="UYI657" s="107"/>
      <c r="UYJ657" s="107"/>
      <c r="UYK657" s="107"/>
      <c r="UYL657" s="107"/>
      <c r="UYM657" s="107"/>
      <c r="UYN657" s="107"/>
      <c r="UYO657" s="107"/>
      <c r="UYP657" s="107"/>
      <c r="UYQ657" s="107"/>
      <c r="UYR657" s="107"/>
      <c r="UYS657" s="107"/>
      <c r="UYT657" s="107"/>
      <c r="UYU657" s="107"/>
      <c r="UYV657" s="107"/>
      <c r="UYW657" s="107"/>
      <c r="UYX657" s="107"/>
      <c r="UYY657" s="107"/>
      <c r="UYZ657" s="107"/>
      <c r="UZA657" s="107"/>
      <c r="UZB657" s="107"/>
      <c r="UZC657" s="107"/>
      <c r="UZD657" s="107"/>
      <c r="UZE657" s="107"/>
      <c r="UZF657" s="107"/>
      <c r="UZG657" s="107"/>
      <c r="UZH657" s="107"/>
      <c r="UZI657" s="107"/>
      <c r="UZJ657" s="107"/>
      <c r="UZK657" s="107"/>
      <c r="UZL657" s="107"/>
      <c r="UZM657" s="107"/>
      <c r="UZN657" s="107"/>
      <c r="UZO657" s="107"/>
      <c r="UZP657" s="107"/>
      <c r="UZQ657" s="107"/>
      <c r="UZR657" s="107"/>
      <c r="UZS657" s="107"/>
      <c r="UZT657" s="107"/>
      <c r="UZU657" s="107"/>
      <c r="UZV657" s="107"/>
      <c r="UZW657" s="107"/>
      <c r="UZX657" s="107"/>
      <c r="UZY657" s="107"/>
      <c r="UZZ657" s="107"/>
      <c r="VAA657" s="107"/>
      <c r="VAB657" s="107"/>
      <c r="VAC657" s="107"/>
      <c r="VAD657" s="107"/>
      <c r="VAE657" s="107"/>
      <c r="VAF657" s="107"/>
      <c r="VAG657" s="107"/>
      <c r="VAH657" s="107"/>
      <c r="VAI657" s="107"/>
      <c r="VAJ657" s="107"/>
      <c r="VAK657" s="107"/>
      <c r="VAL657" s="107"/>
      <c r="VAM657" s="107"/>
      <c r="VAN657" s="107"/>
      <c r="VAO657" s="107"/>
      <c r="VAP657" s="107"/>
      <c r="VAQ657" s="107"/>
      <c r="VAR657" s="107"/>
      <c r="VAS657" s="107"/>
      <c r="VAT657" s="107"/>
      <c r="VAU657" s="107"/>
      <c r="VAV657" s="107"/>
      <c r="VAW657" s="107"/>
      <c r="VAX657" s="107"/>
      <c r="VAY657" s="107"/>
      <c r="VAZ657" s="107"/>
      <c r="VBA657" s="107"/>
      <c r="VBB657" s="107"/>
      <c r="VBC657" s="107"/>
      <c r="VBD657" s="107"/>
      <c r="VBE657" s="107"/>
      <c r="VBF657" s="107"/>
      <c r="VBG657" s="107"/>
      <c r="VBH657" s="107"/>
      <c r="VBI657" s="107"/>
      <c r="VBJ657" s="107"/>
      <c r="VBK657" s="107"/>
      <c r="VBL657" s="107"/>
      <c r="VBM657" s="107"/>
      <c r="VBN657" s="107"/>
      <c r="VBO657" s="107"/>
      <c r="VBP657" s="107"/>
      <c r="VBQ657" s="107"/>
      <c r="VBR657" s="107"/>
      <c r="VBS657" s="107"/>
      <c r="VBT657" s="107"/>
      <c r="VBU657" s="107"/>
      <c r="VBV657" s="107"/>
      <c r="VBW657" s="107"/>
      <c r="VBX657" s="107"/>
      <c r="VBY657" s="107"/>
      <c r="VBZ657" s="107"/>
      <c r="VCA657" s="107"/>
      <c r="VCB657" s="107"/>
      <c r="VCC657" s="107"/>
      <c r="VCD657" s="107"/>
      <c r="VCE657" s="107"/>
      <c r="VCF657" s="107"/>
      <c r="VCG657" s="107"/>
      <c r="VCH657" s="107"/>
      <c r="VCI657" s="107"/>
      <c r="VCJ657" s="107"/>
      <c r="VCK657" s="107"/>
      <c r="VCL657" s="107"/>
      <c r="VCM657" s="107"/>
      <c r="VCN657" s="107"/>
      <c r="VCO657" s="107"/>
      <c r="VCP657" s="107"/>
      <c r="VCQ657" s="107"/>
      <c r="VCR657" s="107"/>
      <c r="VCS657" s="107"/>
      <c r="VCT657" s="107"/>
      <c r="VCU657" s="107"/>
      <c r="VCV657" s="107"/>
      <c r="VCW657" s="107"/>
      <c r="VCX657" s="107"/>
      <c r="VCY657" s="107"/>
      <c r="VCZ657" s="107"/>
      <c r="VDA657" s="107"/>
      <c r="VDB657" s="107"/>
      <c r="VDC657" s="107"/>
      <c r="VDD657" s="107"/>
      <c r="VDE657" s="107"/>
      <c r="VDF657" s="107"/>
      <c r="VDG657" s="107"/>
      <c r="VDH657" s="107"/>
      <c r="VDI657" s="107"/>
      <c r="VDJ657" s="107"/>
      <c r="VDK657" s="107"/>
      <c r="VDL657" s="107"/>
      <c r="VDM657" s="107"/>
      <c r="VDN657" s="107"/>
      <c r="VDO657" s="107"/>
      <c r="VDP657" s="107"/>
      <c r="VDQ657" s="107"/>
      <c r="VDR657" s="107"/>
      <c r="VDS657" s="107"/>
      <c r="VDT657" s="107"/>
      <c r="VDU657" s="107"/>
      <c r="VDV657" s="107"/>
      <c r="VDW657" s="107"/>
      <c r="VDX657" s="107"/>
      <c r="VDY657" s="107"/>
      <c r="VDZ657" s="107"/>
      <c r="VEA657" s="107"/>
      <c r="VEB657" s="107"/>
      <c r="VEC657" s="107"/>
      <c r="VED657" s="107"/>
      <c r="VEE657" s="107"/>
      <c r="VEF657" s="107"/>
      <c r="VEG657" s="107"/>
      <c r="VEH657" s="107"/>
      <c r="VEI657" s="107"/>
      <c r="VEJ657" s="107"/>
      <c r="VEK657" s="107"/>
      <c r="VEL657" s="107"/>
      <c r="VEM657" s="107"/>
      <c r="VEN657" s="107"/>
      <c r="VEO657" s="107"/>
      <c r="VEP657" s="107"/>
      <c r="VEQ657" s="107"/>
      <c r="VER657" s="107"/>
      <c r="VES657" s="107"/>
      <c r="VET657" s="107"/>
      <c r="VEU657" s="107"/>
      <c r="VEV657" s="107"/>
      <c r="VEW657" s="107"/>
      <c r="VEX657" s="107"/>
      <c r="VEY657" s="107"/>
      <c r="VEZ657" s="107"/>
      <c r="VFA657" s="107"/>
      <c r="VFB657" s="107"/>
      <c r="VFC657" s="107"/>
      <c r="VFD657" s="107"/>
      <c r="VFE657" s="107"/>
      <c r="VFF657" s="107"/>
      <c r="VFG657" s="107"/>
      <c r="VFH657" s="107"/>
      <c r="VFI657" s="107"/>
      <c r="VFJ657" s="107"/>
      <c r="VFK657" s="107"/>
      <c r="VFL657" s="107"/>
      <c r="VFM657" s="107"/>
      <c r="VFN657" s="107"/>
      <c r="VFO657" s="107"/>
      <c r="VFP657" s="107"/>
      <c r="VFQ657" s="107"/>
      <c r="VFR657" s="107"/>
      <c r="VFS657" s="107"/>
      <c r="VFT657" s="107"/>
      <c r="VFU657" s="107"/>
      <c r="VFV657" s="107"/>
      <c r="VFW657" s="107"/>
      <c r="VFX657" s="107"/>
      <c r="VFY657" s="107"/>
      <c r="VFZ657" s="107"/>
      <c r="VGA657" s="107"/>
      <c r="VGB657" s="107"/>
      <c r="VGC657" s="107"/>
      <c r="VGD657" s="107"/>
      <c r="VGE657" s="107"/>
      <c r="VGF657" s="107"/>
      <c r="VGG657" s="107"/>
      <c r="VGH657" s="107"/>
      <c r="VGI657" s="107"/>
      <c r="VGJ657" s="107"/>
      <c r="VGK657" s="107"/>
      <c r="VGL657" s="107"/>
      <c r="VGM657" s="107"/>
      <c r="VGN657" s="107"/>
      <c r="VGO657" s="107"/>
      <c r="VGP657" s="107"/>
      <c r="VGQ657" s="107"/>
      <c r="VGR657" s="107"/>
      <c r="VGS657" s="107"/>
      <c r="VGT657" s="107"/>
      <c r="VGU657" s="107"/>
      <c r="VGV657" s="107"/>
      <c r="VGW657" s="107"/>
      <c r="VGX657" s="107"/>
      <c r="VGY657" s="107"/>
      <c r="VGZ657" s="107"/>
      <c r="VHA657" s="107"/>
      <c r="VHB657" s="107"/>
      <c r="VHC657" s="107"/>
      <c r="VHD657" s="107"/>
      <c r="VHE657" s="107"/>
      <c r="VHF657" s="107"/>
      <c r="VHG657" s="107"/>
      <c r="VHH657" s="107"/>
      <c r="VHI657" s="107"/>
      <c r="VHJ657" s="107"/>
      <c r="VHK657" s="107"/>
      <c r="VHL657" s="107"/>
      <c r="VHM657" s="107"/>
      <c r="VHN657" s="107"/>
      <c r="VHO657" s="107"/>
      <c r="VHP657" s="107"/>
      <c r="VHQ657" s="107"/>
      <c r="VHR657" s="107"/>
      <c r="VHS657" s="107"/>
      <c r="VHT657" s="107"/>
      <c r="VHU657" s="107"/>
      <c r="VHV657" s="107"/>
      <c r="VHW657" s="107"/>
      <c r="VHX657" s="107"/>
      <c r="VHY657" s="107"/>
      <c r="VHZ657" s="107"/>
      <c r="VIA657" s="107"/>
      <c r="VIB657" s="107"/>
      <c r="VIC657" s="107"/>
      <c r="VID657" s="107"/>
      <c r="VIE657" s="107"/>
      <c r="VIF657" s="107"/>
      <c r="VIG657" s="107"/>
      <c r="VIH657" s="107"/>
      <c r="VII657" s="107"/>
      <c r="VIJ657" s="107"/>
      <c r="VIK657" s="107"/>
      <c r="VIL657" s="107"/>
      <c r="VIM657" s="107"/>
      <c r="VIN657" s="107"/>
      <c r="VIO657" s="107"/>
      <c r="VIP657" s="107"/>
      <c r="VIQ657" s="107"/>
      <c r="VIR657" s="107"/>
      <c r="VIS657" s="107"/>
      <c r="VIT657" s="107"/>
      <c r="VIU657" s="107"/>
      <c r="VIV657" s="107"/>
      <c r="VIW657" s="107"/>
      <c r="VIX657" s="107"/>
      <c r="VIY657" s="107"/>
      <c r="VIZ657" s="107"/>
      <c r="VJA657" s="107"/>
      <c r="VJB657" s="107"/>
      <c r="VJC657" s="107"/>
      <c r="VJD657" s="107"/>
      <c r="VJE657" s="107"/>
      <c r="VJF657" s="107"/>
      <c r="VJG657" s="107"/>
      <c r="VJH657" s="107"/>
      <c r="VJI657" s="107"/>
      <c r="VJJ657" s="107"/>
      <c r="VJK657" s="107"/>
      <c r="VJL657" s="107"/>
      <c r="VJM657" s="107"/>
      <c r="VJN657" s="107"/>
      <c r="VJO657" s="107"/>
      <c r="VJP657" s="107"/>
      <c r="VJQ657" s="107"/>
      <c r="VJR657" s="107"/>
      <c r="VJS657" s="107"/>
      <c r="VJT657" s="107"/>
      <c r="VJU657" s="107"/>
      <c r="VJV657" s="107"/>
      <c r="VJW657" s="107"/>
      <c r="VJX657" s="107"/>
      <c r="VJY657" s="107"/>
      <c r="VJZ657" s="107"/>
      <c r="VKA657" s="107"/>
      <c r="VKB657" s="107"/>
      <c r="VKC657" s="107"/>
      <c r="VKD657" s="107"/>
      <c r="VKE657" s="107"/>
      <c r="VKF657" s="107"/>
      <c r="VKG657" s="107"/>
      <c r="VKH657" s="107"/>
      <c r="VKI657" s="107"/>
      <c r="VKJ657" s="107"/>
      <c r="VKK657" s="107"/>
      <c r="VKL657" s="107"/>
      <c r="VKM657" s="107"/>
      <c r="VKN657" s="107"/>
      <c r="VKO657" s="107"/>
      <c r="VKP657" s="107"/>
      <c r="VKQ657" s="107"/>
      <c r="VKR657" s="107"/>
      <c r="VKS657" s="107"/>
      <c r="VKT657" s="107"/>
      <c r="VKU657" s="107"/>
      <c r="VKV657" s="107"/>
      <c r="VKW657" s="107"/>
      <c r="VKX657" s="107"/>
      <c r="VKY657" s="107"/>
      <c r="VKZ657" s="107"/>
      <c r="VLA657" s="107"/>
      <c r="VLB657" s="107"/>
      <c r="VLC657" s="107"/>
      <c r="VLD657" s="107"/>
      <c r="VLE657" s="107"/>
      <c r="VLF657" s="107"/>
      <c r="VLG657" s="107"/>
      <c r="VLH657" s="107"/>
      <c r="VLI657" s="107"/>
      <c r="VLJ657" s="107"/>
      <c r="VLK657" s="107"/>
      <c r="VLL657" s="107"/>
      <c r="VLM657" s="107"/>
      <c r="VLN657" s="107"/>
      <c r="VLO657" s="107"/>
      <c r="VLP657" s="107"/>
      <c r="VLQ657" s="107"/>
      <c r="VLR657" s="107"/>
      <c r="VLS657" s="107"/>
      <c r="VLT657" s="107"/>
      <c r="VLU657" s="107"/>
      <c r="VLV657" s="107"/>
      <c r="VLW657" s="107"/>
      <c r="VLX657" s="107"/>
      <c r="VLY657" s="107"/>
      <c r="VLZ657" s="107"/>
      <c r="VMA657" s="107"/>
      <c r="VMB657" s="107"/>
      <c r="VMC657" s="107"/>
      <c r="VMD657" s="107"/>
      <c r="VME657" s="107"/>
      <c r="VMF657" s="107"/>
      <c r="VMG657" s="107"/>
      <c r="VMH657" s="107"/>
      <c r="VMI657" s="107"/>
      <c r="VMJ657" s="107"/>
      <c r="VMK657" s="107"/>
      <c r="VML657" s="107"/>
      <c r="VMM657" s="107"/>
      <c r="VMN657" s="107"/>
      <c r="VMO657" s="107"/>
      <c r="VMP657" s="107"/>
      <c r="VMQ657" s="107"/>
      <c r="VMR657" s="107"/>
      <c r="VMS657" s="107"/>
      <c r="VMT657" s="107"/>
      <c r="VMU657" s="107"/>
      <c r="VMV657" s="107"/>
      <c r="VMW657" s="107"/>
      <c r="VMX657" s="107"/>
      <c r="VMY657" s="107"/>
      <c r="VMZ657" s="107"/>
      <c r="VNA657" s="107"/>
      <c r="VNB657" s="107"/>
      <c r="VNC657" s="107"/>
      <c r="VND657" s="107"/>
      <c r="VNE657" s="107"/>
      <c r="VNF657" s="107"/>
      <c r="VNG657" s="107"/>
      <c r="VNH657" s="107"/>
      <c r="VNI657" s="107"/>
      <c r="VNJ657" s="107"/>
      <c r="VNK657" s="107"/>
      <c r="VNL657" s="107"/>
      <c r="VNM657" s="107"/>
      <c r="VNN657" s="107"/>
      <c r="VNO657" s="107"/>
      <c r="VNP657" s="107"/>
      <c r="VNQ657" s="107"/>
      <c r="VNR657" s="107"/>
      <c r="VNS657" s="107"/>
      <c r="VNT657" s="107"/>
      <c r="VNU657" s="107"/>
      <c r="VNV657" s="107"/>
      <c r="VNW657" s="107"/>
      <c r="VNX657" s="107"/>
      <c r="VNY657" s="107"/>
      <c r="VNZ657" s="107"/>
      <c r="VOA657" s="107"/>
      <c r="VOB657" s="107"/>
      <c r="VOC657" s="107"/>
      <c r="VOD657" s="107"/>
      <c r="VOE657" s="107"/>
      <c r="VOF657" s="107"/>
      <c r="VOG657" s="107"/>
      <c r="VOH657" s="107"/>
      <c r="VOI657" s="107"/>
      <c r="VOJ657" s="107"/>
      <c r="VOK657" s="107"/>
      <c r="VOL657" s="107"/>
      <c r="VOM657" s="107"/>
      <c r="VON657" s="107"/>
      <c r="VOO657" s="107"/>
      <c r="VOP657" s="107"/>
      <c r="VOQ657" s="107"/>
      <c r="VOR657" s="107"/>
      <c r="VOS657" s="107"/>
      <c r="VOT657" s="107"/>
      <c r="VOU657" s="107"/>
      <c r="VOV657" s="107"/>
      <c r="VOW657" s="107"/>
      <c r="VOX657" s="107"/>
      <c r="VOY657" s="107"/>
      <c r="VOZ657" s="107"/>
      <c r="VPA657" s="107"/>
      <c r="VPB657" s="107"/>
      <c r="VPC657" s="107"/>
      <c r="VPD657" s="107"/>
      <c r="VPE657" s="107"/>
      <c r="VPF657" s="107"/>
      <c r="VPG657" s="107"/>
      <c r="VPH657" s="107"/>
      <c r="VPI657" s="107"/>
      <c r="VPJ657" s="107"/>
      <c r="VPK657" s="107"/>
      <c r="VPL657" s="107"/>
      <c r="VPM657" s="107"/>
      <c r="VPN657" s="107"/>
      <c r="VPO657" s="107"/>
      <c r="VPP657" s="107"/>
      <c r="VPQ657" s="107"/>
      <c r="VPR657" s="107"/>
      <c r="VPS657" s="107"/>
      <c r="VPT657" s="107"/>
      <c r="VPU657" s="107"/>
      <c r="VPV657" s="107"/>
      <c r="VPW657" s="107"/>
      <c r="VPX657" s="107"/>
      <c r="VPY657" s="107"/>
      <c r="VPZ657" s="107"/>
      <c r="VQA657" s="107"/>
      <c r="VQB657" s="107"/>
      <c r="VQC657" s="107"/>
      <c r="VQD657" s="107"/>
      <c r="VQE657" s="107"/>
      <c r="VQF657" s="107"/>
      <c r="VQG657" s="107"/>
      <c r="VQH657" s="107"/>
      <c r="VQI657" s="107"/>
      <c r="VQJ657" s="107"/>
      <c r="VQK657" s="107"/>
      <c r="VQL657" s="107"/>
      <c r="VQM657" s="107"/>
      <c r="VQN657" s="107"/>
      <c r="VQO657" s="107"/>
      <c r="VQP657" s="107"/>
      <c r="VQQ657" s="107"/>
      <c r="VQR657" s="107"/>
      <c r="VQS657" s="107"/>
      <c r="VQT657" s="107"/>
      <c r="VQU657" s="107"/>
      <c r="VQV657" s="107"/>
      <c r="VQW657" s="107"/>
      <c r="VQX657" s="107"/>
      <c r="VQY657" s="107"/>
      <c r="VQZ657" s="107"/>
      <c r="VRA657" s="107"/>
      <c r="VRB657" s="107"/>
      <c r="VRC657" s="107"/>
      <c r="VRD657" s="107"/>
      <c r="VRE657" s="107"/>
      <c r="VRF657" s="107"/>
      <c r="VRG657" s="107"/>
      <c r="VRH657" s="107"/>
      <c r="VRI657" s="107"/>
      <c r="VRJ657" s="107"/>
      <c r="VRK657" s="107"/>
      <c r="VRL657" s="107"/>
      <c r="VRM657" s="107"/>
      <c r="VRN657" s="107"/>
      <c r="VRO657" s="107"/>
      <c r="VRP657" s="107"/>
      <c r="VRQ657" s="107"/>
      <c r="VRR657" s="107"/>
      <c r="VRS657" s="107"/>
      <c r="VRT657" s="107"/>
      <c r="VRU657" s="107"/>
      <c r="VRV657" s="107"/>
      <c r="VRW657" s="107"/>
      <c r="VRX657" s="107"/>
      <c r="VRY657" s="107"/>
      <c r="VRZ657" s="107"/>
      <c r="VSA657" s="107"/>
      <c r="VSB657" s="107"/>
      <c r="VSC657" s="107"/>
      <c r="VSD657" s="107"/>
      <c r="VSE657" s="107"/>
      <c r="VSF657" s="107"/>
      <c r="VSG657" s="107"/>
      <c r="VSH657" s="107"/>
      <c r="VSI657" s="107"/>
      <c r="VSJ657" s="107"/>
      <c r="VSK657" s="107"/>
      <c r="VSL657" s="107"/>
      <c r="VSM657" s="107"/>
      <c r="VSN657" s="107"/>
      <c r="VSO657" s="107"/>
      <c r="VSP657" s="107"/>
      <c r="VSQ657" s="107"/>
      <c r="VSR657" s="107"/>
      <c r="VSS657" s="107"/>
      <c r="VST657" s="107"/>
      <c r="VSU657" s="107"/>
      <c r="VSV657" s="107"/>
      <c r="VSW657" s="107"/>
      <c r="VSX657" s="107"/>
      <c r="VSY657" s="107"/>
      <c r="VSZ657" s="107"/>
      <c r="VTA657" s="107"/>
      <c r="VTB657" s="107"/>
      <c r="VTC657" s="107"/>
      <c r="VTD657" s="107"/>
      <c r="VTE657" s="107"/>
      <c r="VTF657" s="107"/>
      <c r="VTG657" s="107"/>
      <c r="VTH657" s="107"/>
      <c r="VTI657" s="107"/>
      <c r="VTJ657" s="107"/>
      <c r="VTK657" s="107"/>
      <c r="VTL657" s="107"/>
      <c r="VTM657" s="107"/>
      <c r="VTN657" s="107"/>
      <c r="VTO657" s="107"/>
      <c r="VTP657" s="107"/>
      <c r="VTQ657" s="107"/>
      <c r="VTR657" s="107"/>
      <c r="VTS657" s="107"/>
      <c r="VTT657" s="107"/>
      <c r="VTU657" s="107"/>
      <c r="VTV657" s="107"/>
      <c r="VTW657" s="107"/>
      <c r="VTX657" s="107"/>
      <c r="VTY657" s="107"/>
      <c r="VTZ657" s="107"/>
      <c r="VUA657" s="107"/>
      <c r="VUB657" s="107"/>
      <c r="VUC657" s="107"/>
      <c r="VUD657" s="107"/>
      <c r="VUE657" s="107"/>
      <c r="VUF657" s="107"/>
      <c r="VUG657" s="107"/>
      <c r="VUH657" s="107"/>
      <c r="VUI657" s="107"/>
      <c r="VUJ657" s="107"/>
      <c r="VUK657" s="107"/>
      <c r="VUL657" s="107"/>
      <c r="VUM657" s="107"/>
      <c r="VUN657" s="107"/>
      <c r="VUO657" s="107"/>
      <c r="VUP657" s="107"/>
      <c r="VUQ657" s="107"/>
      <c r="VUR657" s="107"/>
      <c r="VUS657" s="107"/>
      <c r="VUT657" s="107"/>
      <c r="VUU657" s="107"/>
      <c r="VUV657" s="107"/>
      <c r="VUW657" s="107"/>
      <c r="VUX657" s="107"/>
      <c r="VUY657" s="107"/>
      <c r="VUZ657" s="107"/>
      <c r="VVA657" s="107"/>
      <c r="VVB657" s="107"/>
      <c r="VVC657" s="107"/>
      <c r="VVD657" s="107"/>
      <c r="VVE657" s="107"/>
      <c r="VVF657" s="107"/>
      <c r="VVG657" s="107"/>
      <c r="VVH657" s="107"/>
      <c r="VVI657" s="107"/>
      <c r="VVJ657" s="107"/>
      <c r="VVK657" s="107"/>
      <c r="VVL657" s="107"/>
      <c r="VVM657" s="107"/>
      <c r="VVN657" s="107"/>
      <c r="VVO657" s="107"/>
      <c r="VVP657" s="107"/>
      <c r="VVQ657" s="107"/>
      <c r="VVR657" s="107"/>
      <c r="VVS657" s="107"/>
      <c r="VVT657" s="107"/>
      <c r="VVU657" s="107"/>
      <c r="VVV657" s="107"/>
      <c r="VVW657" s="107"/>
      <c r="VVX657" s="107"/>
      <c r="VVY657" s="107"/>
      <c r="VVZ657" s="107"/>
      <c r="VWA657" s="107"/>
      <c r="VWB657" s="107"/>
      <c r="VWC657" s="107"/>
      <c r="VWD657" s="107"/>
      <c r="VWE657" s="107"/>
      <c r="VWF657" s="107"/>
      <c r="VWG657" s="107"/>
      <c r="VWH657" s="107"/>
      <c r="VWI657" s="107"/>
      <c r="VWJ657" s="107"/>
      <c r="VWK657" s="107"/>
      <c r="VWL657" s="107"/>
      <c r="VWM657" s="107"/>
      <c r="VWN657" s="107"/>
      <c r="VWO657" s="107"/>
      <c r="VWP657" s="107"/>
      <c r="VWQ657" s="107"/>
      <c r="VWR657" s="107"/>
      <c r="VWS657" s="107"/>
      <c r="VWT657" s="107"/>
      <c r="VWU657" s="107"/>
      <c r="VWV657" s="107"/>
      <c r="VWW657" s="107"/>
      <c r="VWX657" s="107"/>
      <c r="VWY657" s="107"/>
      <c r="VWZ657" s="107"/>
      <c r="VXA657" s="107"/>
      <c r="VXB657" s="107"/>
      <c r="VXC657" s="107"/>
      <c r="VXD657" s="107"/>
      <c r="VXE657" s="107"/>
      <c r="VXF657" s="107"/>
      <c r="VXG657" s="107"/>
      <c r="VXH657" s="107"/>
      <c r="VXI657" s="107"/>
      <c r="VXJ657" s="107"/>
      <c r="VXK657" s="107"/>
      <c r="VXL657" s="107"/>
      <c r="VXM657" s="107"/>
      <c r="VXN657" s="107"/>
      <c r="VXO657" s="107"/>
      <c r="VXP657" s="107"/>
      <c r="VXQ657" s="107"/>
      <c r="VXR657" s="107"/>
      <c r="VXS657" s="107"/>
      <c r="VXT657" s="107"/>
      <c r="VXU657" s="107"/>
      <c r="VXV657" s="107"/>
      <c r="VXW657" s="107"/>
      <c r="VXX657" s="107"/>
      <c r="VXY657" s="107"/>
      <c r="VXZ657" s="107"/>
      <c r="VYA657" s="107"/>
      <c r="VYB657" s="107"/>
      <c r="VYC657" s="107"/>
      <c r="VYD657" s="107"/>
      <c r="VYE657" s="107"/>
      <c r="VYF657" s="107"/>
      <c r="VYG657" s="107"/>
      <c r="VYH657" s="107"/>
      <c r="VYI657" s="107"/>
      <c r="VYJ657" s="107"/>
      <c r="VYK657" s="107"/>
      <c r="VYL657" s="107"/>
      <c r="VYM657" s="107"/>
      <c r="VYN657" s="107"/>
      <c r="VYO657" s="107"/>
      <c r="VYP657" s="107"/>
      <c r="VYQ657" s="107"/>
      <c r="VYR657" s="107"/>
      <c r="VYS657" s="107"/>
      <c r="VYT657" s="107"/>
      <c r="VYU657" s="107"/>
      <c r="VYV657" s="107"/>
      <c r="VYW657" s="107"/>
      <c r="VYX657" s="107"/>
      <c r="VYY657" s="107"/>
      <c r="VYZ657" s="107"/>
      <c r="VZA657" s="107"/>
      <c r="VZB657" s="107"/>
      <c r="VZC657" s="107"/>
      <c r="VZD657" s="107"/>
      <c r="VZE657" s="107"/>
      <c r="VZF657" s="107"/>
      <c r="VZG657" s="107"/>
      <c r="VZH657" s="107"/>
      <c r="VZI657" s="107"/>
      <c r="VZJ657" s="107"/>
      <c r="VZK657" s="107"/>
      <c r="VZL657" s="107"/>
      <c r="VZM657" s="107"/>
      <c r="VZN657" s="107"/>
      <c r="VZO657" s="107"/>
      <c r="VZP657" s="107"/>
      <c r="VZQ657" s="107"/>
      <c r="VZR657" s="107"/>
      <c r="VZS657" s="107"/>
      <c r="VZT657" s="107"/>
      <c r="VZU657" s="107"/>
      <c r="VZV657" s="107"/>
      <c r="VZW657" s="107"/>
      <c r="VZX657" s="107"/>
      <c r="VZY657" s="107"/>
      <c r="VZZ657" s="107"/>
      <c r="WAA657" s="107"/>
      <c r="WAB657" s="107"/>
      <c r="WAC657" s="107"/>
      <c r="WAD657" s="107"/>
      <c r="WAE657" s="107"/>
      <c r="WAF657" s="107"/>
      <c r="WAG657" s="107"/>
      <c r="WAH657" s="107"/>
      <c r="WAI657" s="107"/>
      <c r="WAJ657" s="107"/>
      <c r="WAK657" s="107"/>
      <c r="WAL657" s="107"/>
      <c r="WAM657" s="107"/>
      <c r="WAN657" s="107"/>
      <c r="WAO657" s="107"/>
      <c r="WAP657" s="107"/>
      <c r="WAQ657" s="107"/>
      <c r="WAR657" s="107"/>
      <c r="WAS657" s="107"/>
      <c r="WAT657" s="107"/>
      <c r="WAU657" s="107"/>
      <c r="WAV657" s="107"/>
      <c r="WAW657" s="107"/>
      <c r="WAX657" s="107"/>
      <c r="WAY657" s="107"/>
      <c r="WAZ657" s="107"/>
      <c r="WBA657" s="107"/>
      <c r="WBB657" s="107"/>
      <c r="WBC657" s="107"/>
      <c r="WBD657" s="107"/>
      <c r="WBE657" s="107"/>
      <c r="WBF657" s="107"/>
      <c r="WBG657" s="107"/>
      <c r="WBH657" s="107"/>
      <c r="WBI657" s="107"/>
      <c r="WBJ657" s="107"/>
      <c r="WBK657" s="107"/>
      <c r="WBL657" s="107"/>
      <c r="WBM657" s="107"/>
      <c r="WBN657" s="107"/>
      <c r="WBO657" s="107"/>
      <c r="WBP657" s="107"/>
      <c r="WBQ657" s="107"/>
      <c r="WBR657" s="107"/>
      <c r="WBS657" s="107"/>
      <c r="WBT657" s="107"/>
      <c r="WBU657" s="107"/>
      <c r="WBV657" s="107"/>
      <c r="WBW657" s="107"/>
      <c r="WBX657" s="107"/>
      <c r="WBY657" s="107"/>
      <c r="WBZ657" s="107"/>
      <c r="WCA657" s="107"/>
      <c r="WCB657" s="107"/>
      <c r="WCC657" s="107"/>
      <c r="WCD657" s="107"/>
      <c r="WCE657" s="107"/>
      <c r="WCF657" s="107"/>
      <c r="WCG657" s="107"/>
      <c r="WCH657" s="107"/>
      <c r="WCI657" s="107"/>
      <c r="WCJ657" s="107"/>
      <c r="WCK657" s="107"/>
      <c r="WCL657" s="107"/>
      <c r="WCM657" s="107"/>
      <c r="WCN657" s="107"/>
      <c r="WCO657" s="107"/>
      <c r="WCP657" s="107"/>
      <c r="WCQ657" s="107"/>
      <c r="WCR657" s="107"/>
      <c r="WCS657" s="107"/>
      <c r="WCT657" s="107"/>
      <c r="WCU657" s="107"/>
      <c r="WCV657" s="107"/>
      <c r="WCW657" s="107"/>
      <c r="WCX657" s="107"/>
      <c r="WCY657" s="107"/>
      <c r="WCZ657" s="107"/>
      <c r="WDA657" s="107"/>
      <c r="WDB657" s="107"/>
      <c r="WDC657" s="107"/>
      <c r="WDD657" s="107"/>
      <c r="WDE657" s="107"/>
      <c r="WDF657" s="107"/>
      <c r="WDG657" s="107"/>
      <c r="WDH657" s="107"/>
      <c r="WDI657" s="107"/>
      <c r="WDJ657" s="107"/>
      <c r="WDK657" s="107"/>
      <c r="WDL657" s="107"/>
      <c r="WDM657" s="107"/>
      <c r="WDN657" s="107"/>
      <c r="WDO657" s="107"/>
      <c r="WDP657" s="107"/>
      <c r="WDQ657" s="107"/>
      <c r="WDR657" s="107"/>
      <c r="WDS657" s="107"/>
      <c r="WDT657" s="107"/>
      <c r="WDU657" s="107"/>
      <c r="WDV657" s="107"/>
      <c r="WDW657" s="107"/>
      <c r="WDX657" s="107"/>
      <c r="WDY657" s="107"/>
      <c r="WDZ657" s="107"/>
      <c r="WEA657" s="107"/>
      <c r="WEB657" s="107"/>
      <c r="WEC657" s="107"/>
      <c r="WED657" s="107"/>
      <c r="WEE657" s="107"/>
      <c r="WEF657" s="107"/>
      <c r="WEG657" s="107"/>
      <c r="WEH657" s="107"/>
      <c r="WEI657" s="107"/>
      <c r="WEJ657" s="107"/>
      <c r="WEK657" s="107"/>
      <c r="WEL657" s="107"/>
      <c r="WEM657" s="107"/>
      <c r="WEN657" s="107"/>
      <c r="WEO657" s="107"/>
      <c r="WEP657" s="107"/>
      <c r="WEQ657" s="107"/>
      <c r="WER657" s="107"/>
      <c r="WES657" s="107"/>
      <c r="WET657" s="107"/>
      <c r="WEU657" s="107"/>
      <c r="WEV657" s="107"/>
      <c r="WEW657" s="107"/>
      <c r="WEX657" s="107"/>
      <c r="WEY657" s="107"/>
      <c r="WEZ657" s="107"/>
      <c r="WFA657" s="107"/>
      <c r="WFB657" s="107"/>
      <c r="WFC657" s="107"/>
      <c r="WFD657" s="107"/>
      <c r="WFE657" s="107"/>
      <c r="WFF657" s="107"/>
      <c r="WFG657" s="107"/>
      <c r="WFH657" s="107"/>
      <c r="WFI657" s="107"/>
      <c r="WFJ657" s="107"/>
      <c r="WFK657" s="107"/>
      <c r="WFL657" s="107"/>
      <c r="WFM657" s="107"/>
      <c r="WFN657" s="107"/>
      <c r="WFO657" s="107"/>
      <c r="WFP657" s="107"/>
      <c r="WFQ657" s="107"/>
      <c r="WFR657" s="107"/>
      <c r="WFS657" s="107"/>
      <c r="WFT657" s="107"/>
      <c r="WFU657" s="107"/>
      <c r="WFV657" s="107"/>
      <c r="WFW657" s="107"/>
      <c r="WFX657" s="107"/>
      <c r="WFY657" s="107"/>
      <c r="WFZ657" s="107"/>
      <c r="WGA657" s="107"/>
      <c r="WGB657" s="107"/>
      <c r="WGC657" s="107"/>
      <c r="WGD657" s="107"/>
      <c r="WGE657" s="107"/>
      <c r="WGF657" s="107"/>
      <c r="WGG657" s="107"/>
      <c r="WGH657" s="107"/>
      <c r="WGI657" s="107"/>
      <c r="WGJ657" s="107"/>
      <c r="WGK657" s="107"/>
      <c r="WGL657" s="107"/>
      <c r="WGM657" s="107"/>
      <c r="WGN657" s="107"/>
      <c r="WGO657" s="107"/>
      <c r="WGP657" s="107"/>
      <c r="WGQ657" s="107"/>
      <c r="WGR657" s="107"/>
      <c r="WGS657" s="107"/>
      <c r="WGT657" s="107"/>
      <c r="WGU657" s="107"/>
      <c r="WGV657" s="107"/>
      <c r="WGW657" s="107"/>
      <c r="WGX657" s="107"/>
      <c r="WGY657" s="107"/>
      <c r="WGZ657" s="107"/>
      <c r="WHA657" s="107"/>
      <c r="WHB657" s="107"/>
      <c r="WHC657" s="107"/>
      <c r="WHD657" s="107"/>
      <c r="WHE657" s="107"/>
      <c r="WHF657" s="107"/>
      <c r="WHG657" s="107"/>
      <c r="WHH657" s="107"/>
      <c r="WHI657" s="107"/>
      <c r="WHJ657" s="107"/>
      <c r="WHK657" s="107"/>
      <c r="WHL657" s="107"/>
      <c r="WHM657" s="107"/>
      <c r="WHN657" s="107"/>
      <c r="WHO657" s="107"/>
      <c r="WHP657" s="107"/>
      <c r="WHQ657" s="107"/>
      <c r="WHR657" s="107"/>
      <c r="WHS657" s="107"/>
      <c r="WHT657" s="107"/>
      <c r="WHU657" s="107"/>
      <c r="WHV657" s="107"/>
      <c r="WHW657" s="107"/>
      <c r="WHX657" s="107"/>
      <c r="WHY657" s="107"/>
      <c r="WHZ657" s="107"/>
      <c r="WIA657" s="107"/>
      <c r="WIB657" s="107"/>
      <c r="WIC657" s="107"/>
      <c r="WID657" s="107"/>
      <c r="WIE657" s="107"/>
      <c r="WIF657" s="107"/>
      <c r="WIG657" s="107"/>
      <c r="WIH657" s="107"/>
      <c r="WII657" s="107"/>
      <c r="WIJ657" s="107"/>
      <c r="WIK657" s="107"/>
      <c r="WIL657" s="107"/>
      <c r="WIM657" s="107"/>
      <c r="WIN657" s="107"/>
      <c r="WIO657" s="107"/>
      <c r="WIP657" s="107"/>
      <c r="WIQ657" s="107"/>
      <c r="WIR657" s="107"/>
      <c r="WIS657" s="107"/>
      <c r="WIT657" s="107"/>
      <c r="WIU657" s="107"/>
      <c r="WIV657" s="107"/>
      <c r="WIW657" s="107"/>
      <c r="WIX657" s="107"/>
      <c r="WIY657" s="107"/>
      <c r="WIZ657" s="107"/>
      <c r="WJA657" s="107"/>
      <c r="WJB657" s="107"/>
      <c r="WJC657" s="107"/>
      <c r="WJD657" s="107"/>
      <c r="WJE657" s="107"/>
      <c r="WJF657" s="107"/>
      <c r="WJG657" s="107"/>
      <c r="WJH657" s="107"/>
      <c r="WJI657" s="107"/>
      <c r="WJJ657" s="107"/>
      <c r="WJK657" s="107"/>
      <c r="WJL657" s="107"/>
      <c r="WJM657" s="107"/>
      <c r="WJN657" s="107"/>
      <c r="WJO657" s="107"/>
      <c r="WJP657" s="107"/>
      <c r="WJQ657" s="107"/>
      <c r="WJR657" s="107"/>
      <c r="WJS657" s="107"/>
      <c r="WJT657" s="107"/>
      <c r="WJU657" s="107"/>
      <c r="WJV657" s="107"/>
      <c r="WJW657" s="107"/>
      <c r="WJX657" s="107"/>
      <c r="WJY657" s="107"/>
      <c r="WJZ657" s="107"/>
      <c r="WKA657" s="107"/>
      <c r="WKB657" s="107"/>
      <c r="WKC657" s="107"/>
      <c r="WKD657" s="107"/>
      <c r="WKE657" s="107"/>
      <c r="WKF657" s="107"/>
      <c r="WKG657" s="107"/>
      <c r="WKH657" s="107"/>
      <c r="WKI657" s="107"/>
      <c r="WKJ657" s="107"/>
      <c r="WKK657" s="107"/>
      <c r="WKL657" s="107"/>
      <c r="WKM657" s="107"/>
      <c r="WKN657" s="107"/>
      <c r="WKO657" s="107"/>
      <c r="WKP657" s="107"/>
      <c r="WKQ657" s="107"/>
      <c r="WKR657" s="107"/>
      <c r="WKS657" s="107"/>
      <c r="WKT657" s="107"/>
      <c r="WKU657" s="107"/>
      <c r="WKV657" s="107"/>
      <c r="WKW657" s="107"/>
      <c r="WKX657" s="107"/>
      <c r="WKY657" s="107"/>
      <c r="WKZ657" s="107"/>
      <c r="WLA657" s="107"/>
      <c r="WLB657" s="107"/>
      <c r="WLC657" s="107"/>
      <c r="WLD657" s="107"/>
      <c r="WLE657" s="107"/>
      <c r="WLF657" s="107"/>
      <c r="WLG657" s="107"/>
      <c r="WLH657" s="107"/>
      <c r="WLI657" s="107"/>
      <c r="WLJ657" s="107"/>
      <c r="WLK657" s="107"/>
      <c r="WLL657" s="107"/>
      <c r="WLM657" s="107"/>
      <c r="WLN657" s="107"/>
      <c r="WLO657" s="107"/>
      <c r="WLP657" s="107"/>
      <c r="WLQ657" s="107"/>
      <c r="WLR657" s="107"/>
      <c r="WLS657" s="107"/>
      <c r="WLT657" s="107"/>
      <c r="WLU657" s="107"/>
      <c r="WLV657" s="107"/>
      <c r="WLW657" s="107"/>
      <c r="WLX657" s="107"/>
      <c r="WLY657" s="107"/>
      <c r="WLZ657" s="107"/>
      <c r="WMA657" s="107"/>
      <c r="WMB657" s="107"/>
      <c r="WMC657" s="107"/>
      <c r="WMD657" s="107"/>
      <c r="WME657" s="107"/>
      <c r="WMF657" s="107"/>
      <c r="WMG657" s="107"/>
      <c r="WMH657" s="107"/>
      <c r="WMI657" s="107"/>
      <c r="WMJ657" s="107"/>
      <c r="WMK657" s="107"/>
      <c r="WML657" s="107"/>
      <c r="WMM657" s="107"/>
      <c r="WMN657" s="107"/>
      <c r="WMO657" s="107"/>
      <c r="WMP657" s="107"/>
      <c r="WMQ657" s="107"/>
      <c r="WMR657" s="107"/>
      <c r="WMS657" s="107"/>
      <c r="WMT657" s="107"/>
      <c r="WMU657" s="107"/>
      <c r="WMV657" s="107"/>
      <c r="WMW657" s="107"/>
      <c r="WMX657" s="107"/>
      <c r="WMY657" s="107"/>
      <c r="WMZ657" s="107"/>
      <c r="WNA657" s="107"/>
      <c r="WNB657" s="107"/>
      <c r="WNC657" s="107"/>
      <c r="WND657" s="107"/>
      <c r="WNE657" s="107"/>
      <c r="WNF657" s="107"/>
      <c r="WNG657" s="107"/>
      <c r="WNH657" s="107"/>
      <c r="WNI657" s="107"/>
      <c r="WNJ657" s="107"/>
      <c r="WNK657" s="107"/>
      <c r="WNL657" s="107"/>
      <c r="WNM657" s="107"/>
      <c r="WNN657" s="107"/>
      <c r="WNO657" s="107"/>
      <c r="WNP657" s="107"/>
      <c r="WNQ657" s="107"/>
      <c r="WNR657" s="107"/>
      <c r="WNS657" s="107"/>
      <c r="WNT657" s="107"/>
      <c r="WNU657" s="107"/>
      <c r="WNV657" s="107"/>
      <c r="WNW657" s="107"/>
      <c r="WNX657" s="107"/>
      <c r="WNY657" s="107"/>
      <c r="WNZ657" s="107"/>
      <c r="WOA657" s="107"/>
      <c r="WOB657" s="107"/>
      <c r="WOC657" s="107"/>
      <c r="WOD657" s="107"/>
      <c r="WOE657" s="107"/>
      <c r="WOF657" s="107"/>
      <c r="WOG657" s="107"/>
      <c r="WOH657" s="107"/>
      <c r="WOI657" s="107"/>
      <c r="WOJ657" s="107"/>
      <c r="WOK657" s="107"/>
      <c r="WOL657" s="107"/>
      <c r="WOM657" s="107"/>
      <c r="WON657" s="107"/>
      <c r="WOO657" s="107"/>
      <c r="WOP657" s="107"/>
      <c r="WOQ657" s="107"/>
      <c r="WOR657" s="107"/>
      <c r="WOS657" s="107"/>
      <c r="WOT657" s="107"/>
      <c r="WOU657" s="107"/>
      <c r="WOV657" s="107"/>
      <c r="WOW657" s="107"/>
      <c r="WOX657" s="107"/>
      <c r="WOY657" s="107"/>
      <c r="WOZ657" s="107"/>
      <c r="WPA657" s="107"/>
      <c r="WPB657" s="107"/>
      <c r="WPC657" s="107"/>
      <c r="WPD657" s="107"/>
      <c r="WPE657" s="107"/>
      <c r="WPF657" s="107"/>
      <c r="WPG657" s="107"/>
      <c r="WPH657" s="107"/>
      <c r="WPI657" s="107"/>
      <c r="WPJ657" s="107"/>
      <c r="WPK657" s="107"/>
      <c r="WPL657" s="107"/>
      <c r="WPM657" s="107"/>
      <c r="WPN657" s="107"/>
      <c r="WPO657" s="107"/>
      <c r="WPP657" s="107"/>
      <c r="WPQ657" s="107"/>
      <c r="WPR657" s="107"/>
      <c r="WPS657" s="107"/>
      <c r="WPT657" s="107"/>
      <c r="WPU657" s="107"/>
      <c r="WPV657" s="107"/>
      <c r="WPW657" s="107"/>
      <c r="WPX657" s="107"/>
      <c r="WPY657" s="107"/>
      <c r="WPZ657" s="107"/>
      <c r="WQA657" s="107"/>
      <c r="WQB657" s="107"/>
      <c r="WQC657" s="107"/>
      <c r="WQD657" s="107"/>
      <c r="WQE657" s="107"/>
      <c r="WQF657" s="107"/>
      <c r="WQG657" s="107"/>
      <c r="WQH657" s="107"/>
      <c r="WQI657" s="107"/>
      <c r="WQJ657" s="107"/>
      <c r="WQK657" s="107"/>
      <c r="WQL657" s="107"/>
      <c r="WQM657" s="107"/>
      <c r="WQN657" s="107"/>
      <c r="WQO657" s="107"/>
      <c r="WQP657" s="107"/>
      <c r="WQQ657" s="107"/>
      <c r="WQR657" s="107"/>
      <c r="WQS657" s="107"/>
      <c r="WQT657" s="107"/>
      <c r="WQU657" s="107"/>
      <c r="WQV657" s="107"/>
      <c r="WQW657" s="107"/>
      <c r="WQX657" s="107"/>
      <c r="WQY657" s="107"/>
      <c r="WQZ657" s="107"/>
      <c r="WRA657" s="107"/>
      <c r="WRB657" s="107"/>
      <c r="WRC657" s="107"/>
      <c r="WRD657" s="107"/>
      <c r="WRE657" s="107"/>
      <c r="WRF657" s="107"/>
      <c r="WRG657" s="107"/>
      <c r="WRH657" s="107"/>
      <c r="WRI657" s="107"/>
      <c r="WRJ657" s="107"/>
      <c r="WRK657" s="107"/>
      <c r="WRL657" s="107"/>
      <c r="WRM657" s="107"/>
      <c r="WRN657" s="107"/>
      <c r="WRO657" s="107"/>
      <c r="WRP657" s="107"/>
      <c r="WRQ657" s="107"/>
      <c r="WRR657" s="107"/>
      <c r="WRS657" s="107"/>
      <c r="WRT657" s="107"/>
      <c r="WRU657" s="107"/>
      <c r="WRV657" s="107"/>
      <c r="WRW657" s="107"/>
      <c r="WRX657" s="107"/>
      <c r="WRY657" s="107"/>
      <c r="WRZ657" s="107"/>
      <c r="WSA657" s="107"/>
      <c r="WSB657" s="107"/>
      <c r="WSC657" s="107"/>
      <c r="WSD657" s="107"/>
      <c r="WSE657" s="107"/>
      <c r="WSF657" s="107"/>
      <c r="WSG657" s="107"/>
      <c r="WSH657" s="107"/>
      <c r="WSI657" s="107"/>
      <c r="WSJ657" s="107"/>
      <c r="WSK657" s="107"/>
      <c r="WSL657" s="107"/>
      <c r="WSM657" s="107"/>
      <c r="WSN657" s="107"/>
      <c r="WSO657" s="107"/>
      <c r="WSP657" s="107"/>
      <c r="WSQ657" s="107"/>
      <c r="WSR657" s="107"/>
      <c r="WSS657" s="107"/>
      <c r="WST657" s="107"/>
      <c r="WSU657" s="107"/>
      <c r="WSV657" s="107"/>
      <c r="WSW657" s="107"/>
      <c r="WSX657" s="107"/>
      <c r="WSY657" s="107"/>
      <c r="WSZ657" s="107"/>
      <c r="WTA657" s="107"/>
      <c r="WTB657" s="107"/>
      <c r="WTC657" s="107"/>
      <c r="WTD657" s="107"/>
      <c r="WTE657" s="107"/>
      <c r="WTF657" s="107"/>
      <c r="WTG657" s="107"/>
      <c r="WTH657" s="107"/>
      <c r="WTI657" s="107"/>
      <c r="WTJ657" s="107"/>
      <c r="WTK657" s="107"/>
      <c r="WTL657" s="107"/>
      <c r="WTM657" s="107"/>
      <c r="WTN657" s="107"/>
      <c r="WTO657" s="107"/>
      <c r="WTP657" s="107"/>
      <c r="WTQ657" s="107"/>
      <c r="WTR657" s="107"/>
      <c r="WTS657" s="107"/>
      <c r="WTT657" s="107"/>
      <c r="WTU657" s="107"/>
      <c r="WTV657" s="107"/>
      <c r="WTW657" s="107"/>
      <c r="WTX657" s="107"/>
      <c r="WTY657" s="107"/>
      <c r="WTZ657" s="107"/>
      <c r="WUA657" s="107"/>
      <c r="WUB657" s="107"/>
      <c r="WUC657" s="107"/>
      <c r="WUD657" s="107"/>
      <c r="WUE657" s="107"/>
      <c r="WUF657" s="107"/>
      <c r="WUG657" s="107"/>
      <c r="WUH657" s="107"/>
      <c r="WUI657" s="107"/>
      <c r="WUJ657" s="107"/>
      <c r="WUK657" s="107"/>
      <c r="WUL657" s="107"/>
      <c r="WUM657" s="107"/>
      <c r="WUN657" s="107"/>
      <c r="WUO657" s="107"/>
      <c r="WUP657" s="107"/>
      <c r="WUQ657" s="107"/>
      <c r="WUR657" s="107"/>
      <c r="WUS657" s="107"/>
      <c r="WUT657" s="107"/>
      <c r="WUU657" s="107"/>
      <c r="WUV657" s="107"/>
      <c r="WUW657" s="107"/>
      <c r="WUX657" s="107"/>
      <c r="WUY657" s="107"/>
      <c r="WUZ657" s="107"/>
      <c r="WVA657" s="107"/>
      <c r="WVB657" s="107"/>
      <c r="WVC657" s="107"/>
      <c r="WVD657" s="107"/>
      <c r="WVE657" s="107"/>
      <c r="WVF657" s="107"/>
      <c r="WVG657" s="107"/>
      <c r="WVH657" s="107"/>
      <c r="WVI657" s="107"/>
      <c r="WVJ657" s="107"/>
      <c r="WVK657" s="107"/>
      <c r="WVL657" s="107"/>
      <c r="WVM657" s="107"/>
      <c r="WVN657" s="107"/>
      <c r="WVO657" s="107"/>
      <c r="WVP657" s="107"/>
      <c r="WVQ657" s="107"/>
      <c r="WVR657" s="107"/>
      <c r="WVS657" s="107"/>
      <c r="WVT657" s="107"/>
      <c r="WVU657" s="107"/>
      <c r="WVV657" s="107"/>
      <c r="WVW657" s="107"/>
      <c r="WVX657" s="107"/>
      <c r="WVY657" s="107"/>
      <c r="WVZ657" s="107"/>
      <c r="WWA657" s="107"/>
      <c r="WWB657" s="107"/>
      <c r="WWC657" s="107"/>
      <c r="WWD657" s="107"/>
      <c r="WWE657" s="107"/>
      <c r="WWF657" s="107"/>
      <c r="WWG657" s="107"/>
      <c r="WWH657" s="107"/>
      <c r="WWI657" s="107"/>
      <c r="WWJ657" s="107"/>
      <c r="WWK657" s="107"/>
      <c r="WWL657" s="107"/>
      <c r="WWM657" s="107"/>
      <c r="WWN657" s="107"/>
      <c r="WWO657" s="107"/>
      <c r="WWP657" s="107"/>
      <c r="WWQ657" s="107"/>
      <c r="WWR657" s="107"/>
      <c r="WWS657" s="107"/>
      <c r="WWT657" s="107"/>
      <c r="WWU657" s="107"/>
      <c r="WWV657" s="107"/>
      <c r="WWW657" s="107"/>
      <c r="WWX657" s="107"/>
      <c r="WWY657" s="107"/>
      <c r="WWZ657" s="107"/>
      <c r="WXA657" s="107"/>
      <c r="WXB657" s="107"/>
      <c r="WXC657" s="107"/>
      <c r="WXD657" s="107"/>
      <c r="WXE657" s="107"/>
      <c r="WXF657" s="107"/>
      <c r="WXG657" s="107"/>
      <c r="WXH657" s="107"/>
      <c r="WXI657" s="107"/>
      <c r="WXJ657" s="107"/>
      <c r="WXK657" s="107"/>
      <c r="WXL657" s="107"/>
      <c r="WXM657" s="107"/>
      <c r="WXN657" s="107"/>
      <c r="WXO657" s="107"/>
      <c r="WXP657" s="107"/>
      <c r="WXQ657" s="107"/>
      <c r="WXR657" s="107"/>
      <c r="WXS657" s="107"/>
      <c r="WXT657" s="107"/>
      <c r="WXU657" s="107"/>
      <c r="WXV657" s="107"/>
      <c r="WXW657" s="107"/>
      <c r="WXX657" s="107"/>
      <c r="WXY657" s="107"/>
      <c r="WXZ657" s="107"/>
      <c r="WYA657" s="107"/>
      <c r="WYB657" s="107"/>
      <c r="WYC657" s="107"/>
      <c r="WYD657" s="107"/>
      <c r="WYE657" s="107"/>
      <c r="WYF657" s="107"/>
      <c r="WYG657" s="107"/>
      <c r="WYH657" s="107"/>
      <c r="WYI657" s="107"/>
      <c r="WYJ657" s="107"/>
      <c r="WYK657" s="107"/>
      <c r="WYL657" s="107"/>
      <c r="WYM657" s="107"/>
      <c r="WYN657" s="107"/>
      <c r="WYO657" s="107"/>
      <c r="WYP657" s="107"/>
      <c r="WYQ657" s="107"/>
      <c r="WYR657" s="107"/>
      <c r="WYS657" s="107"/>
      <c r="WYT657" s="107"/>
      <c r="WYU657" s="107"/>
      <c r="WYV657" s="107"/>
      <c r="WYW657" s="107"/>
      <c r="WYX657" s="107"/>
      <c r="WYY657" s="107"/>
      <c r="WYZ657" s="107"/>
      <c r="WZA657" s="107"/>
      <c r="WZB657" s="107"/>
      <c r="WZC657" s="107"/>
      <c r="WZD657" s="107"/>
      <c r="WZE657" s="107"/>
      <c r="WZF657" s="107"/>
      <c r="WZG657" s="107"/>
      <c r="WZH657" s="107"/>
      <c r="WZI657" s="107"/>
      <c r="WZJ657" s="107"/>
      <c r="WZK657" s="107"/>
      <c r="WZL657" s="107"/>
      <c r="WZM657" s="107"/>
      <c r="WZN657" s="107"/>
      <c r="WZO657" s="107"/>
      <c r="WZP657" s="107"/>
      <c r="WZQ657" s="107"/>
      <c r="WZR657" s="107"/>
      <c r="WZS657" s="107"/>
      <c r="WZT657" s="107"/>
      <c r="WZU657" s="107"/>
      <c r="WZV657" s="107"/>
      <c r="WZW657" s="107"/>
      <c r="WZX657" s="107"/>
      <c r="WZY657" s="107"/>
      <c r="WZZ657" s="107"/>
      <c r="XAA657" s="107"/>
      <c r="XAB657" s="107"/>
      <c r="XAC657" s="107"/>
      <c r="XAD657" s="107"/>
      <c r="XAE657" s="107"/>
      <c r="XAF657" s="107"/>
      <c r="XAG657" s="107"/>
      <c r="XAH657" s="107"/>
      <c r="XAI657" s="107"/>
      <c r="XAJ657" s="107"/>
      <c r="XAK657" s="107"/>
      <c r="XAL657" s="107"/>
      <c r="XAM657" s="107"/>
      <c r="XAN657" s="107"/>
      <c r="XAO657" s="107"/>
      <c r="XAP657" s="107"/>
      <c r="XAQ657" s="107"/>
      <c r="XAR657" s="107"/>
      <c r="XAS657" s="107"/>
      <c r="XAT657" s="107"/>
      <c r="XAU657" s="107"/>
      <c r="XAV657" s="107"/>
      <c r="XAW657" s="107"/>
      <c r="XAX657" s="107"/>
      <c r="XAY657" s="107"/>
      <c r="XAZ657" s="107"/>
      <c r="XBA657" s="107"/>
      <c r="XBB657" s="107"/>
      <c r="XBC657" s="107"/>
      <c r="XBD657" s="107"/>
      <c r="XBE657" s="107"/>
      <c r="XBF657" s="107"/>
      <c r="XBG657" s="107"/>
      <c r="XBH657" s="107"/>
      <c r="XBI657" s="107"/>
      <c r="XBJ657" s="107"/>
      <c r="XBK657" s="107"/>
      <c r="XBL657" s="107"/>
      <c r="XBM657" s="107"/>
      <c r="XBN657" s="107"/>
      <c r="XBO657" s="107"/>
      <c r="XBP657" s="107"/>
      <c r="XBQ657" s="107"/>
      <c r="XBR657" s="107"/>
      <c r="XBS657" s="107"/>
      <c r="XBT657" s="107"/>
      <c r="XBU657" s="107"/>
      <c r="XBV657" s="107"/>
      <c r="XBW657" s="107"/>
      <c r="XBX657" s="107"/>
      <c r="XBY657" s="107"/>
      <c r="XBZ657" s="107"/>
      <c r="XCA657" s="107"/>
      <c r="XCB657" s="107"/>
      <c r="XCC657" s="107"/>
      <c r="XCD657" s="107"/>
      <c r="XCE657" s="107"/>
      <c r="XCF657" s="107"/>
      <c r="XCG657" s="107"/>
      <c r="XCH657" s="107"/>
      <c r="XCI657" s="107"/>
      <c r="XCJ657" s="107"/>
      <c r="XCK657" s="107"/>
      <c r="XCL657" s="107"/>
      <c r="XCM657" s="107"/>
      <c r="XCN657" s="107"/>
      <c r="XCO657" s="107"/>
      <c r="XCP657" s="107"/>
      <c r="XCQ657" s="107"/>
      <c r="XCR657" s="107"/>
      <c r="XCS657" s="107"/>
      <c r="XCT657" s="107"/>
      <c r="XCU657" s="107"/>
      <c r="XCV657" s="107"/>
      <c r="XCW657" s="107"/>
      <c r="XCX657" s="107"/>
      <c r="XCY657" s="107"/>
      <c r="XCZ657" s="107"/>
      <c r="XDA657" s="107"/>
      <c r="XDB657" s="107"/>
      <c r="XDC657" s="107"/>
      <c r="XDD657" s="107"/>
      <c r="XDE657" s="107"/>
      <c r="XDF657" s="107"/>
      <c r="XDG657" s="107"/>
      <c r="XDH657" s="107"/>
      <c r="XDI657" s="107"/>
      <c r="XDJ657" s="107"/>
      <c r="XDK657" s="107"/>
      <c r="XDL657" s="107"/>
      <c r="XDM657" s="107"/>
      <c r="XDN657" s="107"/>
      <c r="XDO657" s="107"/>
      <c r="XDP657" s="107"/>
      <c r="XDQ657" s="107"/>
      <c r="XDR657" s="107"/>
      <c r="XDS657" s="107"/>
      <c r="XDT657" s="107"/>
      <c r="XDU657" s="107"/>
      <c r="XDV657" s="107"/>
      <c r="XDW657" s="107"/>
      <c r="XDX657" s="107"/>
      <c r="XDY657" s="107"/>
      <c r="XDZ657" s="107"/>
      <c r="XEA657" s="107"/>
      <c r="XEB657" s="107"/>
      <c r="XEC657" s="107"/>
      <c r="XED657" s="107"/>
      <c r="XEE657" s="107"/>
      <c r="XEF657" s="107"/>
      <c r="XEG657" s="107"/>
      <c r="XEH657" s="107"/>
      <c r="XEI657" s="107"/>
      <c r="XEJ657" s="107"/>
      <c r="XEK657" s="107"/>
      <c r="XEL657" s="107"/>
      <c r="XEM657" s="107"/>
      <c r="XEN657" s="107"/>
      <c r="XEO657" s="107"/>
      <c r="XEP657" s="107"/>
      <c r="XEQ657" s="107"/>
      <c r="XER657" s="107"/>
      <c r="XES657" s="107"/>
      <c r="XET657" s="107"/>
      <c r="XEU657" s="107"/>
      <c r="XEV657" s="107"/>
      <c r="XEW657" s="107"/>
      <c r="XEX657" s="107"/>
      <c r="XEY657" s="107"/>
      <c r="XEZ657" s="107"/>
      <c r="XFA657" s="107"/>
      <c r="XFB657" s="107"/>
      <c r="XFC657" s="107"/>
      <c r="XFD657" s="107"/>
    </row>
    <row r="658" spans="1:16384" s="100" customFormat="1" ht="14.25">
      <c r="A658" s="110">
        <v>43483</v>
      </c>
      <c r="B658" s="111" t="s">
        <v>597</v>
      </c>
      <c r="C658" s="115">
        <f t="shared" si="993"/>
        <v>111.74432897530451</v>
      </c>
      <c r="D658" s="111" t="s">
        <v>18</v>
      </c>
      <c r="E658" s="111">
        <v>1342.35</v>
      </c>
      <c r="F658" s="111">
        <v>1332.95</v>
      </c>
      <c r="G658" s="111">
        <v>1320.95</v>
      </c>
      <c r="H658" s="111"/>
      <c r="I658" s="116">
        <f t="shared" si="994"/>
        <v>1050.3966923678472</v>
      </c>
      <c r="J658" s="117">
        <f>(IF(D658="SHORT",IF(G658="",0,F658-G658),IF(D658="LONG",IF(G658="",0,G658-F658))))*C658</f>
        <v>1340.9319477036543</v>
      </c>
      <c r="K658" s="117"/>
      <c r="L658" s="117">
        <f t="shared" si="995"/>
        <v>21.399999999999864</v>
      </c>
      <c r="M658" s="109">
        <f t="shared" si="996"/>
        <v>1125.150421179291</v>
      </c>
    </row>
    <row r="659" spans="1:16384" s="100" customFormat="1" ht="14.25">
      <c r="A659" s="110">
        <v>43482</v>
      </c>
      <c r="B659" s="111" t="s">
        <v>650</v>
      </c>
      <c r="C659" s="115">
        <f t="shared" ref="C659:C690" si="997">150000/E659</f>
        <v>335.57046979865771</v>
      </c>
      <c r="D659" s="111" t="s">
        <v>18</v>
      </c>
      <c r="E659" s="111">
        <v>447</v>
      </c>
      <c r="F659" s="111">
        <v>443.9</v>
      </c>
      <c r="G659" s="111"/>
      <c r="H659" s="111"/>
      <c r="I659" s="116">
        <f t="shared" ref="I659:I690" si="998">(IF(D659="SHORT",E659-F659,IF(D659="LONG",F659-E659)))*C659</f>
        <v>1040.2684563758464</v>
      </c>
      <c r="J659" s="117"/>
      <c r="K659" s="117"/>
      <c r="L659" s="117">
        <f t="shared" ref="L659:L690" si="999">(J659+I659+K659)/C659</f>
        <v>3.1000000000000223</v>
      </c>
      <c r="M659" s="109">
        <f t="shared" si="996"/>
        <v>1077.1992818671354</v>
      </c>
    </row>
    <row r="660" spans="1:16384" s="100" customFormat="1" ht="14.25">
      <c r="A660" s="110">
        <v>43482</v>
      </c>
      <c r="B660" s="111" t="s">
        <v>450</v>
      </c>
      <c r="C660" s="115">
        <f t="shared" si="997"/>
        <v>1569.8587127158555</v>
      </c>
      <c r="D660" s="111" t="s">
        <v>18</v>
      </c>
      <c r="E660" s="111">
        <v>95.55</v>
      </c>
      <c r="F660" s="111">
        <v>94.85</v>
      </c>
      <c r="G660" s="111">
        <v>94</v>
      </c>
      <c r="H660" s="111"/>
      <c r="I660" s="116">
        <f t="shared" si="998"/>
        <v>1098.9010989011033</v>
      </c>
      <c r="J660" s="117">
        <f>(IF(D660="SHORT",IF(G660="",0,F660-G660),IF(D660="LONG",IF(G660="",0,G660-F660))))*C660</f>
        <v>1334.3799058084683</v>
      </c>
      <c r="K660" s="117"/>
      <c r="L660" s="117">
        <f t="shared" si="999"/>
        <v>1.5499999999999974</v>
      </c>
      <c r="M660" s="107">
        <f t="shared" si="996"/>
        <v>3822.3140495867651</v>
      </c>
    </row>
    <row r="661" spans="1:16384" s="100" customFormat="1" ht="14.25">
      <c r="A661" s="110">
        <v>43482</v>
      </c>
      <c r="B661" s="111" t="s">
        <v>571</v>
      </c>
      <c r="C661" s="115">
        <f t="shared" si="997"/>
        <v>399.73351099267154</v>
      </c>
      <c r="D661" s="111" t="s">
        <v>18</v>
      </c>
      <c r="E661" s="111">
        <v>375.25</v>
      </c>
      <c r="F661" s="111">
        <v>372.8</v>
      </c>
      <c r="G661" s="111"/>
      <c r="H661" s="111"/>
      <c r="I661" s="116">
        <f t="shared" si="998"/>
        <v>979.34710193204069</v>
      </c>
      <c r="J661" s="117"/>
      <c r="K661" s="117"/>
      <c r="L661" s="117">
        <f t="shared" si="999"/>
        <v>2.4499999999999886</v>
      </c>
      <c r="M661" s="109">
        <f t="shared" si="996"/>
        <v>2493.7655860349128</v>
      </c>
    </row>
    <row r="662" spans="1:16384" s="100" customFormat="1" ht="14.25">
      <c r="A662" s="118">
        <v>43482</v>
      </c>
      <c r="B662" s="119" t="s">
        <v>649</v>
      </c>
      <c r="C662" s="120">
        <f t="shared" si="997"/>
        <v>90.090090090090087</v>
      </c>
      <c r="D662" s="119" t="s">
        <v>18</v>
      </c>
      <c r="E662" s="119">
        <v>1665</v>
      </c>
      <c r="F662" s="119">
        <v>1653.35</v>
      </c>
      <c r="G662" s="119">
        <v>1638.45</v>
      </c>
      <c r="H662" s="119">
        <v>1623.7</v>
      </c>
      <c r="I662" s="121">
        <f t="shared" si="998"/>
        <v>1049.5495495495577</v>
      </c>
      <c r="J662" s="122">
        <f>(IF(D662="SHORT",IF(G662="",0,F662-G662),IF(D662="LONG",IF(G662="",0,G662-F662))))*C662</f>
        <v>1342.3423423423301</v>
      </c>
      <c r="K662" s="122">
        <f>(IF(D662="SHORT",IF(H662="",0,G662-H662),IF(D662="LONG",IF(H662="",0,(H662-G662)))))*C662</f>
        <v>1328.8288288288288</v>
      </c>
      <c r="L662" s="122">
        <f t="shared" si="999"/>
        <v>41.299999999999955</v>
      </c>
      <c r="M662" s="109">
        <f t="shared" si="996"/>
        <v>141.50943396226953</v>
      </c>
    </row>
    <row r="663" spans="1:16384" s="100" customFormat="1" ht="14.25">
      <c r="A663" s="110">
        <v>43482</v>
      </c>
      <c r="B663" s="111" t="s">
        <v>553</v>
      </c>
      <c r="C663" s="115">
        <f t="shared" si="997"/>
        <v>692.84064665127016</v>
      </c>
      <c r="D663" s="111" t="s">
        <v>18</v>
      </c>
      <c r="E663" s="111">
        <v>216.5</v>
      </c>
      <c r="F663" s="111">
        <v>217.15</v>
      </c>
      <c r="G663" s="111"/>
      <c r="H663" s="111"/>
      <c r="I663" s="116">
        <f t="shared" si="998"/>
        <v>-450.34642032332954</v>
      </c>
      <c r="J663" s="117"/>
      <c r="K663" s="117"/>
      <c r="L663" s="117">
        <f t="shared" si="999"/>
        <v>-0.65000000000000568</v>
      </c>
      <c r="M663" s="109">
        <f t="shared" si="996"/>
        <v>2460.6569600878925</v>
      </c>
    </row>
    <row r="664" spans="1:16384" s="100" customFormat="1" ht="14.25">
      <c r="A664" s="110">
        <v>43482</v>
      </c>
      <c r="B664" s="111" t="s">
        <v>438</v>
      </c>
      <c r="C664" s="115">
        <f t="shared" si="997"/>
        <v>583.31713007972007</v>
      </c>
      <c r="D664" s="111" t="s">
        <v>18</v>
      </c>
      <c r="E664" s="111">
        <v>257.14999999999998</v>
      </c>
      <c r="F664" s="111">
        <v>259.5</v>
      </c>
      <c r="G664" s="111"/>
      <c r="H664" s="111"/>
      <c r="I664" s="116">
        <f t="shared" si="998"/>
        <v>-1370.7952556873554</v>
      </c>
      <c r="J664" s="117"/>
      <c r="K664" s="117"/>
      <c r="L664" s="117">
        <f t="shared" si="999"/>
        <v>-2.3500000000000227</v>
      </c>
      <c r="M664" s="109">
        <f t="shared" si="996"/>
        <v>1130.0402362811344</v>
      </c>
    </row>
    <row r="665" spans="1:16384" s="100" customFormat="1" ht="14.25">
      <c r="A665" s="110">
        <v>43481</v>
      </c>
      <c r="B665" s="111" t="s">
        <v>554</v>
      </c>
      <c r="C665" s="115">
        <f t="shared" si="997"/>
        <v>196.85039370078741</v>
      </c>
      <c r="D665" s="111" t="s">
        <v>14</v>
      </c>
      <c r="E665" s="111">
        <v>762</v>
      </c>
      <c r="F665" s="111">
        <v>767.3</v>
      </c>
      <c r="G665" s="111"/>
      <c r="H665" s="111"/>
      <c r="I665" s="116">
        <f t="shared" si="998"/>
        <v>1043.3070866141643</v>
      </c>
      <c r="J665" s="117"/>
      <c r="K665" s="117"/>
      <c r="L665" s="117">
        <f t="shared" si="999"/>
        <v>5.2999999999999545</v>
      </c>
      <c r="M665" s="109">
        <f t="shared" si="996"/>
        <v>-1353.996737357252</v>
      </c>
    </row>
    <row r="666" spans="1:16384" s="100" customFormat="1" ht="14.25">
      <c r="A666" s="110">
        <v>43481</v>
      </c>
      <c r="B666" s="111" t="s">
        <v>463</v>
      </c>
      <c r="C666" s="115">
        <f t="shared" si="997"/>
        <v>57.832440143424456</v>
      </c>
      <c r="D666" s="111" t="s">
        <v>14</v>
      </c>
      <c r="E666" s="111">
        <v>2593.6999999999998</v>
      </c>
      <c r="F666" s="111">
        <v>2611.85</v>
      </c>
      <c r="G666" s="111"/>
      <c r="H666" s="111"/>
      <c r="I666" s="116">
        <f t="shared" si="998"/>
        <v>1049.6587886031591</v>
      </c>
      <c r="J666" s="117"/>
      <c r="K666" s="117"/>
      <c r="L666" s="117">
        <f t="shared" si="999"/>
        <v>18.150000000000091</v>
      </c>
      <c r="M666" s="109">
        <f t="shared" si="996"/>
        <v>-1354.2656626946564</v>
      </c>
    </row>
    <row r="667" spans="1:16384" s="100" customFormat="1" ht="14.25">
      <c r="A667" s="118">
        <v>43480</v>
      </c>
      <c r="B667" s="119" t="s">
        <v>448</v>
      </c>
      <c r="C667" s="120">
        <f t="shared" si="997"/>
        <v>466.85340802987861</v>
      </c>
      <c r="D667" s="119" t="s">
        <v>14</v>
      </c>
      <c r="E667" s="119">
        <v>321.3</v>
      </c>
      <c r="F667" s="119">
        <v>323.5</v>
      </c>
      <c r="G667" s="119">
        <v>326.39999999999998</v>
      </c>
      <c r="H667" s="119">
        <v>329.35</v>
      </c>
      <c r="I667" s="121">
        <f t="shared" si="998"/>
        <v>1027.0774976657276</v>
      </c>
      <c r="J667" s="122">
        <f>(IF(D667="SHORT",IF(G667="",0,F667-G667),IF(D667="LONG",IF(G667="",0,G667-F667))))*C667</f>
        <v>1353.8748832866374</v>
      </c>
      <c r="K667" s="122">
        <f>(IF(D667="SHORT",IF(H667="",0,G667-H667),IF(D667="LONG",IF(H667="",0,(H667-G667)))))*C667</f>
        <v>1377.2175536881632</v>
      </c>
      <c r="L667" s="122">
        <f t="shared" si="999"/>
        <v>8.0500000000000114</v>
      </c>
      <c r="M667" s="109">
        <f t="shared" si="996"/>
        <v>230.02215028113238</v>
      </c>
    </row>
    <row r="668" spans="1:16384" s="100" customFormat="1" ht="14.25">
      <c r="A668" s="110">
        <v>43480</v>
      </c>
      <c r="B668" s="111" t="s">
        <v>487</v>
      </c>
      <c r="C668" s="115">
        <f t="shared" si="997"/>
        <v>586.96928194091174</v>
      </c>
      <c r="D668" s="111" t="s">
        <v>14</v>
      </c>
      <c r="E668" s="111">
        <v>255.55</v>
      </c>
      <c r="F668" s="111">
        <v>257.3</v>
      </c>
      <c r="G668" s="111"/>
      <c r="H668" s="111"/>
      <c r="I668" s="116">
        <f t="shared" si="998"/>
        <v>1027.1962433965955</v>
      </c>
      <c r="J668" s="117"/>
      <c r="K668" s="117"/>
      <c r="L668" s="117">
        <f t="shared" si="999"/>
        <v>1.75</v>
      </c>
      <c r="M668" s="109">
        <f t="shared" si="996"/>
        <v>1122.2444889779606</v>
      </c>
    </row>
    <row r="669" spans="1:16384" s="100" customFormat="1" ht="14.25">
      <c r="A669" s="110">
        <v>43480</v>
      </c>
      <c r="B669" s="111" t="s">
        <v>553</v>
      </c>
      <c r="C669" s="115">
        <f t="shared" si="997"/>
        <v>701.75438596491233</v>
      </c>
      <c r="D669" s="111" t="s">
        <v>14</v>
      </c>
      <c r="E669" s="111">
        <v>213.75</v>
      </c>
      <c r="F669" s="111">
        <v>214.05</v>
      </c>
      <c r="G669" s="111"/>
      <c r="H669" s="111"/>
      <c r="I669" s="116">
        <f t="shared" si="998"/>
        <v>210.52631578948169</v>
      </c>
      <c r="J669" s="117"/>
      <c r="K669" s="117"/>
      <c r="L669" s="117">
        <f t="shared" si="999"/>
        <v>0.30000000000001137</v>
      </c>
      <c r="M669" s="109">
        <f t="shared" si="996"/>
        <v>225.08038585208638</v>
      </c>
    </row>
    <row r="670" spans="1:16384" s="100" customFormat="1" ht="14.25">
      <c r="A670" s="110">
        <v>43480</v>
      </c>
      <c r="B670" s="111" t="s">
        <v>445</v>
      </c>
      <c r="C670" s="115">
        <f t="shared" si="997"/>
        <v>968.99224806201539</v>
      </c>
      <c r="D670" s="111" t="s">
        <v>14</v>
      </c>
      <c r="E670" s="111">
        <v>154.80000000000001</v>
      </c>
      <c r="F670" s="111">
        <v>155.94999999999999</v>
      </c>
      <c r="G670" s="111"/>
      <c r="H670" s="111"/>
      <c r="I670" s="116">
        <f t="shared" si="998"/>
        <v>1114.3410852712957</v>
      </c>
      <c r="J670" s="117"/>
      <c r="K670" s="117"/>
      <c r="L670" s="117">
        <f t="shared" si="999"/>
        <v>1.1499999999999773</v>
      </c>
    </row>
    <row r="671" spans="1:16384" s="100" customFormat="1" ht="14.25">
      <c r="A671" s="110">
        <v>43480</v>
      </c>
      <c r="B671" s="111" t="s">
        <v>571</v>
      </c>
      <c r="C671" s="115">
        <f t="shared" si="997"/>
        <v>400.32025620496398</v>
      </c>
      <c r="D671" s="111" t="s">
        <v>14</v>
      </c>
      <c r="E671" s="111">
        <v>374.7</v>
      </c>
      <c r="F671" s="111">
        <v>372.4</v>
      </c>
      <c r="G671" s="111"/>
      <c r="H671" s="111"/>
      <c r="I671" s="116">
        <f t="shared" si="998"/>
        <v>-920.73658927142174</v>
      </c>
      <c r="J671" s="117"/>
      <c r="K671" s="117"/>
      <c r="L671" s="117">
        <f t="shared" si="999"/>
        <v>-2.3000000000000114</v>
      </c>
      <c r="M671" s="134">
        <v>63911</v>
      </c>
    </row>
    <row r="672" spans="1:16384" s="100" customFormat="1" ht="14.25">
      <c r="A672" s="110">
        <v>43480</v>
      </c>
      <c r="B672" s="111" t="s">
        <v>463</v>
      </c>
      <c r="C672" s="115">
        <f t="shared" si="997"/>
        <v>57.965413969664766</v>
      </c>
      <c r="D672" s="111" t="s">
        <v>14</v>
      </c>
      <c r="E672" s="111">
        <v>2587.75</v>
      </c>
      <c r="F672" s="111">
        <v>2597.1</v>
      </c>
      <c r="G672" s="111"/>
      <c r="H672" s="111"/>
      <c r="I672" s="116">
        <f t="shared" si="998"/>
        <v>541.97662061636026</v>
      </c>
      <c r="J672" s="117"/>
      <c r="K672" s="117"/>
      <c r="L672" s="117">
        <f t="shared" si="999"/>
        <v>9.3499999999999091</v>
      </c>
    </row>
    <row r="673" spans="1:12" s="100" customFormat="1" ht="14.25">
      <c r="A673" s="110">
        <v>43479</v>
      </c>
      <c r="B673" s="111" t="s">
        <v>614</v>
      </c>
      <c r="C673" s="115">
        <f t="shared" si="997"/>
        <v>1557.6323987538942</v>
      </c>
      <c r="D673" s="111" t="s">
        <v>18</v>
      </c>
      <c r="E673" s="111">
        <v>96.3</v>
      </c>
      <c r="F673" s="111">
        <v>95.55</v>
      </c>
      <c r="G673" s="111"/>
      <c r="H673" s="111"/>
      <c r="I673" s="116">
        <f t="shared" si="998"/>
        <v>1168.2242990654206</v>
      </c>
      <c r="J673" s="117"/>
      <c r="K673" s="117"/>
      <c r="L673" s="117">
        <f t="shared" si="999"/>
        <v>0.75</v>
      </c>
    </row>
    <row r="674" spans="1:12" s="100" customFormat="1" ht="14.25">
      <c r="A674" s="110">
        <v>43479</v>
      </c>
      <c r="B674" s="111" t="s">
        <v>557</v>
      </c>
      <c r="C674" s="115">
        <f t="shared" si="997"/>
        <v>487.64629388816644</v>
      </c>
      <c r="D674" s="111" t="s">
        <v>18</v>
      </c>
      <c r="E674" s="111">
        <v>307.60000000000002</v>
      </c>
      <c r="F674" s="111">
        <v>305.3</v>
      </c>
      <c r="G674" s="111"/>
      <c r="H674" s="111"/>
      <c r="I674" s="116">
        <f t="shared" si="998"/>
        <v>1121.5864759427884</v>
      </c>
      <c r="J674" s="117"/>
      <c r="K674" s="117"/>
      <c r="L674" s="117">
        <f t="shared" si="999"/>
        <v>2.3000000000000114</v>
      </c>
    </row>
    <row r="675" spans="1:12" s="100" customFormat="1" ht="14.25">
      <c r="A675" s="110">
        <v>43479</v>
      </c>
      <c r="B675" s="111" t="s">
        <v>565</v>
      </c>
      <c r="C675" s="115">
        <f t="shared" si="997"/>
        <v>839.3956351426973</v>
      </c>
      <c r="D675" s="111" t="s">
        <v>18</v>
      </c>
      <c r="E675" s="111">
        <v>178.7</v>
      </c>
      <c r="F675" s="111">
        <v>180.3</v>
      </c>
      <c r="G675" s="111"/>
      <c r="H675" s="111"/>
      <c r="I675" s="116">
        <f t="shared" si="998"/>
        <v>-1343.0330162283349</v>
      </c>
      <c r="J675" s="117"/>
      <c r="K675" s="117"/>
      <c r="L675" s="117">
        <f t="shared" si="999"/>
        <v>-1.600000000000023</v>
      </c>
    </row>
    <row r="676" spans="1:12" s="100" customFormat="1" ht="14.25">
      <c r="A676" s="110">
        <v>43479</v>
      </c>
      <c r="B676" s="111" t="s">
        <v>619</v>
      </c>
      <c r="C676" s="115">
        <f t="shared" si="997"/>
        <v>160.06829580621064</v>
      </c>
      <c r="D676" s="111" t="s">
        <v>18</v>
      </c>
      <c r="E676" s="111">
        <v>937.1</v>
      </c>
      <c r="F676" s="111">
        <v>930.5</v>
      </c>
      <c r="G676" s="111"/>
      <c r="H676" s="111"/>
      <c r="I676" s="116">
        <f t="shared" si="998"/>
        <v>1056.4507523209938</v>
      </c>
      <c r="J676" s="117"/>
      <c r="K676" s="117"/>
      <c r="L676" s="117">
        <f t="shared" si="999"/>
        <v>6.6000000000000227</v>
      </c>
    </row>
    <row r="677" spans="1:12" s="100" customFormat="1" ht="14.25">
      <c r="A677" s="118">
        <v>43479</v>
      </c>
      <c r="B677" s="119" t="s">
        <v>448</v>
      </c>
      <c r="C677" s="120">
        <f t="shared" si="997"/>
        <v>462.03603881102731</v>
      </c>
      <c r="D677" s="119" t="s">
        <v>18</v>
      </c>
      <c r="E677" s="119">
        <v>324.64999999999998</v>
      </c>
      <c r="F677" s="119">
        <v>322.2</v>
      </c>
      <c r="G677" s="119">
        <v>319.3</v>
      </c>
      <c r="H677" s="119">
        <v>316.39999999999998</v>
      </c>
      <c r="I677" s="121">
        <f t="shared" si="998"/>
        <v>1131.9882950870117</v>
      </c>
      <c r="J677" s="122">
        <f>(IF(D677="SHORT",IF(G677="",0,F677-G677),IF(D677="LONG",IF(G677="",0,G677-F677))))*C677</f>
        <v>1339.9045125519688</v>
      </c>
      <c r="K677" s="122">
        <f>(IF(D677="SHORT",IF(H677="",0,G677-H677),IF(D677="LONG",IF(H677="",0,(H677-G677)))))*C677</f>
        <v>1339.9045125519949</v>
      </c>
      <c r="L677" s="122">
        <f t="shared" si="999"/>
        <v>8.25</v>
      </c>
    </row>
    <row r="678" spans="1:12" s="100" customFormat="1" ht="14.25">
      <c r="A678" s="110">
        <v>43479</v>
      </c>
      <c r="B678" s="111" t="s">
        <v>631</v>
      </c>
      <c r="C678" s="115">
        <f t="shared" si="997"/>
        <v>130.02773925104023</v>
      </c>
      <c r="D678" s="111" t="s">
        <v>18</v>
      </c>
      <c r="E678" s="111">
        <v>1153.5999999999999</v>
      </c>
      <c r="F678" s="111">
        <v>1164.2</v>
      </c>
      <c r="G678" s="111"/>
      <c r="H678" s="111"/>
      <c r="I678" s="116">
        <f t="shared" si="998"/>
        <v>-1378.2940360610442</v>
      </c>
      <c r="J678" s="117"/>
      <c r="K678" s="117"/>
      <c r="L678" s="117">
        <f t="shared" si="999"/>
        <v>-10.600000000000136</v>
      </c>
    </row>
    <row r="679" spans="1:12" s="100" customFormat="1" ht="14.25">
      <c r="A679" s="110">
        <v>43476</v>
      </c>
      <c r="B679" s="111" t="s">
        <v>506</v>
      </c>
      <c r="C679" s="115">
        <f t="shared" si="997"/>
        <v>168.67198920499271</v>
      </c>
      <c r="D679" s="111" t="s">
        <v>18</v>
      </c>
      <c r="E679" s="111">
        <v>889.3</v>
      </c>
      <c r="F679" s="111">
        <v>884.5</v>
      </c>
      <c r="G679" s="111"/>
      <c r="H679" s="111"/>
      <c r="I679" s="116">
        <f t="shared" si="998"/>
        <v>809.62554818395733</v>
      </c>
      <c r="J679" s="117"/>
      <c r="K679" s="117"/>
      <c r="L679" s="117">
        <f t="shared" si="999"/>
        <v>4.7999999999999545</v>
      </c>
    </row>
    <row r="680" spans="1:12" s="100" customFormat="1" ht="14.25">
      <c r="A680" s="110">
        <v>43476</v>
      </c>
      <c r="B680" s="111" t="s">
        <v>381</v>
      </c>
      <c r="C680" s="115">
        <f t="shared" si="997"/>
        <v>330.323717242898</v>
      </c>
      <c r="D680" s="111" t="s">
        <v>18</v>
      </c>
      <c r="E680" s="111">
        <v>454.1</v>
      </c>
      <c r="F680" s="111">
        <v>452.95</v>
      </c>
      <c r="G680" s="111"/>
      <c r="H680" s="111"/>
      <c r="I680" s="116">
        <f t="shared" si="998"/>
        <v>379.87227482934395</v>
      </c>
      <c r="J680" s="117"/>
      <c r="K680" s="117"/>
      <c r="L680" s="117">
        <f t="shared" si="999"/>
        <v>1.1500000000000341</v>
      </c>
    </row>
    <row r="681" spans="1:12" s="100" customFormat="1" ht="14.25">
      <c r="A681" s="110">
        <v>43476</v>
      </c>
      <c r="B681" s="111" t="s">
        <v>481</v>
      </c>
      <c r="C681" s="115">
        <f t="shared" si="997"/>
        <v>312.04493447056376</v>
      </c>
      <c r="D681" s="111" t="s">
        <v>18</v>
      </c>
      <c r="E681" s="111">
        <v>480.7</v>
      </c>
      <c r="F681" s="111">
        <v>477.1</v>
      </c>
      <c r="G681" s="111">
        <v>472.8</v>
      </c>
      <c r="H681" s="111"/>
      <c r="I681" s="116">
        <f t="shared" si="998"/>
        <v>1123.3617640940188</v>
      </c>
      <c r="J681" s="117">
        <f>(IF(D681="SHORT",IF(G681="",0,F681-G681),IF(D681="LONG",IF(G681="",0,G681-F681))))*C681</f>
        <v>1341.7932182234276</v>
      </c>
      <c r="K681" s="117"/>
      <c r="L681" s="117">
        <f t="shared" si="999"/>
        <v>7.8999999999999764</v>
      </c>
    </row>
    <row r="682" spans="1:12" s="100" customFormat="1" ht="14.25">
      <c r="A682" s="110">
        <v>43476</v>
      </c>
      <c r="B682" s="111" t="s">
        <v>465</v>
      </c>
      <c r="C682" s="115">
        <f t="shared" si="997"/>
        <v>113.52885525070955</v>
      </c>
      <c r="D682" s="111" t="s">
        <v>18</v>
      </c>
      <c r="E682" s="111">
        <v>1321.25</v>
      </c>
      <c r="F682" s="111">
        <v>1315</v>
      </c>
      <c r="G682" s="111"/>
      <c r="H682" s="111"/>
      <c r="I682" s="116">
        <f t="shared" si="998"/>
        <v>709.55534531693468</v>
      </c>
      <c r="J682" s="117"/>
      <c r="K682" s="117"/>
      <c r="L682" s="117">
        <f t="shared" si="999"/>
        <v>6.25</v>
      </c>
    </row>
    <row r="683" spans="1:12" s="100" customFormat="1" ht="14.25">
      <c r="A683" s="110">
        <v>43476</v>
      </c>
      <c r="B683" s="111" t="s">
        <v>512</v>
      </c>
      <c r="C683" s="115">
        <f t="shared" si="997"/>
        <v>129.74656171611454</v>
      </c>
      <c r="D683" s="111" t="s">
        <v>18</v>
      </c>
      <c r="E683" s="111">
        <v>1156.0999999999999</v>
      </c>
      <c r="F683" s="111">
        <v>1166.5</v>
      </c>
      <c r="G683" s="111"/>
      <c r="H683" s="111"/>
      <c r="I683" s="116">
        <f t="shared" si="998"/>
        <v>-1349.3642418476031</v>
      </c>
      <c r="J683" s="117"/>
      <c r="K683" s="117"/>
      <c r="L683" s="117">
        <f t="shared" si="999"/>
        <v>-10.400000000000091</v>
      </c>
    </row>
    <row r="684" spans="1:12" s="100" customFormat="1" ht="14.25">
      <c r="A684" s="110">
        <v>43475</v>
      </c>
      <c r="B684" s="111" t="s">
        <v>462</v>
      </c>
      <c r="C684" s="115">
        <f t="shared" si="997"/>
        <v>222.22222222222223</v>
      </c>
      <c r="D684" s="111" t="s">
        <v>18</v>
      </c>
      <c r="E684" s="111">
        <v>675</v>
      </c>
      <c r="F684" s="111">
        <v>678</v>
      </c>
      <c r="G684" s="111"/>
      <c r="H684" s="111"/>
      <c r="I684" s="116">
        <f t="shared" si="998"/>
        <v>-666.66666666666674</v>
      </c>
      <c r="J684" s="117"/>
      <c r="K684" s="117"/>
      <c r="L684" s="117">
        <f t="shared" si="999"/>
        <v>-3.0000000000000004</v>
      </c>
    </row>
    <row r="685" spans="1:12" s="100" customFormat="1" ht="14.25">
      <c r="A685" s="110">
        <v>43475</v>
      </c>
      <c r="B685" s="111" t="s">
        <v>648</v>
      </c>
      <c r="C685" s="115">
        <f t="shared" si="997"/>
        <v>227.84233310549098</v>
      </c>
      <c r="D685" s="111" t="s">
        <v>18</v>
      </c>
      <c r="E685" s="111">
        <v>658.35</v>
      </c>
      <c r="F685" s="111">
        <v>660.85</v>
      </c>
      <c r="G685" s="111"/>
      <c r="H685" s="111"/>
      <c r="I685" s="116">
        <f t="shared" si="998"/>
        <v>-569.60583276372745</v>
      </c>
      <c r="J685" s="117"/>
      <c r="K685" s="117"/>
      <c r="L685" s="117">
        <f t="shared" si="999"/>
        <v>-2.5</v>
      </c>
    </row>
    <row r="686" spans="1:12" s="100" customFormat="1" ht="14.25">
      <c r="A686" s="110">
        <v>43475</v>
      </c>
      <c r="B686" s="111" t="s">
        <v>647</v>
      </c>
      <c r="C686" s="115">
        <f t="shared" si="997"/>
        <v>1041.3051023950015</v>
      </c>
      <c r="D686" s="111" t="s">
        <v>14</v>
      </c>
      <c r="E686" s="111">
        <v>144.05000000000001</v>
      </c>
      <c r="F686" s="111">
        <v>145.15</v>
      </c>
      <c r="G686" s="111"/>
      <c r="H686" s="111"/>
      <c r="I686" s="116">
        <f t="shared" si="998"/>
        <v>1145.4356126344958</v>
      </c>
      <c r="J686" s="117"/>
      <c r="K686" s="117"/>
      <c r="L686" s="117">
        <f t="shared" si="999"/>
        <v>1.0999999999999943</v>
      </c>
    </row>
    <row r="687" spans="1:12" s="100" customFormat="1" ht="14.25">
      <c r="A687" s="110">
        <v>43475</v>
      </c>
      <c r="B687" s="111" t="s">
        <v>638</v>
      </c>
      <c r="C687" s="115">
        <f t="shared" si="997"/>
        <v>387.89759503491081</v>
      </c>
      <c r="D687" s="111" t="s">
        <v>14</v>
      </c>
      <c r="E687" s="111">
        <v>386.7</v>
      </c>
      <c r="F687" s="111">
        <v>387</v>
      </c>
      <c r="G687" s="111"/>
      <c r="H687" s="111"/>
      <c r="I687" s="116">
        <f t="shared" si="998"/>
        <v>116.36927851047766</v>
      </c>
      <c r="J687" s="117"/>
      <c r="K687" s="117"/>
      <c r="L687" s="117">
        <f t="shared" si="999"/>
        <v>0.30000000000001137</v>
      </c>
    </row>
    <row r="688" spans="1:12" s="100" customFormat="1" ht="14.25">
      <c r="A688" s="110">
        <v>43474</v>
      </c>
      <c r="B688" s="111" t="s">
        <v>483</v>
      </c>
      <c r="C688" s="115">
        <f t="shared" si="997"/>
        <v>462.96296296296299</v>
      </c>
      <c r="D688" s="111" t="s">
        <v>14</v>
      </c>
      <c r="E688" s="111">
        <v>324</v>
      </c>
      <c r="F688" s="111">
        <v>326.39999999999998</v>
      </c>
      <c r="G688" s="111"/>
      <c r="H688" s="111"/>
      <c r="I688" s="116">
        <f t="shared" si="998"/>
        <v>1111.1111111111006</v>
      </c>
      <c r="J688" s="117"/>
      <c r="K688" s="117"/>
      <c r="L688" s="117">
        <f t="shared" si="999"/>
        <v>2.3999999999999773</v>
      </c>
    </row>
    <row r="689" spans="1:12" s="100" customFormat="1" ht="14.25">
      <c r="A689" s="110">
        <v>43474</v>
      </c>
      <c r="B689" s="111" t="s">
        <v>504</v>
      </c>
      <c r="C689" s="115">
        <f t="shared" si="997"/>
        <v>493.50222075999346</v>
      </c>
      <c r="D689" s="111" t="s">
        <v>14</v>
      </c>
      <c r="E689" s="111">
        <v>303.95</v>
      </c>
      <c r="F689" s="111">
        <v>306.2</v>
      </c>
      <c r="G689" s="111"/>
      <c r="H689" s="111"/>
      <c r="I689" s="116">
        <f t="shared" si="998"/>
        <v>1110.3799967099853</v>
      </c>
      <c r="J689" s="117"/>
      <c r="K689" s="117"/>
      <c r="L689" s="117">
        <f t="shared" si="999"/>
        <v>2.25</v>
      </c>
    </row>
    <row r="690" spans="1:12" s="100" customFormat="1" ht="14.25">
      <c r="A690" s="110">
        <v>43473</v>
      </c>
      <c r="B690" s="111" t="s">
        <v>592</v>
      </c>
      <c r="C690" s="115">
        <f t="shared" si="997"/>
        <v>1651.9823788546255</v>
      </c>
      <c r="D690" s="111" t="s">
        <v>14</v>
      </c>
      <c r="E690" s="111">
        <v>90.8</v>
      </c>
      <c r="F690" s="111">
        <v>91.45</v>
      </c>
      <c r="G690" s="111"/>
      <c r="H690" s="111"/>
      <c r="I690" s="116">
        <f t="shared" si="998"/>
        <v>1073.7885462555159</v>
      </c>
      <c r="J690" s="117"/>
      <c r="K690" s="117"/>
      <c r="L690" s="117">
        <f t="shared" si="999"/>
        <v>0.65000000000000568</v>
      </c>
    </row>
    <row r="691" spans="1:12" s="100" customFormat="1" ht="14.25">
      <c r="A691" s="110">
        <v>43473</v>
      </c>
      <c r="B691" s="111" t="s">
        <v>388</v>
      </c>
      <c r="C691" s="115">
        <f t="shared" ref="C691:C717" si="1000">150000/E691</f>
        <v>791.34792930625156</v>
      </c>
      <c r="D691" s="111" t="s">
        <v>14</v>
      </c>
      <c r="E691" s="111">
        <v>189.55</v>
      </c>
      <c r="F691" s="111">
        <v>190.95</v>
      </c>
      <c r="G691" s="111">
        <v>192.7</v>
      </c>
      <c r="H691" s="111"/>
      <c r="I691" s="116">
        <f t="shared" ref="I691:I717" si="1001">(IF(D691="SHORT",E691-F691,IF(D691="LONG",F691-E691)))*C691</f>
        <v>1107.8871010287342</v>
      </c>
      <c r="J691" s="117">
        <f>(IF(D691="SHORT",IF(G691="",0,F691-G691),IF(D691="LONG",IF(G691="",0,G691-F691))))*C691</f>
        <v>1384.8588762859401</v>
      </c>
      <c r="K691" s="117"/>
      <c r="L691" s="117">
        <f t="shared" ref="L691:L717" si="1002">(J691+I691+K691)/C691</f>
        <v>3.1499999999999773</v>
      </c>
    </row>
    <row r="692" spans="1:12" s="100" customFormat="1" ht="14.25">
      <c r="A692" s="110">
        <v>43473</v>
      </c>
      <c r="B692" s="111" t="s">
        <v>498</v>
      </c>
      <c r="C692" s="115">
        <f t="shared" si="1000"/>
        <v>164.79894528675015</v>
      </c>
      <c r="D692" s="111" t="s">
        <v>18</v>
      </c>
      <c r="E692" s="111">
        <v>910.2</v>
      </c>
      <c r="F692" s="111">
        <v>918.4</v>
      </c>
      <c r="G692" s="111"/>
      <c r="H692" s="111"/>
      <c r="I692" s="116">
        <f t="shared" si="1001"/>
        <v>-1351.3513513513401</v>
      </c>
      <c r="J692" s="117"/>
      <c r="K692" s="117"/>
      <c r="L692" s="117">
        <f t="shared" si="1002"/>
        <v>-8.1999999999999318</v>
      </c>
    </row>
    <row r="693" spans="1:12" s="100" customFormat="1" ht="14.25">
      <c r="A693" s="110">
        <v>43473</v>
      </c>
      <c r="B693" s="111" t="s">
        <v>500</v>
      </c>
      <c r="C693" s="115">
        <f t="shared" si="1000"/>
        <v>2070.3933747412007</v>
      </c>
      <c r="D693" s="111" t="s">
        <v>14</v>
      </c>
      <c r="E693" s="111">
        <v>72.45</v>
      </c>
      <c r="F693" s="111">
        <v>71.75</v>
      </c>
      <c r="G693" s="111"/>
      <c r="H693" s="111"/>
      <c r="I693" s="116">
        <f t="shared" si="1001"/>
        <v>-1449.2753623188464</v>
      </c>
      <c r="J693" s="117"/>
      <c r="K693" s="117"/>
      <c r="L693" s="117">
        <f t="shared" si="1002"/>
        <v>-0.70000000000000284</v>
      </c>
    </row>
    <row r="694" spans="1:12" s="100" customFormat="1" ht="14.25">
      <c r="A694" s="110">
        <v>43473</v>
      </c>
      <c r="B694" s="111" t="s">
        <v>533</v>
      </c>
      <c r="C694" s="115">
        <f t="shared" si="1000"/>
        <v>94.221105527638187</v>
      </c>
      <c r="D694" s="111" t="s">
        <v>14</v>
      </c>
      <c r="E694" s="111">
        <v>1592</v>
      </c>
      <c r="F694" s="111">
        <v>1603.9</v>
      </c>
      <c r="G694" s="111"/>
      <c r="H694" s="111"/>
      <c r="I694" s="116">
        <f t="shared" si="1001"/>
        <v>1121.231155778903</v>
      </c>
      <c r="J694" s="117"/>
      <c r="K694" s="117"/>
      <c r="L694" s="117">
        <f t="shared" si="1002"/>
        <v>11.900000000000091</v>
      </c>
    </row>
    <row r="695" spans="1:12" s="100" customFormat="1" ht="14.25">
      <c r="A695" s="110">
        <v>43473</v>
      </c>
      <c r="B695" s="111" t="s">
        <v>603</v>
      </c>
      <c r="C695" s="115">
        <f t="shared" si="1000"/>
        <v>293.19781078967941</v>
      </c>
      <c r="D695" s="111" t="s">
        <v>14</v>
      </c>
      <c r="E695" s="111">
        <v>511.6</v>
      </c>
      <c r="F695" s="111">
        <v>515.4</v>
      </c>
      <c r="G695" s="111"/>
      <c r="H695" s="111"/>
      <c r="I695" s="116">
        <f t="shared" si="1001"/>
        <v>1114.1516810007683</v>
      </c>
      <c r="J695" s="117"/>
      <c r="K695" s="117"/>
      <c r="L695" s="117">
        <f t="shared" si="1002"/>
        <v>3.7999999999999541</v>
      </c>
    </row>
    <row r="696" spans="1:12" s="100" customFormat="1" ht="14.25">
      <c r="A696" s="110">
        <v>43472</v>
      </c>
      <c r="B696" s="111" t="s">
        <v>496</v>
      </c>
      <c r="C696" s="115">
        <f t="shared" si="1000"/>
        <v>41.722296395193595</v>
      </c>
      <c r="D696" s="111" t="s">
        <v>14</v>
      </c>
      <c r="E696" s="111">
        <v>3595.2</v>
      </c>
      <c r="F696" s="111">
        <v>3603.9</v>
      </c>
      <c r="G696" s="111"/>
      <c r="H696" s="111"/>
      <c r="I696" s="116">
        <f t="shared" si="1001"/>
        <v>362.98397863819565</v>
      </c>
      <c r="J696" s="117"/>
      <c r="K696" s="117"/>
      <c r="L696" s="117">
        <f t="shared" si="1002"/>
        <v>8.7000000000002728</v>
      </c>
    </row>
    <row r="697" spans="1:12" s="100" customFormat="1" ht="14.25">
      <c r="A697" s="110">
        <v>43472</v>
      </c>
      <c r="B697" s="111" t="s">
        <v>419</v>
      </c>
      <c r="C697" s="115">
        <f t="shared" si="1000"/>
        <v>128.00273072492215</v>
      </c>
      <c r="D697" s="111" t="s">
        <v>14</v>
      </c>
      <c r="E697" s="111">
        <v>1171.8499999999999</v>
      </c>
      <c r="F697" s="111">
        <v>1170</v>
      </c>
      <c r="G697" s="111"/>
      <c r="H697" s="111"/>
      <c r="I697" s="116">
        <f t="shared" si="1001"/>
        <v>-236.80505184109433</v>
      </c>
      <c r="J697" s="117"/>
      <c r="K697" s="117"/>
      <c r="L697" s="117">
        <f t="shared" si="1002"/>
        <v>-1.8499999999999091</v>
      </c>
    </row>
    <row r="698" spans="1:12" s="100" customFormat="1" ht="14.25">
      <c r="A698" s="110">
        <v>43472</v>
      </c>
      <c r="B698" s="111" t="s">
        <v>470</v>
      </c>
      <c r="C698" s="115">
        <f t="shared" si="1000"/>
        <v>135.07429085997299</v>
      </c>
      <c r="D698" s="111" t="s">
        <v>14</v>
      </c>
      <c r="E698" s="111">
        <v>1110.5</v>
      </c>
      <c r="F698" s="111">
        <v>1100.5</v>
      </c>
      <c r="G698" s="111"/>
      <c r="H698" s="111"/>
      <c r="I698" s="116">
        <f t="shared" si="1001"/>
        <v>-1350.7429085997298</v>
      </c>
      <c r="J698" s="117"/>
      <c r="K698" s="117"/>
      <c r="L698" s="117">
        <f t="shared" si="1002"/>
        <v>-10</v>
      </c>
    </row>
    <row r="699" spans="1:12" s="100" customFormat="1" ht="14.25">
      <c r="A699" s="110">
        <v>43469</v>
      </c>
      <c r="B699" s="111" t="s">
        <v>553</v>
      </c>
      <c r="C699" s="115">
        <f t="shared" si="1000"/>
        <v>700.93457943925239</v>
      </c>
      <c r="D699" s="111" t="s">
        <v>14</v>
      </c>
      <c r="E699" s="111">
        <v>214</v>
      </c>
      <c r="F699" s="111">
        <v>214.5</v>
      </c>
      <c r="G699" s="111"/>
      <c r="H699" s="111"/>
      <c r="I699" s="116">
        <f t="shared" si="1001"/>
        <v>350.46728971962619</v>
      </c>
      <c r="J699" s="117"/>
      <c r="K699" s="117"/>
      <c r="L699" s="117">
        <f t="shared" si="1002"/>
        <v>0.5</v>
      </c>
    </row>
    <row r="700" spans="1:12" s="100" customFormat="1" ht="14.25">
      <c r="A700" s="110">
        <v>43469</v>
      </c>
      <c r="B700" s="111" t="s">
        <v>425</v>
      </c>
      <c r="C700" s="115">
        <f t="shared" si="1000"/>
        <v>1564.9452269170581</v>
      </c>
      <c r="D700" s="111" t="s">
        <v>14</v>
      </c>
      <c r="E700" s="111">
        <v>95.85</v>
      </c>
      <c r="F700" s="111">
        <v>96.6</v>
      </c>
      <c r="G700" s="111"/>
      <c r="H700" s="111"/>
      <c r="I700" s="116">
        <f t="shared" si="1001"/>
        <v>1173.7089201877936</v>
      </c>
      <c r="J700" s="117"/>
      <c r="K700" s="117"/>
      <c r="L700" s="117">
        <f t="shared" si="1002"/>
        <v>0.75</v>
      </c>
    </row>
    <row r="701" spans="1:12">
      <c r="A701" s="110">
        <v>43469</v>
      </c>
      <c r="B701" s="111" t="s">
        <v>417</v>
      </c>
      <c r="C701" s="115">
        <f t="shared" si="1000"/>
        <v>280.05974607916352</v>
      </c>
      <c r="D701" s="111" t="s">
        <v>14</v>
      </c>
      <c r="E701" s="111">
        <v>535.6</v>
      </c>
      <c r="F701" s="111">
        <v>539.6</v>
      </c>
      <c r="G701" s="111"/>
      <c r="H701" s="111"/>
      <c r="I701" s="116">
        <f t="shared" si="1001"/>
        <v>1120.2389843166541</v>
      </c>
      <c r="J701" s="117"/>
      <c r="K701" s="117"/>
      <c r="L701" s="117">
        <f t="shared" si="1002"/>
        <v>4</v>
      </c>
    </row>
    <row r="702" spans="1:12">
      <c r="A702" s="110">
        <v>43469</v>
      </c>
      <c r="B702" s="111" t="s">
        <v>568</v>
      </c>
      <c r="C702" s="115">
        <f t="shared" si="1000"/>
        <v>356.71819262782401</v>
      </c>
      <c r="D702" s="111" t="s">
        <v>18</v>
      </c>
      <c r="E702" s="111">
        <v>420.5</v>
      </c>
      <c r="F702" s="111">
        <v>417.35</v>
      </c>
      <c r="G702" s="111"/>
      <c r="H702" s="111"/>
      <c r="I702" s="116">
        <f t="shared" si="1001"/>
        <v>1123.6623067776375</v>
      </c>
      <c r="J702" s="117"/>
      <c r="K702" s="117"/>
      <c r="L702" s="117">
        <f t="shared" si="1002"/>
        <v>3.1499999999999773</v>
      </c>
    </row>
    <row r="703" spans="1:12">
      <c r="A703" s="110">
        <v>43469</v>
      </c>
      <c r="B703" s="111" t="s">
        <v>402</v>
      </c>
      <c r="C703" s="115">
        <f t="shared" si="1000"/>
        <v>208.53607674127625</v>
      </c>
      <c r="D703" s="111" t="s">
        <v>18</v>
      </c>
      <c r="E703" s="111">
        <v>719.3</v>
      </c>
      <c r="F703" s="111">
        <v>725.8</v>
      </c>
      <c r="G703" s="111"/>
      <c r="H703" s="111"/>
      <c r="I703" s="116">
        <f t="shared" si="1001"/>
        <v>-1355.4844988182956</v>
      </c>
      <c r="J703" s="117"/>
      <c r="K703" s="117"/>
      <c r="L703" s="117">
        <f t="shared" si="1002"/>
        <v>-6.5</v>
      </c>
    </row>
    <row r="704" spans="1:12">
      <c r="A704" s="110">
        <v>43469</v>
      </c>
      <c r="B704" s="111" t="s">
        <v>509</v>
      </c>
      <c r="C704" s="115">
        <f t="shared" si="1000"/>
        <v>121.39851084493364</v>
      </c>
      <c r="D704" s="111" t="s">
        <v>18</v>
      </c>
      <c r="E704" s="111">
        <v>1235.5999999999999</v>
      </c>
      <c r="F704" s="111">
        <v>1246.75</v>
      </c>
      <c r="G704" s="111"/>
      <c r="H704" s="111"/>
      <c r="I704" s="116">
        <f t="shared" si="1001"/>
        <v>-1353.5933959210211</v>
      </c>
      <c r="J704" s="117"/>
      <c r="K704" s="117"/>
      <c r="L704" s="117">
        <f t="shared" si="1002"/>
        <v>-11.150000000000091</v>
      </c>
    </row>
    <row r="705" spans="1:12">
      <c r="A705" s="110">
        <v>43468</v>
      </c>
      <c r="B705" s="111" t="s">
        <v>486</v>
      </c>
      <c r="C705" s="115">
        <f t="shared" si="1000"/>
        <v>1344.688480502017</v>
      </c>
      <c r="D705" s="111" t="s">
        <v>18</v>
      </c>
      <c r="E705" s="111">
        <v>111.55</v>
      </c>
      <c r="F705" s="111">
        <v>110.7</v>
      </c>
      <c r="G705" s="111"/>
      <c r="H705" s="111"/>
      <c r="I705" s="116">
        <f t="shared" si="1001"/>
        <v>1142.9852084267068</v>
      </c>
      <c r="J705" s="117"/>
      <c r="K705" s="117"/>
      <c r="L705" s="117">
        <f t="shared" si="1002"/>
        <v>0.84999999999999432</v>
      </c>
    </row>
    <row r="706" spans="1:12">
      <c r="A706" s="110">
        <v>43468</v>
      </c>
      <c r="B706" s="111" t="s">
        <v>247</v>
      </c>
      <c r="C706" s="115">
        <f t="shared" si="1000"/>
        <v>120.33694344163658</v>
      </c>
      <c r="D706" s="111" t="s">
        <v>18</v>
      </c>
      <c r="E706" s="111">
        <v>1246.5</v>
      </c>
      <c r="F706" s="111">
        <v>1237.1500000000001</v>
      </c>
      <c r="G706" s="111"/>
      <c r="H706" s="111"/>
      <c r="I706" s="116">
        <f t="shared" si="1001"/>
        <v>1125.150421179291</v>
      </c>
      <c r="J706" s="117"/>
      <c r="K706" s="117"/>
      <c r="L706" s="117">
        <f t="shared" si="1002"/>
        <v>9.3499999999999091</v>
      </c>
    </row>
    <row r="707" spans="1:12">
      <c r="A707" s="110">
        <v>43468</v>
      </c>
      <c r="B707" s="111" t="s">
        <v>476</v>
      </c>
      <c r="C707" s="115">
        <f t="shared" si="1000"/>
        <v>1795.3321364452424</v>
      </c>
      <c r="D707" s="111" t="s">
        <v>18</v>
      </c>
      <c r="E707" s="111">
        <v>83.55</v>
      </c>
      <c r="F707" s="111">
        <v>82.95</v>
      </c>
      <c r="G707" s="111"/>
      <c r="H707" s="111"/>
      <c r="I707" s="116">
        <f t="shared" si="1001"/>
        <v>1077.1992818671354</v>
      </c>
      <c r="J707" s="117"/>
      <c r="K707" s="117"/>
      <c r="L707" s="117">
        <f t="shared" si="1002"/>
        <v>0.59999999999999443</v>
      </c>
    </row>
    <row r="708" spans="1:12">
      <c r="A708" s="118">
        <v>43468</v>
      </c>
      <c r="B708" s="119" t="s">
        <v>642</v>
      </c>
      <c r="C708" s="120">
        <f t="shared" si="1000"/>
        <v>2066.1157024793388</v>
      </c>
      <c r="D708" s="119" t="s">
        <v>18</v>
      </c>
      <c r="E708" s="119">
        <v>72.599999999999994</v>
      </c>
      <c r="F708" s="119">
        <v>72.05</v>
      </c>
      <c r="G708" s="119">
        <v>71.400000000000006</v>
      </c>
      <c r="H708" s="119">
        <v>70.75</v>
      </c>
      <c r="I708" s="121">
        <f t="shared" si="1001"/>
        <v>1136.3636363636303</v>
      </c>
      <c r="J708" s="122">
        <f>(IF(D708="SHORT",IF(G708="",0,F708-G708),IF(D708="LONG",IF(G708="",0,G708-F708))))*C708</f>
        <v>1342.9752066115525</v>
      </c>
      <c r="K708" s="122">
        <f>(IF(D708="SHORT",IF(H708="",0,G708-H708),IF(D708="LONG",IF(H708="",0,(H708-G708)))))*C708</f>
        <v>1342.9752066115821</v>
      </c>
      <c r="L708" s="122">
        <f t="shared" si="1002"/>
        <v>1.8499999999999943</v>
      </c>
    </row>
    <row r="709" spans="1:12">
      <c r="A709" s="110">
        <v>43468</v>
      </c>
      <c r="B709" s="111" t="s">
        <v>384</v>
      </c>
      <c r="C709" s="115">
        <f t="shared" si="1000"/>
        <v>1246.8827930174564</v>
      </c>
      <c r="D709" s="111" t="s">
        <v>14</v>
      </c>
      <c r="E709" s="111">
        <v>120.3</v>
      </c>
      <c r="F709" s="111">
        <v>121.2</v>
      </c>
      <c r="G709" s="111">
        <v>122.3</v>
      </c>
      <c r="H709" s="111"/>
      <c r="I709" s="116">
        <f t="shared" si="1001"/>
        <v>1122.1945137157179</v>
      </c>
      <c r="J709" s="117">
        <f>(IF(D709="SHORT",IF(G709="",0,F709-G709),IF(D709="LONG",IF(G709="",0,G709-F709))))*C709</f>
        <v>1371.5710723191949</v>
      </c>
      <c r="K709" s="117"/>
      <c r="L709" s="117">
        <f t="shared" si="1002"/>
        <v>2</v>
      </c>
    </row>
    <row r="710" spans="1:12">
      <c r="A710" s="110">
        <v>43467</v>
      </c>
      <c r="B710" s="111" t="s">
        <v>394</v>
      </c>
      <c r="C710" s="115">
        <f t="shared" si="1000"/>
        <v>943.39622641509436</v>
      </c>
      <c r="D710" s="111" t="s">
        <v>14</v>
      </c>
      <c r="E710" s="111">
        <v>159</v>
      </c>
      <c r="F710" s="111">
        <v>159.15</v>
      </c>
      <c r="G710" s="111"/>
      <c r="H710" s="111"/>
      <c r="I710" s="116">
        <f t="shared" si="1001"/>
        <v>141.50943396226953</v>
      </c>
      <c r="J710" s="117"/>
      <c r="K710" s="117"/>
      <c r="L710" s="117">
        <f t="shared" si="1002"/>
        <v>0.15000000000000568</v>
      </c>
    </row>
    <row r="711" spans="1:12">
      <c r="A711" s="110">
        <v>43467</v>
      </c>
      <c r="B711" s="111" t="s">
        <v>559</v>
      </c>
      <c r="C711" s="115">
        <f t="shared" si="1000"/>
        <v>117.73478277932577</v>
      </c>
      <c r="D711" s="111" t="s">
        <v>18</v>
      </c>
      <c r="E711" s="111">
        <v>1274.05</v>
      </c>
      <c r="F711" s="111">
        <v>1264.5</v>
      </c>
      <c r="G711" s="111">
        <v>1253.1500000000001</v>
      </c>
      <c r="H711" s="111"/>
      <c r="I711" s="116">
        <f t="shared" si="1001"/>
        <v>1124.3671755425557</v>
      </c>
      <c r="J711" s="117">
        <f>(IF(D711="SHORT",IF(G711="",0,F711-G711),IF(D711="LONG",IF(G711="",0,G711-F711))))*C711</f>
        <v>1336.2897845453367</v>
      </c>
      <c r="K711" s="117"/>
      <c r="L711" s="117">
        <f t="shared" si="1002"/>
        <v>20.899999999999864</v>
      </c>
    </row>
    <row r="712" spans="1:12">
      <c r="A712" s="110">
        <v>43467</v>
      </c>
      <c r="B712" s="111" t="s">
        <v>459</v>
      </c>
      <c r="C712" s="115">
        <f t="shared" si="1000"/>
        <v>128.41366321376594</v>
      </c>
      <c r="D712" s="111" t="s">
        <v>18</v>
      </c>
      <c r="E712" s="111">
        <v>1168.0999999999999</v>
      </c>
      <c r="F712" s="111">
        <v>1159.3</v>
      </c>
      <c r="G712" s="111"/>
      <c r="H712" s="111"/>
      <c r="I712" s="116">
        <f t="shared" si="1001"/>
        <v>1130.0402362811344</v>
      </c>
      <c r="J712" s="117"/>
      <c r="K712" s="117"/>
      <c r="L712" s="117">
        <f t="shared" si="1002"/>
        <v>8.7999999999999545</v>
      </c>
    </row>
    <row r="713" spans="1:12">
      <c r="A713" s="110">
        <v>43467</v>
      </c>
      <c r="B713" s="111" t="s">
        <v>493</v>
      </c>
      <c r="C713" s="115">
        <f t="shared" si="1000"/>
        <v>163.1321370309951</v>
      </c>
      <c r="D713" s="111" t="s">
        <v>14</v>
      </c>
      <c r="E713" s="111">
        <v>919.5</v>
      </c>
      <c r="F713" s="111">
        <v>911.2</v>
      </c>
      <c r="G713" s="111"/>
      <c r="H713" s="111"/>
      <c r="I713" s="116">
        <f t="shared" si="1001"/>
        <v>-1353.996737357252</v>
      </c>
      <c r="J713" s="117"/>
      <c r="K713" s="117"/>
      <c r="L713" s="117">
        <f t="shared" si="1002"/>
        <v>-8.2999999999999545</v>
      </c>
    </row>
    <row r="714" spans="1:12">
      <c r="A714" s="110">
        <v>43467</v>
      </c>
      <c r="B714" s="111" t="s">
        <v>569</v>
      </c>
      <c r="C714" s="115">
        <f t="shared" si="1000"/>
        <v>109.65713867972805</v>
      </c>
      <c r="D714" s="111" t="s">
        <v>14</v>
      </c>
      <c r="E714" s="111">
        <v>1367.9</v>
      </c>
      <c r="F714" s="111">
        <v>1355.55</v>
      </c>
      <c r="G714" s="111"/>
      <c r="H714" s="111"/>
      <c r="I714" s="116">
        <f t="shared" si="1001"/>
        <v>-1354.2656626946564</v>
      </c>
      <c r="J714" s="117"/>
      <c r="K714" s="117"/>
      <c r="L714" s="117">
        <f t="shared" si="1002"/>
        <v>-12.350000000000136</v>
      </c>
    </row>
    <row r="715" spans="1:12">
      <c r="A715" s="110">
        <v>43466</v>
      </c>
      <c r="B715" s="111" t="s">
        <v>459</v>
      </c>
      <c r="C715" s="115">
        <f t="shared" si="1000"/>
        <v>127.79008348952122</v>
      </c>
      <c r="D715" s="111" t="s">
        <v>18</v>
      </c>
      <c r="E715" s="111">
        <v>1173.8</v>
      </c>
      <c r="F715" s="111">
        <v>1172</v>
      </c>
      <c r="G715" s="111"/>
      <c r="H715" s="111"/>
      <c r="I715" s="116">
        <f t="shared" si="1001"/>
        <v>230.02215028113238</v>
      </c>
      <c r="J715" s="117"/>
      <c r="K715" s="117"/>
      <c r="L715" s="117">
        <f t="shared" si="1002"/>
        <v>1.7999999999999545</v>
      </c>
    </row>
    <row r="716" spans="1:12">
      <c r="A716" s="110">
        <v>43466</v>
      </c>
      <c r="B716" s="111" t="s">
        <v>638</v>
      </c>
      <c r="C716" s="115">
        <f t="shared" si="1000"/>
        <v>400.80160320641284</v>
      </c>
      <c r="D716" s="111" t="s">
        <v>18</v>
      </c>
      <c r="E716" s="111">
        <v>374.25</v>
      </c>
      <c r="F716" s="111">
        <v>371.45</v>
      </c>
      <c r="G716" s="111"/>
      <c r="H716" s="111"/>
      <c r="I716" s="116">
        <f t="shared" si="1001"/>
        <v>1122.2444889779606</v>
      </c>
      <c r="J716" s="117"/>
      <c r="K716" s="117"/>
      <c r="L716" s="117">
        <f t="shared" si="1002"/>
        <v>2.8000000000000118</v>
      </c>
    </row>
    <row r="717" spans="1:12">
      <c r="A717" s="110">
        <v>43466</v>
      </c>
      <c r="B717" s="111" t="s">
        <v>530</v>
      </c>
      <c r="C717" s="115">
        <f t="shared" si="1000"/>
        <v>321.54340836012864</v>
      </c>
      <c r="D717" s="111" t="s">
        <v>18</v>
      </c>
      <c r="E717" s="111">
        <v>466.5</v>
      </c>
      <c r="F717" s="111">
        <v>465.8</v>
      </c>
      <c r="G717" s="111"/>
      <c r="H717" s="111"/>
      <c r="I717" s="116">
        <f t="shared" si="1001"/>
        <v>225.08038585208638</v>
      </c>
      <c r="J717" s="117"/>
      <c r="K717" s="117"/>
      <c r="L717" s="117">
        <f t="shared" si="1002"/>
        <v>0.69999999999998863</v>
      </c>
    </row>
    <row r="718" spans="1:12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</row>
    <row r="719" spans="1:12">
      <c r="A719" s="132"/>
      <c r="B719" s="133"/>
      <c r="C719" s="133"/>
      <c r="D719" s="133"/>
      <c r="E719" s="133"/>
      <c r="F719" s="133"/>
      <c r="G719" s="114" t="s">
        <v>676</v>
      </c>
      <c r="H719" s="133"/>
      <c r="I719" s="134">
        <f>SUM(I627:I718)</f>
        <v>36928.583363958314</v>
      </c>
      <c r="J719" s="135"/>
      <c r="K719" s="123" t="s">
        <v>677</v>
      </c>
      <c r="L719" s="134"/>
    </row>
  </sheetData>
  <mergeCells count="9">
    <mergeCell ref="A6:L6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553 L480 L625 L418 L341 L124 L278 L203 L57 M577 L3:L4 L8">
    <cfRule type="cellIs" dxfId="0" priority="1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44" t="s">
        <v>575</v>
      </c>
      <c r="B1" s="145"/>
      <c r="C1" s="145"/>
      <c r="D1" s="93"/>
      <c r="E1" s="93"/>
      <c r="F1" s="93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1" t="s">
        <v>733</v>
      </c>
      <c r="F3" s="92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1" t="s">
        <v>734</v>
      </c>
      <c r="F4" s="92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1" t="s">
        <v>728</v>
      </c>
      <c r="F5" s="92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1" t="s">
        <v>769</v>
      </c>
      <c r="F6" s="92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1" t="s">
        <v>579</v>
      </c>
      <c r="F7" s="94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44" t="s">
        <v>748</v>
      </c>
      <c r="B31" s="146"/>
      <c r="C31" s="146"/>
      <c r="D31" s="146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1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1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1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1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1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activeCell="A97" sqref="A97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.75" customHeight="1">
      <c r="A2" s="151" t="s">
        <v>404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405</v>
      </c>
      <c r="B3" s="154"/>
      <c r="C3" s="155" t="s">
        <v>634</v>
      </c>
      <c r="D3" s="156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7" t="s">
        <v>410</v>
      </c>
      <c r="J4" s="148"/>
      <c r="K4" s="149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</v>
      </c>
      <c r="D3" s="167" t="s">
        <v>4</v>
      </c>
      <c r="E3" s="167" t="s">
        <v>392</v>
      </c>
      <c r="F3" s="169" t="s">
        <v>5</v>
      </c>
      <c r="G3" s="169"/>
      <c r="H3" s="169"/>
      <c r="I3" s="169" t="s">
        <v>6</v>
      </c>
      <c r="J3" s="169"/>
      <c r="K3" s="169"/>
      <c r="L3" s="34" t="s">
        <v>7</v>
      </c>
    </row>
    <row r="4" spans="1:12" s="1" customFormat="1" ht="15.75" thickBot="1">
      <c r="A4" s="164"/>
      <c r="B4" s="166"/>
      <c r="C4" s="166"/>
      <c r="D4" s="168"/>
      <c r="E4" s="168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70"/>
      <c r="B4430" s="170"/>
      <c r="C4430" s="170"/>
      <c r="D4430" s="170"/>
      <c r="E4430" s="170"/>
      <c r="F4430" s="170"/>
      <c r="G4430" s="170"/>
      <c r="H4430" s="170"/>
      <c r="I4430" s="170"/>
      <c r="J4430" s="170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1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2019-10-18T10:27:28Z</dcterms:modified>
</cp:coreProperties>
</file>