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24519"/>
</workbook>
</file>

<file path=xl/calcChain.xml><?xml version="1.0" encoding="utf-8"?>
<calcChain xmlns="http://schemas.openxmlformats.org/spreadsheetml/2006/main">
  <c r="L20" i="5"/>
  <c r="I20"/>
  <c r="J18" l="1"/>
  <c r="I18"/>
  <c r="L18" s="1"/>
  <c r="I17"/>
  <c r="L17" s="1"/>
  <c r="I16"/>
  <c r="L16" s="1"/>
  <c r="I15"/>
  <c r="I14"/>
  <c r="L14" s="1"/>
  <c r="I13"/>
  <c r="L13" s="1"/>
  <c r="I12"/>
  <c r="L12" s="1"/>
  <c r="I11"/>
  <c r="L11" s="1"/>
  <c r="I10"/>
  <c r="L10" s="1"/>
  <c r="I9"/>
  <c r="L9" s="1"/>
  <c r="I47"/>
  <c r="L47" s="1"/>
  <c r="L15" l="1"/>
  <c r="I46"/>
  <c r="L46" s="1"/>
  <c r="I45"/>
  <c r="L45" s="1"/>
  <c r="I44"/>
  <c r="L44" s="1"/>
  <c r="I43"/>
  <c r="L43" s="1"/>
  <c r="I42"/>
  <c r="L42" s="1"/>
  <c r="I41"/>
  <c r="L41" s="1"/>
  <c r="I40"/>
  <c r="L40" s="1"/>
  <c r="I39"/>
  <c r="I38"/>
  <c r="L38" s="1"/>
  <c r="I37"/>
  <c r="L37" s="1"/>
  <c r="I36"/>
  <c r="L36" s="1"/>
  <c r="I35"/>
  <c r="L35" s="1"/>
  <c r="I34"/>
  <c r="L34" s="1"/>
  <c r="I33"/>
  <c r="L33" s="1"/>
  <c r="I31"/>
  <c r="L31" s="1"/>
  <c r="I32"/>
  <c r="L32" s="1"/>
  <c r="I70"/>
  <c r="L70" s="1"/>
  <c r="I69"/>
  <c r="L69" s="1"/>
  <c r="I68"/>
  <c r="L68" s="1"/>
  <c r="I67"/>
  <c r="L67" s="1"/>
  <c r="I66"/>
  <c r="L66" s="1"/>
  <c r="I65"/>
  <c r="L65" s="1"/>
  <c r="I64"/>
  <c r="L64" s="1"/>
  <c r="I63"/>
  <c r="L63" s="1"/>
  <c r="I62"/>
  <c r="L62" s="1"/>
  <c r="I61"/>
  <c r="L61" s="1"/>
  <c r="I60"/>
  <c r="L60" s="1"/>
  <c r="I59"/>
  <c r="L59" s="1"/>
  <c r="I58"/>
  <c r="L58" s="1"/>
  <c r="I57"/>
  <c r="L57" s="1"/>
  <c r="I56"/>
  <c r="L56" l="1"/>
  <c r="L48"/>
  <c r="L39"/>
  <c r="I71"/>
  <c r="I86" s="1"/>
  <c r="I48"/>
  <c r="J77"/>
  <c r="I77"/>
  <c r="J78"/>
  <c r="I78"/>
  <c r="I79"/>
  <c r="L79" s="1"/>
  <c r="I80"/>
  <c r="L80" s="1"/>
  <c r="I81"/>
  <c r="L81" s="1"/>
  <c r="J83"/>
  <c r="J82"/>
  <c r="I83"/>
  <c r="I82"/>
  <c r="I84"/>
  <c r="L84" s="1"/>
  <c r="J85"/>
  <c r="I85"/>
  <c r="J90"/>
  <c r="I90"/>
  <c r="I91"/>
  <c r="J92"/>
  <c r="I92"/>
  <c r="J93"/>
  <c r="I93"/>
  <c r="K94"/>
  <c r="J94"/>
  <c r="I94"/>
  <c r="K95"/>
  <c r="J95"/>
  <c r="I95"/>
  <c r="K96"/>
  <c r="J96"/>
  <c r="I96"/>
  <c r="K97"/>
  <c r="J97"/>
  <c r="I97"/>
  <c r="K98"/>
  <c r="J98"/>
  <c r="I98"/>
  <c r="K99"/>
  <c r="J99"/>
  <c r="I99"/>
  <c r="K100"/>
  <c r="J100"/>
  <c r="I100"/>
  <c r="K101"/>
  <c r="I101"/>
  <c r="J102"/>
  <c r="I102"/>
  <c r="K103"/>
  <c r="I103"/>
  <c r="K104"/>
  <c r="J104"/>
  <c r="I104"/>
  <c r="I105"/>
  <c r="L105" s="1"/>
  <c r="I106"/>
  <c r="L106" s="1"/>
  <c r="K107"/>
  <c r="J107"/>
  <c r="I107"/>
  <c r="I108"/>
  <c r="L108" s="1"/>
  <c r="I109"/>
  <c r="J110"/>
  <c r="I110"/>
  <c r="J111"/>
  <c r="K111"/>
  <c r="I111"/>
  <c r="K112"/>
  <c r="J112"/>
  <c r="I112"/>
  <c r="I113"/>
  <c r="C119"/>
  <c r="E119" s="1"/>
  <c r="F119" s="1"/>
  <c r="I115"/>
  <c r="J114"/>
  <c r="I114"/>
  <c r="K121"/>
  <c r="I121"/>
  <c r="K123"/>
  <c r="I123"/>
  <c r="K122"/>
  <c r="J122"/>
  <c r="I122"/>
  <c r="I124"/>
  <c r="L124" s="1"/>
  <c r="I125"/>
  <c r="L125" s="1"/>
  <c r="I126"/>
  <c r="J127"/>
  <c r="I127"/>
  <c r="K131"/>
  <c r="I131"/>
  <c r="I132"/>
  <c r="J132"/>
  <c r="K130"/>
  <c r="I130"/>
  <c r="K128"/>
  <c r="J128"/>
  <c r="I128"/>
  <c r="J129"/>
  <c r="I129"/>
  <c r="K134"/>
  <c r="I134"/>
  <c r="K133"/>
  <c r="J133"/>
  <c r="I133"/>
  <c r="K135"/>
  <c r="J135"/>
  <c r="I135"/>
  <c r="I136"/>
  <c r="L136" s="1"/>
  <c r="I137"/>
  <c r="K140"/>
  <c r="I140"/>
  <c r="K139"/>
  <c r="I139"/>
  <c r="K138"/>
  <c r="J138"/>
  <c r="I138"/>
  <c r="K141"/>
  <c r="J141"/>
  <c r="I141"/>
  <c r="K142"/>
  <c r="J142"/>
  <c r="I142"/>
  <c r="K143"/>
  <c r="J143"/>
  <c r="I143"/>
  <c r="K144"/>
  <c r="J144"/>
  <c r="I144"/>
  <c r="K147"/>
  <c r="I147"/>
  <c r="K145"/>
  <c r="J145"/>
  <c r="I145"/>
  <c r="K146"/>
  <c r="J146"/>
  <c r="I146"/>
  <c r="K149"/>
  <c r="I149"/>
  <c r="K148"/>
  <c r="J148"/>
  <c r="I148"/>
  <c r="I150"/>
  <c r="J151"/>
  <c r="I151"/>
  <c r="K153"/>
  <c r="I153"/>
  <c r="K152"/>
  <c r="J152"/>
  <c r="I152"/>
  <c r="J154"/>
  <c r="K154"/>
  <c r="I154"/>
  <c r="K155"/>
  <c r="I155"/>
  <c r="K156"/>
  <c r="J156"/>
  <c r="I156"/>
  <c r="I157"/>
  <c r="K158"/>
  <c r="J158"/>
  <c r="I158"/>
  <c r="I159"/>
  <c r="J160"/>
  <c r="I160"/>
  <c r="C164"/>
  <c r="E164" s="1"/>
  <c r="F164" s="1"/>
  <c r="K166"/>
  <c r="J166"/>
  <c r="I166"/>
  <c r="K167"/>
  <c r="J167"/>
  <c r="I167"/>
  <c r="J168"/>
  <c r="I168"/>
  <c r="I169"/>
  <c r="L169" s="1"/>
  <c r="I170"/>
  <c r="L170" s="1"/>
  <c r="I171"/>
  <c r="L171" s="1"/>
  <c r="I172"/>
  <c r="L172" s="1"/>
  <c r="I173"/>
  <c r="L173" s="1"/>
  <c r="J175"/>
  <c r="I175"/>
  <c r="J174"/>
  <c r="K174"/>
  <c r="I174"/>
  <c r="K176"/>
  <c r="I176"/>
  <c r="K177"/>
  <c r="J177"/>
  <c r="I177"/>
  <c r="K178"/>
  <c r="J178"/>
  <c r="I178"/>
  <c r="K179"/>
  <c r="J179"/>
  <c r="I179"/>
  <c r="J180"/>
  <c r="K180"/>
  <c r="I180"/>
  <c r="K181"/>
  <c r="I181"/>
  <c r="K182"/>
  <c r="I182"/>
  <c r="K183"/>
  <c r="I183"/>
  <c r="K184"/>
  <c r="I184"/>
  <c r="K185"/>
  <c r="I185"/>
  <c r="K186"/>
  <c r="I186"/>
  <c r="K187"/>
  <c r="I187"/>
  <c r="K189"/>
  <c r="I189"/>
  <c r="K188"/>
  <c r="J188"/>
  <c r="I188"/>
  <c r="I190"/>
  <c r="J192"/>
  <c r="J191"/>
  <c r="I193"/>
  <c r="L193" s="1"/>
  <c r="I191"/>
  <c r="L191" s="1"/>
  <c r="I192"/>
  <c r="L192" s="1"/>
  <c r="I196"/>
  <c r="L196" s="1"/>
  <c r="I194"/>
  <c r="L194" s="1"/>
  <c r="I195"/>
  <c r="J197"/>
  <c r="I197"/>
  <c r="K198"/>
  <c r="J198"/>
  <c r="I198"/>
  <c r="J199"/>
  <c r="K199"/>
  <c r="I199"/>
  <c r="K201"/>
  <c r="I201"/>
  <c r="K200"/>
  <c r="I200"/>
  <c r="K202"/>
  <c r="J202"/>
  <c r="I202"/>
  <c r="I203"/>
  <c r="L203" s="1"/>
  <c r="I204"/>
  <c r="L204" s="1"/>
  <c r="I205"/>
  <c r="I206"/>
  <c r="L206" s="1"/>
  <c r="I207"/>
  <c r="K208"/>
  <c r="J208"/>
  <c r="I208"/>
  <c r="K209"/>
  <c r="J209"/>
  <c r="I209"/>
  <c r="K210"/>
  <c r="I210"/>
  <c r="K211"/>
  <c r="I211"/>
  <c r="J213"/>
  <c r="K213"/>
  <c r="I213"/>
  <c r="K212"/>
  <c r="I212"/>
  <c r="C217"/>
  <c r="E217" s="1"/>
  <c r="F217" s="1"/>
  <c r="K219"/>
  <c r="J219"/>
  <c r="I219"/>
  <c r="J220"/>
  <c r="I220"/>
  <c r="I221"/>
  <c r="L221" s="1"/>
  <c r="I222"/>
  <c r="I224"/>
  <c r="J223"/>
  <c r="I223"/>
  <c r="I225"/>
  <c r="J226"/>
  <c r="I226"/>
  <c r="K227"/>
  <c r="I227"/>
  <c r="K228"/>
  <c r="I228"/>
  <c r="K231"/>
  <c r="I231"/>
  <c r="K230"/>
  <c r="I230"/>
  <c r="K229"/>
  <c r="I229"/>
  <c r="K234"/>
  <c r="I234"/>
  <c r="K232"/>
  <c r="J232"/>
  <c r="I232"/>
  <c r="K233"/>
  <c r="J233"/>
  <c r="I233"/>
  <c r="K235"/>
  <c r="J235"/>
  <c r="I235"/>
  <c r="K236"/>
  <c r="I236"/>
  <c r="I239"/>
  <c r="K237"/>
  <c r="J237"/>
  <c r="I237"/>
  <c r="J238"/>
  <c r="I238"/>
  <c r="I241"/>
  <c r="K240"/>
  <c r="J240"/>
  <c r="I240"/>
  <c r="L241"/>
  <c r="I242"/>
  <c r="J243"/>
  <c r="I243"/>
  <c r="I244"/>
  <c r="J245"/>
  <c r="I245"/>
  <c r="J246"/>
  <c r="I246"/>
  <c r="J248"/>
  <c r="I248"/>
  <c r="K247"/>
  <c r="J247"/>
  <c r="I247"/>
  <c r="J249"/>
  <c r="I249"/>
  <c r="K250"/>
  <c r="I250"/>
  <c r="K251"/>
  <c r="I251"/>
  <c r="K252"/>
  <c r="J252"/>
  <c r="I252"/>
  <c r="J253"/>
  <c r="K253"/>
  <c r="I253"/>
  <c r="K254"/>
  <c r="I254"/>
  <c r="J255"/>
  <c r="K255"/>
  <c r="I255"/>
  <c r="K256"/>
  <c r="I256"/>
  <c r="K257"/>
  <c r="J257"/>
  <c r="I257"/>
  <c r="I259"/>
  <c r="L259" s="1"/>
  <c r="I258"/>
  <c r="L258" s="1"/>
  <c r="C264"/>
  <c r="E264" s="1"/>
  <c r="F264" s="1"/>
  <c r="I266"/>
  <c r="L266" s="1"/>
  <c r="K267"/>
  <c r="J267"/>
  <c r="I267"/>
  <c r="I268"/>
  <c r="L268" s="1"/>
  <c r="I269"/>
  <c r="L269" s="1"/>
  <c r="I270"/>
  <c r="J270"/>
  <c r="K270"/>
  <c r="I271"/>
  <c r="L271" s="1"/>
  <c r="K273"/>
  <c r="J273"/>
  <c r="I273"/>
  <c r="K272"/>
  <c r="J272"/>
  <c r="I272"/>
  <c r="K275"/>
  <c r="J275"/>
  <c r="I275"/>
  <c r="K274"/>
  <c r="J274"/>
  <c r="I274"/>
  <c r="I276"/>
  <c r="L276" s="1"/>
  <c r="I277"/>
  <c r="L277" s="1"/>
  <c r="J278"/>
  <c r="K278"/>
  <c r="I278"/>
  <c r="K279"/>
  <c r="I279"/>
  <c r="K280"/>
  <c r="I280"/>
  <c r="J281"/>
  <c r="K282"/>
  <c r="I282"/>
  <c r="K281"/>
  <c r="I281"/>
  <c r="K285"/>
  <c r="I285"/>
  <c r="K284"/>
  <c r="I284"/>
  <c r="J283"/>
  <c r="K283"/>
  <c r="I283"/>
  <c r="K287"/>
  <c r="I287"/>
  <c r="K286"/>
  <c r="I286"/>
  <c r="K289"/>
  <c r="I289"/>
  <c r="K288"/>
  <c r="I288"/>
  <c r="K290"/>
  <c r="I290"/>
  <c r="K291"/>
  <c r="I291"/>
  <c r="K292"/>
  <c r="J292"/>
  <c r="I292"/>
  <c r="I293"/>
  <c r="K294"/>
  <c r="I294"/>
  <c r="I298"/>
  <c r="K295"/>
  <c r="J295"/>
  <c r="I295"/>
  <c r="I296"/>
  <c r="J296"/>
  <c r="I297"/>
  <c r="L297" s="1"/>
  <c r="J300"/>
  <c r="I299"/>
  <c r="L299" s="1"/>
  <c r="I300"/>
  <c r="L300" s="1"/>
  <c r="I301"/>
  <c r="L301" s="1"/>
  <c r="I302"/>
  <c r="L302" s="1"/>
  <c r="C307"/>
  <c r="E307" s="1"/>
  <c r="F307" s="1"/>
  <c r="I303"/>
  <c r="L303" s="1"/>
  <c r="J310"/>
  <c r="I310"/>
  <c r="I312"/>
  <c r="L312" s="1"/>
  <c r="J313"/>
  <c r="I313"/>
  <c r="K318"/>
  <c r="I318"/>
  <c r="K319"/>
  <c r="I319"/>
  <c r="K321"/>
  <c r="I321"/>
  <c r="J320"/>
  <c r="K320"/>
  <c r="I320"/>
  <c r="K311"/>
  <c r="J311"/>
  <c r="I311"/>
  <c r="I317"/>
  <c r="K314"/>
  <c r="J314"/>
  <c r="I314"/>
  <c r="J316"/>
  <c r="I316"/>
  <c r="J315"/>
  <c r="K315"/>
  <c r="I315"/>
  <c r="K322"/>
  <c r="I322"/>
  <c r="K323"/>
  <c r="I323"/>
  <c r="K324"/>
  <c r="I324"/>
  <c r="K325"/>
  <c r="J325"/>
  <c r="I325"/>
  <c r="K326"/>
  <c r="J326"/>
  <c r="I326"/>
  <c r="K327"/>
  <c r="J327"/>
  <c r="I327"/>
  <c r="I331"/>
  <c r="L331" s="1"/>
  <c r="K328"/>
  <c r="J328"/>
  <c r="I328"/>
  <c r="I330"/>
  <c r="J329"/>
  <c r="K329"/>
  <c r="I329"/>
  <c r="I332"/>
  <c r="L332" s="1"/>
  <c r="I333"/>
  <c r="J334"/>
  <c r="I334"/>
  <c r="K335"/>
  <c r="J335"/>
  <c r="I335"/>
  <c r="I336"/>
  <c r="L336" s="1"/>
  <c r="I338"/>
  <c r="L338" s="1"/>
  <c r="I339"/>
  <c r="L339" s="1"/>
  <c r="I337"/>
  <c r="J340"/>
  <c r="I340"/>
  <c r="K341"/>
  <c r="J341"/>
  <c r="I341"/>
  <c r="J342"/>
  <c r="I342"/>
  <c r="J343"/>
  <c r="I343"/>
  <c r="K344"/>
  <c r="J344"/>
  <c r="I344"/>
  <c r="I345"/>
  <c r="I347"/>
  <c r="J346"/>
  <c r="I346"/>
  <c r="J348"/>
  <c r="K348"/>
  <c r="I348"/>
  <c r="K349"/>
  <c r="I349"/>
  <c r="K350"/>
  <c r="J350"/>
  <c r="I350"/>
  <c r="K351"/>
  <c r="J351"/>
  <c r="I351"/>
  <c r="L71" l="1"/>
  <c r="L83"/>
  <c r="L82"/>
  <c r="L77"/>
  <c r="L78"/>
  <c r="I116"/>
  <c r="L85"/>
  <c r="L90"/>
  <c r="L91"/>
  <c r="L92"/>
  <c r="L93"/>
  <c r="L94"/>
  <c r="L95"/>
  <c r="L96"/>
  <c r="L97"/>
  <c r="L98"/>
  <c r="L132"/>
  <c r="L104"/>
  <c r="L100"/>
  <c r="L99"/>
  <c r="L130"/>
  <c r="L103"/>
  <c r="L101"/>
  <c r="L102"/>
  <c r="L111"/>
  <c r="L112"/>
  <c r="L110"/>
  <c r="I161"/>
  <c r="L107"/>
  <c r="L109"/>
  <c r="L113"/>
  <c r="L115"/>
  <c r="L114"/>
  <c r="L121"/>
  <c r="L123"/>
  <c r="L122"/>
  <c r="L135"/>
  <c r="L134"/>
  <c r="L131"/>
  <c r="L126"/>
  <c r="L127"/>
  <c r="L128"/>
  <c r="L129"/>
  <c r="L153"/>
  <c r="L151"/>
  <c r="L142"/>
  <c r="L133"/>
  <c r="L137"/>
  <c r="L143"/>
  <c r="L140"/>
  <c r="L139"/>
  <c r="L138"/>
  <c r="L141"/>
  <c r="L144"/>
  <c r="L147"/>
  <c r="L145"/>
  <c r="L146"/>
  <c r="L174"/>
  <c r="L167"/>
  <c r="L148"/>
  <c r="L149"/>
  <c r="L150"/>
  <c r="L156"/>
  <c r="L152"/>
  <c r="L154"/>
  <c r="L155"/>
  <c r="L157"/>
  <c r="L158"/>
  <c r="L159"/>
  <c r="L160"/>
  <c r="I214"/>
  <c r="L166"/>
  <c r="L168"/>
  <c r="L175"/>
  <c r="L176"/>
  <c r="L177"/>
  <c r="L178"/>
  <c r="L179"/>
  <c r="L189"/>
  <c r="L187"/>
  <c r="L186"/>
  <c r="L185"/>
  <c r="L184"/>
  <c r="L182"/>
  <c r="L181"/>
  <c r="L180"/>
  <c r="L183"/>
  <c r="L188"/>
  <c r="L198"/>
  <c r="L190"/>
  <c r="L257"/>
  <c r="L254"/>
  <c r="L211"/>
  <c r="L200"/>
  <c r="L201"/>
  <c r="L197"/>
  <c r="L195"/>
  <c r="L199"/>
  <c r="L212"/>
  <c r="L202"/>
  <c r="L210"/>
  <c r="L205"/>
  <c r="L207"/>
  <c r="L208"/>
  <c r="L209"/>
  <c r="L213"/>
  <c r="L219"/>
  <c r="L220"/>
  <c r="L222"/>
  <c r="L250"/>
  <c r="L224"/>
  <c r="L223"/>
  <c r="L233"/>
  <c r="L234"/>
  <c r="L229"/>
  <c r="L228"/>
  <c r="L227"/>
  <c r="L225"/>
  <c r="L226"/>
  <c r="L231"/>
  <c r="L243"/>
  <c r="L240"/>
  <c r="L236"/>
  <c r="L230"/>
  <c r="L232"/>
  <c r="L235"/>
  <c r="L239"/>
  <c r="L237"/>
  <c r="L238"/>
  <c r="L242"/>
  <c r="L244"/>
  <c r="L267"/>
  <c r="L248"/>
  <c r="L246"/>
  <c r="L245"/>
  <c r="L247"/>
  <c r="L249"/>
  <c r="L251"/>
  <c r="L252"/>
  <c r="L253"/>
  <c r="L255"/>
  <c r="L256"/>
  <c r="L270"/>
  <c r="L285"/>
  <c r="L282"/>
  <c r="L295"/>
  <c r="L291"/>
  <c r="L279"/>
  <c r="L275"/>
  <c r="L273"/>
  <c r="L292"/>
  <c r="L290"/>
  <c r="L272"/>
  <c r="L274"/>
  <c r="L278"/>
  <c r="L280"/>
  <c r="L289"/>
  <c r="L286"/>
  <c r="L287"/>
  <c r="L281"/>
  <c r="L284"/>
  <c r="L283"/>
  <c r="L288"/>
  <c r="L293"/>
  <c r="L294"/>
  <c r="L298"/>
  <c r="L296"/>
  <c r="L318"/>
  <c r="L310"/>
  <c r="L328"/>
  <c r="L324"/>
  <c r="L323"/>
  <c r="L322"/>
  <c r="L320"/>
  <c r="L313"/>
  <c r="L319"/>
  <c r="L321"/>
  <c r="L311"/>
  <c r="L317"/>
  <c r="L316"/>
  <c r="L314"/>
  <c r="L315"/>
  <c r="L325"/>
  <c r="L326"/>
  <c r="L327"/>
  <c r="L335"/>
  <c r="L330"/>
  <c r="L329"/>
  <c r="L343"/>
  <c r="L333"/>
  <c r="L334"/>
  <c r="L337"/>
  <c r="L340"/>
  <c r="L341"/>
  <c r="L342"/>
  <c r="L344"/>
  <c r="L345"/>
  <c r="L347"/>
  <c r="L346"/>
  <c r="L348"/>
  <c r="L349"/>
  <c r="L350"/>
  <c r="L351"/>
  <c r="C357"/>
  <c r="E357" s="1"/>
  <c r="F357" s="1"/>
  <c r="K353"/>
  <c r="J353"/>
  <c r="I353"/>
  <c r="J352"/>
  <c r="I352"/>
  <c r="K360"/>
  <c r="J360"/>
  <c r="I360"/>
  <c r="I361"/>
  <c r="L361" s="1"/>
  <c r="I362"/>
  <c r="L362" s="1"/>
  <c r="I363"/>
  <c r="J364"/>
  <c r="I364"/>
  <c r="J365"/>
  <c r="I365"/>
  <c r="I366"/>
  <c r="L366" s="1"/>
  <c r="I367"/>
  <c r="L367" s="1"/>
  <c r="K368"/>
  <c r="J368"/>
  <c r="I368"/>
  <c r="K369"/>
  <c r="J369"/>
  <c r="I369"/>
  <c r="K370"/>
  <c r="J370"/>
  <c r="I370"/>
  <c r="K371"/>
  <c r="K373"/>
  <c r="J371"/>
  <c r="I371"/>
  <c r="J372"/>
  <c r="I372"/>
  <c r="J374"/>
  <c r="K374"/>
  <c r="I374"/>
  <c r="J373"/>
  <c r="I373"/>
  <c r="K375"/>
  <c r="I375"/>
  <c r="K376"/>
  <c r="I376"/>
  <c r="J377"/>
  <c r="K377"/>
  <c r="I377"/>
  <c r="K378"/>
  <c r="I378"/>
  <c r="K379"/>
  <c r="I379"/>
  <c r="J380"/>
  <c r="K380"/>
  <c r="I380"/>
  <c r="K382"/>
  <c r="I382"/>
  <c r="K383"/>
  <c r="I383"/>
  <c r="K381"/>
  <c r="I381"/>
  <c r="K384"/>
  <c r="I384"/>
  <c r="K385"/>
  <c r="I385"/>
  <c r="K386"/>
  <c r="J386"/>
  <c r="I386"/>
  <c r="I387"/>
  <c r="L387" s="1"/>
  <c r="I388"/>
  <c r="J389"/>
  <c r="I389"/>
  <c r="I390"/>
  <c r="L390" s="1"/>
  <c r="I392"/>
  <c r="I393"/>
  <c r="L393" s="1"/>
  <c r="I391"/>
  <c r="L391" s="1"/>
  <c r="C405"/>
  <c r="E405" s="1"/>
  <c r="F405" s="1"/>
  <c r="I400"/>
  <c r="J399"/>
  <c r="I399"/>
  <c r="I398"/>
  <c r="L398" s="1"/>
  <c r="I397"/>
  <c r="L397" s="1"/>
  <c r="I396"/>
  <c r="L396" s="1"/>
  <c r="L86" l="1"/>
  <c r="L116" s="1"/>
  <c r="L161"/>
  <c r="L214"/>
  <c r="L261"/>
  <c r="L304"/>
  <c r="L375"/>
  <c r="L369"/>
  <c r="L365"/>
  <c r="L352"/>
  <c r="L360"/>
  <c r="L353"/>
  <c r="L368"/>
  <c r="L363"/>
  <c r="L364"/>
  <c r="L370"/>
  <c r="L371"/>
  <c r="L372"/>
  <c r="L374"/>
  <c r="L384"/>
  <c r="L373"/>
  <c r="L378"/>
  <c r="L376"/>
  <c r="L377"/>
  <c r="L379"/>
  <c r="L380"/>
  <c r="L382"/>
  <c r="L383"/>
  <c r="L381"/>
  <c r="L385"/>
  <c r="L386"/>
  <c r="L388"/>
  <c r="L389"/>
  <c r="L400"/>
  <c r="L399"/>
  <c r="I394"/>
  <c r="L394" s="1"/>
  <c r="I395"/>
  <c r="L354" l="1"/>
  <c r="I402"/>
  <c r="L395"/>
  <c r="L402" s="1"/>
  <c r="J409"/>
  <c r="I409"/>
  <c r="J408"/>
  <c r="I408"/>
  <c r="L409" l="1"/>
  <c r="L408"/>
  <c r="J410"/>
  <c r="K410"/>
  <c r="I410"/>
  <c r="K411"/>
  <c r="I411"/>
  <c r="K413"/>
  <c r="J413"/>
  <c r="I413"/>
  <c r="J412"/>
  <c r="I412"/>
  <c r="L410" l="1"/>
  <c r="L411"/>
  <c r="L413"/>
  <c r="L412"/>
  <c r="J414"/>
  <c r="I414"/>
  <c r="I415"/>
  <c r="J415"/>
  <c r="I416"/>
  <c r="J417"/>
  <c r="I417"/>
  <c r="J419"/>
  <c r="I419"/>
  <c r="K418"/>
  <c r="J418"/>
  <c r="I418"/>
  <c r="I420"/>
  <c r="L420" s="1"/>
  <c r="L415" l="1"/>
  <c r="L414"/>
  <c r="L416"/>
  <c r="L417"/>
  <c r="L419"/>
  <c r="L418"/>
  <c r="I421"/>
  <c r="L421" s="1"/>
  <c r="J422"/>
  <c r="I422"/>
  <c r="J423"/>
  <c r="I423"/>
  <c r="L422" l="1"/>
  <c r="L423"/>
  <c r="I426"/>
  <c r="J427"/>
  <c r="I425"/>
  <c r="I427"/>
  <c r="I428"/>
  <c r="L428" s="1"/>
  <c r="I429"/>
  <c r="J430"/>
  <c r="I430"/>
  <c r="K432"/>
  <c r="I432"/>
  <c r="K431"/>
  <c r="I431"/>
  <c r="L425" l="1"/>
  <c r="L432"/>
  <c r="L426"/>
  <c r="L427"/>
  <c r="L429"/>
  <c r="L430"/>
  <c r="L431"/>
  <c r="I434"/>
  <c r="J433"/>
  <c r="K433"/>
  <c r="I433"/>
  <c r="L434" l="1"/>
  <c r="L433"/>
  <c r="K435"/>
  <c r="I435"/>
  <c r="K436"/>
  <c r="I436"/>
  <c r="L436" l="1"/>
  <c r="L435"/>
  <c r="I439"/>
  <c r="J438"/>
  <c r="I438"/>
  <c r="K437"/>
  <c r="I437"/>
  <c r="L437" l="1"/>
  <c r="L439"/>
  <c r="L438"/>
  <c r="K440"/>
  <c r="I440"/>
  <c r="K441"/>
  <c r="J441"/>
  <c r="I441"/>
  <c r="J442"/>
  <c r="I442"/>
  <c r="L440" l="1"/>
  <c r="L441"/>
  <c r="L442"/>
  <c r="J444"/>
  <c r="K444"/>
  <c r="I444"/>
  <c r="K443"/>
  <c r="I443"/>
  <c r="L444" l="1"/>
  <c r="L443"/>
  <c r="I448"/>
  <c r="L448" s="1"/>
  <c r="K445"/>
  <c r="J445"/>
  <c r="I445"/>
  <c r="K446"/>
  <c r="J446"/>
  <c r="I446"/>
  <c r="J451"/>
  <c r="J450"/>
  <c r="J449"/>
  <c r="J447"/>
  <c r="I452"/>
  <c r="L452" s="1"/>
  <c r="I451"/>
  <c r="I450"/>
  <c r="I449"/>
  <c r="I447"/>
  <c r="L447" l="1"/>
  <c r="L450"/>
  <c r="L449"/>
  <c r="L451"/>
  <c r="L446"/>
  <c r="L445"/>
  <c r="K455"/>
  <c r="I455"/>
  <c r="K454"/>
  <c r="I454"/>
  <c r="K453"/>
  <c r="J453"/>
  <c r="I453"/>
  <c r="I456"/>
  <c r="L456" s="1"/>
  <c r="L454" l="1"/>
  <c r="L455"/>
  <c r="L453"/>
  <c r="I457"/>
  <c r="L457" s="1"/>
  <c r="K459"/>
  <c r="J459"/>
  <c r="I459"/>
  <c r="K458"/>
  <c r="J458"/>
  <c r="I458"/>
  <c r="L459" l="1"/>
  <c r="L458"/>
  <c r="I460"/>
  <c r="L460" s="1"/>
  <c r="I461"/>
  <c r="L461" s="1"/>
  <c r="I462"/>
  <c r="L462" s="1"/>
  <c r="C472" l="1"/>
  <c r="E472" s="1"/>
  <c r="F472" s="1"/>
  <c r="K466"/>
  <c r="I466"/>
  <c r="K465"/>
  <c r="J465"/>
  <c r="I465"/>
  <c r="K464"/>
  <c r="J464"/>
  <c r="I464"/>
  <c r="J463"/>
  <c r="I463"/>
  <c r="I468"/>
  <c r="I467"/>
  <c r="I469" l="1"/>
  <c r="L466"/>
  <c r="L465"/>
  <c r="L464"/>
  <c r="L463"/>
  <c r="L468"/>
  <c r="L467"/>
  <c r="K477"/>
  <c r="I477"/>
  <c r="I476"/>
  <c r="K476"/>
  <c r="K475"/>
  <c r="J475"/>
  <c r="I475"/>
  <c r="I481"/>
  <c r="K479"/>
  <c r="J479"/>
  <c r="I479"/>
  <c r="K478"/>
  <c r="J478"/>
  <c r="I478"/>
  <c r="J480"/>
  <c r="I480"/>
  <c r="L469" l="1"/>
  <c r="L477"/>
  <c r="L476"/>
  <c r="L475"/>
  <c r="L481"/>
  <c r="L479"/>
  <c r="L478"/>
  <c r="L480"/>
  <c r="J482"/>
  <c r="I482"/>
  <c r="K483"/>
  <c r="J483"/>
  <c r="I483"/>
  <c r="L482" l="1"/>
  <c r="L483"/>
  <c r="K486"/>
  <c r="I486"/>
  <c r="K487"/>
  <c r="I487"/>
  <c r="K484"/>
  <c r="J484"/>
  <c r="I484"/>
  <c r="J485"/>
  <c r="I485"/>
  <c r="L486" l="1"/>
  <c r="L487"/>
  <c r="L484"/>
  <c r="L485"/>
  <c r="I488"/>
  <c r="L488" s="1"/>
  <c r="I489"/>
  <c r="L489" s="1"/>
  <c r="I490"/>
  <c r="L490" s="1"/>
  <c r="J494" l="1"/>
  <c r="I494"/>
  <c r="J492"/>
  <c r="K492"/>
  <c r="I492"/>
  <c r="K493"/>
  <c r="I493"/>
  <c r="K491"/>
  <c r="J491"/>
  <c r="I491"/>
  <c r="L494" l="1"/>
  <c r="L493"/>
  <c r="L492"/>
  <c r="L491"/>
  <c r="J495"/>
  <c r="I495"/>
  <c r="I496"/>
  <c r="L496" s="1"/>
  <c r="I497"/>
  <c r="L495" l="1"/>
  <c r="L497"/>
  <c r="K498"/>
  <c r="I498"/>
  <c r="K499"/>
  <c r="I499"/>
  <c r="L499" l="1"/>
  <c r="L498"/>
  <c r="K500"/>
  <c r="I500"/>
  <c r="K501"/>
  <c r="I501"/>
  <c r="I502"/>
  <c r="L501" l="1"/>
  <c r="L500"/>
  <c r="K502"/>
  <c r="L502" s="1"/>
  <c r="K503"/>
  <c r="I503"/>
  <c r="K504"/>
  <c r="I504"/>
  <c r="L504" l="1"/>
  <c r="L503"/>
  <c r="K506"/>
  <c r="I506"/>
  <c r="K505"/>
  <c r="J505"/>
  <c r="I505"/>
  <c r="L506" l="1"/>
  <c r="L505"/>
  <c r="K510"/>
  <c r="I510"/>
  <c r="K509"/>
  <c r="I509"/>
  <c r="K507"/>
  <c r="J507"/>
  <c r="I507"/>
  <c r="K508"/>
  <c r="J508"/>
  <c r="I508"/>
  <c r="L508" l="1"/>
  <c r="L509"/>
  <c r="L507"/>
  <c r="L510"/>
  <c r="K511"/>
  <c r="J511"/>
  <c r="I511"/>
  <c r="J512"/>
  <c r="K512"/>
  <c r="I512"/>
  <c r="L511" l="1"/>
  <c r="L512"/>
  <c r="K513"/>
  <c r="I513"/>
  <c r="K514"/>
  <c r="I514"/>
  <c r="J515"/>
  <c r="I515"/>
  <c r="L514" l="1"/>
  <c r="L513"/>
  <c r="L515"/>
  <c r="I520"/>
  <c r="L520" s="1"/>
  <c r="I519"/>
  <c r="L519" s="1"/>
  <c r="I518"/>
  <c r="L518" s="1"/>
  <c r="I517"/>
  <c r="J516"/>
  <c r="I516"/>
  <c r="L517" l="1"/>
  <c r="L516"/>
  <c r="K521"/>
  <c r="J521"/>
  <c r="I521"/>
  <c r="J522"/>
  <c r="I522"/>
  <c r="L521" l="1"/>
  <c r="L522"/>
  <c r="J523"/>
  <c r="K523"/>
  <c r="I523"/>
  <c r="K524"/>
  <c r="I524"/>
  <c r="L523" l="1"/>
  <c r="L524"/>
  <c r="K525"/>
  <c r="I525"/>
  <c r="L525" l="1"/>
  <c r="K526"/>
  <c r="I526"/>
  <c r="K527"/>
  <c r="I527"/>
  <c r="L526" l="1"/>
  <c r="L527"/>
  <c r="K528"/>
  <c r="J528"/>
  <c r="I528"/>
  <c r="L528" l="1"/>
  <c r="K530"/>
  <c r="I530"/>
  <c r="K529"/>
  <c r="J529"/>
  <c r="I529"/>
  <c r="L530" l="1"/>
  <c r="L529"/>
  <c r="I531"/>
  <c r="I532"/>
  <c r="L532" s="1"/>
  <c r="L531" l="1"/>
  <c r="K533"/>
  <c r="J533"/>
  <c r="I533"/>
  <c r="C539"/>
  <c r="E539" s="1"/>
  <c r="F539" s="1"/>
  <c r="L533" l="1"/>
  <c r="L536" s="1"/>
  <c r="I541"/>
  <c r="I542"/>
  <c r="L541" l="1"/>
  <c r="L542"/>
  <c r="I545"/>
  <c r="J544"/>
  <c r="I544"/>
  <c r="K543"/>
  <c r="J543"/>
  <c r="I543"/>
  <c r="L545" l="1"/>
  <c r="L544"/>
  <c r="L543"/>
  <c r="K548"/>
  <c r="I548"/>
  <c r="K547"/>
  <c r="J547"/>
  <c r="I547"/>
  <c r="K546"/>
  <c r="J546"/>
  <c r="I546"/>
  <c r="L548" l="1"/>
  <c r="L547"/>
  <c r="L546"/>
  <c r="K549"/>
  <c r="J549"/>
  <c r="I549"/>
  <c r="I550"/>
  <c r="L550" s="1"/>
  <c r="L549" l="1"/>
  <c r="I555" l="1"/>
  <c r="L555" s="1"/>
  <c r="I554"/>
  <c r="L554" s="1"/>
  <c r="I553"/>
  <c r="L553" s="1"/>
  <c r="I552"/>
  <c r="L552" s="1"/>
  <c r="I551"/>
  <c r="L551" l="1"/>
  <c r="K556"/>
  <c r="J556"/>
  <c r="I556"/>
  <c r="J557"/>
  <c r="I557"/>
  <c r="K558"/>
  <c r="I558"/>
  <c r="K559"/>
  <c r="I559"/>
  <c r="K560"/>
  <c r="I560"/>
  <c r="K561"/>
  <c r="I561"/>
  <c r="K562"/>
  <c r="J562"/>
  <c r="I562"/>
  <c r="K563"/>
  <c r="I563"/>
  <c r="J564"/>
  <c r="I564"/>
  <c r="J565"/>
  <c r="I565"/>
  <c r="D37" i="3"/>
  <c r="D14"/>
  <c r="C593" i="5"/>
  <c r="E593" s="1"/>
  <c r="F593" s="1"/>
  <c r="K566"/>
  <c r="I566"/>
  <c r="K567"/>
  <c r="I567"/>
  <c r="J569"/>
  <c r="I569"/>
  <c r="K568"/>
  <c r="J568"/>
  <c r="I568"/>
  <c r="J570"/>
  <c r="K570"/>
  <c r="I570"/>
  <c r="K571"/>
  <c r="I571"/>
  <c r="K572"/>
  <c r="I572"/>
  <c r="J573"/>
  <c r="K573"/>
  <c r="I573"/>
  <c r="K574"/>
  <c r="I574"/>
  <c r="K575"/>
  <c r="I575"/>
  <c r="K579"/>
  <c r="I579"/>
  <c r="K576"/>
  <c r="J576"/>
  <c r="I576"/>
  <c r="K578"/>
  <c r="I578"/>
  <c r="K577"/>
  <c r="J577"/>
  <c r="I577"/>
  <c r="I580"/>
  <c r="L580" s="1"/>
  <c r="I581"/>
  <c r="L581" s="1"/>
  <c r="I582"/>
  <c r="L582" s="1"/>
  <c r="I583"/>
  <c r="L583" s="1"/>
  <c r="I584"/>
  <c r="L556" l="1"/>
  <c r="L557"/>
  <c r="L559"/>
  <c r="L558"/>
  <c r="L562"/>
  <c r="L560"/>
  <c r="L561"/>
  <c r="L563"/>
  <c r="L564"/>
  <c r="L565"/>
  <c r="L574"/>
  <c r="L566"/>
  <c r="L567"/>
  <c r="L569"/>
  <c r="L568"/>
  <c r="L570"/>
  <c r="L571"/>
  <c r="L572"/>
  <c r="L573"/>
  <c r="L575"/>
  <c r="L579"/>
  <c r="L576"/>
  <c r="L578"/>
  <c r="L577"/>
  <c r="L584"/>
  <c r="K588"/>
  <c r="I588"/>
  <c r="J585"/>
  <c r="I585"/>
  <c r="K587"/>
  <c r="J587"/>
  <c r="I587"/>
  <c r="J586"/>
  <c r="K586"/>
  <c r="I586"/>
  <c r="K596"/>
  <c r="I596"/>
  <c r="K597"/>
  <c r="I597"/>
  <c r="K598"/>
  <c r="I598"/>
  <c r="J599"/>
  <c r="K599"/>
  <c r="I599"/>
  <c r="K600"/>
  <c r="I600"/>
  <c r="K601"/>
  <c r="I601"/>
  <c r="K603"/>
  <c r="J603"/>
  <c r="I603"/>
  <c r="J602"/>
  <c r="K602"/>
  <c r="I602"/>
  <c r="I641"/>
  <c r="K641"/>
  <c r="K604"/>
  <c r="I604"/>
  <c r="I605"/>
  <c r="I606"/>
  <c r="K606"/>
  <c r="K605"/>
  <c r="K607"/>
  <c r="J607"/>
  <c r="I607"/>
  <c r="K608"/>
  <c r="J608"/>
  <c r="I608"/>
  <c r="I609"/>
  <c r="L609" s="1"/>
  <c r="I610"/>
  <c r="L610" s="1"/>
  <c r="I611"/>
  <c r="L611" s="1"/>
  <c r="I612"/>
  <c r="J613"/>
  <c r="I613"/>
  <c r="K614"/>
  <c r="J614"/>
  <c r="I614"/>
  <c r="I615"/>
  <c r="J616"/>
  <c r="I616"/>
  <c r="J618"/>
  <c r="K618"/>
  <c r="I618"/>
  <c r="K619"/>
  <c r="I619"/>
  <c r="K617"/>
  <c r="J617"/>
  <c r="I617"/>
  <c r="I620"/>
  <c r="L620" s="1"/>
  <c r="I621"/>
  <c r="I624"/>
  <c r="I623"/>
  <c r="L623" s="1"/>
  <c r="J622"/>
  <c r="I622"/>
  <c r="J625"/>
  <c r="K625"/>
  <c r="I625"/>
  <c r="K626"/>
  <c r="I626"/>
  <c r="K627"/>
  <c r="J627"/>
  <c r="I627"/>
  <c r="J628"/>
  <c r="I628"/>
  <c r="K629"/>
  <c r="I629"/>
  <c r="K630"/>
  <c r="I630"/>
  <c r="K631"/>
  <c r="I631"/>
  <c r="K632"/>
  <c r="I632"/>
  <c r="I590" l="1"/>
  <c r="L588"/>
  <c r="L641"/>
  <c r="L600"/>
  <c r="L587"/>
  <c r="L585"/>
  <c r="L586"/>
  <c r="L606"/>
  <c r="L604"/>
  <c r="L596"/>
  <c r="L597"/>
  <c r="L603"/>
  <c r="L598"/>
  <c r="L599"/>
  <c r="L601"/>
  <c r="L602"/>
  <c r="L605"/>
  <c r="L607"/>
  <c r="L608"/>
  <c r="L612"/>
  <c r="L613"/>
  <c r="L614"/>
  <c r="L615"/>
  <c r="L616"/>
  <c r="L618"/>
  <c r="L619"/>
  <c r="L617"/>
  <c r="L621"/>
  <c r="L632"/>
  <c r="L631"/>
  <c r="L629"/>
  <c r="L624"/>
  <c r="L622"/>
  <c r="L625"/>
  <c r="L626"/>
  <c r="L627"/>
  <c r="L628"/>
  <c r="L630"/>
  <c r="K633"/>
  <c r="I633"/>
  <c r="K634"/>
  <c r="I634"/>
  <c r="K635"/>
  <c r="I635"/>
  <c r="K636"/>
  <c r="I636"/>
  <c r="D36" i="3"/>
  <c r="D13"/>
  <c r="K637" i="5"/>
  <c r="I637"/>
  <c r="J638"/>
  <c r="K638"/>
  <c r="I638"/>
  <c r="K640"/>
  <c r="I640"/>
  <c r="K639"/>
  <c r="I639"/>
  <c r="K648"/>
  <c r="J648"/>
  <c r="I648"/>
  <c r="K649"/>
  <c r="J649"/>
  <c r="I649"/>
  <c r="C645"/>
  <c r="K652"/>
  <c r="I652"/>
  <c r="K651"/>
  <c r="I651"/>
  <c r="K650"/>
  <c r="J650"/>
  <c r="I650"/>
  <c r="K655"/>
  <c r="I655"/>
  <c r="K653"/>
  <c r="J653"/>
  <c r="I653"/>
  <c r="K654"/>
  <c r="J654"/>
  <c r="I654"/>
  <c r="J656"/>
  <c r="K656"/>
  <c r="I656"/>
  <c r="K657"/>
  <c r="I657"/>
  <c r="K658"/>
  <c r="I658"/>
  <c r="K661"/>
  <c r="I661"/>
  <c r="K660"/>
  <c r="I660"/>
  <c r="K659"/>
  <c r="J659"/>
  <c r="I659"/>
  <c r="I662"/>
  <c r="J662"/>
  <c r="I663"/>
  <c r="L663" s="1"/>
  <c r="I664"/>
  <c r="L664" s="1"/>
  <c r="I642" l="1"/>
  <c r="L590"/>
  <c r="L640"/>
  <c r="L636"/>
  <c r="L635"/>
  <c r="L634"/>
  <c r="L633"/>
  <c r="L637"/>
  <c r="E645"/>
  <c r="F645" s="1"/>
  <c r="L638"/>
  <c r="L639"/>
  <c r="L648"/>
  <c r="L662"/>
  <c r="L649"/>
  <c r="L661"/>
  <c r="L652"/>
  <c r="L651"/>
  <c r="L650"/>
  <c r="L655"/>
  <c r="L653"/>
  <c r="L654"/>
  <c r="L656"/>
  <c r="L657"/>
  <c r="L658"/>
  <c r="L660"/>
  <c r="L659"/>
  <c r="I665"/>
  <c r="I666"/>
  <c r="J667"/>
  <c r="I669"/>
  <c r="L669" s="1"/>
  <c r="I667"/>
  <c r="J668"/>
  <c r="I668"/>
  <c r="I670"/>
  <c r="L670" s="1"/>
  <c r="I671"/>
  <c r="J672"/>
  <c r="I672"/>
  <c r="D33" i="3"/>
  <c r="D35"/>
  <c r="D34"/>
  <c r="L642" i="5" l="1"/>
  <c r="L665"/>
  <c r="L666"/>
  <c r="L667"/>
  <c r="L668"/>
  <c r="L671"/>
  <c r="L672"/>
  <c r="I673"/>
  <c r="L673" s="1"/>
  <c r="I674"/>
  <c r="L674" s="1"/>
  <c r="I675"/>
  <c r="K676"/>
  <c r="J676"/>
  <c r="I676"/>
  <c r="K677"/>
  <c r="J677"/>
  <c r="I677"/>
  <c r="K679"/>
  <c r="I678"/>
  <c r="J679"/>
  <c r="I679"/>
  <c r="J680"/>
  <c r="I680"/>
  <c r="I681"/>
  <c r="L681" s="1"/>
  <c r="I682"/>
  <c r="J683"/>
  <c r="I683"/>
  <c r="I686"/>
  <c r="J684"/>
  <c r="I684"/>
  <c r="J685"/>
  <c r="I685"/>
  <c r="J687"/>
  <c r="K688"/>
  <c r="I688"/>
  <c r="K687"/>
  <c r="I687"/>
  <c r="K692"/>
  <c r="I692"/>
  <c r="I693"/>
  <c r="K693"/>
  <c r="K691"/>
  <c r="I691"/>
  <c r="K690"/>
  <c r="I690"/>
  <c r="K689"/>
  <c r="I689"/>
  <c r="K694"/>
  <c r="I694"/>
  <c r="K695"/>
  <c r="J695"/>
  <c r="I695"/>
  <c r="D12" i="3"/>
  <c r="D11"/>
  <c r="D10"/>
  <c r="L675" i="5" l="1"/>
  <c r="L683"/>
  <c r="L676"/>
  <c r="L677"/>
  <c r="L678"/>
  <c r="L679"/>
  <c r="L680"/>
  <c r="L682"/>
  <c r="L689"/>
  <c r="L690"/>
  <c r="L691"/>
  <c r="L693"/>
  <c r="L692"/>
  <c r="L688"/>
  <c r="L686"/>
  <c r="L684"/>
  <c r="L685"/>
  <c r="L687"/>
  <c r="L694"/>
  <c r="L695"/>
  <c r="K698"/>
  <c r="J698"/>
  <c r="I698"/>
  <c r="K697"/>
  <c r="J697"/>
  <c r="I697"/>
  <c r="K696"/>
  <c r="J696"/>
  <c r="I696"/>
  <c r="K703"/>
  <c r="J703"/>
  <c r="I703"/>
  <c r="K705"/>
  <c r="J705"/>
  <c r="I705"/>
  <c r="K704"/>
  <c r="J704"/>
  <c r="I704"/>
  <c r="D3" i="3"/>
  <c r="J707" i="5"/>
  <c r="I707"/>
  <c r="K706"/>
  <c r="J706"/>
  <c r="I706"/>
  <c r="K710"/>
  <c r="I710"/>
  <c r="J708"/>
  <c r="I708"/>
  <c r="K709"/>
  <c r="I709"/>
  <c r="J711"/>
  <c r="K711"/>
  <c r="I711"/>
  <c r="K712"/>
  <c r="I712"/>
  <c r="I714"/>
  <c r="L714" s="1"/>
  <c r="K713"/>
  <c r="J713"/>
  <c r="I713"/>
  <c r="J715"/>
  <c r="K715"/>
  <c r="I715"/>
  <c r="I716"/>
  <c r="L716" s="1"/>
  <c r="K718"/>
  <c r="J718"/>
  <c r="I718"/>
  <c r="K717"/>
  <c r="J717"/>
  <c r="I717"/>
  <c r="K720"/>
  <c r="J720"/>
  <c r="I720"/>
  <c r="K719"/>
  <c r="J719"/>
  <c r="I719"/>
  <c r="K725"/>
  <c r="I725"/>
  <c r="K724"/>
  <c r="I724"/>
  <c r="K721"/>
  <c r="J721"/>
  <c r="I721"/>
  <c r="K722"/>
  <c r="J722"/>
  <c r="I722"/>
  <c r="K723"/>
  <c r="J723"/>
  <c r="I723"/>
  <c r="K726"/>
  <c r="J726"/>
  <c r="I726"/>
  <c r="K727"/>
  <c r="J727"/>
  <c r="I727"/>
  <c r="K728"/>
  <c r="I728"/>
  <c r="K731"/>
  <c r="I731"/>
  <c r="K730"/>
  <c r="I730"/>
  <c r="J729"/>
  <c r="K729"/>
  <c r="I729"/>
  <c r="K732"/>
  <c r="I732"/>
  <c r="K733"/>
  <c r="I733"/>
  <c r="K735"/>
  <c r="I735"/>
  <c r="K734"/>
  <c r="I734"/>
  <c r="K738"/>
  <c r="J738"/>
  <c r="I738"/>
  <c r="K737"/>
  <c r="J737"/>
  <c r="I737"/>
  <c r="K736"/>
  <c r="J736"/>
  <c r="I736"/>
  <c r="I699" l="1"/>
  <c r="L707"/>
  <c r="L696"/>
  <c r="L698"/>
  <c r="L697"/>
  <c r="L728"/>
  <c r="L709"/>
  <c r="L704"/>
  <c r="L703"/>
  <c r="L705"/>
  <c r="L710"/>
  <c r="L706"/>
  <c r="L712"/>
  <c r="L708"/>
  <c r="L711"/>
  <c r="L713"/>
  <c r="L725"/>
  <c r="L717"/>
  <c r="L715"/>
  <c r="L718"/>
  <c r="L727"/>
  <c r="L720"/>
  <c r="L719"/>
  <c r="L735"/>
  <c r="L733"/>
  <c r="L724"/>
  <c r="L721"/>
  <c r="L722"/>
  <c r="L723"/>
  <c r="L732"/>
  <c r="L726"/>
  <c r="L731"/>
  <c r="L730"/>
  <c r="L729"/>
  <c r="L734"/>
  <c r="L738"/>
  <c r="L737"/>
  <c r="L736"/>
  <c r="K742"/>
  <c r="I742"/>
  <c r="K739"/>
  <c r="J739"/>
  <c r="I739"/>
  <c r="K740"/>
  <c r="J740"/>
  <c r="I740"/>
  <c r="K741"/>
  <c r="J741"/>
  <c r="I741"/>
  <c r="I743"/>
  <c r="L743" s="1"/>
  <c r="I744"/>
  <c r="L744" s="1"/>
  <c r="K746"/>
  <c r="I746"/>
  <c r="K745"/>
  <c r="J745"/>
  <c r="I745"/>
  <c r="K749"/>
  <c r="I749"/>
  <c r="K747"/>
  <c r="J747"/>
  <c r="I747"/>
  <c r="K748"/>
  <c r="J748"/>
  <c r="I748"/>
  <c r="J751"/>
  <c r="K751"/>
  <c r="I751"/>
  <c r="K753"/>
  <c r="I753"/>
  <c r="K752"/>
  <c r="J752"/>
  <c r="I752"/>
  <c r="K750"/>
  <c r="J750"/>
  <c r="I750"/>
  <c r="K808"/>
  <c r="K807"/>
  <c r="K793"/>
  <c r="K792"/>
  <c r="K789"/>
  <c r="K787"/>
  <c r="J810"/>
  <c r="J808"/>
  <c r="J807"/>
  <c r="J793"/>
  <c r="J792"/>
  <c r="J789"/>
  <c r="J788"/>
  <c r="J787"/>
  <c r="I784"/>
  <c r="I785"/>
  <c r="I786"/>
  <c r="L786" s="1"/>
  <c r="I787"/>
  <c r="I788"/>
  <c r="I789"/>
  <c r="I790"/>
  <c r="L790" s="1"/>
  <c r="I791"/>
  <c r="L791" s="1"/>
  <c r="I792"/>
  <c r="I793"/>
  <c r="I794"/>
  <c r="L794" s="1"/>
  <c r="I795"/>
  <c r="L795" s="1"/>
  <c r="I796"/>
  <c r="L796" s="1"/>
  <c r="I797"/>
  <c r="L797" s="1"/>
  <c r="I798"/>
  <c r="L798" s="1"/>
  <c r="I799"/>
  <c r="L799" s="1"/>
  <c r="I800"/>
  <c r="L800" s="1"/>
  <c r="I801"/>
  <c r="L801" s="1"/>
  <c r="I802"/>
  <c r="L802" s="1"/>
  <c r="I803"/>
  <c r="L803" s="1"/>
  <c r="I804"/>
  <c r="L804" s="1"/>
  <c r="I805"/>
  <c r="L805" s="1"/>
  <c r="I806"/>
  <c r="L806" s="1"/>
  <c r="I807"/>
  <c r="I808"/>
  <c r="I809"/>
  <c r="L809" s="1"/>
  <c r="I810"/>
  <c r="I855"/>
  <c r="L855" s="1"/>
  <c r="I854"/>
  <c r="M824" s="1"/>
  <c r="I853"/>
  <c r="L853" s="1"/>
  <c r="K852"/>
  <c r="J852"/>
  <c r="I852"/>
  <c r="I851"/>
  <c r="L851" s="1"/>
  <c r="I850"/>
  <c r="M820" s="1"/>
  <c r="I849"/>
  <c r="L849" s="1"/>
  <c r="I848"/>
  <c r="M818" s="1"/>
  <c r="I847"/>
  <c r="L847" s="1"/>
  <c r="K846"/>
  <c r="J846"/>
  <c r="I846"/>
  <c r="I845"/>
  <c r="L845" s="1"/>
  <c r="I844"/>
  <c r="M814" s="1"/>
  <c r="I843"/>
  <c r="L843" s="1"/>
  <c r="I842"/>
  <c r="M812" s="1"/>
  <c r="K841"/>
  <c r="J841"/>
  <c r="I841"/>
  <c r="I840"/>
  <c r="M810" s="1"/>
  <c r="J839"/>
  <c r="I839"/>
  <c r="K838"/>
  <c r="J838"/>
  <c r="I838"/>
  <c r="I837"/>
  <c r="M807" s="1"/>
  <c r="I836"/>
  <c r="L836" s="1"/>
  <c r="K835"/>
  <c r="J835"/>
  <c r="I835"/>
  <c r="I834"/>
  <c r="L834" s="1"/>
  <c r="K833"/>
  <c r="J833"/>
  <c r="I833"/>
  <c r="I832"/>
  <c r="L832" s="1"/>
  <c r="I831"/>
  <c r="M801" s="1"/>
  <c r="I830"/>
  <c r="J829"/>
  <c r="I829"/>
  <c r="I828"/>
  <c r="M798" s="1"/>
  <c r="I827"/>
  <c r="L827" s="1"/>
  <c r="J826"/>
  <c r="I826"/>
  <c r="I825"/>
  <c r="M795" s="1"/>
  <c r="I824"/>
  <c r="L824" s="1"/>
  <c r="I823"/>
  <c r="M793" s="1"/>
  <c r="K822"/>
  <c r="J822"/>
  <c r="I822"/>
  <c r="I821"/>
  <c r="M791" s="1"/>
  <c r="I820"/>
  <c r="L820" s="1"/>
  <c r="I819"/>
  <c r="M789" s="1"/>
  <c r="I818"/>
  <c r="L818" s="1"/>
  <c r="K817"/>
  <c r="J817"/>
  <c r="I817"/>
  <c r="K788"/>
  <c r="I757"/>
  <c r="L757" s="1"/>
  <c r="I756"/>
  <c r="L756" s="1"/>
  <c r="I755"/>
  <c r="L755" s="1"/>
  <c r="J754"/>
  <c r="I754"/>
  <c r="K763"/>
  <c r="I763"/>
  <c r="K766"/>
  <c r="K767"/>
  <c r="K768"/>
  <c r="K769"/>
  <c r="K770"/>
  <c r="K771"/>
  <c r="K773"/>
  <c r="K774"/>
  <c r="K775"/>
  <c r="K776"/>
  <c r="K777"/>
  <c r="K778"/>
  <c r="K780"/>
  <c r="K781"/>
  <c r="K782"/>
  <c r="K783"/>
  <c r="K784"/>
  <c r="K785"/>
  <c r="K762"/>
  <c r="J764"/>
  <c r="J765"/>
  <c r="J766"/>
  <c r="J767"/>
  <c r="J768"/>
  <c r="J769"/>
  <c r="J772"/>
  <c r="J773"/>
  <c r="J776"/>
  <c r="J777"/>
  <c r="J779"/>
  <c r="J781"/>
  <c r="J762"/>
  <c r="I764"/>
  <c r="I765"/>
  <c r="I766"/>
  <c r="I767"/>
  <c r="I768"/>
  <c r="I769"/>
  <c r="I770"/>
  <c r="L770" s="1"/>
  <c r="I771"/>
  <c r="I772"/>
  <c r="I773"/>
  <c r="I774"/>
  <c r="I775"/>
  <c r="I776"/>
  <c r="I777"/>
  <c r="I778"/>
  <c r="I779"/>
  <c r="I780"/>
  <c r="L780" s="1"/>
  <c r="I781"/>
  <c r="I782"/>
  <c r="L782" s="1"/>
  <c r="I783"/>
  <c r="L783" s="1"/>
  <c r="I762"/>
  <c r="L779" l="1"/>
  <c r="L771"/>
  <c r="L810"/>
  <c r="L830"/>
  <c r="M800"/>
  <c r="L699"/>
  <c r="I857"/>
  <c r="I758"/>
  <c r="L762"/>
  <c r="L778"/>
  <c r="L776"/>
  <c r="L774"/>
  <c r="L772"/>
  <c r="L768"/>
  <c r="L766"/>
  <c r="L764"/>
  <c r="L822"/>
  <c r="L753"/>
  <c r="L742"/>
  <c r="L739"/>
  <c r="L740"/>
  <c r="L741"/>
  <c r="L748"/>
  <c r="L749"/>
  <c r="L746"/>
  <c r="L745"/>
  <c r="L747"/>
  <c r="L833"/>
  <c r="L838"/>
  <c r="L841"/>
  <c r="L807"/>
  <c r="L781"/>
  <c r="L777"/>
  <c r="L775"/>
  <c r="L773"/>
  <c r="L769"/>
  <c r="L767"/>
  <c r="L765"/>
  <c r="L763"/>
  <c r="L754"/>
  <c r="M805"/>
  <c r="M816"/>
  <c r="M822"/>
  <c r="I812"/>
  <c r="L752"/>
  <c r="L751"/>
  <c r="L750"/>
  <c r="M787"/>
  <c r="L850"/>
  <c r="L784"/>
  <c r="M796"/>
  <c r="L828"/>
  <c r="L839"/>
  <c r="L785"/>
  <c r="L788"/>
  <c r="L787"/>
  <c r="L808"/>
  <c r="L793"/>
  <c r="L792"/>
  <c r="L789"/>
  <c r="L821"/>
  <c r="L825"/>
  <c r="M799"/>
  <c r="L831"/>
  <c r="M803"/>
  <c r="M809"/>
  <c r="L840"/>
  <c r="L844"/>
  <c r="L817"/>
  <c r="L819"/>
  <c r="L823"/>
  <c r="L835"/>
  <c r="L837"/>
  <c r="L842"/>
  <c r="L846"/>
  <c r="L848"/>
  <c r="L852"/>
  <c r="L854"/>
  <c r="M788"/>
  <c r="M790"/>
  <c r="M792"/>
  <c r="M794"/>
  <c r="L826"/>
  <c r="M797"/>
  <c r="L829"/>
  <c r="M802"/>
  <c r="M804"/>
  <c r="M806"/>
  <c r="M808"/>
  <c r="M811"/>
  <c r="M813"/>
  <c r="M815"/>
  <c r="M817"/>
  <c r="M819"/>
  <c r="M821"/>
  <c r="M823"/>
  <c r="M825"/>
  <c r="D8" i="3"/>
  <c r="I7" i="2"/>
  <c r="M7" s="1"/>
  <c r="I6"/>
  <c r="L6" s="1"/>
  <c r="K8"/>
  <c r="J8"/>
  <c r="I8"/>
  <c r="M8" s="1"/>
  <c r="I9"/>
  <c r="M9" s="1"/>
  <c r="I13"/>
  <c r="K12"/>
  <c r="J12"/>
  <c r="I12"/>
  <c r="K11"/>
  <c r="J11"/>
  <c r="I11"/>
  <c r="I10"/>
  <c r="I16"/>
  <c r="I15"/>
  <c r="M15" s="1"/>
  <c r="I14"/>
  <c r="L14" s="1"/>
  <c r="I18"/>
  <c r="J17"/>
  <c r="I17"/>
  <c r="I19"/>
  <c r="L19" s="1"/>
  <c r="I22"/>
  <c r="L22" s="1"/>
  <c r="I21"/>
  <c r="M21" s="1"/>
  <c r="I20"/>
  <c r="L20" s="1"/>
  <c r="I25"/>
  <c r="L25" s="1"/>
  <c r="I24"/>
  <c r="M24" s="1"/>
  <c r="I23"/>
  <c r="L23" s="1"/>
  <c r="L28"/>
  <c r="I28"/>
  <c r="M28" s="1"/>
  <c r="I27"/>
  <c r="M27" s="1"/>
  <c r="I26"/>
  <c r="L26" s="1"/>
  <c r="I30"/>
  <c r="L30" s="1"/>
  <c r="I29"/>
  <c r="M29" s="1"/>
  <c r="I32"/>
  <c r="L32" s="1"/>
  <c r="I31"/>
  <c r="M31" s="1"/>
  <c r="L35"/>
  <c r="I35"/>
  <c r="M35" s="1"/>
  <c r="I34"/>
  <c r="M34" s="1"/>
  <c r="I33"/>
  <c r="L33" s="1"/>
  <c r="I38"/>
  <c r="K37"/>
  <c r="J37"/>
  <c r="I37"/>
  <c r="I36"/>
  <c r="K41"/>
  <c r="J41"/>
  <c r="L41" s="1"/>
  <c r="I41"/>
  <c r="I40"/>
  <c r="I39"/>
  <c r="L43"/>
  <c r="I43"/>
  <c r="M43" s="1"/>
  <c r="I42"/>
  <c r="L42" s="1"/>
  <c r="K47"/>
  <c r="J47"/>
  <c r="I47"/>
  <c r="I46"/>
  <c r="M46" s="1"/>
  <c r="I45"/>
  <c r="M45" s="1"/>
  <c r="I44"/>
  <c r="M44" s="1"/>
  <c r="K49"/>
  <c r="J49"/>
  <c r="I49"/>
  <c r="I48"/>
  <c r="J51"/>
  <c r="I51"/>
  <c r="M51" s="1"/>
  <c r="I50"/>
  <c r="L50" s="1"/>
  <c r="K56"/>
  <c r="J56"/>
  <c r="I56"/>
  <c r="J54"/>
  <c r="I54"/>
  <c r="I53"/>
  <c r="I52"/>
  <c r="K57"/>
  <c r="J57"/>
  <c r="I57"/>
  <c r="I59"/>
  <c r="M59" s="1"/>
  <c r="I58"/>
  <c r="M58" s="1"/>
  <c r="I60"/>
  <c r="M60" s="1"/>
  <c r="I62"/>
  <c r="M62" s="1"/>
  <c r="I61"/>
  <c r="M61" s="1"/>
  <c r="I64"/>
  <c r="M64" s="1"/>
  <c r="I63"/>
  <c r="M63" s="1"/>
  <c r="I66"/>
  <c r="L66" s="1"/>
  <c r="I65"/>
  <c r="M65" s="1"/>
  <c r="I67"/>
  <c r="L67" s="1"/>
  <c r="I68"/>
  <c r="M68" s="1"/>
  <c r="I69"/>
  <c r="L69" s="1"/>
  <c r="I72"/>
  <c r="K71"/>
  <c r="J71"/>
  <c r="I71"/>
  <c r="I70"/>
  <c r="I74"/>
  <c r="M74" s="1"/>
  <c r="I73"/>
  <c r="L73" s="1"/>
  <c r="I75"/>
  <c r="M75" s="1"/>
  <c r="D7" i="3"/>
  <c r="I79" i="2"/>
  <c r="L79" s="1"/>
  <c r="I78"/>
  <c r="L78" s="1"/>
  <c r="I77"/>
  <c r="M77" s="1"/>
  <c r="I76"/>
  <c r="L76" s="1"/>
  <c r="I81"/>
  <c r="M81" s="1"/>
  <c r="I80"/>
  <c r="M80" s="1"/>
  <c r="K85"/>
  <c r="J85"/>
  <c r="I85"/>
  <c r="I84"/>
  <c r="M84" s="1"/>
  <c r="I83"/>
  <c r="M83" s="1"/>
  <c r="I82"/>
  <c r="L82" s="1"/>
  <c r="I87"/>
  <c r="L87" s="1"/>
  <c r="I86"/>
  <c r="L86" s="1"/>
  <c r="I88"/>
  <c r="L88" s="1"/>
  <c r="I89"/>
  <c r="M89" s="1"/>
  <c r="I91"/>
  <c r="L91" s="1"/>
  <c r="J92"/>
  <c r="I92"/>
  <c r="I95"/>
  <c r="K94"/>
  <c r="J94"/>
  <c r="I94"/>
  <c r="J93"/>
  <c r="I93"/>
  <c r="K98"/>
  <c r="J98"/>
  <c r="I98"/>
  <c r="I97"/>
  <c r="K96"/>
  <c r="J96"/>
  <c r="I96"/>
  <c r="I99"/>
  <c r="L99" s="1"/>
  <c r="J101"/>
  <c r="I101"/>
  <c r="I100"/>
  <c r="L100" s="1"/>
  <c r="J103"/>
  <c r="I103"/>
  <c r="I102"/>
  <c r="I105"/>
  <c r="L105" s="1"/>
  <c r="I104"/>
  <c r="M104" s="1"/>
  <c r="I108"/>
  <c r="L108" s="1"/>
  <c r="I107"/>
  <c r="M107" s="1"/>
  <c r="I106"/>
  <c r="L106" s="1"/>
  <c r="I110"/>
  <c r="K109"/>
  <c r="J109"/>
  <c r="I109"/>
  <c r="K112"/>
  <c r="J112"/>
  <c r="I112"/>
  <c r="I111"/>
  <c r="K114"/>
  <c r="J114"/>
  <c r="I114"/>
  <c r="I113"/>
  <c r="I116"/>
  <c r="L116" s="1"/>
  <c r="I115"/>
  <c r="M115" s="1"/>
  <c r="I119"/>
  <c r="L119" s="1"/>
  <c r="I118"/>
  <c r="M118" s="1"/>
  <c r="I117"/>
  <c r="L117" s="1"/>
  <c r="I122"/>
  <c r="M122" s="1"/>
  <c r="I121"/>
  <c r="M121" s="1"/>
  <c r="I120"/>
  <c r="L120" s="1"/>
  <c r="J123"/>
  <c r="I123"/>
  <c r="I124"/>
  <c r="L124" s="1"/>
  <c r="I126"/>
  <c r="M126" s="1"/>
  <c r="I125"/>
  <c r="M125" s="1"/>
  <c r="D9" i="3"/>
  <c r="J130" i="2"/>
  <c r="I130"/>
  <c r="K129"/>
  <c r="J129"/>
  <c r="I129"/>
  <c r="K128"/>
  <c r="J128"/>
  <c r="I128"/>
  <c r="I127"/>
  <c r="K131"/>
  <c r="J131"/>
  <c r="I131"/>
  <c r="I133"/>
  <c r="J132"/>
  <c r="I132"/>
  <c r="K135"/>
  <c r="J135"/>
  <c r="I135"/>
  <c r="K134"/>
  <c r="J134"/>
  <c r="I134"/>
  <c r="I158"/>
  <c r="M158" s="1"/>
  <c r="I160"/>
  <c r="M160" s="1"/>
  <c r="I159"/>
  <c r="M159" s="1"/>
  <c r="I155"/>
  <c r="I154"/>
  <c r="I153"/>
  <c r="I152"/>
  <c r="I151"/>
  <c r="I150"/>
  <c r="I149"/>
  <c r="I148"/>
  <c r="I147"/>
  <c r="I137"/>
  <c r="M137" s="1"/>
  <c r="I140"/>
  <c r="J139"/>
  <c r="I139"/>
  <c r="I138"/>
  <c r="I141"/>
  <c r="L141" s="1"/>
  <c r="I157"/>
  <c r="I156"/>
  <c r="K146"/>
  <c r="J146"/>
  <c r="I146"/>
  <c r="I145"/>
  <c r="I144"/>
  <c r="J143"/>
  <c r="I143"/>
  <c r="I142"/>
  <c r="K162"/>
  <c r="J162"/>
  <c r="I162"/>
  <c r="I161"/>
  <c r="D6" i="3"/>
  <c r="J165" i="2"/>
  <c r="I165"/>
  <c r="K164"/>
  <c r="J164"/>
  <c r="I164"/>
  <c r="I163"/>
  <c r="J167"/>
  <c r="I167"/>
  <c r="J166"/>
  <c r="I166"/>
  <c r="I168"/>
  <c r="M168" s="1"/>
  <c r="I170"/>
  <c r="M170" s="1"/>
  <c r="I169"/>
  <c r="M169" s="1"/>
  <c r="I172"/>
  <c r="M172" s="1"/>
  <c r="I171"/>
  <c r="M171" s="1"/>
  <c r="J177"/>
  <c r="I177"/>
  <c r="I176"/>
  <c r="M176" s="1"/>
  <c r="I175"/>
  <c r="L175" s="1"/>
  <c r="I174"/>
  <c r="M174" s="1"/>
  <c r="J179"/>
  <c r="I179"/>
  <c r="I178"/>
  <c r="J180"/>
  <c r="I180"/>
  <c r="I182"/>
  <c r="J181"/>
  <c r="I181"/>
  <c r="I185"/>
  <c r="M185" s="1"/>
  <c r="I184"/>
  <c r="L184" s="1"/>
  <c r="I183"/>
  <c r="L183" s="1"/>
  <c r="I186"/>
  <c r="K187"/>
  <c r="J187"/>
  <c r="I187"/>
  <c r="I190"/>
  <c r="J189"/>
  <c r="I189"/>
  <c r="I188"/>
  <c r="I191"/>
  <c r="M191" s="1"/>
  <c r="I192"/>
  <c r="M192" s="1"/>
  <c r="I193"/>
  <c r="M193" s="1"/>
  <c r="I195"/>
  <c r="L195" s="1"/>
  <c r="I194"/>
  <c r="M194" s="1"/>
  <c r="K197"/>
  <c r="J197"/>
  <c r="I197"/>
  <c r="I196"/>
  <c r="K198"/>
  <c r="J198"/>
  <c r="I198"/>
  <c r="J199"/>
  <c r="I199"/>
  <c r="I200"/>
  <c r="M200" s="1"/>
  <c r="I203"/>
  <c r="J202"/>
  <c r="I202"/>
  <c r="I201"/>
  <c r="D4" i="3"/>
  <c r="D5"/>
  <c r="I206" i="2"/>
  <c r="M206" s="1"/>
  <c r="I205"/>
  <c r="L205" s="1"/>
  <c r="I204"/>
  <c r="M204" s="1"/>
  <c r="I208"/>
  <c r="M208" s="1"/>
  <c r="I207"/>
  <c r="M207" s="1"/>
  <c r="I212"/>
  <c r="I211"/>
  <c r="I210"/>
  <c r="K209"/>
  <c r="J209"/>
  <c r="I209"/>
  <c r="J213"/>
  <c r="I213"/>
  <c r="I218"/>
  <c r="M218" s="1"/>
  <c r="I217"/>
  <c r="K216"/>
  <c r="J216"/>
  <c r="I216"/>
  <c r="I215"/>
  <c r="I214"/>
  <c r="I222"/>
  <c r="M222" s="1"/>
  <c r="I221"/>
  <c r="M221" s="1"/>
  <c r="I220"/>
  <c r="M220" s="1"/>
  <c r="I219"/>
  <c r="L219" s="1"/>
  <c r="I224"/>
  <c r="M224" s="1"/>
  <c r="I223"/>
  <c r="L223" s="1"/>
  <c r="I227"/>
  <c r="K226"/>
  <c r="J226"/>
  <c r="I226"/>
  <c r="I229"/>
  <c r="L229" s="1"/>
  <c r="I228"/>
  <c r="L228" s="1"/>
  <c r="J230"/>
  <c r="I230"/>
  <c r="M25" l="1"/>
  <c r="L31"/>
  <c r="L21"/>
  <c r="L9"/>
  <c r="L758" i="5"/>
  <c r="L812"/>
  <c r="L7" i="2"/>
  <c r="M6"/>
  <c r="L8"/>
  <c r="L10"/>
  <c r="L11"/>
  <c r="M11"/>
  <c r="M12"/>
  <c r="L12"/>
  <c r="L13"/>
  <c r="M10"/>
  <c r="M13"/>
  <c r="M16"/>
  <c r="L16"/>
  <c r="L15"/>
  <c r="M14"/>
  <c r="L17"/>
  <c r="L18"/>
  <c r="M17"/>
  <c r="M18"/>
  <c r="M19"/>
  <c r="M22"/>
  <c r="M20"/>
  <c r="L24"/>
  <c r="M23"/>
  <c r="L27"/>
  <c r="M26"/>
  <c r="M30"/>
  <c r="L29"/>
  <c r="M32"/>
  <c r="L34"/>
  <c r="M33"/>
  <c r="L36"/>
  <c r="L37"/>
  <c r="M38"/>
  <c r="L38"/>
  <c r="M37"/>
  <c r="M36"/>
  <c r="L39"/>
  <c r="L40"/>
  <c r="M41"/>
  <c r="M40"/>
  <c r="M39"/>
  <c r="M42"/>
  <c r="L56"/>
  <c r="M47"/>
  <c r="L47"/>
  <c r="L44"/>
  <c r="L46"/>
  <c r="L45"/>
  <c r="L48"/>
  <c r="L49"/>
  <c r="M49"/>
  <c r="M48"/>
  <c r="M86"/>
  <c r="M50"/>
  <c r="L51"/>
  <c r="M56"/>
  <c r="L52"/>
  <c r="L53"/>
  <c r="M53"/>
  <c r="M54"/>
  <c r="L54"/>
  <c r="M52"/>
  <c r="L57"/>
  <c r="L80"/>
  <c r="M66"/>
  <c r="M57"/>
  <c r="L58"/>
  <c r="L59"/>
  <c r="L60"/>
  <c r="L62"/>
  <c r="L61"/>
  <c r="L64"/>
  <c r="L63"/>
  <c r="L65"/>
  <c r="M67"/>
  <c r="L68"/>
  <c r="M79"/>
  <c r="M69"/>
  <c r="M91"/>
  <c r="L104"/>
  <c r="L103"/>
  <c r="L204"/>
  <c r="M99"/>
  <c r="L122"/>
  <c r="M105"/>
  <c r="L84"/>
  <c r="L70"/>
  <c r="M71"/>
  <c r="L71"/>
  <c r="M72"/>
  <c r="L72"/>
  <c r="M70"/>
  <c r="L74"/>
  <c r="M73"/>
  <c r="L75"/>
  <c r="M78"/>
  <c r="L77"/>
  <c r="M76"/>
  <c r="L81"/>
  <c r="L85"/>
  <c r="M85"/>
  <c r="L83"/>
  <c r="M82"/>
  <c r="M87"/>
  <c r="M88"/>
  <c r="L89"/>
  <c r="L92"/>
  <c r="M92"/>
  <c r="L93"/>
  <c r="M94"/>
  <c r="L94"/>
  <c r="L95"/>
  <c r="M93"/>
  <c r="M95"/>
  <c r="M96"/>
  <c r="L96"/>
  <c r="L97"/>
  <c r="L98"/>
  <c r="M98"/>
  <c r="M97"/>
  <c r="L101"/>
  <c r="M100"/>
  <c r="M101"/>
  <c r="M124"/>
  <c r="L107"/>
  <c r="M102"/>
  <c r="L102"/>
  <c r="M103"/>
  <c r="M108"/>
  <c r="M106"/>
  <c r="M109"/>
  <c r="L109"/>
  <c r="L110"/>
  <c r="M110"/>
  <c r="M131"/>
  <c r="M128"/>
  <c r="L126"/>
  <c r="L111"/>
  <c r="M111"/>
  <c r="L112"/>
  <c r="M112"/>
  <c r="L113"/>
  <c r="L114"/>
  <c r="M114"/>
  <c r="M113"/>
  <c r="L115"/>
  <c r="M116"/>
  <c r="L118"/>
  <c r="M119"/>
  <c r="M117"/>
  <c r="L121"/>
  <c r="M120"/>
  <c r="L123"/>
  <c r="M123"/>
  <c r="L125"/>
  <c r="M127"/>
  <c r="L128"/>
  <c r="L129"/>
  <c r="L130"/>
  <c r="L127"/>
  <c r="M130"/>
  <c r="M129"/>
  <c r="L131"/>
  <c r="L137"/>
  <c r="L160"/>
  <c r="M132"/>
  <c r="L132"/>
  <c r="M133"/>
  <c r="L133"/>
  <c r="L134"/>
  <c r="L135"/>
  <c r="M135"/>
  <c r="M134"/>
  <c r="L158"/>
  <c r="L159"/>
  <c r="M179"/>
  <c r="L222"/>
  <c r="M195"/>
  <c r="L191"/>
  <c r="M177"/>
  <c r="L153"/>
  <c r="L206"/>
  <c r="L199"/>
  <c r="L170"/>
  <c r="M151"/>
  <c r="M147"/>
  <c r="M148"/>
  <c r="L148"/>
  <c r="L149"/>
  <c r="L150"/>
  <c r="M152"/>
  <c r="L152"/>
  <c r="L154"/>
  <c r="L155"/>
  <c r="M155"/>
  <c r="L147"/>
  <c r="M150"/>
  <c r="L151"/>
  <c r="M154"/>
  <c r="M149"/>
  <c r="M153"/>
  <c r="L138"/>
  <c r="L139"/>
  <c r="L140"/>
  <c r="M138"/>
  <c r="M139"/>
  <c r="M140"/>
  <c r="M141"/>
  <c r="L142"/>
  <c r="L143"/>
  <c r="L144"/>
  <c r="M145"/>
  <c r="L145"/>
  <c r="L146"/>
  <c r="L156"/>
  <c r="L157"/>
  <c r="M144"/>
  <c r="M143"/>
  <c r="M156"/>
  <c r="M142"/>
  <c r="M146"/>
  <c r="M157"/>
  <c r="L177"/>
  <c r="L207"/>
  <c r="M184"/>
  <c r="L174"/>
  <c r="L161"/>
  <c r="L162"/>
  <c r="M162"/>
  <c r="M161"/>
  <c r="L163"/>
  <c r="L164"/>
  <c r="L165"/>
  <c r="M165"/>
  <c r="M164"/>
  <c r="M163"/>
  <c r="M166"/>
  <c r="L167"/>
  <c r="M167"/>
  <c r="L166"/>
  <c r="L168"/>
  <c r="L169"/>
  <c r="L172"/>
  <c r="L171"/>
  <c r="L176"/>
  <c r="M175"/>
  <c r="L178"/>
  <c r="M178"/>
  <c r="L179"/>
  <c r="L180"/>
  <c r="M180"/>
  <c r="L181"/>
  <c r="M181"/>
  <c r="M182"/>
  <c r="L182"/>
  <c r="M187"/>
  <c r="L208"/>
  <c r="L194"/>
  <c r="L185"/>
  <c r="M183"/>
  <c r="L186"/>
  <c r="M186"/>
  <c r="L187"/>
  <c r="L188"/>
  <c r="L189"/>
  <c r="L190"/>
  <c r="M188"/>
  <c r="M189"/>
  <c r="M190"/>
  <c r="L192"/>
  <c r="L193"/>
  <c r="L196"/>
  <c r="M196"/>
  <c r="L197"/>
  <c r="M197"/>
  <c r="L198"/>
  <c r="M198"/>
  <c r="L200"/>
  <c r="M199"/>
  <c r="M201"/>
  <c r="L201"/>
  <c r="M202"/>
  <c r="L202"/>
  <c r="M203"/>
  <c r="L203"/>
  <c r="M205"/>
  <c r="L212"/>
  <c r="M212"/>
  <c r="L209"/>
  <c r="M210"/>
  <c r="L210"/>
  <c r="L211"/>
  <c r="M209"/>
  <c r="M211"/>
  <c r="L213"/>
  <c r="M213"/>
  <c r="L218"/>
  <c r="L214"/>
  <c r="L215"/>
  <c r="L216"/>
  <c r="M217"/>
  <c r="L217"/>
  <c r="M216"/>
  <c r="M215"/>
  <c r="M214"/>
  <c r="L220"/>
  <c r="L221"/>
  <c r="M219"/>
  <c r="L224"/>
  <c r="M223"/>
  <c r="L226"/>
  <c r="M227"/>
  <c r="L227"/>
  <c r="M226"/>
  <c r="M228"/>
  <c r="M229"/>
  <c r="L230"/>
  <c r="M230"/>
  <c r="I232"/>
  <c r="K231"/>
  <c r="J231"/>
  <c r="I231"/>
  <c r="K235"/>
  <c r="J235"/>
  <c r="I235"/>
  <c r="I234"/>
  <c r="I233"/>
  <c r="J239"/>
  <c r="I239"/>
  <c r="K238"/>
  <c r="J238"/>
  <c r="I238"/>
  <c r="K237"/>
  <c r="J237"/>
  <c r="I237"/>
  <c r="K236"/>
  <c r="J236"/>
  <c r="I236"/>
  <c r="I240"/>
  <c r="M240" s="1"/>
  <c r="J242"/>
  <c r="I242"/>
  <c r="I241"/>
  <c r="I245"/>
  <c r="I244"/>
  <c r="J243"/>
  <c r="I243"/>
  <c r="I248"/>
  <c r="K247"/>
  <c r="J247"/>
  <c r="I247"/>
  <c r="K246"/>
  <c r="J246"/>
  <c r="I246"/>
  <c r="K250"/>
  <c r="J250"/>
  <c r="I250"/>
  <c r="I249"/>
  <c r="I252"/>
  <c r="M252" s="1"/>
  <c r="I251"/>
  <c r="M251" s="1"/>
  <c r="I254"/>
  <c r="M254" s="1"/>
  <c r="I253"/>
  <c r="L253" s="1"/>
  <c r="I258"/>
  <c r="I257"/>
  <c r="J256"/>
  <c r="I256"/>
  <c r="I255"/>
  <c r="K259"/>
  <c r="J259"/>
  <c r="I259"/>
  <c r="I260"/>
  <c r="M260" s="1"/>
  <c r="I262"/>
  <c r="M262" s="1"/>
  <c r="I261"/>
  <c r="L261" s="1"/>
  <c r="I263"/>
  <c r="J264"/>
  <c r="I264"/>
  <c r="I265"/>
  <c r="M265" s="1"/>
  <c r="K268"/>
  <c r="J268"/>
  <c r="I268"/>
  <c r="I267"/>
  <c r="I266"/>
  <c r="J273"/>
  <c r="I273"/>
  <c r="I272"/>
  <c r="M272" s="1"/>
  <c r="I271"/>
  <c r="M271" s="1"/>
  <c r="I270"/>
  <c r="M270" s="1"/>
  <c r="I274"/>
  <c r="I276"/>
  <c r="I275"/>
  <c r="I280"/>
  <c r="K279"/>
  <c r="J279"/>
  <c r="I279"/>
  <c r="I278"/>
  <c r="J277"/>
  <c r="I277"/>
  <c r="K283"/>
  <c r="J283"/>
  <c r="I283"/>
  <c r="I282"/>
  <c r="M282" s="1"/>
  <c r="I281"/>
  <c r="L281" s="1"/>
  <c r="I284"/>
  <c r="M284" s="1"/>
  <c r="I286"/>
  <c r="I285"/>
  <c r="L270" l="1"/>
  <c r="L252"/>
  <c r="L272"/>
  <c r="L268"/>
  <c r="L260"/>
  <c r="L231"/>
  <c r="L232"/>
  <c r="M232"/>
  <c r="M231"/>
  <c r="L233"/>
  <c r="L234"/>
  <c r="M235"/>
  <c r="L235"/>
  <c r="M234"/>
  <c r="M233"/>
  <c r="M239"/>
  <c r="L239"/>
  <c r="M236"/>
  <c r="L236"/>
  <c r="L237"/>
  <c r="L238"/>
  <c r="M238"/>
  <c r="M237"/>
  <c r="L256"/>
  <c r="L254"/>
  <c r="L240"/>
  <c r="L241"/>
  <c r="L242"/>
  <c r="M241"/>
  <c r="M242"/>
  <c r="M243"/>
  <c r="L243"/>
  <c r="M244"/>
  <c r="L244"/>
  <c r="L245"/>
  <c r="M245"/>
  <c r="L246"/>
  <c r="L247"/>
  <c r="M248"/>
  <c r="L248"/>
  <c r="M247"/>
  <c r="M246"/>
  <c r="L249"/>
  <c r="M250"/>
  <c r="M249"/>
  <c r="L250"/>
  <c r="L251"/>
  <c r="M253"/>
  <c r="L255"/>
  <c r="L257"/>
  <c r="L258"/>
  <c r="M255"/>
  <c r="M256"/>
  <c r="M257"/>
  <c r="M258"/>
  <c r="L259"/>
  <c r="M259"/>
  <c r="L262"/>
  <c r="M261"/>
  <c r="L263"/>
  <c r="M263"/>
  <c r="L264"/>
  <c r="M264"/>
  <c r="L265"/>
  <c r="M268"/>
  <c r="L266"/>
  <c r="M266"/>
  <c r="L267"/>
  <c r="M267"/>
  <c r="L273"/>
  <c r="M273"/>
  <c r="L271"/>
  <c r="L274"/>
  <c r="M274"/>
  <c r="L275"/>
  <c r="M275"/>
  <c r="L276"/>
  <c r="M276"/>
  <c r="M283"/>
  <c r="L277"/>
  <c r="L283"/>
  <c r="L278"/>
  <c r="L279"/>
  <c r="M279"/>
  <c r="M280"/>
  <c r="L280"/>
  <c r="M278"/>
  <c r="M277"/>
  <c r="L282"/>
  <c r="M281"/>
  <c r="L284"/>
  <c r="L285"/>
  <c r="L286"/>
  <c r="M285"/>
  <c r="M286"/>
  <c r="I289"/>
  <c r="M289" s="1"/>
  <c r="I288"/>
  <c r="J287"/>
  <c r="I287"/>
  <c r="I291"/>
  <c r="M291" s="1"/>
  <c r="I290"/>
  <c r="L290" s="1"/>
  <c r="I293"/>
  <c r="M293" s="1"/>
  <c r="I292"/>
  <c r="M292" s="1"/>
  <c r="I294"/>
  <c r="J295"/>
  <c r="I295"/>
  <c r="I296"/>
  <c r="M296" s="1"/>
  <c r="J299"/>
  <c r="I299"/>
  <c r="I298"/>
  <c r="L298" s="1"/>
  <c r="I297"/>
  <c r="I302"/>
  <c r="M302" s="1"/>
  <c r="I301"/>
  <c r="M301" s="1"/>
  <c r="I300"/>
  <c r="L300" s="1"/>
  <c r="I304"/>
  <c r="M304" s="1"/>
  <c r="I303"/>
  <c r="M303" s="1"/>
  <c r="I305"/>
  <c r="M305" s="1"/>
  <c r="I306"/>
  <c r="M306" s="1"/>
  <c r="I307"/>
  <c r="M307" s="1"/>
  <c r="I309"/>
  <c r="M309" s="1"/>
  <c r="I308"/>
  <c r="L308" s="1"/>
  <c r="I311"/>
  <c r="K310"/>
  <c r="J310"/>
  <c r="I310"/>
  <c r="J314"/>
  <c r="I314"/>
  <c r="I313"/>
  <c r="I312"/>
  <c r="I315"/>
  <c r="J317"/>
  <c r="I317"/>
  <c r="J316"/>
  <c r="I316"/>
  <c r="I319"/>
  <c r="L319" s="1"/>
  <c r="I320"/>
  <c r="M320" s="1"/>
  <c r="I322"/>
  <c r="I321"/>
  <c r="L321" s="1"/>
  <c r="K324"/>
  <c r="J324"/>
  <c r="I324"/>
  <c r="J323"/>
  <c r="I323"/>
  <c r="I325"/>
  <c r="M325" s="1"/>
  <c r="I329"/>
  <c r="I328"/>
  <c r="I327"/>
  <c r="L327" s="1"/>
  <c r="I326"/>
  <c r="J330"/>
  <c r="I330"/>
  <c r="K333"/>
  <c r="J333"/>
  <c r="I333"/>
  <c r="K332"/>
  <c r="J332"/>
  <c r="I332"/>
  <c r="I331"/>
  <c r="I336"/>
  <c r="I335"/>
  <c r="K334"/>
  <c r="J334"/>
  <c r="I334"/>
  <c r="K338"/>
  <c r="J338"/>
  <c r="I338"/>
  <c r="J337"/>
  <c r="I337"/>
  <c r="J341"/>
  <c r="I341"/>
  <c r="J340"/>
  <c r="I340"/>
  <c r="J339"/>
  <c r="I339"/>
  <c r="I343"/>
  <c r="J342"/>
  <c r="I342"/>
  <c r="K346"/>
  <c r="J346"/>
  <c r="I346"/>
  <c r="I345"/>
  <c r="I344"/>
  <c r="J347"/>
  <c r="I347"/>
  <c r="I348"/>
  <c r="M348" s="1"/>
  <c r="I350"/>
  <c r="L350" s="1"/>
  <c r="I349"/>
  <c r="K351"/>
  <c r="J351"/>
  <c r="I351"/>
  <c r="J353"/>
  <c r="I353"/>
  <c r="J352"/>
  <c r="I352"/>
  <c r="I356"/>
  <c r="K355"/>
  <c r="J355"/>
  <c r="I355"/>
  <c r="K354"/>
  <c r="J354"/>
  <c r="I354"/>
  <c r="J358"/>
  <c r="I358"/>
  <c r="J357"/>
  <c r="I357"/>
  <c r="I360"/>
  <c r="I359"/>
  <c r="J363"/>
  <c r="I363"/>
  <c r="I362"/>
  <c r="L362" s="1"/>
  <c r="J361"/>
  <c r="I361"/>
  <c r="K365"/>
  <c r="J365"/>
  <c r="I365"/>
  <c r="J368"/>
  <c r="I368"/>
  <c r="I366"/>
  <c r="L366" s="1"/>
  <c r="J367"/>
  <c r="I367"/>
  <c r="I370"/>
  <c r="M370" s="1"/>
  <c r="I369"/>
  <c r="L369" s="1"/>
  <c r="I371"/>
  <c r="M371" s="1"/>
  <c r="K372"/>
  <c r="J372"/>
  <c r="I372"/>
  <c r="K373"/>
  <c r="J373"/>
  <c r="I373"/>
  <c r="I374"/>
  <c r="M374" s="1"/>
  <c r="I375"/>
  <c r="M375" s="1"/>
  <c r="I378"/>
  <c r="L378" s="1"/>
  <c r="I377"/>
  <c r="M377" s="1"/>
  <c r="I376"/>
  <c r="L376" s="1"/>
  <c r="I380"/>
  <c r="M380" s="1"/>
  <c r="I379"/>
  <c r="L379" s="1"/>
  <c r="I383"/>
  <c r="M383" s="1"/>
  <c r="I382"/>
  <c r="L382" s="1"/>
  <c r="I381"/>
  <c r="L381" s="1"/>
  <c r="I385"/>
  <c r="M385" s="1"/>
  <c r="I384"/>
  <c r="L384" s="1"/>
  <c r="I386"/>
  <c r="M386" s="1"/>
  <c r="I389"/>
  <c r="M389" s="1"/>
  <c r="I388"/>
  <c r="I387"/>
  <c r="I391"/>
  <c r="J390"/>
  <c r="I390"/>
  <c r="J392"/>
  <c r="I392"/>
  <c r="I393"/>
  <c r="L393" s="1"/>
  <c r="I394"/>
  <c r="M394" s="1"/>
  <c r="I396"/>
  <c r="L396" s="1"/>
  <c r="J395"/>
  <c r="I395"/>
  <c r="I421"/>
  <c r="L421" s="1"/>
  <c r="I420"/>
  <c r="L420" s="1"/>
  <c r="K419"/>
  <c r="J419"/>
  <c r="I419"/>
  <c r="J418"/>
  <c r="I418"/>
  <c r="I417"/>
  <c r="M417" s="1"/>
  <c r="I416"/>
  <c r="L416" s="1"/>
  <c r="I415"/>
  <c r="L415" s="1"/>
  <c r="I414"/>
  <c r="L414" s="1"/>
  <c r="I413"/>
  <c r="M413" s="1"/>
  <c r="I412"/>
  <c r="L412" s="1"/>
  <c r="K404"/>
  <c r="J404"/>
  <c r="I404"/>
  <c r="I400"/>
  <c r="M400" s="1"/>
  <c r="I399"/>
  <c r="M399" s="1"/>
  <c r="I398"/>
  <c r="M398" s="1"/>
  <c r="I401"/>
  <c r="M401" s="1"/>
  <c r="I402"/>
  <c r="M402" s="1"/>
  <c r="I403"/>
  <c r="M403" s="1"/>
  <c r="K409"/>
  <c r="J409"/>
  <c r="I409"/>
  <c r="K408"/>
  <c r="J408"/>
  <c r="I408"/>
  <c r="J410"/>
  <c r="I410"/>
  <c r="I411"/>
  <c r="M411" s="1"/>
  <c r="I407"/>
  <c r="J407"/>
  <c r="I405"/>
  <c r="L405" s="1"/>
  <c r="I406"/>
  <c r="L406" s="1"/>
  <c r="L296" l="1"/>
  <c r="L330"/>
  <c r="L314"/>
  <c r="L287"/>
  <c r="M287"/>
  <c r="L288"/>
  <c r="M288"/>
  <c r="L289"/>
  <c r="L291"/>
  <c r="M290"/>
  <c r="L293"/>
  <c r="L292"/>
  <c r="M294"/>
  <c r="L294"/>
  <c r="M295"/>
  <c r="L295"/>
  <c r="L297"/>
  <c r="L299"/>
  <c r="M297"/>
  <c r="M298"/>
  <c r="M299"/>
  <c r="M300"/>
  <c r="L302"/>
  <c r="L301"/>
  <c r="L304"/>
  <c r="L303"/>
  <c r="L309"/>
  <c r="L305"/>
  <c r="L306"/>
  <c r="L307"/>
  <c r="M308"/>
  <c r="L310"/>
  <c r="L311"/>
  <c r="M311"/>
  <c r="M310"/>
  <c r="L312"/>
  <c r="M312"/>
  <c r="L313"/>
  <c r="M313"/>
  <c r="M314"/>
  <c r="L315"/>
  <c r="M315"/>
  <c r="M316"/>
  <c r="L316"/>
  <c r="L317"/>
  <c r="M317"/>
  <c r="M319"/>
  <c r="L320"/>
  <c r="M321"/>
  <c r="L322"/>
  <c r="M322"/>
  <c r="L323"/>
  <c r="L324"/>
  <c r="M324"/>
  <c r="M323"/>
  <c r="L325"/>
  <c r="L367"/>
  <c r="L352"/>
  <c r="L418"/>
  <c r="M326"/>
  <c r="L326"/>
  <c r="M327"/>
  <c r="M328"/>
  <c r="L328"/>
  <c r="M329"/>
  <c r="L329"/>
  <c r="M330"/>
  <c r="L331"/>
  <c r="L332"/>
  <c r="M333"/>
  <c r="L333"/>
  <c r="M332"/>
  <c r="M331"/>
  <c r="L334"/>
  <c r="L335"/>
  <c r="M335"/>
  <c r="M336"/>
  <c r="L336"/>
  <c r="M334"/>
  <c r="L337"/>
  <c r="L338"/>
  <c r="M338"/>
  <c r="M337"/>
  <c r="M339"/>
  <c r="L339"/>
  <c r="L340"/>
  <c r="L341"/>
  <c r="M341"/>
  <c r="M340"/>
  <c r="L342"/>
  <c r="M342"/>
  <c r="M343"/>
  <c r="L343"/>
  <c r="M344"/>
  <c r="L344"/>
  <c r="L345"/>
  <c r="M345"/>
  <c r="M346"/>
  <c r="L346"/>
  <c r="L347"/>
  <c r="M347"/>
  <c r="L348"/>
  <c r="M349"/>
  <c r="L349"/>
  <c r="M350"/>
  <c r="L351"/>
  <c r="M351"/>
  <c r="L353"/>
  <c r="M352"/>
  <c r="M353"/>
  <c r="M354"/>
  <c r="L354"/>
  <c r="L355"/>
  <c r="L356"/>
  <c r="M356"/>
  <c r="M355"/>
  <c r="L357"/>
  <c r="L358"/>
  <c r="M357"/>
  <c r="M358"/>
  <c r="L359"/>
  <c r="L360"/>
  <c r="M359"/>
  <c r="M360"/>
  <c r="L419"/>
  <c r="L375"/>
  <c r="L361"/>
  <c r="M361"/>
  <c r="M362"/>
  <c r="M363"/>
  <c r="L363"/>
  <c r="M365"/>
  <c r="L365"/>
  <c r="M368"/>
  <c r="L368"/>
  <c r="L374"/>
  <c r="L371"/>
  <c r="L398"/>
  <c r="L413"/>
  <c r="L377"/>
  <c r="M366"/>
  <c r="M367"/>
  <c r="L370"/>
  <c r="M369"/>
  <c r="M372"/>
  <c r="L372"/>
  <c r="M373"/>
  <c r="L373"/>
  <c r="M418"/>
  <c r="M393"/>
  <c r="M378"/>
  <c r="M414"/>
  <c r="L417"/>
  <c r="L386"/>
  <c r="M376"/>
  <c r="L380"/>
  <c r="M379"/>
  <c r="M381"/>
  <c r="L383"/>
  <c r="M382"/>
  <c r="L385"/>
  <c r="M384"/>
  <c r="M387"/>
  <c r="L387"/>
  <c r="L388"/>
  <c r="M388"/>
  <c r="L389"/>
  <c r="M390"/>
  <c r="L390"/>
  <c r="M391"/>
  <c r="L391"/>
  <c r="L392"/>
  <c r="M392"/>
  <c r="L394"/>
  <c r="L404"/>
  <c r="M420"/>
  <c r="L395"/>
  <c r="M419"/>
  <c r="M421"/>
  <c r="M395"/>
  <c r="M396"/>
  <c r="M404"/>
  <c r="M415"/>
  <c r="M412"/>
  <c r="M416"/>
  <c r="L400"/>
  <c r="L399"/>
  <c r="L402"/>
  <c r="L401"/>
  <c r="M407"/>
  <c r="L411"/>
  <c r="L403"/>
  <c r="L407"/>
  <c r="M405"/>
  <c r="L408"/>
  <c r="L409"/>
  <c r="M409"/>
  <c r="M408"/>
  <c r="M410"/>
  <c r="L410"/>
  <c r="M406"/>
  <c r="I6" i="1" l="1"/>
  <c r="L6" s="1"/>
  <c r="I5"/>
  <c r="L5" s="1"/>
  <c r="I7"/>
  <c r="L7" s="1"/>
  <c r="K8"/>
  <c r="J8"/>
  <c r="I8"/>
  <c r="I10"/>
  <c r="L10" s="1"/>
  <c r="L9"/>
  <c r="I9"/>
  <c r="I12"/>
  <c r="L12" s="1"/>
  <c r="I11"/>
  <c r="L11" s="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I25"/>
  <c r="L25" s="1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<sst xmlns="http://schemas.openxmlformats.org/spreadsheetml/2006/main" count="4735" uniqueCount="1919">
  <si>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</si>
  <si>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</si>
  <si>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</si>
  <si>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</si>
  <si>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</si>
  <si>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</si>
  <si>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</si>
  <si>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</si>
  <si>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</si>
  <si>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</si>
  <si>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</si>
  <si>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</si>
  <si>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</si>
  <si>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</si>
  <si>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</si>
  <si>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</si>
  <si>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</si>
  <si>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</si>
  <si>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</si>
  <si>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</si>
  <si>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</si>
  <si>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</si>
  <si>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</si>
  <si>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</si>
  <si>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</si>
  <si>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</si>
  <si>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</si>
  <si>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</si>
  <si>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</si>
  <si>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</si>
  <si>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</si>
  <si>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</si>
  <si>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</si>
  <si>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</si>
  <si>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</si>
  <si>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</si>
  <si>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</si>
  <si>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</si>
  <si>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</si>
  <si>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</si>
  <si>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</si>
  <si>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</si>
  <si>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</si>
  <si>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</si>
  <si>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</si>
  <si>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</si>
  <si>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</si>
  <si>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</si>
  <si>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</si>
  <si>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</si>
  <si>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</si>
  <si>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</si>
  <si>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</si>
  <si>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</si>
  <si>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</si>
  <si>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</si>
  <si>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</si>
  <si>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</si>
  <si>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</si>
  <si>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</si>
  <si>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</si>
  <si>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</si>
  <si>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</si>
  <si>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</si>
  <si>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</si>
  <si>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</si>
  <si>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</si>
  <si>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</si>
  <si>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</si>
  <si>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</si>
  <si>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</si>
  <si>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</si>
  <si>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</si>
  <si>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</si>
  <si>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</si>
  <si>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</si>
  <si>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</si>
  <si>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</si>
  <si>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</si>
  <si>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</si>
  <si>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</si>
  <si>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</si>
  <si>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</si>
  <si>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</si>
  <si>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</si>
  <si>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</si>
  <si>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</si>
  <si>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</si>
  <si>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</si>
  <si>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</si>
  <si>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</si>
  <si>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</si>
  <si>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</si>
  <si>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</si>
  <si>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</si>
  <si>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</si>
  <si>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</si>
  <si>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</si>
  <si>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</si>
  <si>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</si>
  <si>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</si>
  <si>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</si>
  <si>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</si>
  <si>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</si>
  <si>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</si>
  <si>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</si>
  <si>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</si>
  <si>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</si>
  <si>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</si>
  <si>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</si>
  <si>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</si>
  <si>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</si>
  <si>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</si>
  <si>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</si>
  <si>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</si>
  <si>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</si>
  <si>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</si>
  <si>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</si>
  <si>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</si>
  <si>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</si>
  <si>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</si>
  <si>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</si>
  <si>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</si>
  <si>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</si>
  <si>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</si>
  <si>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</si>
  <si>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</si>
  <si>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</si>
  <si>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</si>
  <si>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</si>
  <si>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</si>
  <si>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</si>
  <si>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</si>
  <si>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</si>
  <si>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</si>
  <si>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</si>
  <si>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</si>
  <si>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</si>
  <si>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</si>
  <si>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</si>
  <si>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</si>
  <si>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</si>
  <si>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</si>
  <si>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</si>
  <si>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</si>
  <si>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</si>
  <si>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</si>
  <si>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</si>
  <si>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</si>
  <si>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</si>
  <si>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</si>
  <si>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</si>
  <si>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</si>
  <si>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</si>
  <si>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</si>
  <si>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</si>
  <si>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</si>
  <si>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</si>
  <si>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</si>
  <si>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</si>
  <si>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</si>
  <si>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</si>
  <si>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</si>
  <si>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</si>
  <si>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</si>
  <si>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</si>
  <si>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</si>
  <si>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</si>
  <si>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</si>
  <si>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</si>
  <si>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</si>
  <si>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</si>
  <si>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</si>
  <si>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</si>
  <si>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</si>
  <si>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</si>
  <si>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</si>
  <si>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</si>
  <si>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</si>
  <si>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</si>
  <si>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</si>
  <si>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</si>
  <si>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</si>
  <si>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</si>
  <si>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</si>
  <si>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</si>
  <si>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</si>
  <si>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</si>
  <si>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</si>
  <si>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</si>
  <si>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</si>
  <si>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</si>
  <si>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</si>
  <si>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</si>
  <si>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</si>
  <si>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</si>
  <si>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</si>
  <si>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</si>
  <si>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</si>
  <si>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</si>
  <si>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</si>
  <si>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</si>
  <si>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</si>
  <si>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</si>
  <si>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</si>
  <si>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</si>
  <si>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</si>
  <si>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</si>
  <si>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</si>
  <si>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</si>
  <si>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</si>
  <si>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</si>
  <si>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</si>
  <si>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</si>
  <si>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</si>
  <si>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</si>
  <si>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</si>
  <si>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</si>
  <si>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</si>
  <si>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</si>
  <si>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</si>
  <si>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</si>
  <si>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</si>
  <si>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</si>
  <si>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</si>
  <si>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</si>
  <si>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</si>
  <si>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</si>
  <si>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</si>
  <si>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</si>
  <si>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</si>
  <si>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</si>
  <si>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</si>
  <si>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</si>
  <si>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</si>
  <si>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</si>
  <si>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</si>
  <si>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</si>
  <si>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</si>
  <si>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</si>
  <si>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</si>
  <si>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</si>
  <si>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</si>
  <si>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</si>
  <si>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</si>
  <si>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</si>
  <si>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</si>
  <si>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</si>
  <si>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</si>
  <si>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</si>
  <si>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</si>
  <si>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</si>
  <si>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</si>
  <si>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</si>
  <si>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</si>
  <si>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</si>
  <si>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</si>
  <si>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</si>
  <si>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</si>
  <si>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</si>
  <si>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</si>
  <si>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</si>
  <si>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</si>
  <si>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</si>
  <si>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</si>
  <si>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</si>
  <si>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</si>
  <si>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</si>
  <si>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</si>
  <si>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</si>
  <si>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</si>
  <si>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</si>
  <si>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</si>
  <si>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</si>
  <si>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</si>
  <si>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</si>
  <si>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</si>
  <si>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</si>
  <si>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</si>
  <si>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</si>
  <si>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</si>
  <si>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</si>
  <si>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</si>
  <si>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</si>
  <si>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</si>
  <si>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</si>
  <si>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</si>
  <si>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</si>
  <si>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</si>
  <si>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</si>
  <si>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</si>
  <si>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</si>
  <si>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</si>
  <si>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</si>
  <si>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</si>
  <si>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</si>
  <si>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</si>
  <si>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</si>
  <si>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</si>
  <si>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</si>
  <si>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</si>
  <si>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</si>
  <si>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</si>
  <si>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</si>
  <si>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</si>
  <si>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</si>
  <si>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</si>
  <si>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</si>
  <si>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</si>
  <si>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</si>
  <si>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</si>
  <si>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</si>
  <si>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</si>
  <si>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</si>
  <si>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</si>
  <si>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</si>
  <si>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</si>
  <si>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</si>
  <si>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</si>
  <si>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</si>
  <si>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</si>
  <si>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</si>
  <si>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</si>
  <si>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</si>
  <si>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</si>
  <si>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</si>
  <si>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</si>
  <si>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</si>
  <si>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</si>
  <si>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</si>
  <si>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</si>
  <si>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</si>
  <si>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</si>
  <si>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</si>
  <si>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</si>
  <si>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</si>
  <si>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</si>
  <si>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</si>
  <si>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</si>
  <si>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</si>
  <si>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</si>
  <si>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</si>
  <si>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</si>
  <si>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</si>
  <si>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</si>
  <si>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</si>
  <si>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</si>
  <si>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</si>
  <si>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</si>
  <si>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</si>
  <si>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</si>
  <si>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</si>
  <si>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</si>
  <si>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</si>
  <si>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</si>
  <si>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</si>
  <si>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</si>
  <si>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</si>
  <si>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</si>
  <si>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</si>
  <si>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</si>
  <si>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</si>
  <si>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</si>
  <si>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</si>
  <si>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</si>
  <si>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</si>
  <si>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</si>
  <si>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</si>
  <si>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</si>
  <si>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</si>
  <si>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</si>
  <si>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</si>
  <si>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</si>
  <si>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</si>
  <si>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</si>
  <si>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</si>
  <si>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</si>
  <si>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</si>
  <si>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</si>
  <si>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</si>
  <si>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</si>
  <si>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</si>
  <si>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</si>
  <si>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</si>
  <si>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</si>
  <si>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</si>
  <si>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</si>
  <si>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</si>
  <si>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</si>
  <si>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</si>
  <si>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</si>
  <si>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</si>
  <si>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</si>
  <si>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</si>
  <si>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</si>
  <si>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</si>
  <si>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</si>
  <si>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</si>
  <si>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</si>
  <si>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</si>
  <si>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</si>
  <si>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</si>
  <si>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</si>
  <si>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</si>
  <si>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</si>
  <si>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</si>
  <si>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</si>
  <si>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</si>
  <si>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</si>
  <si>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</si>
  <si>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</si>
  <si>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</si>
  <si>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</si>
  <si>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</si>
  <si>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</si>
  <si>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</si>
  <si>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</si>
  <si>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</si>
  <si>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</si>
  <si>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</si>
  <si>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</si>
  <si>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</si>
  <si>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</si>
  <si>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</si>
  <si>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</si>
  <si>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</si>
  <si>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</si>
  <si>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</si>
  <si>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</si>
  <si>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</si>
  <si>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</si>
  <si>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</si>
  <si>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</si>
  <si>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</si>
  <si>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</si>
  <si>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</si>
  <si>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</si>
  <si>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</si>
  <si>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</si>
  <si>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</si>
  <si>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</si>
  <si>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</si>
  <si>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</si>
  <si>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</si>
  <si>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</si>
  <si>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</si>
  <si>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</si>
  <si>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</si>
  <si>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</si>
  <si>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</si>
  <si>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</si>
  <si>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</si>
  <si>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</si>
  <si>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</si>
  <si>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</si>
  <si>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</si>
  <si>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</si>
  <si>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</si>
  <si>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</si>
  <si>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</si>
  <si>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</si>
  <si>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</si>
  <si>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</si>
  <si>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</si>
  <si>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</si>
  <si>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</si>
  <si>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</si>
  <si>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</si>
  <si>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</si>
  <si>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</si>
  <si>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</si>
  <si>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</si>
  <si>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</si>
  <si>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</si>
  <si>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</si>
  <si>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</si>
  <si>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</si>
  <si>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</si>
  <si>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</si>
  <si>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</si>
  <si>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</si>
  <si>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</si>
  <si>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</si>
  <si>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</si>
  <si>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</si>
  <si>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</si>
  <si>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</si>
  <si>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</si>
  <si>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</si>
  <si>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</si>
  <si>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</si>
  <si>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</si>
  <si>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</si>
  <si>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</si>
  <si>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</si>
  <si>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</si>
  <si>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</si>
  <si>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</si>
  <si>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</si>
  <si>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</si>
  <si>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</si>
  <si>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</si>
  <si>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</si>
  <si>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</si>
  <si>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</si>
  <si>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</si>
  <si>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</si>
  <si>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</si>
  <si>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</si>
  <si>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</si>
  <si>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</si>
  <si>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</si>
  <si>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</si>
  <si>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</si>
  <si>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</si>
  <si>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</si>
  <si>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</si>
  <si>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</si>
  <si>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</si>
  <si>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</si>
  <si>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</si>
  <si>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</si>
  <si>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</si>
  <si>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</si>
  <si>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</si>
  <si>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</si>
  <si>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</si>
  <si>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</si>
  <si>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</si>
  <si>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</si>
  <si>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</si>
  <si>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</si>
  <si>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</si>
  <si>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</si>
  <si>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</si>
  <si>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</si>
  <si>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</si>
  <si>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</si>
  <si>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</si>
  <si>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</si>
  <si>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</si>
  <si>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</si>
  <si>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</si>
  <si>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</si>
  <si>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</si>
  <si>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</si>
  <si>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</si>
  <si>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</si>
  <si>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</si>
  <si>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</si>
  <si>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</si>
  <si>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</si>
  <si>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</si>
  <si>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</si>
  <si>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</si>
  <si>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</si>
  <si>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</si>
  <si>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</si>
  <si>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</si>
  <si>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</si>
  <si>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</si>
  <si>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</si>
  <si>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</si>
  <si>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</si>
  <si>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</si>
  <si>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</si>
  <si>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</si>
  <si>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</si>
  <si>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</si>
  <si>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</si>
  <si>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</si>
  <si>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</si>
  <si>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</si>
  <si>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</si>
  <si>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</si>
  <si>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</si>
  <si>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</si>
  <si>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</si>
  <si>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</si>
  <si>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</si>
  <si>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</si>
  <si>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</si>
  <si>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</si>
  <si>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</si>
  <si>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</si>
  <si>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</si>
  <si>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</si>
  <si>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</si>
  <si>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</si>
  <si>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</si>
  <si>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</si>
  <si>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</si>
  <si>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</si>
  <si>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</si>
  <si>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</si>
  <si>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</si>
  <si>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</si>
  <si>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</si>
  <si>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</si>
  <si>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</si>
  <si>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</si>
  <si>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</si>
  <si>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</si>
  <si>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</si>
  <si>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</si>
  <si>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</si>
  <si>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</si>
  <si>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</si>
  <si>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</si>
  <si>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</si>
  <si>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</si>
  <si>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</si>
  <si>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</si>
  <si>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</si>
  <si>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</si>
  <si>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</si>
  <si>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</si>
  <si>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</si>
  <si>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</si>
  <si>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</si>
  <si>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</si>
  <si>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</si>
  <si>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</si>
  <si>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</si>
  <si>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</si>
  <si>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</si>
  <si>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</si>
  <si>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</si>
  <si>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</si>
  <si>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</si>
  <si>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</si>
  <si>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</si>
  <si>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</si>
  <si>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</si>
  <si>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</si>
  <si>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</si>
  <si>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</si>
  <si>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</si>
  <si>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</si>
  <si>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</si>
  <si>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</si>
  <si>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</si>
  <si>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</si>
  <si>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</si>
  <si>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</si>
  <si>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</si>
  <si>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</si>
  <si>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</si>
  <si>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</si>
  <si>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</si>
  <si>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</si>
  <si>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</si>
  <si>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</si>
  <si>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</si>
  <si>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</si>
  <si>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</si>
  <si>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</si>
  <si>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</si>
  <si>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</si>
  <si>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</si>
  <si>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</si>
  <si>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</si>
  <si>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</si>
  <si>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</si>
  <si>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</si>
  <si>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</si>
  <si>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</si>
  <si>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</si>
  <si>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</si>
  <si>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</si>
  <si>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</si>
  <si>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</si>
  <si>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</si>
  <si>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</si>
  <si>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</si>
  <si>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</si>
  <si>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</si>
  <si>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</si>
  <si>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</si>
  <si>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</si>
  <si>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</si>
  <si>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</si>
  <si>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</si>
  <si>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</si>
  <si>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</si>
  <si>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</si>
  <si>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</si>
  <si>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</si>
  <si>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</si>
  <si>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</si>
  <si>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</si>
  <si>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</si>
  <si>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</si>
  <si>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</si>
  <si>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</si>
  <si>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</si>
  <si>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</si>
  <si>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</si>
  <si>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</si>
  <si>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</si>
  <si>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</si>
  <si>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</si>
  <si>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</si>
  <si>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</si>
  <si>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</si>
  <si>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</si>
  <si>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</si>
  <si>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</si>
  <si>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</si>
  <si>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</si>
  <si>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</si>
  <si>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</si>
  <si>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</si>
  <si>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</si>
  <si>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</si>
  <si>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</si>
  <si>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</si>
  <si>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</si>
  <si>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</si>
  <si>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</si>
  <si>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</si>
  <si>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</si>
  <si>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</si>
  <si>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</si>
  <si>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</si>
  <si>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</si>
  <si>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</si>
  <si>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</si>
  <si>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</si>
  <si>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</si>
  <si>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</si>
  <si>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</si>
  <si>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</si>
  <si>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</si>
  <si>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</si>
  <si>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</si>
  <si>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</si>
  <si>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</si>
  <si>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</si>
  <si>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</si>
  <si>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</si>
  <si>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</si>
  <si>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</si>
  <si>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</si>
  <si>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</si>
  <si>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</si>
  <si>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</si>
  <si>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</si>
  <si>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</si>
  <si>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</si>
  <si>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</si>
  <si>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</si>
  <si>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</si>
  <si>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</si>
  <si>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</si>
  <si>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</si>
  <si>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</si>
  <si>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</si>
  <si>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</si>
  <si>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</si>
  <si>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</si>
  <si>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</si>
  <si>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</si>
  <si>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</si>
  <si>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</si>
  <si>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</si>
  <si>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</si>
  <si>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</si>
  <si>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</si>
  <si>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</si>
  <si>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</si>
  <si>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</si>
  <si>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</si>
  <si>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</si>
  <si>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</si>
  <si>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</si>
  <si>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</si>
  <si>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</si>
  <si>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</si>
  <si>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</si>
  <si>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</si>
  <si>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</si>
  <si>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</si>
  <si>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</si>
  <si>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</si>
  <si>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</si>
  <si>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</si>
  <si>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</si>
  <si>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</si>
  <si>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</si>
  <si>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</si>
  <si>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</si>
  <si>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</si>
  <si>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</si>
  <si>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</si>
  <si>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</si>
  <si>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</si>
  <si>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</si>
  <si>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</si>
  <si>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</si>
  <si>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</si>
  <si>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</si>
  <si>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</si>
  <si>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</si>
  <si>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</si>
  <si>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</si>
  <si>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</si>
  <si>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</si>
  <si>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</si>
  <si>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</si>
  <si>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</si>
  <si>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</si>
  <si>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</si>
  <si>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</si>
  <si>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</si>
  <si>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</si>
  <si>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</si>
  <si>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</si>
  <si>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</si>
  <si>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</si>
  <si>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</si>
  <si>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</si>
  <si>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</si>
  <si>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</si>
  <si>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</si>
  <si>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</si>
  <si>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</si>
  <si>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</si>
  <si>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</si>
  <si>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</si>
  <si>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</si>
  <si>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</si>
  <si>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</si>
  <si>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</si>
  <si>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</si>
  <si>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</si>
  <si>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</si>
  <si>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</si>
  <si>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</si>
  <si>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</si>
  <si>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</si>
  <si>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</si>
  <si>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</si>
  <si>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</si>
  <si>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</si>
  <si>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</si>
  <si>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</si>
  <si>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</si>
  <si>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</si>
  <si>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</si>
  <si>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</si>
  <si>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</si>
  <si>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</si>
  <si>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</si>
  <si>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</si>
  <si>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</si>
  <si>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</si>
  <si>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</si>
  <si>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</si>
  <si>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</si>
  <si>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</si>
  <si>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</si>
  <si>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</si>
  <si>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</si>
  <si>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</si>
  <si>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</si>
  <si>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</si>
  <si>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</si>
  <si>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</si>
  <si>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</si>
  <si>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</si>
  <si>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</si>
  <si>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</si>
  <si>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</si>
  <si>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</si>
  <si>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</si>
  <si>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</si>
  <si>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</si>
  <si>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</si>
  <si>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</si>
  <si>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</si>
  <si>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</si>
  <si>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</si>
  <si>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</si>
  <si>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</si>
  <si>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</si>
  <si>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</si>
  <si>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</si>
  <si>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</si>
  <si>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</si>
  <si>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</si>
  <si>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</si>
  <si>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</si>
  <si>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</si>
  <si>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</si>
  <si>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</si>
  <si>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</si>
  <si>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</si>
  <si>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</si>
  <si>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</si>
  <si>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</si>
  <si>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</si>
  <si>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</si>
  <si>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</si>
  <si>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</si>
  <si>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</si>
  <si>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</si>
  <si>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</si>
  <si>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</si>
  <si>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</si>
  <si>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</si>
  <si>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</si>
  <si>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</si>
  <si>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</si>
  <si>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</si>
  <si>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</si>
  <si>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</si>
  <si>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</si>
  <si>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</si>
  <si>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</si>
  <si>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</si>
  <si>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</si>
  <si>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</si>
  <si>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</si>
  <si>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</si>
  <si>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</si>
  <si>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</si>
  <si>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</si>
  <si>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</si>
  <si>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</si>
  <si>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</si>
  <si>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</si>
  <si>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</si>
  <si>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</si>
  <si>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</si>
  <si>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</si>
  <si>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</si>
  <si>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</si>
  <si>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</si>
  <si>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</si>
  <si>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</si>
  <si>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</si>
  <si>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</si>
  <si>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</si>
  <si>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</si>
  <si>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</si>
  <si>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</si>
  <si>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</si>
  <si>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</si>
  <si>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</si>
  <si>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</si>
  <si>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</si>
  <si>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</si>
  <si>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</si>
  <si>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</si>
  <si>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</si>
  <si>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</si>
  <si>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</si>
  <si>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</si>
  <si>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</si>
  <si>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</si>
  <si>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</si>
  <si>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</si>
  <si>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</si>
  <si>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</si>
  <si>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</si>
  <si>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</si>
  <si>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</si>
  <si>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</si>
  <si>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</si>
  <si>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</si>
  <si>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</si>
  <si>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</si>
  <si>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</si>
  <si>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</si>
  <si>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</si>
  <si>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</si>
  <si>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</si>
  <si>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</si>
  <si>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</si>
  <si>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</si>
  <si>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</si>
  <si>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</si>
  <si>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</si>
  <si>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</si>
  <si>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</si>
  <si>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</si>
  <si>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</si>
  <si>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</si>
  <si>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</si>
  <si>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</si>
  <si>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</si>
  <si>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</si>
  <si>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</si>
  <si>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</si>
  <si>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</si>
  <si>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</si>
  <si>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</si>
  <si>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</si>
  <si>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</si>
  <si>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</si>
  <si>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</si>
  <si>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</si>
  <si>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</si>
  <si>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</si>
  <si>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</si>
  <si>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</si>
  <si>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</si>
  <si>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</si>
  <si>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</si>
  <si>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</si>
  <si>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</si>
  <si>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</si>
  <si>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</si>
  <si>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</si>
  <si>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</si>
  <si>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</si>
  <si>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</si>
  <si>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</si>
  <si>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</si>
  <si>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</si>
  <si>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</si>
  <si>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</si>
  <si>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</si>
  <si>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</si>
  <si>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</si>
  <si>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</si>
  <si>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</si>
  <si>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</si>
  <si>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</si>
  <si>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</si>
  <si>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</si>
  <si>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</si>
  <si>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</si>
  <si>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</si>
  <si>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</si>
  <si>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</si>
  <si>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</si>
  <si>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</si>
  <si>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</si>
  <si>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</si>
  <si>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</si>
  <si>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</si>
  <si>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</si>
  <si>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</si>
  <si>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</si>
  <si>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</si>
  <si>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</si>
  <si>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</si>
  <si>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</si>
  <si>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</si>
  <si>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</si>
  <si>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</si>
  <si>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</si>
  <si>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</si>
  <si>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</si>
  <si>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</si>
  <si>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</si>
  <si>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</si>
  <si>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</si>
  <si>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</si>
  <si>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</si>
  <si>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</si>
  <si>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</si>
  <si>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</si>
  <si>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</si>
  <si>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</si>
  <si>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</si>
  <si>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</si>
  <si>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</si>
  <si>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</si>
  <si>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</si>
  <si>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</si>
  <si>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</si>
  <si>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</si>
  <si>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</si>
  <si>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</si>
  <si>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</si>
  <si>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</si>
  <si>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</si>
  <si>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</si>
  <si>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</si>
  <si>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</si>
  <si>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</si>
  <si>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</si>
  <si>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</si>
  <si>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</si>
  <si>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</si>
  <si>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</si>
  <si>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</si>
  <si>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</si>
  <si>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</si>
  <si>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</si>
  <si>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</si>
  <si>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</si>
  <si>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</si>
  <si>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</si>
  <si>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</si>
  <si>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</si>
  <si>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</si>
  <si>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</si>
  <si>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</si>
  <si>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</si>
  <si>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</si>
  <si>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</si>
  <si>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</si>
  <si>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</si>
  <si>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</si>
  <si>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</si>
  <si>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</si>
  <si>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</si>
  <si>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</si>
  <si>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</si>
  <si>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</si>
  <si>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</si>
  <si>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</si>
  <si>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</si>
  <si>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</si>
  <si>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</si>
  <si>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</si>
  <si>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</si>
  <si>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</si>
  <si>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</si>
  <si>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</si>
  <si>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</si>
  <si>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</si>
  <si>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</si>
  <si>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</si>
  <si>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</si>
  <si>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</si>
  <si>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</si>
  <si>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</si>
  <si>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</si>
  <si>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</si>
  <si>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</si>
  <si>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</si>
  <si>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</si>
  <si>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</si>
  <si>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</si>
  <si>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</si>
  <si>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</si>
  <si>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</si>
  <si>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</si>
  <si>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</si>
  <si>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</si>
  <si>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</si>
  <si>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</si>
  <si>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</si>
  <si>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</si>
  <si>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</si>
  <si>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</si>
  <si>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</si>
  <si>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</si>
  <si>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</si>
  <si>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</si>
  <si>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</si>
  <si>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</si>
  <si>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</si>
  <si>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</si>
  <si>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</si>
  <si>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</si>
  <si>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</si>
  <si>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</si>
  <si>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</si>
  <si>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</si>
  <si>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</si>
  <si>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</si>
  <si>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</si>
  <si>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</si>
  <si>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</si>
  <si>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</si>
  <si>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</si>
  <si>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</si>
  <si>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</si>
  <si>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</si>
  <si>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</si>
  <si>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</si>
  <si>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</si>
  <si>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</si>
  <si>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</si>
  <si>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</si>
  <si>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</si>
  <si>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</si>
  <si>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</si>
  <si>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</si>
  <si>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</si>
  <si>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</si>
  <si>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</si>
  <si>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</si>
  <si>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</si>
  <si>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</si>
  <si>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</si>
  <si>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</si>
  <si>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</si>
  <si>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</si>
  <si>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</si>
  <si>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</si>
  <si>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</si>
  <si>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</si>
  <si>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</si>
  <si>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</si>
  <si>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</si>
  <si>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</si>
  <si>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</si>
  <si>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</si>
  <si>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</si>
  <si>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</si>
  <si>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</si>
  <si>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</si>
  <si>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</si>
  <si>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</si>
  <si>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</si>
  <si>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</si>
  <si>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</si>
  <si>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</si>
  <si>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</si>
  <si>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</si>
  <si>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</si>
  <si>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</si>
  <si>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</si>
  <si>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</si>
  <si>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</si>
  <si>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</si>
  <si>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</si>
  <si>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</si>
  <si>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</si>
  <si>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</si>
  <si>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</si>
  <si>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</si>
  <si>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</si>
  <si>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</si>
  <si>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</si>
  <si>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</si>
  <si>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</si>
  <si>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</si>
  <si>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</si>
  <si>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</si>
  <si>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</si>
  <si>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</si>
  <si>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</si>
  <si>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</si>
  <si>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</si>
  <si>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</si>
  <si>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</si>
  <si>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</si>
  <si>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</si>
  <si>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</si>
  <si>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</si>
  <si>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</si>
  <si>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</si>
  <si>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</si>
  <si>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</si>
  <si>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</si>
  <si>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</si>
  <si>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</si>
  <si>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</si>
  <si>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</si>
  <si>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</si>
  <si>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</si>
  <si>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</si>
  <si>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</si>
  <si>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</si>
  <si>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</si>
  <si>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</si>
  <si>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</si>
  <si>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</si>
  <si>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</si>
  <si>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</si>
  <si>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</si>
  <si>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</si>
  <si>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</si>
  <si>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</si>
  <si>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</si>
  <si>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</si>
  <si>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</si>
  <si>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</si>
  <si>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</si>
  <si>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</si>
  <si>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</si>
  <si>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</si>
  <si>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</si>
  <si>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</si>
  <si>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</si>
  <si>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</si>
  <si>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</si>
  <si>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</si>
  <si>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</si>
  <si>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</si>
  <si>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</si>
  <si>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</si>
  <si>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</si>
  <si>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</si>
  <si>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</si>
  <si>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</si>
  <si>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</si>
  <si>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</si>
  <si>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</si>
  <si>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</si>
  <si>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</si>
  <si>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</si>
  <si>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</si>
  <si>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</si>
  <si>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</si>
  <si>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</si>
  <si>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</si>
  <si>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</si>
  <si>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</si>
  <si>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</si>
  <si>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</si>
  <si>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</si>
  <si>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</si>
  <si>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</si>
  <si>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</si>
  <si>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</si>
  <si>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</si>
  <si>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</si>
  <si>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</si>
  <si>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</si>
  <si>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</si>
  <si>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</si>
  <si>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</si>
  <si>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</si>
  <si>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</si>
  <si>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</si>
  <si>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</si>
  <si>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</si>
  <si>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</si>
  <si>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</si>
  <si>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</si>
  <si>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</si>
  <si>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</si>
  <si>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</si>
  <si>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</si>
  <si>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IBULHSGFIN-660 PUT OPTION </t>
  </si>
  <si>
    <t xml:space="preserve">APOLLOHOSP-1400 CALL OPTION </t>
  </si>
  <si>
    <t xml:space="preserve">16 JUL 2019 </t>
  </si>
  <si>
    <t xml:space="preserve">15 JUL 2019 </t>
  </si>
  <si>
    <t xml:space="preserve">INDIGO-1400 CALL OPTION </t>
  </si>
  <si>
    <t xml:space="preserve">HDFC-2280 CALL OPTION </t>
  </si>
  <si>
    <t xml:space="preserve">ACC-1600 CALL OPTION </t>
  </si>
  <si>
    <t xml:space="preserve">17 JUL 2019 </t>
  </si>
  <si>
    <t xml:space="preserve">18 JUL 2019 </t>
  </si>
  <si>
    <t xml:space="preserve">HDFCBANK-2420 CALL OPTION </t>
  </si>
  <si>
    <t xml:space="preserve">VOLTAS-580 PUT OPTION </t>
  </si>
  <si>
    <t xml:space="preserve">KOTAKBANK-1540 CALL OPTION </t>
  </si>
  <si>
    <t xml:space="preserve">19 JUL 2019 </t>
  </si>
  <si>
    <t xml:space="preserve">ADANIENT-130 PUT OPTION </t>
  </si>
  <si>
    <t>TOTAL PROFIT</t>
  </si>
  <si>
    <t xml:space="preserve">22 JUL 2019 </t>
  </si>
  <si>
    <t xml:space="preserve">AUROPHARMA-570 CALL OPTION </t>
  </si>
  <si>
    <t xml:space="preserve">INDIGO-1520 CALL OPTION </t>
  </si>
  <si>
    <t xml:space="preserve">23 JUL 2019 </t>
  </si>
  <si>
    <t xml:space="preserve">APOLLOHOSP-1380 CALL OPTION </t>
  </si>
  <si>
    <t xml:space="preserve">TITAN-1100 CALL OPTION </t>
  </si>
  <si>
    <t xml:space="preserve">ASIANPAINT-1400 CALL OPTION </t>
  </si>
  <si>
    <t xml:space="preserve">24 JUL 2019 </t>
  </si>
  <si>
    <t xml:space="preserve">SRTRANSFIN-940 PUT OPTION </t>
  </si>
  <si>
    <t xml:space="preserve">DIVISLAB-1620 PUT OPTION </t>
  </si>
  <si>
    <t xml:space="preserve">PFC-120 PUT OPTION </t>
  </si>
  <si>
    <t xml:space="preserve">HINDUNILVR-1740 CALL OPTION </t>
  </si>
  <si>
    <t xml:space="preserve">25 JUL 2019 </t>
  </si>
  <si>
    <t xml:space="preserve">ASIANPAINT-1500 CALL OPTION </t>
  </si>
  <si>
    <t xml:space="preserve">ADANIPORTS-370 PUT OPTION </t>
  </si>
  <si>
    <t xml:space="preserve">26 JUL 2019 </t>
  </si>
  <si>
    <t xml:space="preserve">BAJFINANCE-3100 CALL OPTION </t>
  </si>
  <si>
    <t xml:space="preserve">TVSMOTOR-380 CALL OPTION </t>
  </si>
  <si>
    <t xml:space="preserve">29 JUL 2019 </t>
  </si>
  <si>
    <t xml:space="preserve">HDFC-2100 PUT OPTION </t>
  </si>
  <si>
    <t xml:space="preserve">INDUSINDBK-1400 CALL OPTION </t>
  </si>
  <si>
    <t xml:space="preserve">30 JUL 2019 </t>
  </si>
  <si>
    <t xml:space="preserve">BAJFINANCE-3300 CALL OPTION </t>
  </si>
  <si>
    <t xml:space="preserve">HEROMOTOCO-2350 PUT OPTION </t>
  </si>
  <si>
    <t xml:space="preserve">TCS-2160 CALL OPTION </t>
  </si>
  <si>
    <t xml:space="preserve">INDUSINDBK-1440 CALL OPTION </t>
  </si>
  <si>
    <t xml:space="preserve">31 JUL 2019 </t>
  </si>
  <si>
    <t xml:space="preserve">MUTHOOTFIN-610 CAL OPTION </t>
  </si>
  <si>
    <t xml:space="preserve">1 AUG 2019 </t>
  </si>
  <si>
    <t xml:space="preserve">ASIANPAINT-1520 CALL OPTION </t>
  </si>
  <si>
    <t xml:space="preserve">LT-1360 PUT OPTION </t>
  </si>
  <si>
    <t xml:space="preserve">TCS 2200 CALL OPTION </t>
  </si>
  <si>
    <t xml:space="preserve">2 AUG 2019 </t>
  </si>
  <si>
    <t xml:space="preserve">JINDALSTEL-120 PUT OPTION </t>
  </si>
  <si>
    <t xml:space="preserve">TATAGLOBAL-265 CALL OPTION </t>
  </si>
  <si>
    <t>JUL-2019</t>
  </si>
  <si>
    <t>59</t>
  </si>
  <si>
    <t xml:space="preserve">5 AUG 2019 </t>
  </si>
  <si>
    <t xml:space="preserve">CANBK-220 PUT OPTION </t>
  </si>
  <si>
    <t xml:space="preserve">HDFC-2140 CALL OPTION </t>
  </si>
  <si>
    <t xml:space="preserve">ATAGLOBAL-270 CALL OPTION </t>
  </si>
  <si>
    <t xml:space="preserve">6 AUG 2019 </t>
  </si>
  <si>
    <t xml:space="preserve">ASIANPAINT-1540 CALL OPTION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</si>
  <si>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</si>
  <si>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</si>
  <si>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</si>
  <si>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</si>
  <si>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HINDUNILVR-1800 CALL OPTION </t>
  </si>
  <si>
    <t xml:space="preserve">STAR-420 CALL OPTION </t>
  </si>
  <si>
    <t xml:space="preserve">HDFCBANK-2200 CALL OPTION </t>
  </si>
  <si>
    <t xml:space="preserve">9 AUG 2019 </t>
  </si>
  <si>
    <t xml:space="preserve">MUTHOOTFIN-640 CALL OPTION </t>
  </si>
  <si>
    <t xml:space="preserve">BALKRISIND-760 CALL OPTION </t>
  </si>
  <si>
    <t xml:space="preserve">BAJFINANCE-3400 CALL OPTION </t>
  </si>
  <si>
    <t xml:space="preserve">13 AUG 2019 </t>
  </si>
  <si>
    <t xml:space="preserve">CIPLA-480 PUT OPTION </t>
  </si>
  <si>
    <t xml:space="preserve">YESBANK-80 PUT OPTION </t>
  </si>
  <si>
    <t xml:space="preserve">14 AUG 2019 </t>
  </si>
  <si>
    <t xml:space="preserve">ZEEL-340 CALL OPTION </t>
  </si>
  <si>
    <t xml:space="preserve">CANBK-220 CALL OPTION </t>
  </si>
  <si>
    <t xml:space="preserve">16 AUG 2019 </t>
  </si>
  <si>
    <t xml:space="preserve">BATAINDIA-1460 CALL OPTION </t>
  </si>
  <si>
    <t xml:space="preserve">INDUSINDBK-1420 CALL OPTION </t>
  </si>
  <si>
    <t xml:space="preserve">19 AUG 2019 </t>
  </si>
  <si>
    <t xml:space="preserve">SRF-2950 CALL OPTION </t>
  </si>
  <si>
    <t xml:space="preserve">20 AUG 2019 </t>
  </si>
  <si>
    <t xml:space="preserve">MARUTI-6000 CALL OPTION </t>
  </si>
  <si>
    <t xml:space="preserve">BANKBARODA-100 PUT OPTION </t>
  </si>
  <si>
    <t xml:space="preserve">21 AUG 2019 </t>
  </si>
  <si>
    <t xml:space="preserve">HINDUNILVR-1840 CALL OPTION </t>
  </si>
  <si>
    <t xml:space="preserve">22 AUG 2019 </t>
  </si>
  <si>
    <t xml:space="preserve">BAJFINANCE-3200 PUT OPTION </t>
  </si>
  <si>
    <t xml:space="preserve">IBULHSGFIN-460 PUT OPTION </t>
  </si>
  <si>
    <t xml:space="preserve">TCS-2200 CALL OPTION </t>
  </si>
  <si>
    <t xml:space="preserve">KOTAKBANK-1500 CALL OPTION </t>
  </si>
  <si>
    <t xml:space="preserve">23 AUG 2019 </t>
  </si>
  <si>
    <t xml:space="preserve">RELIANCE-1260 CALL OPTION </t>
  </si>
  <si>
    <t xml:space="preserve">CENTURYTEX-820 CALL OPTION </t>
  </si>
  <si>
    <t xml:space="preserve">TECHM-690 CALL OPTION </t>
  </si>
  <si>
    <t xml:space="preserve">26 AUG 2019 </t>
  </si>
  <si>
    <t xml:space="preserve">GRASIM-700 PUT OPTION </t>
  </si>
  <si>
    <t xml:space="preserve">HDFC-2100 CALL OPTION </t>
  </si>
  <si>
    <t xml:space="preserve">TITAN-1080 CALL  OPTION </t>
  </si>
  <si>
    <t xml:space="preserve">JUBLFOOD-1160 CALL OPTION </t>
  </si>
  <si>
    <t xml:space="preserve">27 AUG 2019 </t>
  </si>
  <si>
    <t xml:space="preserve">ESCORTS-480 CALL OPTION </t>
  </si>
  <si>
    <t xml:space="preserve">INDUSINDBK-1380 CALL OPTION </t>
  </si>
  <si>
    <t xml:space="preserve">APOLLOHOSP-1480 CALL OPTION </t>
  </si>
  <si>
    <t xml:space="preserve">HCLTECH-1100 CALL OPTION </t>
  </si>
  <si>
    <t xml:space="preserve">28 AUG 2019 </t>
  </si>
  <si>
    <t xml:space="preserve">BANKBARODA-90 PUT OPTION </t>
  </si>
  <si>
    <t xml:space="preserve">COLPAL-1240CALL OPTION </t>
  </si>
  <si>
    <t xml:space="preserve">29 AUG 2019 </t>
  </si>
  <si>
    <t xml:space="preserve">30 AUG 2019 </t>
  </si>
  <si>
    <t xml:space="preserve">HINDALCO-180 CALL OPTION </t>
  </si>
  <si>
    <t xml:space="preserve">COLPAL-1240 CALL OPTION </t>
  </si>
  <si>
    <t xml:space="preserve">UPL-570 CALL OPTION </t>
  </si>
  <si>
    <t xml:space="preserve">SUNTV-430 CALL OPTION </t>
  </si>
  <si>
    <t xml:space="preserve">VOLTAS-610 PUT OPTION </t>
  </si>
  <si>
    <t xml:space="preserve">AXISBANK-640 PUT OPTION </t>
  </si>
  <si>
    <t xml:space="preserve">TCS-2300 CALL OPTION </t>
  </si>
  <si>
    <t xml:space="preserve">AUROPHARMA-610 CALL OPTION </t>
  </si>
  <si>
    <t xml:space="preserve">3 SEP 2019 </t>
  </si>
  <si>
    <t xml:space="preserve">4 SEP 2019 </t>
  </si>
  <si>
    <t xml:space="preserve">5 SEP 2019 </t>
  </si>
  <si>
    <t>61</t>
  </si>
  <si>
    <t>AUG-2019</t>
  </si>
  <si>
    <t xml:space="preserve">6 SEP 2019 </t>
  </si>
  <si>
    <t xml:space="preserve">GRASIM-700 CALL OPTION </t>
  </si>
  <si>
    <t xml:space="preserve">AXISBANK-660 CALL OPTION </t>
  </si>
  <si>
    <t xml:space="preserve">HDFCBANK-2240 CALL OPTION </t>
  </si>
  <si>
    <t xml:space="preserve">DIVISLAB-1660 CALL OPTION </t>
  </si>
  <si>
    <t xml:space="preserve">BAJFINANCE-3350 CALL OPTION </t>
  </si>
  <si>
    <t xml:space="preserve">AUROPHARMA-620 CALL OPTION </t>
  </si>
  <si>
    <t xml:space="preserve">HDFCBANK-2260 CALL OPTION </t>
  </si>
  <si>
    <t xml:space="preserve">LT-1340 CALL OPTION </t>
  </si>
  <si>
    <t xml:space="preserve">9 SEP 2019 </t>
  </si>
  <si>
    <t xml:space="preserve">11 SEP 2019 </t>
  </si>
  <si>
    <t xml:space="preserve">INDUSINDBK-1350 CALL OPTION </t>
  </si>
  <si>
    <t xml:space="preserve">12 SEP 2019 </t>
  </si>
  <si>
    <t xml:space="preserve">SRTRANSFIN-1060 CALL OPTION </t>
  </si>
  <si>
    <t xml:space="preserve">13 SEP 2019 </t>
  </si>
  <si>
    <t xml:space="preserve">UJJIVAN-320 CALL OPTION </t>
  </si>
  <si>
    <t xml:space="preserve">16 SEP 2019 </t>
  </si>
  <si>
    <t xml:space="preserve">17 SEP 2019 </t>
  </si>
  <si>
    <t xml:space="preserve">LT-1320 PUT OPTION </t>
  </si>
  <si>
    <t xml:space="preserve">18 SEP 2019 </t>
  </si>
  <si>
    <t xml:space="preserve">ASIANPAINT-1560 CALL OPTION </t>
  </si>
  <si>
    <t xml:space="preserve">19 SEP 2019 </t>
  </si>
  <si>
    <t xml:space="preserve">SUNTV-420 PUT OPTION </t>
  </si>
  <si>
    <t xml:space="preserve">IBULHSGFIN-400 PUT OPTION </t>
  </si>
  <si>
    <t xml:space="preserve">20 SEP 2019 </t>
  </si>
  <si>
    <t xml:space="preserve">TITAN 1180 CALL OPTION  </t>
  </si>
  <si>
    <t xml:space="preserve">23 SEP 2019 </t>
  </si>
  <si>
    <t xml:space="preserve">UPL-590 CALL OPTION </t>
  </si>
  <si>
    <t xml:space="preserve">INDIGO-1800 CALL OPTION </t>
  </si>
  <si>
    <t xml:space="preserve">BAJFINANCE-3850 CALL OPTION </t>
  </si>
  <si>
    <t xml:space="preserve">24 SEP 2019 </t>
  </si>
  <si>
    <t xml:space="preserve">BHARATFORG-460 CALL OPTION </t>
  </si>
  <si>
    <t xml:space="preserve">25 SEP 2019 </t>
  </si>
  <si>
    <t xml:space="preserve">BAJAJFINSV-8400 CALL OPTION </t>
  </si>
  <si>
    <t xml:space="preserve">26 SEP 2019 </t>
  </si>
  <si>
    <t xml:space="preserve">INDUSINDBK-1550 CALL OPTION </t>
  </si>
  <si>
    <t xml:space="preserve">KOTAKBANK-1660 CALL OPTION </t>
  </si>
  <si>
    <t xml:space="preserve">27 SEP 2019 </t>
  </si>
  <si>
    <t xml:space="preserve">INDIGO-1900 CALL OPTION </t>
  </si>
  <si>
    <t xml:space="preserve">30 SEP 2019 </t>
  </si>
  <si>
    <t xml:space="preserve">RECLTD-125 PUT OPTION </t>
  </si>
  <si>
    <t xml:space="preserve">UPL-600 CALL OPTION </t>
  </si>
  <si>
    <t xml:space="preserve">1 OCT 2019 </t>
  </si>
  <si>
    <t xml:space="preserve">ASIANPAINT 1780 CALL OPTION </t>
  </si>
  <si>
    <t xml:space="preserve">IBULHSGFIN 240 PUT OPTION </t>
  </si>
  <si>
    <t>SEP-2019</t>
  </si>
  <si>
    <t>41</t>
  </si>
  <si>
    <t xml:space="preserve">3 OCT 2019 </t>
  </si>
  <si>
    <t xml:space="preserve">BPCL 510 CALL OPTION </t>
  </si>
  <si>
    <t xml:space="preserve">PEL 1600 PUT OPTION </t>
  </si>
  <si>
    <t xml:space="preserve">4 OCT 2019 </t>
  </si>
  <si>
    <t xml:space="preserve">HDFCBANK-1200 PUT OPTION </t>
  </si>
  <si>
    <t xml:space="preserve">7 OCT 2019 </t>
  </si>
  <si>
    <t xml:space="preserve">SIEMENS-1560 CALL OPTION </t>
  </si>
  <si>
    <t xml:space="preserve">9 OCT 2019 </t>
  </si>
  <si>
    <t xml:space="preserve">AUROPHARMA-460 PUT OPTION </t>
  </si>
  <si>
    <t xml:space="preserve">10 OCT 2019 </t>
  </si>
  <si>
    <t xml:space="preserve">AUROPHARMA-440 PUT OPTION </t>
  </si>
  <si>
    <t xml:space="preserve">IBULHSGFIN-220 PUT OPTION </t>
  </si>
  <si>
    <t xml:space="preserve">PEL-1350 PUT OPTION </t>
  </si>
  <si>
    <t xml:space="preserve">11 OCT 2019 </t>
  </si>
  <si>
    <t xml:space="preserve">14 OCT 2019 </t>
  </si>
  <si>
    <t xml:space="preserve">HINDALCO-190 CALL OPTION </t>
  </si>
  <si>
    <t xml:space="preserve">BHARTIARTL-400 CALL OPTION </t>
  </si>
  <si>
    <t xml:space="preserve">ASIANPAINT-1800 CALL OPTION </t>
  </si>
  <si>
    <t xml:space="preserve">15 OCT 2019 </t>
  </si>
  <si>
    <t xml:space="preserve">TECHM-720 CALL OPTION </t>
  </si>
  <si>
    <t xml:space="preserve">16 OCT 2019 </t>
  </si>
  <si>
    <t xml:space="preserve">VOLTAS-660 PUT OPTION </t>
  </si>
  <si>
    <t xml:space="preserve">HDFC-2040 CAL OPTION </t>
  </si>
  <si>
    <t xml:space="preserve">17 OCT 2019 </t>
  </si>
  <si>
    <t xml:space="preserve">BAJFINANCE-4050 CALL OPTION </t>
  </si>
  <si>
    <t xml:space="preserve">18 OCT 2019 </t>
  </si>
  <si>
    <t xml:space="preserve">GRASIM-740 CALLL OPTION </t>
  </si>
  <si>
    <t xml:space="preserve">ACC 1550 CALL OPTION </t>
  </si>
  <si>
    <t xml:space="preserve">22 OCT 2019 </t>
  </si>
  <si>
    <t xml:space="preserve">APOLLOHOSP-1520 CALL OPTION </t>
  </si>
  <si>
    <t xml:space="preserve">CENTURYTEX-420 CALL OPTION </t>
  </si>
  <si>
    <t xml:space="preserve">23 OCT 2019 </t>
  </si>
  <si>
    <t xml:space="preserve">SUNPHARMA-410 CAL OPTION </t>
  </si>
  <si>
    <t xml:space="preserve">TITAN 1360 CALL OPTION </t>
  </si>
  <si>
    <t xml:space="preserve">24 OCT 2019 </t>
  </si>
  <si>
    <t xml:space="preserve">VOLTAS-720 CALL OPTION </t>
  </si>
  <si>
    <t xml:space="preserve">BAJAJ-AUTO-3150 CALL OPTION </t>
  </si>
  <si>
    <t xml:space="preserve">ESCORTS-660 CALL OPTION </t>
  </si>
  <si>
    <t xml:space="preserve">VOLTAS 720 CALL OPTION </t>
  </si>
  <si>
    <t xml:space="preserve">29 OCT 2019 </t>
  </si>
  <si>
    <t xml:space="preserve">30 OCT 2019 </t>
  </si>
  <si>
    <t xml:space="preserve">25 OCT 2019 </t>
  </si>
  <si>
    <t xml:space="preserve">BAJFINANCE-3950 PUT OPTION </t>
  </si>
  <si>
    <t xml:space="preserve">INDIGO-1550 PUT OPTION </t>
  </si>
  <si>
    <t xml:space="preserve">JINDALSTEL-100 CALL OPTION </t>
  </si>
  <si>
    <t xml:space="preserve">MGL-980 CALL OPTION </t>
  </si>
  <si>
    <t xml:space="preserve">ACC 1540 CALL OPTION </t>
  </si>
  <si>
    <t xml:space="preserve">TVSMOTOR 480 CALL OPTION </t>
  </si>
  <si>
    <t xml:space="preserve">31 OCT 2019 </t>
  </si>
  <si>
    <t xml:space="preserve">TCS-2260 CALL OPTION </t>
  </si>
  <si>
    <t xml:space="preserve">1 NOV 2019 </t>
  </si>
  <si>
    <t xml:space="preserve">GRASIM-800 CALL OPTION </t>
  </si>
  <si>
    <t>OCT-2019</t>
  </si>
  <si>
    <t>44</t>
  </si>
  <si>
    <t xml:space="preserve">4 NOV 2019 </t>
  </si>
  <si>
    <t xml:space="preserve">BAJFINANCE 4150 CALL OPTION </t>
  </si>
  <si>
    <t xml:space="preserve">JSWSTEEL-250 CALL OPTION </t>
  </si>
  <si>
    <t xml:space="preserve">6 NOV 2019 </t>
  </si>
  <si>
    <t xml:space="preserve">SIEMENS-1700 CALL OPTION </t>
  </si>
  <si>
    <t xml:space="preserve">HDFCBANK 1250 CALL OPTION </t>
  </si>
  <si>
    <t xml:space="preserve">7 NOV 2019 </t>
  </si>
  <si>
    <t xml:space="preserve">INDUSINDBK 1380 CALL OPTION </t>
  </si>
  <si>
    <t xml:space="preserve">RELIANCE 1460 CALL OPTION </t>
  </si>
  <si>
    <t xml:space="preserve">ASIANPAINT 1800 CALL OPTION </t>
  </si>
  <si>
    <t xml:space="preserve">HDFCBANK 1260 CALL OPTION </t>
  </si>
  <si>
    <t xml:space="preserve">8 NOV 2019 </t>
  </si>
  <si>
    <t xml:space="preserve">INDIGO 1500 CALL OPTION </t>
  </si>
  <si>
    <t xml:space="preserve">11 NOV 2019 </t>
  </si>
  <si>
    <t xml:space="preserve">ZEEL 300 CALL OPTION </t>
  </si>
  <si>
    <t xml:space="preserve">INDUSINDBK-1450 CALL OPTION </t>
  </si>
  <si>
    <t xml:space="preserve">TATASTEEL 410 CALL OPTION </t>
  </si>
  <si>
    <t xml:space="preserve">APOLLOHOSP-1400 PUT OPTION </t>
  </si>
  <si>
    <t xml:space="preserve">14 NOV 2019 </t>
  </si>
  <si>
    <t xml:space="preserve">AMARAJABAT 740 CALL OPTION </t>
  </si>
  <si>
    <t xml:space="preserve">ACC 1480 PUT OPTION </t>
  </si>
  <si>
    <t xml:space="preserve">13 NOV 2019 </t>
  </si>
  <si>
    <t xml:space="preserve">15 NOV 2019 </t>
  </si>
  <si>
    <t xml:space="preserve">HCLTECH 1160 CALL OPTION </t>
  </si>
  <si>
    <t xml:space="preserve">HDFCBANK 1280 CALL OPTION </t>
  </si>
  <si>
    <t xml:space="preserve">18 NOV 2019 </t>
  </si>
  <si>
    <t xml:space="preserve">BHARTIARTL 400 CALL OPTION </t>
  </si>
  <si>
    <t xml:space="preserve">GRASIM 780 CALL OPTION </t>
  </si>
  <si>
    <t xml:space="preserve">19 NOV 2019 </t>
  </si>
  <si>
    <t xml:space="preserve">INDIGO 1450 PUT OPTION </t>
  </si>
  <si>
    <t xml:space="preserve">INDUSINDBK 1400 CALL OPTION </t>
  </si>
  <si>
    <t xml:space="preserve">20 NOV 2019 </t>
  </si>
  <si>
    <t xml:space="preserve">APOLLOHOSP 1420 CALL OPTION </t>
  </si>
  <si>
    <t xml:space="preserve">INDUSINDBK 1450 CALL OPTION </t>
  </si>
  <si>
    <t xml:space="preserve">21 NOV 2019 </t>
  </si>
  <si>
    <t xml:space="preserve">APOLLOHOSP ABOVE 1440 CALL OPTION </t>
  </si>
  <si>
    <t xml:space="preserve">CIPLA 490 CALL OPTION </t>
  </si>
  <si>
    <t xml:space="preserve">APOLLOHOSP 1460 CALL OPTION </t>
  </si>
  <si>
    <t xml:space="preserve">22 NOV 2019 </t>
  </si>
  <si>
    <t xml:space="preserve">25 NOV 2019 </t>
  </si>
  <si>
    <t xml:space="preserve">HDFC 2240 CALL OPTION </t>
  </si>
  <si>
    <t xml:space="preserve">ADANIPORTS 370 CALL OPTION </t>
  </si>
  <si>
    <t xml:space="preserve">26 NOV 2019 </t>
  </si>
  <si>
    <t xml:space="preserve">LUPIN 800 CALL OPTION </t>
  </si>
  <si>
    <t xml:space="preserve">JUBLFOOD 1640 CALL OPTION </t>
  </si>
  <si>
    <t xml:space="preserve">INDUSINDBK 1520 CALL OPTION </t>
  </si>
  <si>
    <t xml:space="preserve">27 NOV 2019 </t>
  </si>
  <si>
    <t xml:space="preserve">TVSMOTOR 460 CALL OPTION </t>
  </si>
  <si>
    <t xml:space="preserve">28 NOV 2019 </t>
  </si>
  <si>
    <t xml:space="preserve">TATASTEEL 430 CALL OPTION </t>
  </si>
  <si>
    <t xml:space="preserve">BALKRISIND 900 CALL OPTION </t>
  </si>
  <si>
    <t xml:space="preserve">JINDALSTEL 160 CALL OPTION </t>
  </si>
  <si>
    <t xml:space="preserve">29 NOV 2019 </t>
  </si>
  <si>
    <t xml:space="preserve">GRASIM 800 CALL OPTION </t>
  </si>
  <si>
    <t>NOV-2019</t>
  </si>
  <si>
    <t xml:space="preserve">2 DEC 2019 </t>
  </si>
  <si>
    <t xml:space="preserve">GRASIM 820 CALL OPTION </t>
  </si>
  <si>
    <t xml:space="preserve">DRREDDY 2800 PUT OPTION </t>
  </si>
  <si>
    <t xml:space="preserve">3 DEC 2019 </t>
  </si>
  <si>
    <t xml:space="preserve">BAJAJ-AUTO 3200 CALL OPTION </t>
  </si>
  <si>
    <t xml:space="preserve">4 DEC 2019 </t>
  </si>
  <si>
    <t xml:space="preserve">AXISBANK 740 CALL OPTION </t>
  </si>
  <si>
    <t xml:space="preserve">UJJIVAN 340 CALL OPTION </t>
  </si>
  <si>
    <t xml:space="preserve">TITAN 1780 CALL OPTION </t>
  </si>
  <si>
    <t xml:space="preserve">05 DEC 2019 </t>
  </si>
  <si>
    <t xml:space="preserve">MUTHOOTFIN 690 CALL OPTION </t>
  </si>
  <si>
    <t xml:space="preserve">TCS 2100 CALL OPTION </t>
  </si>
  <si>
    <t xml:space="preserve">06 DEC 2019 </t>
  </si>
  <si>
    <t xml:space="preserve">KOTAKBANK 1660 CALL OPTION </t>
  </si>
  <si>
    <t xml:space="preserve">11 DEC 2019 </t>
  </si>
  <si>
    <t xml:space="preserve">KOTAKBANK 1680 CALL OPTION </t>
  </si>
  <si>
    <t xml:space="preserve">BATAINDIA 1720 CALL OPTION </t>
  </si>
  <si>
    <t xml:space="preserve">12 DEC 2019 </t>
  </si>
  <si>
    <t xml:space="preserve">MUTHOOTFIN 700 CALL OPTION </t>
  </si>
  <si>
    <t xml:space="preserve">TATASTEEL 420 CALL OPTION </t>
  </si>
  <si>
    <t xml:space="preserve">13 DEC 2019 </t>
  </si>
  <si>
    <t xml:space="preserve">CENTURYTEX 500 CALLOPTION </t>
  </si>
  <si>
    <t xml:space="preserve">APOLLOHOSP 1340 PUT OPTION </t>
  </si>
  <si>
    <t xml:space="preserve">16 DEC 2019 </t>
  </si>
  <si>
    <t xml:space="preserve">TECHM 780 CALL OPTION </t>
  </si>
  <si>
    <t xml:space="preserve"> 17 DEC 2019 </t>
  </si>
  <si>
    <t xml:space="preserve">TCS 2160 CALL OPTION </t>
  </si>
  <si>
    <t xml:space="preserve">17 DEC 2019 </t>
  </si>
  <si>
    <t xml:space="preserve">AXISBANK 760 CALL OPTION </t>
  </si>
  <si>
    <t xml:space="preserve">HDFC 2400 CALL OPTION </t>
  </si>
  <si>
    <t xml:space="preserve">18 DEC 2019 </t>
  </si>
  <si>
    <t xml:space="preserve">BALKRISIND 960 CALL OPTION </t>
  </si>
  <si>
    <t xml:space="preserve">ASIANPAINT 1760 CALL OPTION </t>
  </si>
  <si>
    <t xml:space="preserve">TATAMOTORS 180 CALL OPTION </t>
  </si>
  <si>
    <t xml:space="preserve">19 DEC 2019 </t>
  </si>
  <si>
    <t xml:space="preserve">MARUTI 7200 CALL OPTION </t>
  </si>
  <si>
    <t xml:space="preserve">20 DEC 2019 </t>
  </si>
  <si>
    <t xml:space="preserve">TATASTEEL 450 CALL OPTION </t>
  </si>
  <si>
    <t xml:space="preserve">SRTRANSFIN 1140 CALL OPTION </t>
  </si>
  <si>
    <t xml:space="preserve">JUSTDIAL 600 CALL OPTION </t>
  </si>
  <si>
    <t xml:space="preserve">23 DEC 2019 </t>
  </si>
  <si>
    <t xml:space="preserve">ZEEL 290 CALL OPTION </t>
  </si>
  <si>
    <t xml:space="preserve">DRREDDY 2900 CALL OPTION </t>
  </si>
  <si>
    <t xml:space="preserve">24 DEC 2019 </t>
  </si>
  <si>
    <t xml:space="preserve">BALKRISIND 940 CALL OPTION </t>
  </si>
  <si>
    <t xml:space="preserve">IBULHSGFIN 300 CALL OPTION </t>
  </si>
  <si>
    <t xml:space="preserve">26 DEC 2019 </t>
  </si>
  <si>
    <t xml:space="preserve">TATASTEEL 460 CALL OPTION </t>
  </si>
  <si>
    <t xml:space="preserve">27 DEC 2019 </t>
  </si>
  <si>
    <t xml:space="preserve">MUTHOOTFIN 760 CALL OPTION </t>
  </si>
  <si>
    <t xml:space="preserve">30 DEC 2019 </t>
  </si>
  <si>
    <t xml:space="preserve">BATAINDIA 1760 CALL OPTION </t>
  </si>
  <si>
    <t xml:space="preserve">UJJIVAN 350 CALL OPTION </t>
  </si>
  <si>
    <t xml:space="preserve">31 DEC 2019 </t>
  </si>
  <si>
    <t xml:space="preserve">APOLLOHOSP 1440 CALL OPTION </t>
  </si>
  <si>
    <t xml:space="preserve">JUBLFOOD 1650 CALL OPTION </t>
  </si>
  <si>
    <t>DEC-2019</t>
  </si>
  <si>
    <t xml:space="preserve">ESCORTS 620 PUT OPTION </t>
  </si>
  <si>
    <t>42</t>
  </si>
  <si>
    <t xml:space="preserve">1 JAN 2020 </t>
  </si>
  <si>
    <t xml:space="preserve">2 JAN 2020 </t>
  </si>
  <si>
    <t xml:space="preserve">ADANIPORTS 380 CALL OPTION </t>
  </si>
  <si>
    <t xml:space="preserve">VEDL 160 CALL OPTION </t>
  </si>
  <si>
    <t xml:space="preserve">3 JAN 2020 </t>
  </si>
  <si>
    <t xml:space="preserve">HCLTECH 580 CALL OPTION </t>
  </si>
  <si>
    <t xml:space="preserve">NIITTECH 1620 CALL OPTION </t>
  </si>
  <si>
    <t xml:space="preserve">6 JAN 2020 </t>
  </si>
  <si>
    <t xml:space="preserve">TATASTEEL 480 CALL OPTION </t>
  </si>
  <si>
    <t xml:space="preserve">DLF 220 PUT OPTION </t>
  </si>
  <si>
    <t xml:space="preserve">RELIANCE 1520 PUT OPTION </t>
  </si>
  <si>
    <t xml:space="preserve">8 JAN 2020 </t>
  </si>
  <si>
    <t xml:space="preserve">7 JAN 2020 </t>
  </si>
  <si>
    <t xml:space="preserve">HAVELLS 630 PUT OPTION </t>
  </si>
  <si>
    <t xml:space="preserve">ULTRACEMCO 4300 CALL OPTION </t>
  </si>
  <si>
    <t xml:space="preserve">9 JAN 2020 </t>
  </si>
  <si>
    <t xml:space="preserve">VOLTAS 660 CALL OPTION </t>
  </si>
  <si>
    <t xml:space="preserve">UPL 610 CALL OPTION </t>
  </si>
  <si>
    <t xml:space="preserve">IBULHSGFIN 330 CALL OPTION </t>
  </si>
  <si>
    <t xml:space="preserve">10 JAN 2020 </t>
  </si>
  <si>
    <t xml:space="preserve">CENTURYTEX 500 CALL OPTION </t>
  </si>
  <si>
    <t xml:space="preserve">TVSMOTOR 470 CALL OPTION </t>
  </si>
  <si>
    <t xml:space="preserve">13 JAN 2020 </t>
  </si>
  <si>
    <t xml:space="preserve">ADANIENT 220 CALL OPTION </t>
  </si>
  <si>
    <t xml:space="preserve">ESCORTS 660 CALL OPTION </t>
  </si>
  <si>
    <t xml:space="preserve">HDFCBANK 1300 CALL OPTION </t>
  </si>
  <si>
    <t xml:space="preserve">14 JAN 2020 </t>
  </si>
  <si>
    <t xml:space="preserve">TATASTEEL 500 CALL OPTION </t>
  </si>
  <si>
    <t xml:space="preserve">CENTURYTEX 520 CALL OPTION </t>
  </si>
  <si>
    <t xml:space="preserve">COLPAL 1500 CALL OPTION </t>
  </si>
  <si>
    <t xml:space="preserve">15 JAN 2020 </t>
  </si>
  <si>
    <t xml:space="preserve">UPL 580 PUT OPTION </t>
  </si>
  <si>
    <t xml:space="preserve">16 JAN 2020 </t>
  </si>
  <si>
    <t xml:space="preserve">ESCORTS 680 CALL OPTION </t>
  </si>
  <si>
    <t xml:space="preserve">SUNTV 480 CALL OPTION </t>
  </si>
  <si>
    <t xml:space="preserve">17 JAN 2020 </t>
  </si>
  <si>
    <t xml:space="preserve">TVSMOTOR 490 CALL OPTION </t>
  </si>
  <si>
    <t xml:space="preserve">ACC 1520 CALL OPTION </t>
  </si>
  <si>
    <t xml:space="preserve">20 JAN 2020 </t>
  </si>
  <si>
    <t xml:space="preserve">APOLLOHOSP 1660 CALL OPTION </t>
  </si>
  <si>
    <t xml:space="preserve">LICHSGFIN 470 CALL OPTION </t>
  </si>
  <si>
    <t xml:space="preserve">21 JAN 2020 </t>
  </si>
  <si>
    <t xml:space="preserve">AUROPHARMA 490 CALL OPTION </t>
  </si>
  <si>
    <t xml:space="preserve">JUBLFOOD 1750 CALL OPTION </t>
  </si>
  <si>
    <t xml:space="preserve">22 JAN 2020 </t>
  </si>
  <si>
    <t xml:space="preserve">UPL 570 PUT OPTION </t>
  </si>
  <si>
    <t xml:space="preserve">23 JAN 2020 </t>
  </si>
  <si>
    <t xml:space="preserve">BALKRISIND 1120 CALL OPTION </t>
  </si>
  <si>
    <t xml:space="preserve">24 JAN 2020 </t>
  </si>
  <si>
    <t xml:space="preserve">BATAINDIA 1820 CALL OPTION </t>
  </si>
  <si>
    <t xml:space="preserve">ESCORTS 720 CALL OPTION </t>
  </si>
  <si>
    <t xml:space="preserve">27 JAN 2020 </t>
  </si>
  <si>
    <t xml:space="preserve">28 JAN 2020 </t>
  </si>
  <si>
    <t xml:space="preserve">JUBLFOOD 1820 CALL OPTION </t>
  </si>
  <si>
    <t xml:space="preserve">DRREDDY 3250 CALL OPTION </t>
  </si>
  <si>
    <t xml:space="preserve">29 JAN 2020 </t>
  </si>
  <si>
    <t xml:space="preserve">BAJFINANCE 4300 CALL OPTION </t>
  </si>
  <si>
    <t xml:space="preserve">SRTRANSFIN 1100 CALL OPTION </t>
  </si>
  <si>
    <t xml:space="preserve">HEROMOTOCO 2500 (FEB) CALL OPTION </t>
  </si>
  <si>
    <t xml:space="preserve">PEL 1650 PUT OPTION (FEB) </t>
  </si>
  <si>
    <t xml:space="preserve">ASIANPAINT 1820 CALL OPTION </t>
  </si>
  <si>
    <t xml:space="preserve">CENTURYTEX 620 CALL OPTION </t>
  </si>
  <si>
    <t>1 FEB 2020</t>
  </si>
  <si>
    <t>31 JAN 2020</t>
  </si>
  <si>
    <t xml:space="preserve">BAJFINANCE 4400 CALL OPTION </t>
  </si>
  <si>
    <t>JAN-2020</t>
  </si>
  <si>
    <t>3 FEB 2020</t>
  </si>
  <si>
    <t>4 FEB 2020</t>
  </si>
  <si>
    <t xml:space="preserve">INDUSINDBK 1280 CALL OPTION </t>
  </si>
  <si>
    <t>5 FEB 2020</t>
  </si>
  <si>
    <t xml:space="preserve">VOLTAS 710 CALL OPTION </t>
  </si>
  <si>
    <t>6 FEB 2020</t>
  </si>
  <si>
    <t xml:space="preserve">RBLBANK 320 CALL OPTION </t>
  </si>
  <si>
    <t xml:space="preserve">UBL 1340 CALL OPTION </t>
  </si>
  <si>
    <t xml:space="preserve">BHARTIARTL 540 CALL OPTION </t>
  </si>
  <si>
    <t>7 FEB 2020</t>
  </si>
  <si>
    <t xml:space="preserve">PEL 1600 CALL OPTION </t>
  </si>
  <si>
    <t xml:space="preserve">JUSTDIAL 500 PUT OPTION </t>
  </si>
  <si>
    <t>10 FEB 2020</t>
  </si>
  <si>
    <t xml:space="preserve">BAJFINANCE 4700 CALL OPTION </t>
  </si>
  <si>
    <t>11 FEB 2020</t>
  </si>
  <si>
    <t xml:space="preserve">RBLBANK 340 CALL OPTION </t>
  </si>
  <si>
    <t>12 FEB 2020</t>
  </si>
  <si>
    <t xml:space="preserve">AXISBANK 750 CALL OPTION </t>
  </si>
  <si>
    <t xml:space="preserve">HINDUNILVR 2200 CALL OPTION </t>
  </si>
  <si>
    <t>13 FEB 2020</t>
  </si>
  <si>
    <t xml:space="preserve">MCDOWELL-N 690 CALL OPTION </t>
  </si>
  <si>
    <t xml:space="preserve">DRREDDY 3200 CALL OPTION </t>
  </si>
  <si>
    <t>14 FEB 2020</t>
  </si>
  <si>
    <t xml:space="preserve">SRF 4200 CALL OPTION </t>
  </si>
  <si>
    <t xml:space="preserve">INDIGO 1450 CALL OPTION </t>
  </si>
  <si>
    <t xml:space="preserve">HINDALCO 190 CALL OPTION </t>
  </si>
  <si>
    <t>17 FEB 2020</t>
  </si>
  <si>
    <t xml:space="preserve">MUTHOOTFIN 800 CALL OPTION </t>
  </si>
  <si>
    <t xml:space="preserve">TITAN 1300 CALL OPTION </t>
  </si>
  <si>
    <t xml:space="preserve">MINDTREE 970 CALL OPTION </t>
  </si>
  <si>
    <t>18 FEB 2020</t>
  </si>
  <si>
    <t xml:space="preserve">MUTHOOTFIN 880 CALL OPTION </t>
  </si>
  <si>
    <t xml:space="preserve">ACC 1400 PUT OPTION </t>
  </si>
  <si>
    <t>19 FEB 2020</t>
  </si>
  <si>
    <t xml:space="preserve">HINDUNILVR 2280 CALL OPTION </t>
  </si>
  <si>
    <t>20 FEB 2020</t>
  </si>
  <si>
    <t xml:space="preserve">MCDOWELL-N 730 CALL OPTION </t>
  </si>
  <si>
    <t xml:space="preserve">VEDL 140 CALL OPTION </t>
  </si>
  <si>
    <t xml:space="preserve">BIOCON 310 CALL OPTION </t>
  </si>
  <si>
    <t>24 FEB 2020</t>
  </si>
  <si>
    <t xml:space="preserve">MUTHOOTFIN 920 CALL OPTION </t>
  </si>
  <si>
    <t xml:space="preserve">BALKRISIND 1240 CALL OPTION </t>
  </si>
  <si>
    <t>25 FEB 2020</t>
  </si>
  <si>
    <t xml:space="preserve">HAVELLS 630 CALL OPTION </t>
  </si>
  <si>
    <t>26 FEB 2020</t>
  </si>
  <si>
    <t xml:space="preserve">AMBUJACEM 200 CALL OPTION </t>
  </si>
  <si>
    <t>28 FEB 2020</t>
  </si>
  <si>
    <t xml:space="preserve">NIITTECH 1800 PUT OPTION </t>
  </si>
  <si>
    <t xml:space="preserve">IBULHSGFIN 300 POT OPTION </t>
  </si>
  <si>
    <t xml:space="preserve">HINDUNILVR 2200 PUT OPTION </t>
  </si>
  <si>
    <t>2 MAR 2020</t>
  </si>
  <si>
    <t xml:space="preserve">PEL 1400 CALL OPTION </t>
  </si>
  <si>
    <t xml:space="preserve">TITAN 1280 CALL OPTION </t>
  </si>
  <si>
    <t>FEB-2020</t>
  </si>
  <si>
    <t>40</t>
  </si>
  <si>
    <t>3 MAR 2020</t>
  </si>
  <si>
    <t xml:space="preserve">NIITTECH 1900 CALL OPTION </t>
  </si>
  <si>
    <t>4 MAR 2020</t>
  </si>
  <si>
    <t xml:space="preserve">INDIGO 1200 CALL OPTION </t>
  </si>
  <si>
    <t>5 MAR 2020</t>
  </si>
  <si>
    <t xml:space="preserve">ASIANPAINT 1840 CALL OPTION </t>
  </si>
  <si>
    <t xml:space="preserve">HINDUNILVR 2260 CALL OPTION </t>
  </si>
  <si>
    <t xml:space="preserve">RBLBANK 300 CALL OPTION </t>
  </si>
  <si>
    <t xml:space="preserve">CENTURYTEX 480 PUT OPTION </t>
  </si>
  <si>
    <t>9 MAR 2020</t>
  </si>
  <si>
    <t>11 MAR 2020</t>
  </si>
  <si>
    <t xml:space="preserve">ULTRACEMCO 4000 PUT OPTION </t>
  </si>
  <si>
    <t>12 MAR 2020</t>
  </si>
  <si>
    <t xml:space="preserve">HDFC 1960 PUT OPTION </t>
  </si>
  <si>
    <t>16 MAR 2020</t>
  </si>
  <si>
    <t xml:space="preserve">RBLBANK 180 PUT OPTION </t>
  </si>
  <si>
    <t>17 MAR 2020</t>
  </si>
  <si>
    <t xml:space="preserve">BHARATFORG 380 CALL OPTION </t>
  </si>
  <si>
    <t xml:space="preserve">AUROPHARMA 420 CALL OPTION </t>
  </si>
  <si>
    <t>18 MAR 2020</t>
  </si>
  <si>
    <t xml:space="preserve">BAJFINANCE 3300 PUT OPTION </t>
  </si>
  <si>
    <t xml:space="preserve">RELIANCE 960 PUT OPTION </t>
  </si>
  <si>
    <t>19 MAR 2020</t>
  </si>
  <si>
    <t xml:space="preserve">PIDILITIND 1400 CALL OPTION </t>
  </si>
  <si>
    <t>20 MAR 2020</t>
  </si>
  <si>
    <t xml:space="preserve">HINDUNILVR 2000 CALL OPTION </t>
  </si>
  <si>
    <t>24 MAR 2020</t>
  </si>
  <si>
    <t xml:space="preserve">KOTAKBANK 1060 PUT OPTION </t>
  </si>
  <si>
    <t>25 MAR 2020</t>
  </si>
  <si>
    <t xml:space="preserve">HINDUNILVR 2100 CALL OPTION </t>
  </si>
  <si>
    <t>30 MAR 2020</t>
  </si>
  <si>
    <t>31 MAR 2020</t>
  </si>
  <si>
    <t xml:space="preserve">HINDUNILVR 2300 CALL OPTION </t>
  </si>
  <si>
    <t xml:space="preserve">GRASIM 480 CALL OPTION </t>
  </si>
  <si>
    <t>1 APR 2020</t>
  </si>
  <si>
    <t xml:space="preserve">TCS 1700 PUT OPTION </t>
  </si>
  <si>
    <t xml:space="preserve">TATASTEEL 250 PUT OPTION </t>
  </si>
  <si>
    <t>3 APR 2020</t>
  </si>
  <si>
    <t>7 APR 2020</t>
  </si>
  <si>
    <t xml:space="preserve">BATAINDIA  1260 CALL OPTION </t>
  </si>
  <si>
    <t xml:space="preserve">MARUTI 6000 CALL OPTION </t>
  </si>
  <si>
    <t xml:space="preserve">ULTRACEMCO 3900 CALL OPTION </t>
  </si>
  <si>
    <t>6 JUN 2020</t>
  </si>
  <si>
    <t>22 JUN 2020</t>
  </si>
  <si>
    <t xml:space="preserve">GRASIM 600 CALL OPTION </t>
  </si>
  <si>
    <t xml:space="preserve">BAJAJ-AUTO 2800 CALL OPTION </t>
  </si>
  <si>
    <t>23 JUN 2020</t>
  </si>
  <si>
    <t xml:space="preserve">COLPAL 1400 CALL OPTION </t>
  </si>
  <si>
    <t xml:space="preserve">ACC 1280 CALL OPTION </t>
  </si>
  <si>
    <t xml:space="preserve">INDUSINDBK 520 CALL OPTION </t>
  </si>
  <si>
    <t xml:space="preserve">HAVELLS 580 CALL OPTION </t>
  </si>
  <si>
    <t>25 JUN 2020</t>
  </si>
  <si>
    <t xml:space="preserve">DABUR 460 CALL OPTION </t>
  </si>
  <si>
    <t>29 JUN 2020</t>
  </si>
  <si>
    <t>RELIAN CE 1950</t>
  </si>
  <si>
    <t>TCS  CE 2300CE</t>
  </si>
  <si>
    <t>INFY  990 PE</t>
  </si>
  <si>
    <t>JSW  200 CE</t>
  </si>
  <si>
    <t>BAJAJFIN 3350 CE</t>
  </si>
  <si>
    <t xml:space="preserve">EICHER 20000 CE </t>
  </si>
  <si>
    <t>BAJAJFIN 3400 PE</t>
  </si>
  <si>
    <t>RELIANCE 1960 CE</t>
  </si>
  <si>
    <t>RELIANCE 1980 CE</t>
  </si>
  <si>
    <t>RELIANCE 2100 CE</t>
  </si>
  <si>
    <t xml:space="preserve">15 JULY2020 </t>
  </si>
  <si>
    <t xml:space="preserve">16 JULY 2020 </t>
  </si>
  <si>
    <t xml:space="preserve">16 JULY2020 </t>
  </si>
  <si>
    <t xml:space="preserve">17 JULY2020 </t>
  </si>
  <si>
    <t xml:space="preserve">20 JULY 2020 </t>
  </si>
  <si>
    <t xml:space="preserve">21 JULY 2020 </t>
  </si>
  <si>
    <t xml:space="preserve">22 JULY 2020 </t>
  </si>
  <si>
    <t xml:space="preserve">23 JULY 2020 </t>
  </si>
  <si>
    <t xml:space="preserve">24 JULY 2020 </t>
  </si>
  <si>
    <t xml:space="preserve">27 JULY 2020 </t>
  </si>
  <si>
    <t>AUROPHARMA 800 PE</t>
  </si>
  <si>
    <t xml:space="preserve">28 JULY 2020 </t>
  </si>
  <si>
    <t>BHARTIARTL550 CE</t>
  </si>
  <si>
    <t>MARUTI 6100 CE</t>
  </si>
  <si>
    <t xml:space="preserve">30 JULY 2020 </t>
  </si>
  <si>
    <t>RELIANCE 2140 PE</t>
  </si>
  <si>
    <t xml:space="preserve">31 JULY 2020 </t>
  </si>
  <si>
    <t xml:space="preserve">06 AUG 2020 </t>
  </si>
  <si>
    <t>BAJFIANCE  CE 3300</t>
  </si>
  <si>
    <t xml:space="preserve">05 AUG 2020 </t>
  </si>
  <si>
    <t>RELAINCE 2200 PE</t>
  </si>
  <si>
    <t xml:space="preserve">07 AUG 2020 </t>
  </si>
  <si>
    <t>LUPIN PE 900</t>
  </si>
  <si>
    <t xml:space="preserve">10 AUG 2020 </t>
  </si>
  <si>
    <t>LT  CE 940</t>
  </si>
  <si>
    <t xml:space="preserve">11 AUG 2020 </t>
  </si>
  <si>
    <t>AXIS  CE 440</t>
  </si>
  <si>
    <t>BPCL CE 420</t>
  </si>
  <si>
    <t xml:space="preserve">12 AUG 2020 </t>
  </si>
  <si>
    <t>M&amp;M CE 640</t>
  </si>
  <si>
    <t>HEROMOTO CE  2750</t>
  </si>
  <si>
    <t xml:space="preserve">13 AUG 2020 </t>
  </si>
  <si>
    <t xml:space="preserve">14 AUG 2020 </t>
  </si>
  <si>
    <t>BHARTIARTL PE  540</t>
  </si>
  <si>
    <t>BPCL PE  410</t>
  </si>
  <si>
    <t xml:space="preserve">17 AUG 2020 </t>
  </si>
  <si>
    <t xml:space="preserve">18 AUG 2020 </t>
  </si>
  <si>
    <t>TATASTEEL 420 CE</t>
  </si>
  <si>
    <t xml:space="preserve">19 AUG 2020 </t>
  </si>
  <si>
    <t>BHARTIARTL 540 CE</t>
  </si>
  <si>
    <t>HDFC 1820 CE</t>
  </si>
  <si>
    <t xml:space="preserve">24  AUG 2020 </t>
  </si>
  <si>
    <t xml:space="preserve">BIOCON 390 PE </t>
  </si>
  <si>
    <t xml:space="preserve">25 AUG 2020 </t>
  </si>
  <si>
    <t xml:space="preserve">26 AUG 2020 </t>
  </si>
  <si>
    <t xml:space="preserve">RELAINCE 2100 PE </t>
  </si>
  <si>
    <t>BPCL 420 CE</t>
  </si>
  <si>
    <t xml:space="preserve">31 AUG 2020 </t>
  </si>
  <si>
    <t xml:space="preserve">01 SEP2020 </t>
  </si>
  <si>
    <t>RELAINCE 2100 PE</t>
  </si>
  <si>
    <t xml:space="preserve">BHARTIARTL 540 CE </t>
  </si>
  <si>
    <t xml:space="preserve">03 SEP2020 </t>
  </si>
  <si>
    <t>BHARTIARTL 540 PE</t>
  </si>
  <si>
    <t>TCS 2300 CE</t>
  </si>
  <si>
    <t xml:space="preserve">07 SEP2020 </t>
  </si>
  <si>
    <t xml:space="preserve">08 SEP2020 </t>
  </si>
  <si>
    <t xml:space="preserve">09 SEP2020 </t>
  </si>
  <si>
    <t>BAJFIANCE 3400</t>
  </si>
  <si>
    <t xml:space="preserve">15 SEP2020 </t>
  </si>
  <si>
    <t>BHARTIARTL 480 CE</t>
  </si>
  <si>
    <t xml:space="preserve">17 SEP2020 </t>
  </si>
  <si>
    <t>INFY 1000 CE</t>
  </si>
  <si>
    <t xml:space="preserve">18 SEP2020 </t>
  </si>
  <si>
    <t>DRREDDY 5000CE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</si>
</sst>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93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1" fillId="10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2" fontId="33" fillId="11" borderId="9" xfId="0" applyNumberFormat="1" applyFont="1" applyFill="1" applyBorder="1" applyAlignment="1">
      <alignment horizontal="left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0" fontId="41" fillId="12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0439363134483252"/>
          <c:y val="0.24673391729648494"/>
          <c:w val="0.70838887768292469"/>
          <c:h val="0.4500618747957713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axId val="123405824"/>
        <c:axId val="123407360"/>
      </c:barChart>
      <c:catAx>
        <c:axId val="1234058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407360"/>
        <c:crosses val="autoZero"/>
        <c:auto val="1"/>
        <c:lblAlgn val="ctr"/>
        <c:lblOffset val="100"/>
      </c:catAx>
      <c:valAx>
        <c:axId val="1234073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4058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1706525056462481"/>
          <c:y val="0.22867734918349344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</c:ser>
        <c:marker val="1"/>
        <c:axId val="123419648"/>
        <c:axId val="123454208"/>
      </c:lineChart>
      <c:catAx>
        <c:axId val="1234196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454208"/>
        <c:crosses val="autoZero"/>
        <c:auto val="1"/>
        <c:lblAlgn val="ctr"/>
        <c:lblOffset val="100"/>
      </c:catAx>
      <c:valAx>
        <c:axId val="12345420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419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n-US"/>
            </a:pPr>
            <a:endParaRPr lang="en-US"/>
          </a:p>
        </c:txPr>
      </c:dTable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shape val="cylinder"/>
        <c:axId val="124009088"/>
        <c:axId val="124010880"/>
        <c:axId val="0"/>
      </c:bar3DChart>
      <c:catAx>
        <c:axId val="124009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4010880"/>
        <c:crosses val="autoZero"/>
        <c:auto val="1"/>
        <c:lblAlgn val="ctr"/>
        <c:lblOffset val="100"/>
      </c:catAx>
      <c:valAx>
        <c:axId val="1240108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40090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0555548872364852E-2"/>
          <c:y val="0.31456167979004607"/>
          <c:w val="0.93888890225528165"/>
          <c:h val="0.37362467191603643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</c:ser>
        <c:dLbls>
          <c:showVal val="1"/>
        </c:dLbls>
        <c:marker val="1"/>
        <c:axId val="124055552"/>
        <c:axId val="124057088"/>
      </c:lineChart>
      <c:catAx>
        <c:axId val="1240555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4057088"/>
        <c:crosses val="autoZero"/>
        <c:auto val="1"/>
        <c:lblAlgn val="ctr"/>
        <c:lblOffset val="100"/>
      </c:catAx>
      <c:valAx>
        <c:axId val="12405708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24055552"/>
        <c:crosses val="autoZero"/>
        <c:crossBetween val="between"/>
      </c:valAx>
    </c:plotArea>
    <c:legend>
      <c:legendPos val="t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shape val="cylinder"/>
        <c:axId val="123500032"/>
        <c:axId val="123501568"/>
        <c:axId val="0"/>
      </c:bar3DChart>
      <c:catAx>
        <c:axId val="1235000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501568"/>
        <c:crosses val="autoZero"/>
        <c:auto val="1"/>
        <c:lblAlgn val="ctr"/>
        <c:lblOffset val="100"/>
      </c:catAx>
      <c:valAx>
        <c:axId val="1235015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500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52666</xdr:colOff>
      <xdr:row>0</xdr:row>
      <xdr:rowOff>0</xdr:rowOff>
    </xdr:from>
    <xdr:to>
      <xdr:col>2</xdr:col>
      <xdr:colOff>107078</xdr:colOff>
      <xdr:row>1</xdr:row>
      <xdr:rowOff>904875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66" y="0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7"/>
  <sheetViews>
    <sheetView tabSelected="1" zoomScale="85" zoomScaleNormal="85" workbookViewId="0">
      <selection activeCell="K13" sqref="K13"/>
    </sheetView>
  </sheetViews>
  <sheetFormatPr defaultRowHeight="15"/>
  <cols>
    <col min="1" max="1" width="13.7109375" bestFit="1" customWidth="1"/>
    <col min="2" max="2" width="40.7109375" bestFit="1" customWidth="1"/>
    <col min="3" max="3" width="15.28515625" bestFit="1" customWidth="1"/>
    <col min="4" max="4" width="11" bestFit="1" customWidth="1"/>
    <col min="5" max="5" width="21.85546875" bestFit="1" customWidth="1"/>
    <col min="6" max="6" width="12.140625" bestFit="1" customWidth="1"/>
    <col min="7" max="7" width="8" customWidth="1"/>
    <col min="8" max="8" width="18" bestFit="1" customWidth="1"/>
    <col min="9" max="9" width="12" bestFit="1" customWidth="1"/>
    <col min="10" max="10" width="13.7109375" bestFit="1" customWidth="1"/>
    <col min="11" max="11" width="16.140625" bestFit="1" customWidth="1"/>
    <col min="12" max="12" width="15.140625" bestFit="1" customWidth="1"/>
    <col min="13" max="13" width="10.7109375" bestFit="1" customWidth="1"/>
  </cols>
  <sheetData>
    <row r="1" spans="1:12">
      <c r="A1" s="168" t="s">
        <v>1033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>
      <c r="A3" s="164" t="s">
        <v>0</v>
      </c>
      <c r="B3" s="164" t="s">
        <v>1</v>
      </c>
      <c r="C3" s="164" t="s">
        <v>1001</v>
      </c>
      <c r="D3" s="165" t="s">
        <v>1002</v>
      </c>
      <c r="E3" s="165" t="s">
        <v>1003</v>
      </c>
      <c r="F3" s="162" t="s">
        <v>2</v>
      </c>
      <c r="G3" s="162"/>
      <c r="H3" s="162"/>
      <c r="I3" s="162" t="s">
        <v>3</v>
      </c>
      <c r="J3" s="162"/>
      <c r="K3" s="162"/>
      <c r="L3" s="112" t="s">
        <v>4</v>
      </c>
    </row>
    <row r="4" spans="1:12">
      <c r="A4" s="164"/>
      <c r="B4" s="164"/>
      <c r="C4" s="164"/>
      <c r="D4" s="165"/>
      <c r="E4" s="165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>
      <c r="A5" s="163" t="s">
        <v>1332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/>
      <c r="B7" s="115"/>
      <c r="C7" s="115"/>
      <c r="D7" s="115"/>
      <c r="E7" s="119">
        <v>44075</v>
      </c>
      <c r="F7" s="115"/>
      <c r="G7" s="115"/>
      <c r="H7" s="115"/>
      <c r="I7" s="115"/>
      <c r="J7" s="115"/>
      <c r="K7" s="115"/>
      <c r="L7" s="115"/>
    </row>
    <row r="9" spans="1:12">
      <c r="A9" s="120" t="s">
        <v>1903</v>
      </c>
      <c r="B9" s="121" t="s">
        <v>1904</v>
      </c>
      <c r="C9" s="122" t="s">
        <v>12</v>
      </c>
      <c r="D9" s="123">
        <v>505</v>
      </c>
      <c r="E9" s="123">
        <v>105</v>
      </c>
      <c r="F9" s="122">
        <v>99</v>
      </c>
      <c r="G9" s="122">
        <v>0</v>
      </c>
      <c r="H9" s="122">
        <v>0</v>
      </c>
      <c r="I9" s="124">
        <f t="shared" ref="I9" si="0">SUM(F9-E9)*D9</f>
        <v>-3030</v>
      </c>
      <c r="J9" s="125">
        <v>0</v>
      </c>
      <c r="K9" s="125">
        <v>0</v>
      </c>
      <c r="L9" s="124">
        <f t="shared" ref="L9:L10" si="1">SUM(I9:K9)</f>
        <v>-3030</v>
      </c>
    </row>
    <row r="10" spans="1:12">
      <c r="A10" s="120" t="s">
        <v>1903</v>
      </c>
      <c r="B10" s="121" t="s">
        <v>1905</v>
      </c>
      <c r="C10" s="122" t="s">
        <v>12</v>
      </c>
      <c r="D10" s="123">
        <v>1851</v>
      </c>
      <c r="E10" s="123">
        <v>30</v>
      </c>
      <c r="F10" s="122">
        <v>32</v>
      </c>
      <c r="G10" s="122">
        <v>36</v>
      </c>
      <c r="H10" s="122">
        <v>0</v>
      </c>
      <c r="I10" s="124">
        <f t="shared" ref="I10" si="2">SUM(F10-E10)*D10</f>
        <v>3702</v>
      </c>
      <c r="J10" s="125">
        <v>0</v>
      </c>
      <c r="K10" s="125">
        <v>0</v>
      </c>
      <c r="L10" s="124">
        <f t="shared" si="1"/>
        <v>3702</v>
      </c>
    </row>
    <row r="11" spans="1:12">
      <c r="A11" s="120" t="s">
        <v>1906</v>
      </c>
      <c r="B11" s="121" t="s">
        <v>1907</v>
      </c>
      <c r="C11" s="122" t="s">
        <v>12</v>
      </c>
      <c r="D11" s="123">
        <v>1851</v>
      </c>
      <c r="E11" s="123">
        <v>20.5</v>
      </c>
      <c r="F11" s="122">
        <v>22.5</v>
      </c>
      <c r="G11" s="122">
        <v>0</v>
      </c>
      <c r="H11" s="122">
        <v>0</v>
      </c>
      <c r="I11" s="124">
        <f t="shared" ref="I11" si="3">SUM(F11-E11)*D11</f>
        <v>3702</v>
      </c>
      <c r="J11" s="125">
        <v>0</v>
      </c>
      <c r="K11" s="125">
        <v>0</v>
      </c>
      <c r="L11" s="124">
        <f t="shared" ref="L11" si="4">SUM(I11:K11)</f>
        <v>3702</v>
      </c>
    </row>
    <row r="12" spans="1:12">
      <c r="A12" s="120" t="s">
        <v>1909</v>
      </c>
      <c r="B12" s="121" t="s">
        <v>1908</v>
      </c>
      <c r="C12" s="122" t="s">
        <v>12</v>
      </c>
      <c r="D12" s="123">
        <v>300</v>
      </c>
      <c r="E12" s="123">
        <v>82</v>
      </c>
      <c r="F12" s="122">
        <v>88</v>
      </c>
      <c r="G12" s="122">
        <v>0</v>
      </c>
      <c r="H12" s="122">
        <v>0</v>
      </c>
      <c r="I12" s="124">
        <f t="shared" ref="I12" si="5">SUM(F12-E12)*D12</f>
        <v>1800</v>
      </c>
      <c r="J12" s="125">
        <v>0</v>
      </c>
      <c r="K12" s="125">
        <v>0</v>
      </c>
      <c r="L12" s="124">
        <f t="shared" ref="L12" si="6">SUM(I12:K12)</f>
        <v>1800</v>
      </c>
    </row>
    <row r="13" spans="1:12">
      <c r="A13" s="120" t="s">
        <v>1910</v>
      </c>
      <c r="B13" s="121" t="s">
        <v>1908</v>
      </c>
      <c r="C13" s="122" t="s">
        <v>12</v>
      </c>
      <c r="D13" s="123">
        <v>300</v>
      </c>
      <c r="E13" s="123">
        <v>101</v>
      </c>
      <c r="F13" s="122">
        <v>105</v>
      </c>
      <c r="G13" s="122">
        <v>0</v>
      </c>
      <c r="H13" s="122">
        <v>0</v>
      </c>
      <c r="I13" s="124">
        <f t="shared" ref="I13" si="7">SUM(F13-E13)*D13</f>
        <v>1200</v>
      </c>
      <c r="J13" s="125">
        <v>0</v>
      </c>
      <c r="K13" s="125">
        <v>0</v>
      </c>
      <c r="L13" s="124">
        <f t="shared" ref="L13" si="8">SUM(I13:K13)</f>
        <v>1200</v>
      </c>
    </row>
    <row r="14" spans="1:12">
      <c r="A14" s="120" t="s">
        <v>1911</v>
      </c>
      <c r="B14" s="121" t="s">
        <v>1912</v>
      </c>
      <c r="C14" s="122" t="s">
        <v>12</v>
      </c>
      <c r="D14" s="123">
        <v>250</v>
      </c>
      <c r="E14" s="123">
        <v>141</v>
      </c>
      <c r="F14" s="122">
        <v>145</v>
      </c>
      <c r="G14" s="122">
        <v>0</v>
      </c>
      <c r="H14" s="122">
        <v>0</v>
      </c>
      <c r="I14" s="124">
        <f t="shared" ref="I14" si="9">SUM(F14-E14)*D14</f>
        <v>1000</v>
      </c>
      <c r="J14" s="125">
        <v>0</v>
      </c>
      <c r="K14" s="125">
        <v>0</v>
      </c>
      <c r="L14" s="124">
        <f t="shared" ref="L14" si="10">SUM(I14:K14)</f>
        <v>1000</v>
      </c>
    </row>
    <row r="15" spans="1:12">
      <c r="A15" s="120" t="s">
        <v>1913</v>
      </c>
      <c r="B15" s="121" t="s">
        <v>1914</v>
      </c>
      <c r="C15" s="122" t="s">
        <v>12</v>
      </c>
      <c r="D15" s="123">
        <v>1851</v>
      </c>
      <c r="E15" s="123">
        <v>17.5</v>
      </c>
      <c r="F15" s="122">
        <v>15.5</v>
      </c>
      <c r="G15" s="122">
        <v>0</v>
      </c>
      <c r="H15" s="122">
        <v>0</v>
      </c>
      <c r="I15" s="124">
        <f t="shared" ref="I15" si="11">SUM(F15-E15)*D15</f>
        <v>-3702</v>
      </c>
      <c r="J15" s="125">
        <v>0</v>
      </c>
      <c r="K15" s="125">
        <v>0</v>
      </c>
      <c r="L15" s="124">
        <f t="shared" ref="L15" si="12">SUM(I15:K15)</f>
        <v>-3702</v>
      </c>
    </row>
    <row r="16" spans="1:12">
      <c r="A16" s="120" t="s">
        <v>1913</v>
      </c>
      <c r="B16" s="121" t="s">
        <v>1914</v>
      </c>
      <c r="C16" s="122" t="s">
        <v>12</v>
      </c>
      <c r="D16" s="123">
        <v>1851</v>
      </c>
      <c r="E16" s="123">
        <v>17.5</v>
      </c>
      <c r="F16" s="122">
        <v>15.5</v>
      </c>
      <c r="G16" s="122">
        <v>0</v>
      </c>
      <c r="H16" s="122">
        <v>0</v>
      </c>
      <c r="I16" s="124">
        <f t="shared" ref="I16" si="13">SUM(F16-E16)*D16</f>
        <v>-3702</v>
      </c>
      <c r="J16" s="125">
        <v>0</v>
      </c>
      <c r="K16" s="125">
        <v>0</v>
      </c>
      <c r="L16" s="124">
        <f t="shared" ref="L16" si="14">SUM(I16:K16)</f>
        <v>-3702</v>
      </c>
    </row>
    <row r="17" spans="1:12">
      <c r="A17" s="120" t="s">
        <v>1915</v>
      </c>
      <c r="B17" s="121" t="s">
        <v>1916</v>
      </c>
      <c r="C17" s="122" t="s">
        <v>12</v>
      </c>
      <c r="D17" s="123">
        <v>1200</v>
      </c>
      <c r="E17" s="123">
        <v>30</v>
      </c>
      <c r="F17" s="122">
        <v>32</v>
      </c>
      <c r="G17" s="122">
        <v>0</v>
      </c>
      <c r="H17" s="122">
        <v>0</v>
      </c>
      <c r="I17" s="124">
        <f t="shared" ref="I17:I18" si="15">SUM(F17-E17)*D17</f>
        <v>2400</v>
      </c>
      <c r="J17" s="125">
        <v>0</v>
      </c>
      <c r="K17" s="125">
        <v>0</v>
      </c>
      <c r="L17" s="124">
        <f t="shared" ref="L17:L18" si="16">SUM(I17:K17)</f>
        <v>2400</v>
      </c>
    </row>
    <row r="18" spans="1:12">
      <c r="A18" s="120" t="s">
        <v>1917</v>
      </c>
      <c r="B18" s="121" t="s">
        <v>1918</v>
      </c>
      <c r="C18" s="122" t="s">
        <v>12</v>
      </c>
      <c r="D18" s="123">
        <v>500</v>
      </c>
      <c r="E18" s="123">
        <v>150</v>
      </c>
      <c r="F18" s="122">
        <v>160</v>
      </c>
      <c r="G18" s="122">
        <v>170</v>
      </c>
      <c r="H18" s="122">
        <v>0</v>
      </c>
      <c r="I18" s="124">
        <f t="shared" si="15"/>
        <v>5000</v>
      </c>
      <c r="J18" s="125">
        <f t="shared" ref="J18" si="17">SUM(G18-F18)*D18</f>
        <v>5000</v>
      </c>
      <c r="K18" s="125">
        <v>0</v>
      </c>
      <c r="L18" s="124">
        <f t="shared" si="16"/>
        <v>10000</v>
      </c>
    </row>
    <row r="19" spans="1:12">
      <c r="A19" s="120"/>
      <c r="B19" s="121"/>
      <c r="C19" s="122"/>
      <c r="D19" s="123"/>
      <c r="E19" s="123"/>
      <c r="F19" s="122"/>
      <c r="G19" s="122"/>
      <c r="H19" s="122"/>
      <c r="I19" s="124"/>
      <c r="J19" s="125"/>
      <c r="K19" s="125"/>
      <c r="L19" s="124"/>
    </row>
    <row r="20" spans="1:12">
      <c r="A20" s="127"/>
      <c r="B20" s="127"/>
      <c r="C20" s="127"/>
      <c r="D20" s="127"/>
      <c r="E20" s="127"/>
      <c r="F20" s="127"/>
      <c r="G20" s="127"/>
      <c r="H20" s="127"/>
      <c r="I20" s="128" t="e">
        <f>SUM(#REF!)</f>
        <v>#REF!</v>
      </c>
      <c r="J20" s="127"/>
      <c r="K20" s="127" t="s">
        <v>1347</v>
      </c>
      <c r="L20" s="128">
        <f>SUM(L8:L19)</f>
        <v>13370</v>
      </c>
    </row>
    <row r="21" spans="1:12">
      <c r="A21" s="120"/>
      <c r="B21" s="121"/>
      <c r="C21" s="122"/>
      <c r="D21" s="123"/>
      <c r="E21" s="123"/>
      <c r="F21" s="122"/>
      <c r="G21" s="122"/>
      <c r="H21" s="122"/>
      <c r="I21" s="124"/>
      <c r="J21" s="125"/>
      <c r="K21" s="125"/>
      <c r="L21" s="124"/>
    </row>
    <row r="23" spans="1:12">
      <c r="A23" s="164" t="s">
        <v>0</v>
      </c>
      <c r="B23" s="164" t="s">
        <v>1</v>
      </c>
      <c r="C23" s="164" t="s">
        <v>1001</v>
      </c>
      <c r="D23" s="165" t="s">
        <v>1002</v>
      </c>
      <c r="E23" s="165" t="s">
        <v>1003</v>
      </c>
      <c r="F23" s="162" t="s">
        <v>2</v>
      </c>
      <c r="G23" s="162"/>
      <c r="H23" s="162"/>
      <c r="I23" s="162" t="s">
        <v>3</v>
      </c>
      <c r="J23" s="162"/>
      <c r="K23" s="162"/>
      <c r="L23" s="161" t="s">
        <v>4</v>
      </c>
    </row>
    <row r="24" spans="1:12">
      <c r="A24" s="164"/>
      <c r="B24" s="164"/>
      <c r="C24" s="164"/>
      <c r="D24" s="165"/>
      <c r="E24" s="165"/>
      <c r="F24" s="161" t="s">
        <v>5</v>
      </c>
      <c r="G24" s="161" t="s">
        <v>6</v>
      </c>
      <c r="H24" s="161" t="s">
        <v>7</v>
      </c>
      <c r="I24" s="161" t="s">
        <v>8</v>
      </c>
      <c r="J24" s="161" t="s">
        <v>9</v>
      </c>
      <c r="K24" s="161" t="s">
        <v>10</v>
      </c>
      <c r="L24" s="161" t="s">
        <v>11</v>
      </c>
    </row>
    <row r="25" spans="1:12" ht="15.75">
      <c r="A25" s="163" t="s">
        <v>1332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>
      <c r="A26" s="113" t="s">
        <v>1004</v>
      </c>
      <c r="B26" s="113" t="s">
        <v>1096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15.75">
      <c r="A27" s="115"/>
      <c r="B27" s="115"/>
      <c r="C27" s="115"/>
      <c r="D27" s="115"/>
      <c r="E27" s="119">
        <v>44044</v>
      </c>
      <c r="F27" s="115"/>
      <c r="G27" s="115"/>
      <c r="H27" s="115"/>
      <c r="I27" s="115"/>
      <c r="J27" s="115"/>
      <c r="K27" s="115"/>
      <c r="L27" s="115"/>
    </row>
    <row r="31" spans="1:12">
      <c r="A31" s="120" t="s">
        <v>1874</v>
      </c>
      <c r="B31" s="121" t="s">
        <v>1875</v>
      </c>
      <c r="C31" s="122" t="s">
        <v>12</v>
      </c>
      <c r="D31" s="123">
        <v>505</v>
      </c>
      <c r="E31" s="123">
        <v>131</v>
      </c>
      <c r="F31" s="122">
        <v>135.69999999999999</v>
      </c>
      <c r="G31" s="122">
        <v>0</v>
      </c>
      <c r="H31" s="122">
        <v>0</v>
      </c>
      <c r="I31" s="124">
        <f t="shared" ref="I31" si="18">SUM(F31-E31)*D31</f>
        <v>2373.4999999999941</v>
      </c>
      <c r="J31" s="125">
        <v>0</v>
      </c>
      <c r="K31" s="125">
        <v>0</v>
      </c>
      <c r="L31" s="124">
        <f t="shared" ref="L31" si="19">SUM(I31:K31)</f>
        <v>2373.4999999999941</v>
      </c>
    </row>
    <row r="32" spans="1:12">
      <c r="A32" s="120" t="s">
        <v>1872</v>
      </c>
      <c r="B32" s="121" t="s">
        <v>1873</v>
      </c>
      <c r="C32" s="122" t="s">
        <v>12</v>
      </c>
      <c r="D32" s="123">
        <v>250</v>
      </c>
      <c r="E32" s="123">
        <v>176</v>
      </c>
      <c r="F32" s="122">
        <v>184</v>
      </c>
      <c r="G32" s="122">
        <v>0</v>
      </c>
      <c r="H32" s="122">
        <v>0</v>
      </c>
      <c r="I32" s="124">
        <f t="shared" ref="I32" si="20">SUM(F32-E32)*D32</f>
        <v>2000</v>
      </c>
      <c r="J32" s="125">
        <v>0</v>
      </c>
      <c r="K32" s="125">
        <v>0</v>
      </c>
      <c r="L32" s="124">
        <f t="shared" ref="L32" si="21">SUM(I32:K32)</f>
        <v>2000</v>
      </c>
    </row>
    <row r="33" spans="1:12">
      <c r="A33" s="120" t="s">
        <v>1876</v>
      </c>
      <c r="B33" s="121" t="s">
        <v>1877</v>
      </c>
      <c r="C33" s="122" t="s">
        <v>12</v>
      </c>
      <c r="D33" s="123">
        <v>850</v>
      </c>
      <c r="E33" s="123">
        <v>44</v>
      </c>
      <c r="F33" s="122">
        <v>46.3</v>
      </c>
      <c r="G33" s="122">
        <v>0</v>
      </c>
      <c r="H33" s="122">
        <v>0</v>
      </c>
      <c r="I33" s="124">
        <f t="shared" ref="I33" si="22">SUM(F33-E33)*D33</f>
        <v>1954.9999999999975</v>
      </c>
      <c r="J33" s="125">
        <v>0</v>
      </c>
      <c r="K33" s="125">
        <v>0</v>
      </c>
      <c r="L33" s="124">
        <f t="shared" ref="L33" si="23">SUM(I33:K33)</f>
        <v>1954.9999999999975</v>
      </c>
    </row>
    <row r="34" spans="1:12">
      <c r="A34" s="120" t="s">
        <v>1878</v>
      </c>
      <c r="B34" s="121" t="s">
        <v>1879</v>
      </c>
      <c r="C34" s="122" t="s">
        <v>12</v>
      </c>
      <c r="D34" s="123">
        <v>550</v>
      </c>
      <c r="E34" s="123">
        <v>39</v>
      </c>
      <c r="F34" s="122">
        <v>42</v>
      </c>
      <c r="G34" s="122">
        <v>0</v>
      </c>
      <c r="H34" s="122">
        <v>0</v>
      </c>
      <c r="I34" s="124">
        <f t="shared" ref="I34" si="24">SUM(F34-E34)*D34</f>
        <v>1650</v>
      </c>
      <c r="J34" s="125">
        <v>0</v>
      </c>
      <c r="K34" s="125">
        <v>0</v>
      </c>
      <c r="L34" s="124">
        <f t="shared" ref="L34" si="25">SUM(I34:K34)</f>
        <v>1650</v>
      </c>
    </row>
    <row r="35" spans="1:12">
      <c r="A35" s="120" t="s">
        <v>1880</v>
      </c>
      <c r="B35" s="121" t="s">
        <v>1881</v>
      </c>
      <c r="C35" s="122" t="s">
        <v>12</v>
      </c>
      <c r="D35" s="123">
        <v>1200</v>
      </c>
      <c r="E35" s="123">
        <v>22</v>
      </c>
      <c r="F35" s="122">
        <v>23.1</v>
      </c>
      <c r="G35" s="122">
        <v>0</v>
      </c>
      <c r="H35" s="122">
        <v>0</v>
      </c>
      <c r="I35" s="124">
        <f t="shared" ref="I35:I36" si="26">SUM(F35-E35)*D35</f>
        <v>1320.0000000000018</v>
      </c>
      <c r="J35" s="125">
        <v>0</v>
      </c>
      <c r="K35" s="125">
        <v>0</v>
      </c>
      <c r="L35" s="124">
        <f t="shared" ref="L35:L36" si="27">SUM(I35:K35)</f>
        <v>1320.0000000000018</v>
      </c>
    </row>
    <row r="36" spans="1:12">
      <c r="A36" s="120" t="s">
        <v>1880</v>
      </c>
      <c r="B36" s="121" t="s">
        <v>1882</v>
      </c>
      <c r="C36" s="122" t="s">
        <v>12</v>
      </c>
      <c r="D36" s="123">
        <v>1800</v>
      </c>
      <c r="E36" s="123">
        <v>24</v>
      </c>
      <c r="F36" s="122">
        <v>26</v>
      </c>
      <c r="G36" s="122">
        <v>0</v>
      </c>
      <c r="H36" s="122">
        <v>0</v>
      </c>
      <c r="I36" s="124">
        <f t="shared" si="26"/>
        <v>3600</v>
      </c>
      <c r="J36" s="125">
        <v>0</v>
      </c>
      <c r="K36" s="125">
        <v>0</v>
      </c>
      <c r="L36" s="124">
        <f t="shared" si="27"/>
        <v>3600</v>
      </c>
    </row>
    <row r="37" spans="1:12">
      <c r="A37" s="120" t="s">
        <v>1883</v>
      </c>
      <c r="B37" s="121" t="s">
        <v>1884</v>
      </c>
      <c r="C37" s="122" t="s">
        <v>12</v>
      </c>
      <c r="D37" s="123">
        <v>1400</v>
      </c>
      <c r="E37" s="123">
        <v>23</v>
      </c>
      <c r="F37" s="122">
        <v>24.4</v>
      </c>
      <c r="G37" s="122">
        <v>0</v>
      </c>
      <c r="H37" s="122">
        <v>0</v>
      </c>
      <c r="I37" s="124">
        <f t="shared" ref="I37" si="28">SUM(F37-E37)*D37</f>
        <v>1959.999999999998</v>
      </c>
      <c r="J37" s="125">
        <v>0</v>
      </c>
      <c r="K37" s="125">
        <v>0</v>
      </c>
      <c r="L37" s="124">
        <f t="shared" ref="L37" si="29">SUM(I37:K37)</f>
        <v>1959.999999999998</v>
      </c>
    </row>
    <row r="38" spans="1:12">
      <c r="A38" s="120" t="s">
        <v>1886</v>
      </c>
      <c r="B38" s="121" t="s">
        <v>1885</v>
      </c>
      <c r="C38" s="122" t="s">
        <v>12</v>
      </c>
      <c r="D38" s="123">
        <v>300</v>
      </c>
      <c r="E38" s="123">
        <v>120</v>
      </c>
      <c r="F38" s="122">
        <v>120</v>
      </c>
      <c r="G38" s="122">
        <v>0</v>
      </c>
      <c r="H38" s="122">
        <v>0</v>
      </c>
      <c r="I38" s="124">
        <f t="shared" ref="I38" si="30">SUM(F38-E38)*D38</f>
        <v>0</v>
      </c>
      <c r="J38" s="125">
        <v>0</v>
      </c>
      <c r="K38" s="125">
        <v>0</v>
      </c>
      <c r="L38" s="124">
        <f t="shared" ref="L38" si="31">SUM(I38:K38)</f>
        <v>0</v>
      </c>
    </row>
    <row r="39" spans="1:12">
      <c r="A39" s="120" t="s">
        <v>1887</v>
      </c>
      <c r="B39" s="121" t="s">
        <v>1888</v>
      </c>
      <c r="C39" s="122" t="s">
        <v>12</v>
      </c>
      <c r="D39" s="123">
        <v>1851</v>
      </c>
      <c r="E39" s="123">
        <v>23</v>
      </c>
      <c r="F39" s="122">
        <v>24.2</v>
      </c>
      <c r="G39" s="122">
        <v>0</v>
      </c>
      <c r="H39" s="122">
        <v>0</v>
      </c>
      <c r="I39" s="124">
        <f t="shared" ref="I39" si="32">SUM(F39-E39)*D39</f>
        <v>2221.1999999999989</v>
      </c>
      <c r="J39" s="125">
        <v>0</v>
      </c>
      <c r="K39" s="125">
        <v>0</v>
      </c>
      <c r="L39" s="124">
        <f t="shared" ref="L39" si="33">SUM(I39:K39)</f>
        <v>2221.1999999999989</v>
      </c>
    </row>
    <row r="40" spans="1:12">
      <c r="A40" s="120" t="s">
        <v>1890</v>
      </c>
      <c r="B40" s="121" t="s">
        <v>1889</v>
      </c>
      <c r="C40" s="122" t="s">
        <v>12</v>
      </c>
      <c r="D40" s="123">
        <v>1800</v>
      </c>
      <c r="E40" s="123">
        <v>17.5</v>
      </c>
      <c r="F40" s="122">
        <v>19.3</v>
      </c>
      <c r="G40" s="122">
        <v>0</v>
      </c>
      <c r="H40" s="122">
        <v>0</v>
      </c>
      <c r="I40" s="124">
        <f t="shared" ref="I40" si="34">SUM(F40-E40)*D40</f>
        <v>3240.0000000000014</v>
      </c>
      <c r="J40" s="125">
        <v>0</v>
      </c>
      <c r="K40" s="125">
        <v>0</v>
      </c>
      <c r="L40" s="124">
        <f t="shared" ref="L40" si="35">SUM(I40:K40)</f>
        <v>3240.0000000000014</v>
      </c>
    </row>
    <row r="41" spans="1:12">
      <c r="A41" s="120" t="s">
        <v>1891</v>
      </c>
      <c r="B41" s="121" t="s">
        <v>1889</v>
      </c>
      <c r="C41" s="122" t="s">
        <v>12</v>
      </c>
      <c r="D41" s="123">
        <v>1800</v>
      </c>
      <c r="E41" s="123">
        <v>20</v>
      </c>
      <c r="F41" s="122">
        <v>20.9</v>
      </c>
      <c r="G41" s="122">
        <v>0</v>
      </c>
      <c r="H41" s="122">
        <v>0</v>
      </c>
      <c r="I41" s="124">
        <f t="shared" ref="I41" si="36">SUM(F41-E41)*D41</f>
        <v>1619.9999999999975</v>
      </c>
      <c r="J41" s="125">
        <v>0</v>
      </c>
      <c r="K41" s="125">
        <v>0</v>
      </c>
      <c r="L41" s="124">
        <f t="shared" ref="L41" si="37">SUM(I41:K41)</f>
        <v>1619.9999999999975</v>
      </c>
    </row>
    <row r="42" spans="1:12">
      <c r="A42" s="120" t="s">
        <v>1891</v>
      </c>
      <c r="B42" s="121" t="s">
        <v>1892</v>
      </c>
      <c r="C42" s="122" t="s">
        <v>12</v>
      </c>
      <c r="D42" s="123">
        <v>1700</v>
      </c>
      <c r="E42" s="123">
        <v>20</v>
      </c>
      <c r="F42" s="122">
        <v>21.4</v>
      </c>
      <c r="G42" s="122">
        <v>0</v>
      </c>
      <c r="H42" s="122">
        <v>0</v>
      </c>
      <c r="I42" s="124">
        <f t="shared" ref="I42" si="38">SUM(F42-E42)*D42</f>
        <v>2379.9999999999977</v>
      </c>
      <c r="J42" s="125">
        <v>0</v>
      </c>
      <c r="K42" s="125">
        <v>0</v>
      </c>
      <c r="L42" s="124">
        <f t="shared" ref="L42" si="39">SUM(I42:K42)</f>
        <v>2379.9999999999977</v>
      </c>
    </row>
    <row r="43" spans="1:12">
      <c r="A43" s="120" t="s">
        <v>1893</v>
      </c>
      <c r="B43" s="121" t="s">
        <v>1894</v>
      </c>
      <c r="C43" s="122" t="s">
        <v>12</v>
      </c>
      <c r="D43" s="123">
        <v>1851</v>
      </c>
      <c r="E43" s="123">
        <v>24</v>
      </c>
      <c r="F43" s="122">
        <v>25.5</v>
      </c>
      <c r="G43" s="122">
        <v>0</v>
      </c>
      <c r="H43" s="122">
        <v>0</v>
      </c>
      <c r="I43" s="124">
        <f t="shared" ref="I43" si="40">SUM(F43-E43)*D43</f>
        <v>2776.5</v>
      </c>
      <c r="J43" s="125">
        <v>0</v>
      </c>
      <c r="K43" s="125">
        <v>0</v>
      </c>
      <c r="L43" s="124">
        <f t="shared" ref="L43" si="41">SUM(I43:K43)</f>
        <v>2776.5</v>
      </c>
    </row>
    <row r="44" spans="1:12">
      <c r="A44" s="120" t="s">
        <v>1896</v>
      </c>
      <c r="B44" s="121" t="s">
        <v>1895</v>
      </c>
      <c r="C44" s="122" t="s">
        <v>12</v>
      </c>
      <c r="D44" s="123">
        <v>300</v>
      </c>
      <c r="E44" s="123">
        <v>35</v>
      </c>
      <c r="F44" s="122">
        <v>41.5</v>
      </c>
      <c r="G44" s="122">
        <v>0</v>
      </c>
      <c r="H44" s="122">
        <v>0</v>
      </c>
      <c r="I44" s="124">
        <f t="shared" ref="I44" si="42">SUM(F44-E44)*D44</f>
        <v>1950</v>
      </c>
      <c r="J44" s="125">
        <v>0</v>
      </c>
      <c r="K44" s="125">
        <v>0</v>
      </c>
      <c r="L44" s="124">
        <f t="shared" ref="L44" si="43">SUM(I44:K44)</f>
        <v>1950</v>
      </c>
    </row>
    <row r="45" spans="1:12">
      <c r="A45" s="120" t="s">
        <v>1898</v>
      </c>
      <c r="B45" s="121" t="s">
        <v>1897</v>
      </c>
      <c r="C45" s="122" t="s">
        <v>12</v>
      </c>
      <c r="D45" s="123">
        <v>2300</v>
      </c>
      <c r="E45" s="123">
        <v>5.5</v>
      </c>
      <c r="F45" s="122">
        <v>6.3</v>
      </c>
      <c r="G45" s="122">
        <v>0</v>
      </c>
      <c r="H45" s="122">
        <v>0</v>
      </c>
      <c r="I45" s="124">
        <f t="shared" ref="I45" si="44">SUM(F45-E45)*D45</f>
        <v>1839.9999999999995</v>
      </c>
      <c r="J45" s="125">
        <v>0</v>
      </c>
      <c r="K45" s="125">
        <v>0</v>
      </c>
      <c r="L45" s="124">
        <f t="shared" ref="L45" si="45">SUM(I45:K45)</f>
        <v>1839.9999999999995</v>
      </c>
    </row>
    <row r="46" spans="1:12">
      <c r="A46" s="120" t="s">
        <v>1899</v>
      </c>
      <c r="B46" s="121" t="s">
        <v>1900</v>
      </c>
      <c r="C46" s="122" t="s">
        <v>12</v>
      </c>
      <c r="D46" s="123">
        <v>500</v>
      </c>
      <c r="E46" s="123">
        <v>105</v>
      </c>
      <c r="F46" s="122">
        <v>108</v>
      </c>
      <c r="G46" s="122">
        <v>0</v>
      </c>
      <c r="H46" s="122">
        <v>0</v>
      </c>
      <c r="I46" s="124">
        <f t="shared" ref="I46" si="46">SUM(F46-E46)*D46</f>
        <v>1500</v>
      </c>
      <c r="J46" s="125">
        <v>0</v>
      </c>
      <c r="K46" s="125">
        <v>0</v>
      </c>
      <c r="L46" s="124">
        <f t="shared" ref="L46" si="47">SUM(I46:K46)</f>
        <v>1500</v>
      </c>
    </row>
    <row r="47" spans="1:12">
      <c r="A47" s="120" t="s">
        <v>1902</v>
      </c>
      <c r="B47" s="121" t="s">
        <v>1901</v>
      </c>
      <c r="C47" s="122" t="s">
        <v>12</v>
      </c>
      <c r="D47" s="123">
        <v>1800</v>
      </c>
      <c r="E47" s="123">
        <v>24</v>
      </c>
      <c r="F47" s="122">
        <v>25.2</v>
      </c>
      <c r="G47" s="122">
        <v>0</v>
      </c>
      <c r="H47" s="122">
        <v>0</v>
      </c>
      <c r="I47" s="124">
        <f t="shared" ref="I47" si="48">SUM(F47-E47)*D47</f>
        <v>2159.9999999999986</v>
      </c>
      <c r="J47" s="125">
        <v>0</v>
      </c>
      <c r="K47" s="125">
        <v>0</v>
      </c>
      <c r="L47" s="124">
        <f t="shared" ref="L47" si="49">SUM(I47:K47)</f>
        <v>2159.9999999999986</v>
      </c>
    </row>
    <row r="48" spans="1:12">
      <c r="A48" s="127"/>
      <c r="B48" s="127"/>
      <c r="C48" s="127"/>
      <c r="D48" s="127"/>
      <c r="E48" s="127"/>
      <c r="F48" s="127"/>
      <c r="G48" s="127"/>
      <c r="H48" s="127"/>
      <c r="I48" s="128" t="e">
        <f>SUM(I15:I47)</f>
        <v>#REF!</v>
      </c>
      <c r="J48" s="127"/>
      <c r="K48" s="127" t="s">
        <v>1347</v>
      </c>
      <c r="L48" s="128">
        <f>SUM(L15:L47)</f>
        <v>52912.19999999999</v>
      </c>
    </row>
    <row r="49" spans="1:12">
      <c r="A49" s="164" t="s">
        <v>0</v>
      </c>
      <c r="B49" s="164" t="s">
        <v>1</v>
      </c>
      <c r="C49" s="164" t="s">
        <v>1001</v>
      </c>
      <c r="D49" s="165" t="s">
        <v>1002</v>
      </c>
      <c r="E49" s="165" t="s">
        <v>1003</v>
      </c>
      <c r="F49" s="162" t="s">
        <v>2</v>
      </c>
      <c r="G49" s="162"/>
      <c r="H49" s="162"/>
      <c r="I49" s="162" t="s">
        <v>3</v>
      </c>
      <c r="J49" s="162"/>
      <c r="K49" s="162"/>
      <c r="L49" s="160" t="s">
        <v>4</v>
      </c>
    </row>
    <row r="50" spans="1:12">
      <c r="A50" s="164"/>
      <c r="B50" s="164"/>
      <c r="C50" s="164"/>
      <c r="D50" s="165"/>
      <c r="E50" s="165"/>
      <c r="F50" s="160" t="s">
        <v>5</v>
      </c>
      <c r="G50" s="160" t="s">
        <v>6</v>
      </c>
      <c r="H50" s="160" t="s">
        <v>7</v>
      </c>
      <c r="I50" s="160" t="s">
        <v>8</v>
      </c>
      <c r="J50" s="160" t="s">
        <v>9</v>
      </c>
      <c r="K50" s="160" t="s">
        <v>10</v>
      </c>
      <c r="L50" s="160" t="s">
        <v>11</v>
      </c>
    </row>
    <row r="51" spans="1:12" ht="15.75">
      <c r="A51" s="163" t="s">
        <v>1332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1:12">
      <c r="A52" s="113" t="s">
        <v>1004</v>
      </c>
      <c r="B52" s="113" t="s">
        <v>1096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1:12" ht="15.75">
      <c r="A53" s="115"/>
      <c r="B53" s="115"/>
      <c r="C53" s="115"/>
      <c r="D53" s="115"/>
      <c r="E53" s="119">
        <v>44013</v>
      </c>
      <c r="F53" s="115"/>
      <c r="G53" s="115"/>
      <c r="H53" s="115"/>
      <c r="I53" s="115"/>
      <c r="J53" s="115"/>
      <c r="K53" s="115"/>
      <c r="L53" s="115"/>
    </row>
    <row r="56" spans="1:12">
      <c r="A56" s="120" t="s">
        <v>1855</v>
      </c>
      <c r="B56" s="121" t="s">
        <v>1845</v>
      </c>
      <c r="C56" s="122" t="s">
        <v>12</v>
      </c>
      <c r="D56" s="123">
        <v>550</v>
      </c>
      <c r="E56" s="123">
        <v>101.5</v>
      </c>
      <c r="F56" s="122">
        <v>106.4</v>
      </c>
      <c r="G56" s="122">
        <v>0</v>
      </c>
      <c r="H56" s="122">
        <v>0</v>
      </c>
      <c r="I56" s="124">
        <f t="shared" ref="I56:I57" si="50">SUM(F56-E56)*D56</f>
        <v>2695.0000000000032</v>
      </c>
      <c r="J56" s="125">
        <v>0</v>
      </c>
      <c r="K56" s="125">
        <v>0</v>
      </c>
      <c r="L56" s="124">
        <f t="shared" ref="L56:L57" si="51">SUM(I56:K56)</f>
        <v>2695.0000000000032</v>
      </c>
    </row>
    <row r="57" spans="1:12">
      <c r="A57" s="120" t="s">
        <v>1856</v>
      </c>
      <c r="B57" s="121" t="s">
        <v>1846</v>
      </c>
      <c r="C57" s="122" t="s">
        <v>12</v>
      </c>
      <c r="D57" s="123">
        <v>300</v>
      </c>
      <c r="E57" s="123">
        <v>70</v>
      </c>
      <c r="F57" s="122">
        <v>61</v>
      </c>
      <c r="G57" s="122">
        <v>0</v>
      </c>
      <c r="H57" s="122">
        <v>0</v>
      </c>
      <c r="I57" s="124">
        <f t="shared" si="50"/>
        <v>-2700</v>
      </c>
      <c r="J57" s="125">
        <v>0</v>
      </c>
      <c r="K57" s="125">
        <v>0</v>
      </c>
      <c r="L57" s="124">
        <f t="shared" si="51"/>
        <v>-2700</v>
      </c>
    </row>
    <row r="58" spans="1:12">
      <c r="A58" s="120" t="s">
        <v>1857</v>
      </c>
      <c r="B58" s="121" t="s">
        <v>1847</v>
      </c>
      <c r="C58" s="122" t="s">
        <v>12</v>
      </c>
      <c r="D58" s="123">
        <v>1200</v>
      </c>
      <c r="E58" s="123">
        <v>45</v>
      </c>
      <c r="F58" s="122">
        <v>49</v>
      </c>
      <c r="G58" s="122">
        <v>0</v>
      </c>
      <c r="H58" s="122">
        <v>0</v>
      </c>
      <c r="I58" s="124">
        <f t="shared" ref="I58" si="52">SUM(F58-E58)*D58</f>
        <v>4800</v>
      </c>
      <c r="J58" s="125">
        <v>0</v>
      </c>
      <c r="K58" s="125">
        <v>0</v>
      </c>
      <c r="L58" s="124">
        <f t="shared" ref="L58" si="53">SUM(I58:K58)</f>
        <v>4800</v>
      </c>
    </row>
    <row r="59" spans="1:12">
      <c r="A59" s="120" t="s">
        <v>1858</v>
      </c>
      <c r="B59" s="121" t="s">
        <v>1848</v>
      </c>
      <c r="C59" s="122" t="s">
        <v>12</v>
      </c>
      <c r="D59" s="123">
        <v>2700</v>
      </c>
      <c r="E59" s="123">
        <v>15.2</v>
      </c>
      <c r="F59" s="122">
        <v>16</v>
      </c>
      <c r="G59" s="122">
        <v>0</v>
      </c>
      <c r="H59" s="122">
        <v>0</v>
      </c>
      <c r="I59" s="124">
        <f t="shared" ref="I59" si="54">SUM(F59-E59)*D59</f>
        <v>2160.0000000000018</v>
      </c>
      <c r="J59" s="125">
        <v>0</v>
      </c>
      <c r="K59" s="125">
        <v>0</v>
      </c>
      <c r="L59" s="124">
        <f t="shared" ref="L59" si="55">SUM(I59:K59)</f>
        <v>2160.0000000000018</v>
      </c>
    </row>
    <row r="60" spans="1:12">
      <c r="A60" s="120" t="s">
        <v>1859</v>
      </c>
      <c r="B60" s="121" t="s">
        <v>1849</v>
      </c>
      <c r="C60" s="122" t="s">
        <v>12</v>
      </c>
      <c r="D60" s="123">
        <v>250</v>
      </c>
      <c r="E60" s="123">
        <v>115</v>
      </c>
      <c r="F60" s="122">
        <v>128.5</v>
      </c>
      <c r="G60" s="122">
        <v>0</v>
      </c>
      <c r="H60" s="122">
        <v>0</v>
      </c>
      <c r="I60" s="124">
        <f t="shared" ref="I60" si="56">SUM(F60-E60)*D60</f>
        <v>3375</v>
      </c>
      <c r="J60" s="125">
        <v>0</v>
      </c>
      <c r="K60" s="125">
        <v>0</v>
      </c>
      <c r="L60" s="124">
        <f t="shared" ref="L60" si="57">SUM(I60:K60)</f>
        <v>3375</v>
      </c>
    </row>
    <row r="61" spans="1:12">
      <c r="A61" s="120" t="s">
        <v>1860</v>
      </c>
      <c r="B61" s="121" t="s">
        <v>1850</v>
      </c>
      <c r="C61" s="122" t="s">
        <v>12</v>
      </c>
      <c r="D61" s="123">
        <v>35</v>
      </c>
      <c r="E61" s="123">
        <v>600</v>
      </c>
      <c r="F61" s="122">
        <v>500</v>
      </c>
      <c r="G61" s="122">
        <v>0</v>
      </c>
      <c r="H61" s="122">
        <v>0</v>
      </c>
      <c r="I61" s="124">
        <f t="shared" ref="I61" si="58">SUM(F61-E61)*D61</f>
        <v>-3500</v>
      </c>
      <c r="J61" s="125">
        <v>0</v>
      </c>
      <c r="K61" s="125">
        <v>0</v>
      </c>
      <c r="L61" s="124">
        <f t="shared" ref="L61" si="59">SUM(I61:K61)</f>
        <v>-3500</v>
      </c>
    </row>
    <row r="62" spans="1:12">
      <c r="A62" s="120" t="s">
        <v>1860</v>
      </c>
      <c r="B62" s="121" t="s">
        <v>1851</v>
      </c>
      <c r="C62" s="122" t="s">
        <v>12</v>
      </c>
      <c r="D62" s="123">
        <v>250</v>
      </c>
      <c r="E62" s="123">
        <v>210</v>
      </c>
      <c r="F62" s="122">
        <v>235</v>
      </c>
      <c r="G62" s="122">
        <v>0</v>
      </c>
      <c r="H62" s="122">
        <v>0</v>
      </c>
      <c r="I62" s="124">
        <f t="shared" ref="I62" si="60">SUM(F62-E62)*D62</f>
        <v>6250</v>
      </c>
      <c r="J62" s="125">
        <v>0</v>
      </c>
      <c r="K62" s="125">
        <v>0</v>
      </c>
      <c r="L62" s="124">
        <f t="shared" ref="L62" si="61">SUM(I62:K62)</f>
        <v>6250</v>
      </c>
    </row>
    <row r="63" spans="1:12">
      <c r="A63" s="120" t="s">
        <v>1861</v>
      </c>
      <c r="B63" s="121" t="s">
        <v>1852</v>
      </c>
      <c r="C63" s="122" t="s">
        <v>12</v>
      </c>
      <c r="D63" s="123">
        <v>505</v>
      </c>
      <c r="E63" s="123">
        <v>75</v>
      </c>
      <c r="F63" s="122">
        <v>79.2</v>
      </c>
      <c r="G63" s="122">
        <v>0</v>
      </c>
      <c r="H63" s="122">
        <v>0</v>
      </c>
      <c r="I63" s="124">
        <f t="shared" ref="I63" si="62">SUM(F63-E63)*D63</f>
        <v>2121.0000000000014</v>
      </c>
      <c r="J63" s="125">
        <v>0</v>
      </c>
      <c r="K63" s="125">
        <v>0</v>
      </c>
      <c r="L63" s="124">
        <f t="shared" ref="L63" si="63">SUM(I63:K63)</f>
        <v>2121.0000000000014</v>
      </c>
    </row>
    <row r="64" spans="1:12">
      <c r="A64" s="120" t="s">
        <v>1862</v>
      </c>
      <c r="B64" s="121" t="s">
        <v>1853</v>
      </c>
      <c r="C64" s="122" t="s">
        <v>12</v>
      </c>
      <c r="D64" s="123">
        <v>505</v>
      </c>
      <c r="E64" s="123">
        <v>75</v>
      </c>
      <c r="F64" s="122">
        <v>79</v>
      </c>
      <c r="G64" s="122">
        <v>0</v>
      </c>
      <c r="H64" s="122">
        <v>0</v>
      </c>
      <c r="I64" s="124">
        <f t="shared" ref="I64" si="64">SUM(F64-E64)*D64</f>
        <v>2020</v>
      </c>
      <c r="J64" s="125">
        <v>0</v>
      </c>
      <c r="K64" s="125">
        <v>0</v>
      </c>
      <c r="L64" s="124">
        <f t="shared" ref="L64" si="65">SUM(I64:K64)</f>
        <v>2020</v>
      </c>
    </row>
    <row r="65" spans="1:12">
      <c r="A65" s="120" t="s">
        <v>1863</v>
      </c>
      <c r="B65" s="121" t="s">
        <v>1854</v>
      </c>
      <c r="C65" s="122" t="s">
        <v>12</v>
      </c>
      <c r="D65" s="123">
        <v>505</v>
      </c>
      <c r="E65" s="123">
        <v>81</v>
      </c>
      <c r="F65" s="122">
        <v>84.9</v>
      </c>
      <c r="G65" s="122">
        <v>0</v>
      </c>
      <c r="H65" s="122">
        <v>0</v>
      </c>
      <c r="I65" s="124">
        <f t="shared" ref="I65" si="66">SUM(F65-E65)*D65</f>
        <v>1969.500000000003</v>
      </c>
      <c r="J65" s="125">
        <v>0</v>
      </c>
      <c r="K65" s="125">
        <v>0</v>
      </c>
      <c r="L65" s="124">
        <f t="shared" ref="L65" si="67">SUM(I65:K65)</f>
        <v>1969.500000000003</v>
      </c>
    </row>
    <row r="66" spans="1:12">
      <c r="A66" s="120" t="s">
        <v>1864</v>
      </c>
      <c r="B66" s="121" t="s">
        <v>1865</v>
      </c>
      <c r="C66" s="122" t="s">
        <v>12</v>
      </c>
      <c r="D66" s="123">
        <v>1000</v>
      </c>
      <c r="E66" s="123">
        <v>30</v>
      </c>
      <c r="F66" s="122">
        <v>30</v>
      </c>
      <c r="G66" s="122">
        <v>0</v>
      </c>
      <c r="H66" s="122">
        <v>0</v>
      </c>
      <c r="I66" s="124">
        <f t="shared" ref="I66" si="68">SUM(F66-E66)*D66</f>
        <v>0</v>
      </c>
      <c r="J66" s="125">
        <v>0</v>
      </c>
      <c r="K66" s="125">
        <v>0</v>
      </c>
      <c r="L66" s="124">
        <f t="shared" ref="L66" si="69">SUM(I66:K66)</f>
        <v>0</v>
      </c>
    </row>
    <row r="67" spans="1:12">
      <c r="A67" s="120" t="s">
        <v>1866</v>
      </c>
      <c r="B67" s="121" t="s">
        <v>1867</v>
      </c>
      <c r="C67" s="122" t="s">
        <v>12</v>
      </c>
      <c r="D67" s="123">
        <v>1851</v>
      </c>
      <c r="E67" s="123">
        <v>22</v>
      </c>
      <c r="F67" s="122">
        <v>23.9</v>
      </c>
      <c r="G67" s="122">
        <v>0</v>
      </c>
      <c r="H67" s="122">
        <v>0</v>
      </c>
      <c r="I67" s="124">
        <f t="shared" ref="I67" si="70">SUM(F67-E67)*D67</f>
        <v>3516.8999999999974</v>
      </c>
      <c r="J67" s="125">
        <v>0</v>
      </c>
      <c r="K67" s="125">
        <v>0</v>
      </c>
      <c r="L67" s="124">
        <f t="shared" ref="L67" si="71">SUM(I67:K67)</f>
        <v>3516.8999999999974</v>
      </c>
    </row>
    <row r="68" spans="1:12">
      <c r="A68" s="120" t="s">
        <v>1869</v>
      </c>
      <c r="B68" s="121" t="s">
        <v>1868</v>
      </c>
      <c r="C68" s="122" t="s">
        <v>12</v>
      </c>
      <c r="D68" s="123">
        <v>100</v>
      </c>
      <c r="E68" s="123">
        <v>360</v>
      </c>
      <c r="F68" s="122">
        <v>360</v>
      </c>
      <c r="G68" s="122">
        <v>0</v>
      </c>
      <c r="H68" s="122">
        <v>0</v>
      </c>
      <c r="I68" s="124">
        <f t="shared" ref="I68" si="72">SUM(F68-E68)*D68</f>
        <v>0</v>
      </c>
      <c r="J68" s="125">
        <v>0</v>
      </c>
      <c r="K68" s="125">
        <v>0</v>
      </c>
      <c r="L68" s="124">
        <f t="shared" ref="L68" si="73">SUM(I68:K68)</f>
        <v>0</v>
      </c>
    </row>
    <row r="69" spans="1:12">
      <c r="A69" s="120" t="s">
        <v>1869</v>
      </c>
      <c r="B69" s="121" t="s">
        <v>1854</v>
      </c>
      <c r="C69" s="122" t="s">
        <v>12</v>
      </c>
      <c r="D69" s="123">
        <v>505</v>
      </c>
      <c r="E69" s="123">
        <v>131</v>
      </c>
      <c r="F69" s="122">
        <v>134</v>
      </c>
      <c r="G69" s="122">
        <v>0</v>
      </c>
      <c r="H69" s="122">
        <v>0</v>
      </c>
      <c r="I69" s="124">
        <f t="shared" ref="I69" si="74">SUM(F69-E69)*D69</f>
        <v>1515</v>
      </c>
      <c r="J69" s="125">
        <v>0</v>
      </c>
      <c r="K69" s="125">
        <v>0</v>
      </c>
      <c r="L69" s="124">
        <f t="shared" ref="L69" si="75">SUM(I69:K69)</f>
        <v>1515</v>
      </c>
    </row>
    <row r="70" spans="1:12">
      <c r="A70" s="120" t="s">
        <v>1871</v>
      </c>
      <c r="B70" s="121" t="s">
        <v>1870</v>
      </c>
      <c r="C70" s="122" t="s">
        <v>12</v>
      </c>
      <c r="D70" s="123">
        <v>505</v>
      </c>
      <c r="E70" s="123">
        <v>133.5</v>
      </c>
      <c r="F70" s="122">
        <v>138.5</v>
      </c>
      <c r="G70" s="122">
        <v>0</v>
      </c>
      <c r="H70" s="122">
        <v>0</v>
      </c>
      <c r="I70" s="124">
        <f t="shared" ref="I70" si="76">SUM(F70-E70)*D70</f>
        <v>2525</v>
      </c>
      <c r="J70" s="125">
        <v>0</v>
      </c>
      <c r="K70" s="125">
        <v>0</v>
      </c>
      <c r="L70" s="124">
        <f t="shared" ref="L70" si="77">SUM(I70:K70)</f>
        <v>2525</v>
      </c>
    </row>
    <row r="71" spans="1:12">
      <c r="A71" s="127"/>
      <c r="B71" s="127"/>
      <c r="C71" s="127"/>
      <c r="D71" s="127"/>
      <c r="E71" s="127"/>
      <c r="F71" s="127"/>
      <c r="G71" s="127"/>
      <c r="H71" s="127"/>
      <c r="I71" s="128" t="e">
        <f>SUM(I39:I70)</f>
        <v>#REF!</v>
      </c>
      <c r="J71" s="127"/>
      <c r="K71" s="127" t="s">
        <v>1347</v>
      </c>
      <c r="L71" s="128">
        <f>SUM(L39:L70)</f>
        <v>99347.299999999988</v>
      </c>
    </row>
    <row r="72" spans="1:12">
      <c r="A72" s="164" t="s">
        <v>0</v>
      </c>
      <c r="B72" s="164" t="s">
        <v>1</v>
      </c>
      <c r="C72" s="164" t="s">
        <v>1001</v>
      </c>
      <c r="D72" s="165" t="s">
        <v>1002</v>
      </c>
      <c r="E72" s="165" t="s">
        <v>1003</v>
      </c>
      <c r="F72" s="162" t="s">
        <v>2</v>
      </c>
      <c r="G72" s="162"/>
      <c r="H72" s="162"/>
      <c r="I72" s="162" t="s">
        <v>3</v>
      </c>
      <c r="J72" s="162"/>
      <c r="K72" s="162"/>
      <c r="L72" s="159" t="s">
        <v>4</v>
      </c>
    </row>
    <row r="73" spans="1:12">
      <c r="A73" s="164"/>
      <c r="B73" s="164"/>
      <c r="C73" s="164"/>
      <c r="D73" s="165"/>
      <c r="E73" s="165"/>
      <c r="F73" s="159" t="s">
        <v>5</v>
      </c>
      <c r="G73" s="159" t="s">
        <v>6</v>
      </c>
      <c r="H73" s="159" t="s">
        <v>7</v>
      </c>
      <c r="I73" s="159" t="s">
        <v>8</v>
      </c>
      <c r="J73" s="159" t="s">
        <v>9</v>
      </c>
      <c r="K73" s="159" t="s">
        <v>10</v>
      </c>
      <c r="L73" s="159" t="s">
        <v>11</v>
      </c>
    </row>
    <row r="74" spans="1:12" ht="15.75">
      <c r="A74" s="163" t="s">
        <v>1332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</row>
    <row r="75" spans="1:12">
      <c r="A75" s="113" t="s">
        <v>1004</v>
      </c>
      <c r="B75" s="113" t="s">
        <v>1096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1:12" ht="15.75">
      <c r="A76" s="115"/>
      <c r="B76" s="115"/>
      <c r="C76" s="115"/>
      <c r="D76" s="115"/>
      <c r="E76" s="119">
        <v>43983</v>
      </c>
      <c r="F76" s="115"/>
      <c r="G76" s="115"/>
      <c r="H76" s="115"/>
      <c r="I76" s="115"/>
      <c r="J76" s="115"/>
      <c r="K76" s="115"/>
      <c r="L76" s="115"/>
    </row>
    <row r="77" spans="1:12">
      <c r="A77" s="120" t="s">
        <v>1844</v>
      </c>
      <c r="B77" s="121" t="s">
        <v>1843</v>
      </c>
      <c r="C77" s="122" t="s">
        <v>12</v>
      </c>
      <c r="D77" s="123">
        <v>1250</v>
      </c>
      <c r="E77" s="123">
        <v>20</v>
      </c>
      <c r="F77" s="122">
        <v>21</v>
      </c>
      <c r="G77" s="122">
        <v>22</v>
      </c>
      <c r="H77" s="122">
        <v>0</v>
      </c>
      <c r="I77" s="124">
        <f t="shared" ref="I77" si="78">SUM(F77-E77)*D77</f>
        <v>1250</v>
      </c>
      <c r="J77" s="125">
        <f t="shared" ref="J77" si="79">SUM(G77-F77)*D77</f>
        <v>1250</v>
      </c>
      <c r="K77" s="125">
        <v>0</v>
      </c>
      <c r="L77" s="124">
        <f t="shared" ref="L77" si="80">SUM(I77:K77)</f>
        <v>2500</v>
      </c>
    </row>
    <row r="78" spans="1:12">
      <c r="A78" s="120" t="s">
        <v>1842</v>
      </c>
      <c r="B78" s="121" t="s">
        <v>1841</v>
      </c>
      <c r="C78" s="122" t="s">
        <v>12</v>
      </c>
      <c r="D78" s="123">
        <v>1000</v>
      </c>
      <c r="E78" s="123">
        <v>37</v>
      </c>
      <c r="F78" s="122">
        <v>38.5</v>
      </c>
      <c r="G78" s="122">
        <v>40</v>
      </c>
      <c r="H78" s="122">
        <v>0</v>
      </c>
      <c r="I78" s="124">
        <f t="shared" ref="I78" si="81">SUM(F78-E78)*D78</f>
        <v>1500</v>
      </c>
      <c r="J78" s="125">
        <f t="shared" ref="J78" si="82">SUM(G78-F78)*D78</f>
        <v>1500</v>
      </c>
      <c r="K78" s="125">
        <v>0</v>
      </c>
      <c r="L78" s="124">
        <f t="shared" ref="L78" si="83">SUM(I78:K78)</f>
        <v>3000</v>
      </c>
    </row>
    <row r="79" spans="1:12">
      <c r="A79" s="120" t="s">
        <v>1837</v>
      </c>
      <c r="B79" s="121" t="s">
        <v>1840</v>
      </c>
      <c r="C79" s="122" t="s">
        <v>12</v>
      </c>
      <c r="D79" s="123">
        <v>400</v>
      </c>
      <c r="E79" s="123">
        <v>20</v>
      </c>
      <c r="F79" s="122">
        <v>16.5</v>
      </c>
      <c r="G79" s="122">
        <v>0</v>
      </c>
      <c r="H79" s="122">
        <v>0</v>
      </c>
      <c r="I79" s="124">
        <f t="shared" ref="I79" si="84">SUM(F79-E79)*D79</f>
        <v>-1400</v>
      </c>
      <c r="J79" s="125">
        <v>0</v>
      </c>
      <c r="K79" s="125">
        <v>0</v>
      </c>
      <c r="L79" s="124">
        <f t="shared" ref="L79" si="85">SUM(I79:K79)</f>
        <v>-1400</v>
      </c>
    </row>
    <row r="80" spans="1:12">
      <c r="A80" s="120" t="s">
        <v>1837</v>
      </c>
      <c r="B80" s="121" t="s">
        <v>1839</v>
      </c>
      <c r="C80" s="122" t="s">
        <v>12</v>
      </c>
      <c r="D80" s="123">
        <v>400</v>
      </c>
      <c r="E80" s="123">
        <v>23</v>
      </c>
      <c r="F80" s="122">
        <v>27</v>
      </c>
      <c r="G80" s="122">
        <v>0</v>
      </c>
      <c r="H80" s="122">
        <v>0</v>
      </c>
      <c r="I80" s="124">
        <f t="shared" ref="I80" si="86">SUM(F80-E80)*D80</f>
        <v>1600</v>
      </c>
      <c r="J80" s="125">
        <v>0</v>
      </c>
      <c r="K80" s="125">
        <v>0</v>
      </c>
      <c r="L80" s="124">
        <f t="shared" ref="L80" si="87">SUM(I80:K80)</f>
        <v>1600</v>
      </c>
    </row>
    <row r="81" spans="1:12">
      <c r="A81" s="120" t="s">
        <v>1837</v>
      </c>
      <c r="B81" s="121" t="s">
        <v>1838</v>
      </c>
      <c r="C81" s="122" t="s">
        <v>12</v>
      </c>
      <c r="D81" s="123">
        <v>700</v>
      </c>
      <c r="E81" s="123">
        <v>28</v>
      </c>
      <c r="F81" s="122">
        <v>26</v>
      </c>
      <c r="G81" s="122">
        <v>0</v>
      </c>
      <c r="H81" s="122">
        <v>0</v>
      </c>
      <c r="I81" s="124">
        <f t="shared" ref="I81" si="88">SUM(F81-E81)*D81</f>
        <v>-1400</v>
      </c>
      <c r="J81" s="125">
        <v>0</v>
      </c>
      <c r="K81" s="125">
        <v>0</v>
      </c>
      <c r="L81" s="124">
        <f t="shared" ref="L81" si="89">SUM(I81:K81)</f>
        <v>-1400</v>
      </c>
    </row>
    <row r="82" spans="1:12">
      <c r="A82" s="120" t="s">
        <v>1834</v>
      </c>
      <c r="B82" s="121" t="s">
        <v>1835</v>
      </c>
      <c r="C82" s="122" t="s">
        <v>12</v>
      </c>
      <c r="D82" s="123">
        <v>750</v>
      </c>
      <c r="E82" s="123">
        <v>15</v>
      </c>
      <c r="F82" s="122">
        <v>17</v>
      </c>
      <c r="G82" s="122">
        <v>19</v>
      </c>
      <c r="H82" s="122">
        <v>0</v>
      </c>
      <c r="I82" s="124">
        <f t="shared" ref="I82" si="90">SUM(F82-E82)*D82</f>
        <v>1500</v>
      </c>
      <c r="J82" s="125">
        <f t="shared" ref="J82:J83" si="91">SUM(G82-F82)*D82</f>
        <v>1500</v>
      </c>
      <c r="K82" s="125">
        <v>0</v>
      </c>
      <c r="L82" s="124">
        <f t="shared" ref="L82" si="92">SUM(I82:K82)</f>
        <v>3000</v>
      </c>
    </row>
    <row r="83" spans="1:12">
      <c r="A83" s="120" t="s">
        <v>1834</v>
      </c>
      <c r="B83" s="121" t="s">
        <v>1836</v>
      </c>
      <c r="C83" s="122" t="s">
        <v>12</v>
      </c>
      <c r="D83" s="123">
        <v>200</v>
      </c>
      <c r="E83" s="123">
        <v>53</v>
      </c>
      <c r="F83" s="122">
        <v>57</v>
      </c>
      <c r="G83" s="122">
        <v>63</v>
      </c>
      <c r="H83" s="122">
        <v>0</v>
      </c>
      <c r="I83" s="124">
        <f t="shared" ref="I83" si="93">SUM(F83-E83)*D83</f>
        <v>800</v>
      </c>
      <c r="J83" s="125">
        <f t="shared" si="91"/>
        <v>1200</v>
      </c>
      <c r="K83" s="125">
        <v>0</v>
      </c>
      <c r="L83" s="124">
        <f t="shared" ref="L83" si="94">SUM(I83:K83)</f>
        <v>2000</v>
      </c>
    </row>
    <row r="84" spans="1:12">
      <c r="A84" s="120" t="s">
        <v>1833</v>
      </c>
      <c r="B84" s="121" t="s">
        <v>1832</v>
      </c>
      <c r="C84" s="122" t="s">
        <v>12</v>
      </c>
      <c r="D84" s="123">
        <v>200</v>
      </c>
      <c r="E84" s="123">
        <v>70</v>
      </c>
      <c r="F84" s="122">
        <v>60</v>
      </c>
      <c r="G84" s="122">
        <v>0</v>
      </c>
      <c r="H84" s="122">
        <v>0</v>
      </c>
      <c r="I84" s="124">
        <f t="shared" ref="I84" si="95">SUM(F84-E84)*D84</f>
        <v>-2000</v>
      </c>
      <c r="J84" s="125">
        <v>0</v>
      </c>
      <c r="K84" s="125">
        <v>0</v>
      </c>
      <c r="L84" s="124">
        <f t="shared" ref="L84" si="96">SUM(I84:K84)</f>
        <v>-2000</v>
      </c>
    </row>
    <row r="85" spans="1:12">
      <c r="A85" s="120" t="s">
        <v>1833</v>
      </c>
      <c r="B85" s="121" t="s">
        <v>1831</v>
      </c>
      <c r="C85" s="122" t="s">
        <v>12</v>
      </c>
      <c r="D85" s="123">
        <v>100</v>
      </c>
      <c r="E85" s="123">
        <v>75</v>
      </c>
      <c r="F85" s="122">
        <v>95</v>
      </c>
      <c r="G85" s="122">
        <v>105</v>
      </c>
      <c r="H85" s="122">
        <v>0</v>
      </c>
      <c r="I85" s="124">
        <f t="shared" ref="I85" si="97">SUM(F85-E85)*D85</f>
        <v>2000</v>
      </c>
      <c r="J85" s="125">
        <f t="shared" ref="J85" si="98">SUM(G85-F85)*D85</f>
        <v>1000</v>
      </c>
      <c r="K85" s="125">
        <v>0</v>
      </c>
      <c r="L85" s="124">
        <f t="shared" ref="L85" si="99">SUM(I85:K85)</f>
        <v>3000</v>
      </c>
    </row>
    <row r="86" spans="1:12">
      <c r="A86" s="127"/>
      <c r="B86" s="127"/>
      <c r="C86" s="127"/>
      <c r="D86" s="127"/>
      <c r="E86" s="127"/>
      <c r="F86" s="127"/>
      <c r="G86" s="127"/>
      <c r="H86" s="127"/>
      <c r="I86" s="128" t="e">
        <f>SUM(I54:I85)</f>
        <v>#REF!</v>
      </c>
      <c r="J86" s="127"/>
      <c r="K86" s="127" t="s">
        <v>1347</v>
      </c>
      <c r="L86" s="128">
        <f>SUM(L54:L85)</f>
        <v>136394.70000000001</v>
      </c>
    </row>
    <row r="87" spans="1:12">
      <c r="A87" s="120"/>
      <c r="B87" s="121"/>
      <c r="C87" s="122"/>
      <c r="D87" s="123"/>
      <c r="E87" s="123"/>
      <c r="F87" s="122"/>
      <c r="G87" s="122"/>
      <c r="H87" s="122"/>
      <c r="I87" s="124"/>
      <c r="J87" s="125"/>
      <c r="K87" s="125"/>
      <c r="L87" s="124"/>
    </row>
    <row r="88" spans="1:12">
      <c r="A88" s="120"/>
      <c r="B88" s="121"/>
      <c r="C88" s="122"/>
      <c r="D88" s="123"/>
      <c r="E88" s="123"/>
      <c r="F88" s="122"/>
      <c r="G88" s="122"/>
      <c r="H88" s="122"/>
      <c r="I88" s="124"/>
      <c r="J88" s="125"/>
      <c r="K88" s="125"/>
      <c r="L88" s="124"/>
    </row>
    <row r="89" spans="1:12">
      <c r="A89" s="120"/>
      <c r="B89" s="121"/>
      <c r="C89" s="122"/>
      <c r="D89" s="123"/>
      <c r="E89" s="123"/>
      <c r="F89" s="122"/>
      <c r="G89" s="122"/>
      <c r="H89" s="122"/>
      <c r="I89" s="124"/>
      <c r="J89" s="125"/>
      <c r="K89" s="125"/>
      <c r="L89" s="124"/>
    </row>
    <row r="90" spans="1:12">
      <c r="A90" s="120" t="s">
        <v>1829</v>
      </c>
      <c r="B90" s="121" t="s">
        <v>1830</v>
      </c>
      <c r="C90" s="122" t="s">
        <v>12</v>
      </c>
      <c r="D90" s="123">
        <v>550</v>
      </c>
      <c r="E90" s="123">
        <v>63</v>
      </c>
      <c r="F90" s="122">
        <v>66</v>
      </c>
      <c r="G90" s="122">
        <v>69</v>
      </c>
      <c r="H90" s="122">
        <v>0</v>
      </c>
      <c r="I90" s="124">
        <f t="shared" ref="I90" si="100">SUM(F90-E90)*D90</f>
        <v>1650</v>
      </c>
      <c r="J90" s="125">
        <f t="shared" ref="J90:J92" si="101">SUM(G90-F90)*D90</f>
        <v>1650</v>
      </c>
      <c r="K90" s="125">
        <v>0</v>
      </c>
      <c r="L90" s="124">
        <f t="shared" ref="L90" si="102">SUM(I90:K90)</f>
        <v>3300</v>
      </c>
    </row>
    <row r="91" spans="1:12">
      <c r="A91" s="120" t="s">
        <v>1828</v>
      </c>
      <c r="B91" s="121" t="s">
        <v>1827</v>
      </c>
      <c r="C91" s="122" t="s">
        <v>12</v>
      </c>
      <c r="D91" s="123">
        <v>1500</v>
      </c>
      <c r="E91" s="123">
        <v>25.5</v>
      </c>
      <c r="F91" s="122">
        <v>25.5</v>
      </c>
      <c r="G91" s="122">
        <v>0</v>
      </c>
      <c r="H91" s="122">
        <v>0</v>
      </c>
      <c r="I91" s="124">
        <f t="shared" ref="I91:I92" si="103">SUM(F91-E91)*D91</f>
        <v>0</v>
      </c>
      <c r="J91" s="125">
        <v>0</v>
      </c>
      <c r="K91" s="125">
        <v>0</v>
      </c>
      <c r="L91" s="124">
        <f t="shared" ref="L91" si="104">SUM(I91:K91)</f>
        <v>0</v>
      </c>
    </row>
    <row r="92" spans="1:12">
      <c r="A92" s="120" t="s">
        <v>1825</v>
      </c>
      <c r="B92" s="121" t="s">
        <v>1826</v>
      </c>
      <c r="C92" s="122" t="s">
        <v>12</v>
      </c>
      <c r="D92" s="123">
        <v>250</v>
      </c>
      <c r="E92" s="123">
        <v>100</v>
      </c>
      <c r="F92" s="122">
        <v>108</v>
      </c>
      <c r="G92" s="122">
        <v>120</v>
      </c>
      <c r="H92" s="122">
        <v>0</v>
      </c>
      <c r="I92" s="124">
        <f t="shared" si="103"/>
        <v>2000</v>
      </c>
      <c r="J92" s="125">
        <f t="shared" si="101"/>
        <v>3000</v>
      </c>
      <c r="K92" s="125">
        <v>0</v>
      </c>
      <c r="L92" s="124">
        <f t="shared" ref="L92" si="105">SUM(I92:K92)</f>
        <v>5000</v>
      </c>
    </row>
    <row r="93" spans="1:12">
      <c r="A93" s="120" t="s">
        <v>1822</v>
      </c>
      <c r="B93" s="121" t="s">
        <v>1824</v>
      </c>
      <c r="C93" s="122" t="s">
        <v>12</v>
      </c>
      <c r="D93" s="123">
        <v>750</v>
      </c>
      <c r="E93" s="123">
        <v>25</v>
      </c>
      <c r="F93" s="122">
        <v>27</v>
      </c>
      <c r="G93" s="122">
        <v>29</v>
      </c>
      <c r="H93" s="122">
        <v>0</v>
      </c>
      <c r="I93" s="124">
        <f t="shared" ref="I93" si="106">SUM(F93-E93)*D93</f>
        <v>1500</v>
      </c>
      <c r="J93" s="125">
        <f t="shared" ref="J93" si="107">SUM(G93-F93)*D93</f>
        <v>1500</v>
      </c>
      <c r="K93" s="125">
        <v>0</v>
      </c>
      <c r="L93" s="124">
        <f t="shared" ref="L93" si="108">SUM(I93:K93)</f>
        <v>3000</v>
      </c>
    </row>
    <row r="94" spans="1:12">
      <c r="A94" s="120" t="s">
        <v>1822</v>
      </c>
      <c r="B94" s="121" t="s">
        <v>1823</v>
      </c>
      <c r="C94" s="122" t="s">
        <v>12</v>
      </c>
      <c r="D94" s="123">
        <v>300</v>
      </c>
      <c r="E94" s="123">
        <v>135</v>
      </c>
      <c r="F94" s="122">
        <v>140</v>
      </c>
      <c r="G94" s="122">
        <v>145</v>
      </c>
      <c r="H94" s="122">
        <v>155</v>
      </c>
      <c r="I94" s="124">
        <f t="shared" ref="I94" si="109">SUM(F94-E94)*D94</f>
        <v>1500</v>
      </c>
      <c r="J94" s="125">
        <f t="shared" ref="J94" si="110">SUM(G94-F94)*D94</f>
        <v>1500</v>
      </c>
      <c r="K94" s="125">
        <f t="shared" ref="K94" si="111">SUM(H94-G94)*D94</f>
        <v>3000</v>
      </c>
      <c r="L94" s="124">
        <f t="shared" ref="L94" si="112">SUM(I94:K94)</f>
        <v>6000</v>
      </c>
    </row>
    <row r="95" spans="1:12">
      <c r="A95" s="120" t="s">
        <v>1821</v>
      </c>
      <c r="B95" s="121" t="s">
        <v>1809</v>
      </c>
      <c r="C95" s="122" t="s">
        <v>12</v>
      </c>
      <c r="D95" s="123">
        <v>1000</v>
      </c>
      <c r="E95" s="123">
        <v>38</v>
      </c>
      <c r="F95" s="122">
        <v>39</v>
      </c>
      <c r="G95" s="122">
        <v>40</v>
      </c>
      <c r="H95" s="122">
        <v>40.9</v>
      </c>
      <c r="I95" s="124">
        <f t="shared" ref="I95" si="113">SUM(F95-E95)*D95</f>
        <v>1000</v>
      </c>
      <c r="J95" s="125">
        <f t="shared" ref="J95" si="114">SUM(G95-F95)*D95</f>
        <v>1000</v>
      </c>
      <c r="K95" s="125">
        <f t="shared" ref="K95" si="115">SUM(H95-G95)*D95</f>
        <v>899.99999999999864</v>
      </c>
      <c r="L95" s="124">
        <f t="shared" ref="L95" si="116">SUM(I95:K95)</f>
        <v>2899.9999999999986</v>
      </c>
    </row>
    <row r="96" spans="1:12">
      <c r="A96" s="120" t="s">
        <v>1819</v>
      </c>
      <c r="B96" s="121" t="s">
        <v>1820</v>
      </c>
      <c r="C96" s="122" t="s">
        <v>12</v>
      </c>
      <c r="D96" s="123">
        <v>300</v>
      </c>
      <c r="E96" s="123">
        <v>33</v>
      </c>
      <c r="F96" s="122">
        <v>36</v>
      </c>
      <c r="G96" s="122">
        <v>39</v>
      </c>
      <c r="H96" s="122">
        <v>42</v>
      </c>
      <c r="I96" s="124">
        <f t="shared" ref="I96" si="117">SUM(F96-E96)*D96</f>
        <v>900</v>
      </c>
      <c r="J96" s="125">
        <f t="shared" ref="J96" si="118">SUM(G96-F96)*D96</f>
        <v>900</v>
      </c>
      <c r="K96" s="125">
        <f t="shared" ref="K96" si="119">SUM(H96-G96)*D96</f>
        <v>900</v>
      </c>
      <c r="L96" s="124">
        <f t="shared" ref="L96" si="120">SUM(I96:K96)</f>
        <v>2700</v>
      </c>
    </row>
    <row r="97" spans="1:12">
      <c r="A97" s="120" t="s">
        <v>1817</v>
      </c>
      <c r="B97" s="121" t="s">
        <v>1818</v>
      </c>
      <c r="C97" s="122" t="s">
        <v>12</v>
      </c>
      <c r="D97" s="123">
        <v>400</v>
      </c>
      <c r="E97" s="123">
        <v>60</v>
      </c>
      <c r="F97" s="122">
        <v>63</v>
      </c>
      <c r="G97" s="122">
        <v>66</v>
      </c>
      <c r="H97" s="122">
        <v>69</v>
      </c>
      <c r="I97" s="124">
        <f t="shared" ref="I97" si="121">SUM(F97-E97)*D97</f>
        <v>1200</v>
      </c>
      <c r="J97" s="125">
        <f t="shared" ref="J97" si="122">SUM(G97-F97)*D97</f>
        <v>1200</v>
      </c>
      <c r="K97" s="125">
        <f t="shared" ref="K97" si="123">SUM(H97-G97)*D97</f>
        <v>1200</v>
      </c>
      <c r="L97" s="124">
        <f t="shared" ref="L97" si="124">SUM(I97:K97)</f>
        <v>3600</v>
      </c>
    </row>
    <row r="98" spans="1:12">
      <c r="A98" s="120" t="s">
        <v>1815</v>
      </c>
      <c r="B98" s="121" t="s">
        <v>1816</v>
      </c>
      <c r="C98" s="122" t="s">
        <v>12</v>
      </c>
      <c r="D98" s="123">
        <v>300</v>
      </c>
      <c r="E98" s="123">
        <v>45</v>
      </c>
      <c r="F98" s="122">
        <v>50</v>
      </c>
      <c r="G98" s="122">
        <v>55</v>
      </c>
      <c r="H98" s="122">
        <v>60</v>
      </c>
      <c r="I98" s="124">
        <f t="shared" ref="I98" si="125">SUM(F98-E98)*D98</f>
        <v>1500</v>
      </c>
      <c r="J98" s="125">
        <f t="shared" ref="J98" si="126">SUM(G98-F98)*D98</f>
        <v>1500</v>
      </c>
      <c r="K98" s="125">
        <f t="shared" ref="K98" si="127">SUM(H98-G98)*D98</f>
        <v>1500</v>
      </c>
      <c r="L98" s="124">
        <f t="shared" ref="L98" si="128">SUM(I98:K98)</f>
        <v>4500</v>
      </c>
    </row>
    <row r="99" spans="1:12">
      <c r="A99" s="120" t="s">
        <v>1813</v>
      </c>
      <c r="B99" s="121" t="s">
        <v>1814</v>
      </c>
      <c r="C99" s="122" t="s">
        <v>12</v>
      </c>
      <c r="D99" s="123">
        <v>500</v>
      </c>
      <c r="E99" s="123">
        <v>60</v>
      </c>
      <c r="F99" s="122">
        <v>62</v>
      </c>
      <c r="G99" s="122">
        <v>64</v>
      </c>
      <c r="H99" s="122">
        <v>66</v>
      </c>
      <c r="I99" s="124">
        <f t="shared" ref="I99" si="129">SUM(F99-E99)*D99</f>
        <v>1000</v>
      </c>
      <c r="J99" s="125">
        <f t="shared" ref="J99" si="130">SUM(G99-F99)*D99</f>
        <v>1000</v>
      </c>
      <c r="K99" s="125">
        <f t="shared" ref="K99" si="131">SUM(H99-G99)*D99</f>
        <v>1000</v>
      </c>
      <c r="L99" s="124">
        <f t="shared" ref="L99" si="132">SUM(I99:K99)</f>
        <v>3000</v>
      </c>
    </row>
    <row r="100" spans="1:12">
      <c r="A100" s="120" t="s">
        <v>1810</v>
      </c>
      <c r="B100" s="121" t="s">
        <v>1811</v>
      </c>
      <c r="C100" s="122" t="s">
        <v>12</v>
      </c>
      <c r="D100" s="123">
        <v>250</v>
      </c>
      <c r="E100" s="123">
        <v>215</v>
      </c>
      <c r="F100" s="122">
        <v>225</v>
      </c>
      <c r="G100" s="122">
        <v>235</v>
      </c>
      <c r="H100" s="122">
        <v>245</v>
      </c>
      <c r="I100" s="124">
        <f t="shared" ref="I100" si="133">SUM(F100-E100)*D100</f>
        <v>2500</v>
      </c>
      <c r="J100" s="125">
        <f t="shared" ref="J100" si="134">SUM(G100-F100)*D100</f>
        <v>2500</v>
      </c>
      <c r="K100" s="125">
        <f t="shared" ref="K100" si="135">SUM(H100-G100)*D100</f>
        <v>2500</v>
      </c>
      <c r="L100" s="124">
        <f t="shared" ref="L100" si="136">SUM(I100:K100)</f>
        <v>7500</v>
      </c>
    </row>
    <row r="101" spans="1:12">
      <c r="A101" s="120" t="s">
        <v>1810</v>
      </c>
      <c r="B101" s="121" t="s">
        <v>1812</v>
      </c>
      <c r="C101" s="122" t="s">
        <v>12</v>
      </c>
      <c r="D101" s="123">
        <v>500</v>
      </c>
      <c r="E101" s="123">
        <v>59</v>
      </c>
      <c r="F101" s="122">
        <v>56</v>
      </c>
      <c r="G101" s="122">
        <v>0</v>
      </c>
      <c r="H101" s="122">
        <v>0</v>
      </c>
      <c r="I101" s="124">
        <f t="shared" ref="I101" si="137">SUM(F101-E101)*D101</f>
        <v>-1500</v>
      </c>
      <c r="J101" s="125">
        <v>0</v>
      </c>
      <c r="K101" s="125">
        <f t="shared" ref="K101" si="138">SUM(H101-G101)*D101</f>
        <v>0</v>
      </c>
      <c r="L101" s="124">
        <f t="shared" ref="L101" si="139">SUM(I101:K101)</f>
        <v>-1500</v>
      </c>
    </row>
    <row r="102" spans="1:12">
      <c r="A102" s="120" t="s">
        <v>1807</v>
      </c>
      <c r="B102" s="121" t="s">
        <v>1809</v>
      </c>
      <c r="C102" s="122" t="s">
        <v>12</v>
      </c>
      <c r="D102" s="123">
        <v>1000</v>
      </c>
      <c r="E102" s="123">
        <v>40</v>
      </c>
      <c r="F102" s="122">
        <v>41.5</v>
      </c>
      <c r="G102" s="122">
        <v>43</v>
      </c>
      <c r="H102" s="122">
        <v>0</v>
      </c>
      <c r="I102" s="124">
        <f t="shared" ref="I102" si="140">SUM(F102-E102)*D102</f>
        <v>1500</v>
      </c>
      <c r="J102" s="125">
        <f t="shared" ref="J102:J104" si="141">SUM(G102-F102)*D102</f>
        <v>1500</v>
      </c>
      <c r="K102" s="125">
        <v>0</v>
      </c>
      <c r="L102" s="124">
        <f t="shared" ref="L102" si="142">SUM(I102:K102)</f>
        <v>3000</v>
      </c>
    </row>
    <row r="103" spans="1:12">
      <c r="A103" s="120" t="s">
        <v>1807</v>
      </c>
      <c r="B103" s="121" t="s">
        <v>1808</v>
      </c>
      <c r="C103" s="122" t="s">
        <v>12</v>
      </c>
      <c r="D103" s="123">
        <v>1300</v>
      </c>
      <c r="E103" s="123">
        <v>26</v>
      </c>
      <c r="F103" s="122">
        <v>26.65</v>
      </c>
      <c r="G103" s="122">
        <v>0</v>
      </c>
      <c r="H103" s="122">
        <v>0</v>
      </c>
      <c r="I103" s="124">
        <f t="shared" ref="I103" si="143">SUM(F103-E103)*D103</f>
        <v>844.99999999999818</v>
      </c>
      <c r="J103" s="125">
        <v>0</v>
      </c>
      <c r="K103" s="125">
        <f t="shared" ref="K103" si="144">SUM(H103-G103)*D103</f>
        <v>0</v>
      </c>
      <c r="L103" s="124">
        <f t="shared" ref="L103" si="145">SUM(I103:K103)</f>
        <v>844.99999999999818</v>
      </c>
    </row>
    <row r="104" spans="1:12">
      <c r="A104" s="120" t="s">
        <v>1805</v>
      </c>
      <c r="B104" s="121" t="s">
        <v>1806</v>
      </c>
      <c r="C104" s="122" t="s">
        <v>12</v>
      </c>
      <c r="D104" s="123">
        <v>1500</v>
      </c>
      <c r="E104" s="123">
        <v>31</v>
      </c>
      <c r="F104" s="122">
        <v>32</v>
      </c>
      <c r="G104" s="122">
        <v>33</v>
      </c>
      <c r="H104" s="122">
        <v>34</v>
      </c>
      <c r="I104" s="124">
        <f t="shared" ref="I104" si="146">SUM(F104-E104)*D104</f>
        <v>1500</v>
      </c>
      <c r="J104" s="125">
        <f t="shared" si="141"/>
        <v>1500</v>
      </c>
      <c r="K104" s="125">
        <f t="shared" ref="K104" si="147">SUM(H104-G104)*D104</f>
        <v>1500</v>
      </c>
      <c r="L104" s="124">
        <f t="shared" ref="L104" si="148">SUM(I104:K104)</f>
        <v>4500</v>
      </c>
    </row>
    <row r="105" spans="1:12">
      <c r="A105" s="120" t="s">
        <v>1803</v>
      </c>
      <c r="B105" s="121" t="s">
        <v>1804</v>
      </c>
      <c r="C105" s="122" t="s">
        <v>12</v>
      </c>
      <c r="D105" s="123">
        <v>250</v>
      </c>
      <c r="E105" s="123">
        <v>90</v>
      </c>
      <c r="F105" s="122">
        <v>95</v>
      </c>
      <c r="G105" s="122">
        <v>100</v>
      </c>
      <c r="H105" s="122">
        <v>28</v>
      </c>
      <c r="I105" s="124">
        <f t="shared" ref="I105" si="149">SUM(F105-E105)*D105</f>
        <v>1250</v>
      </c>
      <c r="J105" s="125">
        <v>0</v>
      </c>
      <c r="K105" s="125">
        <v>0</v>
      </c>
      <c r="L105" s="124">
        <f t="shared" ref="L105" si="150">SUM(I105:K105)</f>
        <v>1250</v>
      </c>
    </row>
    <row r="106" spans="1:12">
      <c r="A106" s="120" t="s">
        <v>1801</v>
      </c>
      <c r="B106" s="121" t="s">
        <v>1802</v>
      </c>
      <c r="C106" s="122" t="s">
        <v>12</v>
      </c>
      <c r="D106" s="123">
        <v>200</v>
      </c>
      <c r="E106" s="123">
        <v>156</v>
      </c>
      <c r="F106" s="122">
        <v>165</v>
      </c>
      <c r="G106" s="122">
        <v>0</v>
      </c>
      <c r="H106" s="122">
        <v>28</v>
      </c>
      <c r="I106" s="124">
        <f t="shared" ref="I106" si="151">SUM(F106-E106)*D106</f>
        <v>1800</v>
      </c>
      <c r="J106" s="125">
        <v>0</v>
      </c>
      <c r="K106" s="125">
        <v>0</v>
      </c>
      <c r="L106" s="124">
        <f t="shared" ref="L106" si="152">SUM(I106:K106)</f>
        <v>1800</v>
      </c>
    </row>
    <row r="107" spans="1:12">
      <c r="A107" s="120" t="s">
        <v>1800</v>
      </c>
      <c r="B107" s="121" t="s">
        <v>1799</v>
      </c>
      <c r="C107" s="122" t="s">
        <v>12</v>
      </c>
      <c r="D107" s="123">
        <v>600</v>
      </c>
      <c r="E107" s="123">
        <v>22</v>
      </c>
      <c r="F107" s="122">
        <v>24</v>
      </c>
      <c r="G107" s="122">
        <v>26</v>
      </c>
      <c r="H107" s="122">
        <v>28</v>
      </c>
      <c r="I107" s="124">
        <f t="shared" ref="I107" si="153">SUM(F107-E107)*D107</f>
        <v>1200</v>
      </c>
      <c r="J107" s="125">
        <f t="shared" ref="J107" si="154">SUM(G107-F107)*D107</f>
        <v>1200</v>
      </c>
      <c r="K107" s="125">
        <f t="shared" ref="K107" si="155">SUM(H107-G107)*D107</f>
        <v>1200</v>
      </c>
      <c r="L107" s="124">
        <f t="shared" ref="L107" si="156">SUM(I107:K107)</f>
        <v>3600</v>
      </c>
    </row>
    <row r="108" spans="1:12">
      <c r="A108" s="120" t="s">
        <v>1795</v>
      </c>
      <c r="B108" s="121" t="s">
        <v>1798</v>
      </c>
      <c r="C108" s="122" t="s">
        <v>12</v>
      </c>
      <c r="D108" s="123">
        <v>1500</v>
      </c>
      <c r="E108" s="123">
        <v>20</v>
      </c>
      <c r="F108" s="122">
        <v>18.8</v>
      </c>
      <c r="G108" s="122">
        <v>0</v>
      </c>
      <c r="H108" s="122">
        <v>0</v>
      </c>
      <c r="I108" s="124">
        <f t="shared" ref="I108" si="157">SUM(F108-E108)*D108</f>
        <v>-1799.9999999999989</v>
      </c>
      <c r="J108" s="125">
        <v>0</v>
      </c>
      <c r="K108" s="125">
        <v>0</v>
      </c>
      <c r="L108" s="124">
        <f t="shared" ref="L108" si="158">SUM(I108:K108)</f>
        <v>-1799.9999999999989</v>
      </c>
    </row>
    <row r="109" spans="1:12">
      <c r="A109" s="120" t="s">
        <v>1795</v>
      </c>
      <c r="B109" s="121" t="s">
        <v>1797</v>
      </c>
      <c r="C109" s="122" t="s">
        <v>12</v>
      </c>
      <c r="D109" s="123">
        <v>300</v>
      </c>
      <c r="E109" s="123">
        <v>60</v>
      </c>
      <c r="F109" s="122">
        <v>55</v>
      </c>
      <c r="G109" s="122">
        <v>0</v>
      </c>
      <c r="H109" s="122">
        <v>0</v>
      </c>
      <c r="I109" s="124">
        <f t="shared" ref="I109" si="159">SUM(F109-E109)*D109</f>
        <v>-1500</v>
      </c>
      <c r="J109" s="125">
        <v>0</v>
      </c>
      <c r="K109" s="125">
        <v>0</v>
      </c>
      <c r="L109" s="124">
        <f t="shared" ref="L109" si="160">SUM(I109:K109)</f>
        <v>-1500</v>
      </c>
    </row>
    <row r="110" spans="1:12">
      <c r="A110" s="120" t="s">
        <v>1795</v>
      </c>
      <c r="B110" s="121" t="s">
        <v>1796</v>
      </c>
      <c r="C110" s="122" t="s">
        <v>12</v>
      </c>
      <c r="D110" s="123">
        <v>600</v>
      </c>
      <c r="E110" s="123">
        <v>68.099999999999994</v>
      </c>
      <c r="F110" s="122">
        <v>71</v>
      </c>
      <c r="G110" s="122">
        <v>74</v>
      </c>
      <c r="H110" s="122">
        <v>0</v>
      </c>
      <c r="I110" s="124">
        <f t="shared" ref="I110" si="161">SUM(F110-E110)*D110</f>
        <v>1740.0000000000034</v>
      </c>
      <c r="J110" s="125">
        <f t="shared" ref="J110" si="162">SUM(G110-F110)*D110</f>
        <v>1800</v>
      </c>
      <c r="K110" s="125">
        <v>0</v>
      </c>
      <c r="L110" s="124">
        <f t="shared" ref="L110" si="163">SUM(I110:K110)</f>
        <v>3540.0000000000036</v>
      </c>
    </row>
    <row r="111" spans="1:12">
      <c r="A111" s="120" t="s">
        <v>1793</v>
      </c>
      <c r="B111" s="121" t="s">
        <v>1794</v>
      </c>
      <c r="C111" s="122" t="s">
        <v>12</v>
      </c>
      <c r="D111" s="123">
        <v>300</v>
      </c>
      <c r="E111" s="123">
        <v>91</v>
      </c>
      <c r="F111" s="122">
        <v>95</v>
      </c>
      <c r="G111" s="122">
        <v>100</v>
      </c>
      <c r="H111" s="122">
        <v>105</v>
      </c>
      <c r="I111" s="124">
        <f t="shared" ref="I111" si="164">SUM(F111-E111)*D111</f>
        <v>1200</v>
      </c>
      <c r="J111" s="125">
        <f t="shared" ref="J111" si="165">SUM(G111-F111)*D111</f>
        <v>1500</v>
      </c>
      <c r="K111" s="125">
        <f t="shared" ref="K111" si="166">SUM(H111-G111)*D111</f>
        <v>1500</v>
      </c>
      <c r="L111" s="124">
        <f t="shared" ref="L111" si="167">SUM(I111:K111)</f>
        <v>4200</v>
      </c>
    </row>
    <row r="112" spans="1:12">
      <c r="A112" s="120" t="s">
        <v>1791</v>
      </c>
      <c r="B112" s="121" t="s">
        <v>1792</v>
      </c>
      <c r="C112" s="122" t="s">
        <v>12</v>
      </c>
      <c r="D112" s="123">
        <v>375</v>
      </c>
      <c r="E112" s="123">
        <v>50</v>
      </c>
      <c r="F112" s="122">
        <v>54</v>
      </c>
      <c r="G112" s="122">
        <v>58</v>
      </c>
      <c r="H112" s="122">
        <v>62</v>
      </c>
      <c r="I112" s="124">
        <f t="shared" ref="I112" si="168">SUM(F112-E112)*D112</f>
        <v>1500</v>
      </c>
      <c r="J112" s="125">
        <f t="shared" ref="J112" si="169">SUM(G112-F112)*D112</f>
        <v>1500</v>
      </c>
      <c r="K112" s="125">
        <f t="shared" ref="K112" si="170">SUM(H112-G112)*D112</f>
        <v>1500</v>
      </c>
      <c r="L112" s="124">
        <f t="shared" ref="L112" si="171">SUM(I112:K112)</f>
        <v>4500</v>
      </c>
    </row>
    <row r="113" spans="1:12">
      <c r="A113" s="120" t="s">
        <v>1791</v>
      </c>
      <c r="B113" s="121" t="s">
        <v>1787</v>
      </c>
      <c r="C113" s="122" t="s">
        <v>12</v>
      </c>
      <c r="D113" s="123">
        <v>306</v>
      </c>
      <c r="E113" s="123">
        <v>90</v>
      </c>
      <c r="F113" s="122">
        <v>94</v>
      </c>
      <c r="G113" s="122">
        <v>0</v>
      </c>
      <c r="H113" s="122">
        <v>0</v>
      </c>
      <c r="I113" s="124">
        <f t="shared" ref="I113" si="172">SUM(F113-E113)*D113</f>
        <v>1224</v>
      </c>
      <c r="J113" s="125">
        <v>0</v>
      </c>
      <c r="K113" s="125">
        <v>0</v>
      </c>
      <c r="L113" s="124">
        <f t="shared" ref="L113" si="173">SUM(I113:K113)</f>
        <v>1224</v>
      </c>
    </row>
    <row r="114" spans="1:12">
      <c r="A114" s="120" t="s">
        <v>1786</v>
      </c>
      <c r="B114" s="121" t="s">
        <v>1787</v>
      </c>
      <c r="C114" s="122" t="s">
        <v>12</v>
      </c>
      <c r="D114" s="123">
        <v>306</v>
      </c>
      <c r="E114" s="123">
        <v>90</v>
      </c>
      <c r="F114" s="122">
        <v>95</v>
      </c>
      <c r="G114" s="122">
        <v>100</v>
      </c>
      <c r="H114" s="122">
        <v>0</v>
      </c>
      <c r="I114" s="124">
        <f t="shared" ref="I114" si="174">SUM(F114-E114)*D114</f>
        <v>1530</v>
      </c>
      <c r="J114" s="125">
        <f t="shared" ref="J114" si="175">SUM(G114-F114)*D114</f>
        <v>1530</v>
      </c>
      <c r="K114" s="125">
        <v>0</v>
      </c>
      <c r="L114" s="124">
        <f t="shared" ref="L114" si="176">SUM(I114:K114)</f>
        <v>3060</v>
      </c>
    </row>
    <row r="115" spans="1:12">
      <c r="A115" s="120" t="s">
        <v>1786</v>
      </c>
      <c r="B115" s="121" t="s">
        <v>1788</v>
      </c>
      <c r="C115" s="122" t="s">
        <v>12</v>
      </c>
      <c r="D115" s="123">
        <v>750</v>
      </c>
      <c r="E115" s="123">
        <v>42.15</v>
      </c>
      <c r="F115" s="122">
        <v>39</v>
      </c>
      <c r="G115" s="122">
        <v>0</v>
      </c>
      <c r="H115" s="122">
        <v>0</v>
      </c>
      <c r="I115" s="124">
        <f t="shared" ref="I115" si="177">SUM(F115-E115)*D115</f>
        <v>-2362.4999999999991</v>
      </c>
      <c r="J115" s="125">
        <v>0</v>
      </c>
      <c r="K115" s="125">
        <v>0</v>
      </c>
      <c r="L115" s="124">
        <f t="shared" ref="L115" si="178">SUM(I115:K115)</f>
        <v>-2362.4999999999991</v>
      </c>
    </row>
    <row r="116" spans="1:12">
      <c r="A116" s="127"/>
      <c r="B116" s="127"/>
      <c r="C116" s="127"/>
      <c r="D116" s="127"/>
      <c r="E116" s="127"/>
      <c r="F116" s="127"/>
      <c r="G116" s="127"/>
      <c r="H116" s="127"/>
      <c r="I116" s="128" t="e">
        <f>SUM(I84:I115)</f>
        <v>#REF!</v>
      </c>
      <c r="J116" s="127"/>
      <c r="K116" s="127" t="s">
        <v>1347</v>
      </c>
      <c r="L116" s="128">
        <f>SUM(L84:L115)</f>
        <v>203251.20000000001</v>
      </c>
    </row>
    <row r="117" spans="1:12">
      <c r="A117" s="152" t="s">
        <v>1789</v>
      </c>
      <c r="B117" s="129"/>
      <c r="C117" s="130"/>
      <c r="D117" s="131"/>
      <c r="E117" s="131"/>
      <c r="F117" s="130"/>
      <c r="G117" s="122"/>
      <c r="H117" s="122"/>
      <c r="I117" s="124"/>
      <c r="J117" s="125"/>
      <c r="K117" s="125"/>
      <c r="L117" s="124"/>
    </row>
    <row r="118" spans="1:12">
      <c r="A118" s="152" t="s">
        <v>1171</v>
      </c>
      <c r="B118" s="153" t="s">
        <v>1172</v>
      </c>
      <c r="C118" s="136" t="s">
        <v>1173</v>
      </c>
      <c r="D118" s="154" t="s">
        <v>1174</v>
      </c>
      <c r="E118" s="154" t="s">
        <v>1175</v>
      </c>
      <c r="F118" s="136" t="s">
        <v>1142</v>
      </c>
      <c r="G118" s="122"/>
      <c r="H118" s="122"/>
      <c r="I118" s="124"/>
      <c r="J118" s="125"/>
      <c r="K118" s="125"/>
      <c r="L118" s="124"/>
    </row>
    <row r="119" spans="1:12">
      <c r="A119" s="120" t="s">
        <v>1790</v>
      </c>
      <c r="B119" s="158">
        <v>2</v>
      </c>
      <c r="C119" s="122">
        <f>SUM(A119-B119)</f>
        <v>38</v>
      </c>
      <c r="D119" s="123">
        <v>7</v>
      </c>
      <c r="E119" s="122">
        <f>SUM(C119-D119)</f>
        <v>31</v>
      </c>
      <c r="F119" s="122">
        <f>E119*100/C119</f>
        <v>81.578947368421055</v>
      </c>
      <c r="G119" s="122"/>
      <c r="H119" s="122"/>
      <c r="I119" s="124"/>
      <c r="J119" s="125"/>
      <c r="K119" s="125"/>
      <c r="L119" s="124"/>
    </row>
    <row r="120" spans="1:12" ht="15.75">
      <c r="A120" s="115"/>
      <c r="B120" s="115"/>
      <c r="C120" s="115"/>
      <c r="D120" s="115"/>
      <c r="E120" s="119">
        <v>43862</v>
      </c>
      <c r="F120" s="115"/>
      <c r="G120" s="115"/>
      <c r="H120" s="115"/>
      <c r="I120" s="115"/>
      <c r="J120" s="115"/>
      <c r="K120" s="115"/>
      <c r="L120" s="115"/>
    </row>
    <row r="121" spans="1:12">
      <c r="A121" s="120" t="s">
        <v>1782</v>
      </c>
      <c r="B121" s="121" t="s">
        <v>1784</v>
      </c>
      <c r="C121" s="122" t="s">
        <v>12</v>
      </c>
      <c r="D121" s="123">
        <v>1200</v>
      </c>
      <c r="E121" s="123">
        <v>40</v>
      </c>
      <c r="F121" s="122">
        <v>42</v>
      </c>
      <c r="G121" s="122">
        <v>0</v>
      </c>
      <c r="H121" s="122">
        <v>0</v>
      </c>
      <c r="I121" s="124">
        <f t="shared" ref="I121" si="179">SUM(F121-E121)*D121</f>
        <v>2400</v>
      </c>
      <c r="J121" s="125">
        <v>0</v>
      </c>
      <c r="K121" s="125">
        <f t="shared" ref="K121" si="180">SUM(H121-G121)*D121</f>
        <v>0</v>
      </c>
      <c r="L121" s="124">
        <f t="shared" ref="L121" si="181">SUM(I121:K121)</f>
        <v>2400</v>
      </c>
    </row>
    <row r="122" spans="1:12">
      <c r="A122" s="120" t="s">
        <v>1782</v>
      </c>
      <c r="B122" s="121" t="s">
        <v>1783</v>
      </c>
      <c r="C122" s="122" t="s">
        <v>12</v>
      </c>
      <c r="D122" s="123">
        <v>375</v>
      </c>
      <c r="E122" s="123">
        <v>85</v>
      </c>
      <c r="F122" s="122">
        <v>90</v>
      </c>
      <c r="G122" s="122">
        <v>95</v>
      </c>
      <c r="H122" s="122">
        <v>100</v>
      </c>
      <c r="I122" s="124">
        <f t="shared" ref="I122" si="182">SUM(F122-E122)*D122</f>
        <v>1875</v>
      </c>
      <c r="J122" s="125">
        <f t="shared" ref="J122" si="183">SUM(G122-F122)*D122</f>
        <v>1875</v>
      </c>
      <c r="K122" s="125">
        <f t="shared" ref="K122" si="184">SUM(H122-G122)*D122</f>
        <v>1875</v>
      </c>
      <c r="L122" s="124">
        <f t="shared" ref="L122" si="185">SUM(I122:K122)</f>
        <v>5625</v>
      </c>
    </row>
    <row r="123" spans="1:12">
      <c r="A123" s="120" t="s">
        <v>1782</v>
      </c>
      <c r="B123" s="121" t="s">
        <v>1785</v>
      </c>
      <c r="C123" s="122" t="s">
        <v>12</v>
      </c>
      <c r="D123" s="123">
        <v>300</v>
      </c>
      <c r="E123" s="123">
        <v>70</v>
      </c>
      <c r="F123" s="122">
        <v>64</v>
      </c>
      <c r="G123" s="122">
        <v>0</v>
      </c>
      <c r="H123" s="122">
        <v>0</v>
      </c>
      <c r="I123" s="124">
        <f t="shared" ref="I123" si="186">SUM(F123-E123)*D123</f>
        <v>-1800</v>
      </c>
      <c r="J123" s="125">
        <v>0</v>
      </c>
      <c r="K123" s="125">
        <f t="shared" ref="K123" si="187">SUM(H123-G123)*D123</f>
        <v>0</v>
      </c>
      <c r="L123" s="124">
        <f t="shared" ref="L123" si="188">SUM(I123:K123)</f>
        <v>-1800</v>
      </c>
    </row>
    <row r="124" spans="1:12">
      <c r="A124" s="120" t="s">
        <v>1780</v>
      </c>
      <c r="B124" s="121" t="s">
        <v>1781</v>
      </c>
      <c r="C124" s="122" t="s">
        <v>12</v>
      </c>
      <c r="D124" s="123">
        <v>2500</v>
      </c>
      <c r="E124" s="123">
        <v>13.5</v>
      </c>
      <c r="F124" s="122">
        <v>14.1</v>
      </c>
      <c r="G124" s="122">
        <v>0</v>
      </c>
      <c r="H124" s="122">
        <v>0</v>
      </c>
      <c r="I124" s="124">
        <f t="shared" ref="I124" si="189">SUM(F124-E124)*D124</f>
        <v>1499.9999999999991</v>
      </c>
      <c r="J124" s="125">
        <v>0</v>
      </c>
      <c r="K124" s="125">
        <v>0</v>
      </c>
      <c r="L124" s="124">
        <f t="shared" ref="L124" si="190">SUM(I124:K124)</f>
        <v>1499.9999999999991</v>
      </c>
    </row>
    <row r="125" spans="1:12">
      <c r="A125" s="120" t="s">
        <v>1778</v>
      </c>
      <c r="B125" s="121" t="s">
        <v>1779</v>
      </c>
      <c r="C125" s="122" t="s">
        <v>12</v>
      </c>
      <c r="D125" s="123">
        <v>1000</v>
      </c>
      <c r="E125" s="123">
        <v>13.5</v>
      </c>
      <c r="F125" s="122">
        <v>14.5</v>
      </c>
      <c r="G125" s="122">
        <v>0</v>
      </c>
      <c r="H125" s="122">
        <v>0</v>
      </c>
      <c r="I125" s="124">
        <f t="shared" ref="I125" si="191">SUM(F125-E125)*D125</f>
        <v>1000</v>
      </c>
      <c r="J125" s="125">
        <v>0</v>
      </c>
      <c r="K125" s="125">
        <v>0</v>
      </c>
      <c r="L125" s="124">
        <f t="shared" ref="L125" si="192">SUM(I125:K125)</f>
        <v>1000</v>
      </c>
    </row>
    <row r="126" spans="1:12">
      <c r="A126" s="120" t="s">
        <v>1775</v>
      </c>
      <c r="B126" s="121" t="s">
        <v>1777</v>
      </c>
      <c r="C126" s="122" t="s">
        <v>12</v>
      </c>
      <c r="D126" s="123">
        <v>800</v>
      </c>
      <c r="E126" s="123">
        <v>26</v>
      </c>
      <c r="F126" s="122">
        <v>28</v>
      </c>
      <c r="G126" s="122">
        <v>0</v>
      </c>
      <c r="H126" s="122">
        <v>0</v>
      </c>
      <c r="I126" s="124">
        <f t="shared" ref="I126" si="193">SUM(F126-E126)*D126</f>
        <v>1600</v>
      </c>
      <c r="J126" s="125">
        <v>0</v>
      </c>
      <c r="K126" s="125">
        <v>0</v>
      </c>
      <c r="L126" s="124">
        <f t="shared" ref="L126" si="194">SUM(I126:K126)</f>
        <v>1600</v>
      </c>
    </row>
    <row r="127" spans="1:12">
      <c r="A127" s="120" t="s">
        <v>1775</v>
      </c>
      <c r="B127" s="121" t="s">
        <v>1776</v>
      </c>
      <c r="C127" s="122" t="s">
        <v>12</v>
      </c>
      <c r="D127" s="123">
        <v>1500</v>
      </c>
      <c r="E127" s="123">
        <v>33</v>
      </c>
      <c r="F127" s="122">
        <v>35</v>
      </c>
      <c r="G127" s="122">
        <v>37</v>
      </c>
      <c r="H127" s="122">
        <v>0</v>
      </c>
      <c r="I127" s="124">
        <f t="shared" ref="I127" si="195">SUM(F127-E127)*D127</f>
        <v>3000</v>
      </c>
      <c r="J127" s="125">
        <f t="shared" ref="J127" si="196">SUM(G127-F127)*D127</f>
        <v>3000</v>
      </c>
      <c r="K127" s="125">
        <v>0</v>
      </c>
      <c r="L127" s="124">
        <f t="shared" ref="L127" si="197">SUM(I127:K127)</f>
        <v>6000</v>
      </c>
    </row>
    <row r="128" spans="1:12">
      <c r="A128" s="120" t="s">
        <v>1771</v>
      </c>
      <c r="B128" s="121" t="s">
        <v>1772</v>
      </c>
      <c r="C128" s="122" t="s">
        <v>12</v>
      </c>
      <c r="D128" s="123">
        <v>1375</v>
      </c>
      <c r="E128" s="123">
        <v>16</v>
      </c>
      <c r="F128" s="122">
        <v>17</v>
      </c>
      <c r="G128" s="122">
        <v>18</v>
      </c>
      <c r="H128" s="122">
        <v>19</v>
      </c>
      <c r="I128" s="124">
        <f t="shared" ref="I128" si="198">SUM(F128-E128)*D128</f>
        <v>1375</v>
      </c>
      <c r="J128" s="125">
        <f t="shared" ref="J128" si="199">SUM(G128-F128)*D128</f>
        <v>1375</v>
      </c>
      <c r="K128" s="125">
        <f t="shared" ref="K128" si="200">SUM(H128-G128)*D128</f>
        <v>1375</v>
      </c>
      <c r="L128" s="124">
        <f t="shared" ref="L128" si="201">SUM(I128:K128)</f>
        <v>4125</v>
      </c>
    </row>
    <row r="129" spans="1:12">
      <c r="A129" s="120" t="s">
        <v>1771</v>
      </c>
      <c r="B129" s="121" t="s">
        <v>1753</v>
      </c>
      <c r="C129" s="122" t="s">
        <v>12</v>
      </c>
      <c r="D129" s="123">
        <v>1200</v>
      </c>
      <c r="E129" s="123">
        <v>9.25</v>
      </c>
      <c r="F129" s="122">
        <v>10.5</v>
      </c>
      <c r="G129" s="122">
        <v>12</v>
      </c>
      <c r="H129" s="122">
        <v>0</v>
      </c>
      <c r="I129" s="124">
        <f t="shared" ref="I129" si="202">SUM(F129-E129)*D129</f>
        <v>1500</v>
      </c>
      <c r="J129" s="125">
        <f t="shared" ref="J129" si="203">SUM(G129-F129)*D129</f>
        <v>1800</v>
      </c>
      <c r="K129" s="125">
        <v>0</v>
      </c>
      <c r="L129" s="124">
        <f t="shared" ref="L129" si="204">SUM(I129:K129)</f>
        <v>3300</v>
      </c>
    </row>
    <row r="130" spans="1:12">
      <c r="A130" s="120" t="s">
        <v>1771</v>
      </c>
      <c r="B130" s="121" t="s">
        <v>1773</v>
      </c>
      <c r="C130" s="122" t="s">
        <v>12</v>
      </c>
      <c r="D130" s="123">
        <v>3500</v>
      </c>
      <c r="E130" s="123">
        <v>5.8</v>
      </c>
      <c r="F130" s="122">
        <v>5.8</v>
      </c>
      <c r="G130" s="122">
        <v>0</v>
      </c>
      <c r="H130" s="122">
        <v>0</v>
      </c>
      <c r="I130" s="124">
        <f t="shared" ref="I130" si="205">SUM(F130-E130)*D130</f>
        <v>0</v>
      </c>
      <c r="J130" s="125">
        <v>0</v>
      </c>
      <c r="K130" s="125">
        <f t="shared" ref="K130" si="206">SUM(H130-G130)*D130</f>
        <v>0</v>
      </c>
      <c r="L130" s="124">
        <f t="shared" ref="L130" si="207">SUM(I130:K130)</f>
        <v>0</v>
      </c>
    </row>
    <row r="131" spans="1:12">
      <c r="A131" s="120" t="s">
        <v>1771</v>
      </c>
      <c r="B131" s="121" t="s">
        <v>1774</v>
      </c>
      <c r="C131" s="122" t="s">
        <v>12</v>
      </c>
      <c r="D131" s="123">
        <v>2500</v>
      </c>
      <c r="E131" s="123">
        <v>9</v>
      </c>
      <c r="F131" s="122">
        <v>7.8</v>
      </c>
      <c r="G131" s="122">
        <v>0</v>
      </c>
      <c r="H131" s="122">
        <v>0</v>
      </c>
      <c r="I131" s="124">
        <f t="shared" ref="I131" si="208">SUM(F131-E131)*D131</f>
        <v>-3000.0000000000005</v>
      </c>
      <c r="J131" s="125">
        <v>0</v>
      </c>
      <c r="K131" s="125">
        <f t="shared" ref="K131" si="209">SUM(H131-G131)*D131</f>
        <v>0</v>
      </c>
      <c r="L131" s="124">
        <f t="shared" ref="L131" si="210">SUM(I131:K131)</f>
        <v>-3000.0000000000005</v>
      </c>
    </row>
    <row r="132" spans="1:12">
      <c r="A132" s="120" t="s">
        <v>1769</v>
      </c>
      <c r="B132" s="121" t="s">
        <v>1770</v>
      </c>
      <c r="C132" s="122" t="s">
        <v>12</v>
      </c>
      <c r="D132" s="123">
        <v>1500</v>
      </c>
      <c r="E132" s="123">
        <v>31.5</v>
      </c>
      <c r="F132" s="122">
        <v>35</v>
      </c>
      <c r="G132" s="122">
        <v>40</v>
      </c>
      <c r="H132" s="122">
        <v>0</v>
      </c>
      <c r="I132" s="124">
        <f t="shared" ref="I132" si="211">SUM(F132-E132)*D132</f>
        <v>5250</v>
      </c>
      <c r="J132" s="125">
        <f t="shared" ref="J132" si="212">SUM(G132-F132)*D132</f>
        <v>7500</v>
      </c>
      <c r="K132" s="125">
        <v>0</v>
      </c>
      <c r="L132" s="124">
        <f t="shared" ref="L132" si="213">SUM(I132:K132)</f>
        <v>12750</v>
      </c>
    </row>
    <row r="133" spans="1:12">
      <c r="A133" s="120" t="s">
        <v>1766</v>
      </c>
      <c r="B133" s="121" t="s">
        <v>1767</v>
      </c>
      <c r="C133" s="122" t="s">
        <v>12</v>
      </c>
      <c r="D133" s="123">
        <v>1500</v>
      </c>
      <c r="E133" s="123">
        <v>30</v>
      </c>
      <c r="F133" s="122">
        <v>31.5</v>
      </c>
      <c r="G133" s="122">
        <v>33</v>
      </c>
      <c r="H133" s="122">
        <v>36</v>
      </c>
      <c r="I133" s="124">
        <f t="shared" ref="I133" si="214">SUM(F133-E133)*D133</f>
        <v>2250</v>
      </c>
      <c r="J133" s="125">
        <f t="shared" ref="J133" si="215">SUM(G133-F133)*D133</f>
        <v>2250</v>
      </c>
      <c r="K133" s="125">
        <f t="shared" ref="K133" si="216">SUM(H133-G133)*D133</f>
        <v>4500</v>
      </c>
      <c r="L133" s="124">
        <f t="shared" ref="L133" si="217">SUM(I133:K133)</f>
        <v>9000</v>
      </c>
    </row>
    <row r="134" spans="1:12">
      <c r="A134" s="120" t="s">
        <v>1766</v>
      </c>
      <c r="B134" s="121" t="s">
        <v>1768</v>
      </c>
      <c r="C134" s="122" t="s">
        <v>12</v>
      </c>
      <c r="D134" s="123">
        <v>400</v>
      </c>
      <c r="E134" s="123">
        <v>21</v>
      </c>
      <c r="F134" s="122">
        <v>15</v>
      </c>
      <c r="G134" s="122">
        <v>0</v>
      </c>
      <c r="H134" s="122">
        <v>0</v>
      </c>
      <c r="I134" s="124">
        <f t="shared" ref="I134" si="218">SUM(F134-E134)*D134</f>
        <v>-2400</v>
      </c>
      <c r="J134" s="125">
        <v>0</v>
      </c>
      <c r="K134" s="125">
        <f t="shared" ref="K134" si="219">SUM(H134-G134)*D134</f>
        <v>0</v>
      </c>
      <c r="L134" s="124">
        <f t="shared" ref="L134" si="220">SUM(I134:K134)</f>
        <v>-2400</v>
      </c>
    </row>
    <row r="135" spans="1:12">
      <c r="A135" s="120" t="s">
        <v>1762</v>
      </c>
      <c r="B135" s="121" t="s">
        <v>1765</v>
      </c>
      <c r="C135" s="122" t="s">
        <v>12</v>
      </c>
      <c r="D135" s="123">
        <v>800</v>
      </c>
      <c r="E135" s="123">
        <v>25</v>
      </c>
      <c r="F135" s="122">
        <v>26.5</v>
      </c>
      <c r="G135" s="122">
        <v>28</v>
      </c>
      <c r="H135" s="122">
        <v>32</v>
      </c>
      <c r="I135" s="124">
        <f t="shared" ref="I135" si="221">SUM(F135-E135)*D135</f>
        <v>1200</v>
      </c>
      <c r="J135" s="125">
        <f t="shared" ref="J135" si="222">SUM(G135-F135)*D135</f>
        <v>1200</v>
      </c>
      <c r="K135" s="125">
        <f t="shared" ref="K135" si="223">SUM(H135-G135)*D135</f>
        <v>3200</v>
      </c>
      <c r="L135" s="124">
        <f t="shared" ref="L135" si="224">SUM(I135:K135)</f>
        <v>5600</v>
      </c>
    </row>
    <row r="136" spans="1:12">
      <c r="A136" s="120" t="s">
        <v>1762</v>
      </c>
      <c r="B136" s="121" t="s">
        <v>1764</v>
      </c>
      <c r="C136" s="122" t="s">
        <v>12</v>
      </c>
      <c r="D136" s="123">
        <v>750</v>
      </c>
      <c r="E136" s="123">
        <v>30</v>
      </c>
      <c r="F136" s="122">
        <v>32.5</v>
      </c>
      <c r="G136" s="122">
        <v>0</v>
      </c>
      <c r="H136" s="122">
        <v>0</v>
      </c>
      <c r="I136" s="124">
        <f t="shared" ref="I136" si="225">SUM(F136-E136)*D136</f>
        <v>1875</v>
      </c>
      <c r="J136" s="125">
        <v>0</v>
      </c>
      <c r="K136" s="125">
        <v>0</v>
      </c>
      <c r="L136" s="124">
        <f t="shared" ref="L136" si="226">SUM(I136:K136)</f>
        <v>1875</v>
      </c>
    </row>
    <row r="137" spans="1:12">
      <c r="A137" s="120" t="s">
        <v>1762</v>
      </c>
      <c r="B137" s="121" t="s">
        <v>1763</v>
      </c>
      <c r="C137" s="122" t="s">
        <v>12</v>
      </c>
      <c r="D137" s="123">
        <v>1500</v>
      </c>
      <c r="E137" s="123">
        <v>22</v>
      </c>
      <c r="F137" s="122">
        <v>20.5</v>
      </c>
      <c r="G137" s="122">
        <v>0</v>
      </c>
      <c r="H137" s="122">
        <v>0</v>
      </c>
      <c r="I137" s="124">
        <f t="shared" ref="I137" si="227">SUM(F137-E137)*D137</f>
        <v>-2250</v>
      </c>
      <c r="J137" s="125">
        <v>0</v>
      </c>
      <c r="K137" s="125">
        <v>0</v>
      </c>
      <c r="L137" s="124">
        <f t="shared" ref="L137" si="228">SUM(I137:K137)</f>
        <v>-2250</v>
      </c>
    </row>
    <row r="138" spans="1:12">
      <c r="A138" s="120" t="s">
        <v>1758</v>
      </c>
      <c r="B138" s="121" t="s">
        <v>1759</v>
      </c>
      <c r="C138" s="122" t="s">
        <v>12</v>
      </c>
      <c r="D138" s="123">
        <v>250</v>
      </c>
      <c r="E138" s="123">
        <v>85</v>
      </c>
      <c r="F138" s="122">
        <v>90</v>
      </c>
      <c r="G138" s="122">
        <v>95</v>
      </c>
      <c r="H138" s="122">
        <v>100</v>
      </c>
      <c r="I138" s="124">
        <f t="shared" ref="I138" si="229">SUM(F138-E138)*D138</f>
        <v>1250</v>
      </c>
      <c r="J138" s="125">
        <f t="shared" ref="J138" si="230">SUM(G138-F138)*D138</f>
        <v>1250</v>
      </c>
      <c r="K138" s="125">
        <f t="shared" ref="K138" si="231">SUM(H138-G138)*D138</f>
        <v>1250</v>
      </c>
      <c r="L138" s="124">
        <f t="shared" ref="L138" si="232">SUM(I138:K138)</f>
        <v>3750</v>
      </c>
    </row>
    <row r="139" spans="1:12">
      <c r="A139" s="120" t="s">
        <v>1758</v>
      </c>
      <c r="B139" s="121" t="s">
        <v>1760</v>
      </c>
      <c r="C139" s="122" t="s">
        <v>12</v>
      </c>
      <c r="D139" s="123">
        <v>300</v>
      </c>
      <c r="E139" s="123">
        <v>46</v>
      </c>
      <c r="F139" s="122">
        <v>46</v>
      </c>
      <c r="G139" s="122">
        <v>0</v>
      </c>
      <c r="H139" s="122">
        <v>0</v>
      </c>
      <c r="I139" s="124">
        <f t="shared" ref="I139" si="233">SUM(F139-E139)*D139</f>
        <v>0</v>
      </c>
      <c r="J139" s="125">
        <v>0</v>
      </c>
      <c r="K139" s="125">
        <f t="shared" ref="K139" si="234">SUM(H139-G139)*D139</f>
        <v>0</v>
      </c>
      <c r="L139" s="124">
        <f t="shared" ref="L139" si="235">SUM(I139:K139)</f>
        <v>0</v>
      </c>
    </row>
    <row r="140" spans="1:12">
      <c r="A140" s="120" t="s">
        <v>1758</v>
      </c>
      <c r="B140" s="121" t="s">
        <v>1761</v>
      </c>
      <c r="C140" s="122" t="s">
        <v>12</v>
      </c>
      <c r="D140" s="123">
        <v>3500</v>
      </c>
      <c r="E140" s="123">
        <v>9.5</v>
      </c>
      <c r="F140" s="122">
        <v>8.75</v>
      </c>
      <c r="G140" s="122">
        <v>0</v>
      </c>
      <c r="H140" s="122">
        <v>0</v>
      </c>
      <c r="I140" s="124">
        <f t="shared" ref="I140" si="236">SUM(F140-E140)*D140</f>
        <v>-2625</v>
      </c>
      <c r="J140" s="125">
        <v>0</v>
      </c>
      <c r="K140" s="125">
        <f t="shared" ref="K140" si="237">SUM(H140-G140)*D140</f>
        <v>0</v>
      </c>
      <c r="L140" s="124">
        <f t="shared" ref="L140" si="238">SUM(I140:K140)</f>
        <v>-2625</v>
      </c>
    </row>
    <row r="141" spans="1:12">
      <c r="A141" s="120" t="s">
        <v>1755</v>
      </c>
      <c r="B141" s="121" t="s">
        <v>1757</v>
      </c>
      <c r="C141" s="122" t="s">
        <v>12</v>
      </c>
      <c r="D141" s="123">
        <v>250</v>
      </c>
      <c r="E141" s="123">
        <v>92</v>
      </c>
      <c r="F141" s="122">
        <v>97</v>
      </c>
      <c r="G141" s="122">
        <v>105</v>
      </c>
      <c r="H141" s="122">
        <v>110</v>
      </c>
      <c r="I141" s="124">
        <f t="shared" ref="I141" si="239">SUM(F141-E141)*D141</f>
        <v>1250</v>
      </c>
      <c r="J141" s="125">
        <f t="shared" ref="J141:J146" si="240">SUM(G141-F141)*D141</f>
        <v>2000</v>
      </c>
      <c r="K141" s="125">
        <f t="shared" ref="K141" si="241">SUM(H141-G141)*D141</f>
        <v>1250</v>
      </c>
      <c r="L141" s="124">
        <f t="shared" ref="L141" si="242">SUM(I141:K141)</f>
        <v>4500</v>
      </c>
    </row>
    <row r="142" spans="1:12">
      <c r="A142" s="120" t="s">
        <v>1755</v>
      </c>
      <c r="B142" s="121" t="s">
        <v>1756</v>
      </c>
      <c r="C142" s="122" t="s">
        <v>12</v>
      </c>
      <c r="D142" s="123">
        <v>1250</v>
      </c>
      <c r="E142" s="123">
        <v>22</v>
      </c>
      <c r="F142" s="122">
        <v>23.5</v>
      </c>
      <c r="G142" s="122">
        <v>25</v>
      </c>
      <c r="H142" s="122">
        <v>27</v>
      </c>
      <c r="I142" s="124">
        <f t="shared" ref="I142" si="243">SUM(F142-E142)*D142</f>
        <v>1875</v>
      </c>
      <c r="J142" s="125">
        <f t="shared" si="240"/>
        <v>1875</v>
      </c>
      <c r="K142" s="125">
        <f t="shared" ref="K142" si="244">SUM(H142-G142)*D142</f>
        <v>2500</v>
      </c>
      <c r="L142" s="124">
        <f t="shared" ref="L142" si="245">SUM(I142:K142)</f>
        <v>6250</v>
      </c>
    </row>
    <row r="143" spans="1:12">
      <c r="A143" s="120" t="s">
        <v>1752</v>
      </c>
      <c r="B143" s="121" t="s">
        <v>1754</v>
      </c>
      <c r="C143" s="122" t="s">
        <v>12</v>
      </c>
      <c r="D143" s="123">
        <v>300</v>
      </c>
      <c r="E143" s="123">
        <v>42</v>
      </c>
      <c r="F143" s="122">
        <v>45</v>
      </c>
      <c r="G143" s="122">
        <v>48</v>
      </c>
      <c r="H143" s="122">
        <v>52</v>
      </c>
      <c r="I143" s="124">
        <f t="shared" ref="I143" si="246">SUM(F143-E143)*D143</f>
        <v>900</v>
      </c>
      <c r="J143" s="125">
        <f t="shared" si="240"/>
        <v>900</v>
      </c>
      <c r="K143" s="125">
        <f t="shared" ref="K143" si="247">SUM(H143-G143)*D143</f>
        <v>1200</v>
      </c>
      <c r="L143" s="124">
        <f t="shared" ref="L143" si="248">SUM(I143:K143)</f>
        <v>3000</v>
      </c>
    </row>
    <row r="144" spans="1:12">
      <c r="A144" s="120" t="s">
        <v>1752</v>
      </c>
      <c r="B144" s="121" t="s">
        <v>1753</v>
      </c>
      <c r="C144" s="122" t="s">
        <v>12</v>
      </c>
      <c r="D144" s="123">
        <v>1200</v>
      </c>
      <c r="E144" s="123">
        <v>18</v>
      </c>
      <c r="F144" s="122">
        <v>19</v>
      </c>
      <c r="G144" s="122">
        <v>20</v>
      </c>
      <c r="H144" s="122">
        <v>21</v>
      </c>
      <c r="I144" s="124">
        <f t="shared" ref="I144" si="249">SUM(F144-E144)*D144</f>
        <v>1200</v>
      </c>
      <c r="J144" s="125">
        <f t="shared" si="240"/>
        <v>1200</v>
      </c>
      <c r="K144" s="125">
        <f t="shared" ref="K144" si="250">SUM(H144-G144)*D144</f>
        <v>1200</v>
      </c>
      <c r="L144" s="124">
        <f t="shared" ref="L144" si="251">SUM(I144:K144)</f>
        <v>3600</v>
      </c>
    </row>
    <row r="145" spans="1:12">
      <c r="A145" s="120" t="s">
        <v>1750</v>
      </c>
      <c r="B145" s="121" t="s">
        <v>1688</v>
      </c>
      <c r="C145" s="122" t="s">
        <v>12</v>
      </c>
      <c r="D145" s="123">
        <v>1200</v>
      </c>
      <c r="E145" s="123">
        <v>21</v>
      </c>
      <c r="F145" s="122">
        <v>22</v>
      </c>
      <c r="G145" s="122">
        <v>23</v>
      </c>
      <c r="H145" s="122">
        <v>24</v>
      </c>
      <c r="I145" s="124">
        <f t="shared" ref="I145" si="252">SUM(F145-E145)*D145</f>
        <v>1200</v>
      </c>
      <c r="J145" s="125">
        <f t="shared" si="240"/>
        <v>1200</v>
      </c>
      <c r="K145" s="125">
        <f t="shared" ref="K145" si="253">SUM(H145-G145)*D145</f>
        <v>1200</v>
      </c>
      <c r="L145" s="124">
        <f t="shared" ref="L145" si="254">SUM(I145:K145)</f>
        <v>3600</v>
      </c>
    </row>
    <row r="146" spans="1:12">
      <c r="A146" s="120" t="s">
        <v>1750</v>
      </c>
      <c r="B146" s="121" t="s">
        <v>1617</v>
      </c>
      <c r="C146" s="122" t="s">
        <v>12</v>
      </c>
      <c r="D146" s="123">
        <v>1200</v>
      </c>
      <c r="E146" s="123">
        <v>20</v>
      </c>
      <c r="F146" s="122">
        <v>21</v>
      </c>
      <c r="G146" s="122">
        <v>22</v>
      </c>
      <c r="H146" s="122">
        <v>23</v>
      </c>
      <c r="I146" s="124">
        <f t="shared" ref="I146" si="255">SUM(F146-E146)*D146</f>
        <v>1200</v>
      </c>
      <c r="J146" s="125">
        <f t="shared" si="240"/>
        <v>1200</v>
      </c>
      <c r="K146" s="125">
        <f t="shared" ref="K146" si="256">SUM(H146-G146)*D146</f>
        <v>1200</v>
      </c>
      <c r="L146" s="124">
        <f t="shared" ref="L146" si="257">SUM(I146:K146)</f>
        <v>3600</v>
      </c>
    </row>
    <row r="147" spans="1:12">
      <c r="A147" s="120" t="s">
        <v>1750</v>
      </c>
      <c r="B147" s="121" t="s">
        <v>1751</v>
      </c>
      <c r="C147" s="122" t="s">
        <v>12</v>
      </c>
      <c r="D147" s="123">
        <v>1500</v>
      </c>
      <c r="E147" s="123">
        <v>17.5</v>
      </c>
      <c r="F147" s="122">
        <v>16</v>
      </c>
      <c r="G147" s="122">
        <v>0</v>
      </c>
      <c r="H147" s="122">
        <v>0</v>
      </c>
      <c r="I147" s="124">
        <f t="shared" ref="I147" si="258">SUM(F147-E147)*D147</f>
        <v>-2250</v>
      </c>
      <c r="J147" s="125">
        <v>0</v>
      </c>
      <c r="K147" s="125">
        <f t="shared" ref="K147" si="259">SUM(H147-G147)*D147</f>
        <v>0</v>
      </c>
      <c r="L147" s="124">
        <f t="shared" ref="L147" si="260">SUM(I147:K147)</f>
        <v>-2250</v>
      </c>
    </row>
    <row r="148" spans="1:12">
      <c r="A148" s="120" t="s">
        <v>1748</v>
      </c>
      <c r="B148" s="121" t="s">
        <v>1747</v>
      </c>
      <c r="C148" s="122" t="s">
        <v>12</v>
      </c>
      <c r="D148" s="123">
        <v>1400</v>
      </c>
      <c r="E148" s="123">
        <v>20</v>
      </c>
      <c r="F148" s="122">
        <v>21</v>
      </c>
      <c r="G148" s="122">
        <v>22</v>
      </c>
      <c r="H148" s="122">
        <v>23</v>
      </c>
      <c r="I148" s="124">
        <f t="shared" ref="I148" si="261">SUM(F148-E148)*D148</f>
        <v>1400</v>
      </c>
      <c r="J148" s="125">
        <f>SUM(G148-F148)*D148</f>
        <v>1400</v>
      </c>
      <c r="K148" s="125">
        <f t="shared" ref="K148" si="262">SUM(H148-G148)*D148</f>
        <v>1400</v>
      </c>
      <c r="L148" s="124">
        <f t="shared" ref="L148" si="263">SUM(I148:K148)</f>
        <v>4200</v>
      </c>
    </row>
    <row r="149" spans="1:12">
      <c r="A149" s="120" t="s">
        <v>1748</v>
      </c>
      <c r="B149" s="121" t="s">
        <v>1749</v>
      </c>
      <c r="C149" s="122" t="s">
        <v>12</v>
      </c>
      <c r="D149" s="123">
        <v>250</v>
      </c>
      <c r="E149" s="123">
        <v>110</v>
      </c>
      <c r="F149" s="122">
        <v>116</v>
      </c>
      <c r="G149" s="122">
        <v>0</v>
      </c>
      <c r="H149" s="122">
        <v>0</v>
      </c>
      <c r="I149" s="124">
        <f t="shared" ref="I149" si="264">SUM(F149-E149)*D149</f>
        <v>1500</v>
      </c>
      <c r="J149" s="125">
        <v>0</v>
      </c>
      <c r="K149" s="125">
        <f t="shared" ref="K149" si="265">SUM(H149-G149)*D149</f>
        <v>0</v>
      </c>
      <c r="L149" s="124">
        <f t="shared" ref="L149" si="266">SUM(I149:K149)</f>
        <v>1500</v>
      </c>
    </row>
    <row r="150" spans="1:12">
      <c r="A150" s="120" t="s">
        <v>1745</v>
      </c>
      <c r="B150" s="121" t="s">
        <v>1746</v>
      </c>
      <c r="C150" s="122" t="s">
        <v>12</v>
      </c>
      <c r="D150" s="123">
        <v>309</v>
      </c>
      <c r="E150" s="123">
        <v>90</v>
      </c>
      <c r="F150" s="122">
        <v>95</v>
      </c>
      <c r="G150" s="122">
        <v>0</v>
      </c>
      <c r="H150" s="122">
        <v>0</v>
      </c>
      <c r="I150" s="124">
        <f t="shared" ref="I150" si="267">SUM(F150-E150)*D150</f>
        <v>1545</v>
      </c>
      <c r="J150" s="125">
        <v>0</v>
      </c>
      <c r="K150" s="125">
        <v>0</v>
      </c>
      <c r="L150" s="124">
        <f t="shared" ref="L150" si="268">SUM(I150:K150)</f>
        <v>1545</v>
      </c>
    </row>
    <row r="151" spans="1:12">
      <c r="A151" s="120" t="s">
        <v>1741</v>
      </c>
      <c r="B151" s="121" t="s">
        <v>1744</v>
      </c>
      <c r="C151" s="122" t="s">
        <v>12</v>
      </c>
      <c r="D151" s="123">
        <v>1800</v>
      </c>
      <c r="E151" s="123">
        <v>22.8</v>
      </c>
      <c r="F151" s="122">
        <v>23.8</v>
      </c>
      <c r="G151" s="122">
        <v>24.5</v>
      </c>
      <c r="H151" s="122">
        <v>0</v>
      </c>
      <c r="I151" s="124">
        <f t="shared" ref="I151" si="269">SUM(F151-E151)*D151</f>
        <v>1800</v>
      </c>
      <c r="J151" s="125">
        <f>SUM(G151-F151)*D151</f>
        <v>1259.9999999999986</v>
      </c>
      <c r="K151" s="125">
        <v>0</v>
      </c>
      <c r="L151" s="124">
        <f t="shared" ref="L151" si="270">SUM(I151:K151)</f>
        <v>3059.9999999999986</v>
      </c>
    </row>
    <row r="152" spans="1:12">
      <c r="A152" s="120" t="s">
        <v>1741</v>
      </c>
      <c r="B152" s="121" t="s">
        <v>1742</v>
      </c>
      <c r="C152" s="122" t="s">
        <v>12</v>
      </c>
      <c r="D152" s="123">
        <v>1500</v>
      </c>
      <c r="E152" s="123">
        <v>18.5</v>
      </c>
      <c r="F152" s="122">
        <v>19.5</v>
      </c>
      <c r="G152" s="122">
        <v>20.5</v>
      </c>
      <c r="H152" s="122">
        <v>21.5</v>
      </c>
      <c r="I152" s="124">
        <f t="shared" ref="I152" si="271">SUM(F152-E152)*D152</f>
        <v>1500</v>
      </c>
      <c r="J152" s="125">
        <f>SUM(G152-F152)*D152</f>
        <v>1500</v>
      </c>
      <c r="K152" s="125">
        <f t="shared" ref="K152" si="272">SUM(H152-G152)*D152</f>
        <v>1500</v>
      </c>
      <c r="L152" s="124">
        <f t="shared" ref="L152" si="273">SUM(I152:K152)</f>
        <v>4500</v>
      </c>
    </row>
    <row r="153" spans="1:12">
      <c r="A153" s="120" t="s">
        <v>1741</v>
      </c>
      <c r="B153" s="121" t="s">
        <v>1743</v>
      </c>
      <c r="C153" s="122" t="s">
        <v>12</v>
      </c>
      <c r="D153" s="123">
        <v>700</v>
      </c>
      <c r="E153" s="123">
        <v>50</v>
      </c>
      <c r="F153" s="122">
        <v>51.5</v>
      </c>
      <c r="G153" s="122">
        <v>0</v>
      </c>
      <c r="H153" s="122">
        <v>0</v>
      </c>
      <c r="I153" s="124">
        <f t="shared" ref="I153" si="274">SUM(F153-E153)*D153</f>
        <v>1050</v>
      </c>
      <c r="J153" s="125">
        <v>0</v>
      </c>
      <c r="K153" s="125">
        <f t="shared" ref="K153" si="275">SUM(H153-G153)*D153</f>
        <v>0</v>
      </c>
      <c r="L153" s="124">
        <f t="shared" ref="L153" si="276">SUM(I153:K153)</f>
        <v>1050</v>
      </c>
    </row>
    <row r="154" spans="1:12">
      <c r="A154" s="120" t="s">
        <v>1739</v>
      </c>
      <c r="B154" s="121" t="s">
        <v>1727</v>
      </c>
      <c r="C154" s="122" t="s">
        <v>12</v>
      </c>
      <c r="D154" s="123">
        <v>1000</v>
      </c>
      <c r="E154" s="123">
        <v>46.5</v>
      </c>
      <c r="F154" s="122">
        <v>49</v>
      </c>
      <c r="G154" s="122">
        <v>52</v>
      </c>
      <c r="H154" s="122">
        <v>55</v>
      </c>
      <c r="I154" s="124">
        <f t="shared" ref="I154" si="277">SUM(F154-E154)*D154</f>
        <v>2500</v>
      </c>
      <c r="J154" s="125">
        <f>SUM(G154-F154)*D154</f>
        <v>3000</v>
      </c>
      <c r="K154" s="125">
        <f t="shared" ref="K154" si="278">SUM(H154-G154)*D154</f>
        <v>3000</v>
      </c>
      <c r="L154" s="124">
        <f t="shared" ref="L154" si="279">SUM(I154:K154)</f>
        <v>8500</v>
      </c>
    </row>
    <row r="155" spans="1:12">
      <c r="A155" s="120" t="s">
        <v>1739</v>
      </c>
      <c r="B155" s="121" t="s">
        <v>1740</v>
      </c>
      <c r="C155" s="122" t="s">
        <v>12</v>
      </c>
      <c r="D155" s="123">
        <v>1000</v>
      </c>
      <c r="E155" s="123">
        <v>26</v>
      </c>
      <c r="F155" s="122">
        <v>27.5</v>
      </c>
      <c r="G155" s="122">
        <v>0</v>
      </c>
      <c r="H155" s="122">
        <v>0</v>
      </c>
      <c r="I155" s="124">
        <f t="shared" ref="I155" si="280">SUM(F155-E155)*D155</f>
        <v>1500</v>
      </c>
      <c r="J155" s="125">
        <v>0</v>
      </c>
      <c r="K155" s="125">
        <f t="shared" ref="K155" si="281">SUM(H155-G155)*D155</f>
        <v>0</v>
      </c>
      <c r="L155" s="124">
        <f t="shared" ref="L155" si="282">SUM(I155:K155)</f>
        <v>1500</v>
      </c>
    </row>
    <row r="156" spans="1:12">
      <c r="A156" s="120" t="s">
        <v>1737</v>
      </c>
      <c r="B156" s="121" t="s">
        <v>1734</v>
      </c>
      <c r="C156" s="122" t="s">
        <v>12</v>
      </c>
      <c r="D156" s="123">
        <v>250</v>
      </c>
      <c r="E156" s="123">
        <v>123.5</v>
      </c>
      <c r="F156" s="122">
        <v>130</v>
      </c>
      <c r="G156" s="122">
        <v>140</v>
      </c>
      <c r="H156" s="122">
        <v>150</v>
      </c>
      <c r="I156" s="124">
        <f t="shared" ref="I156" si="283">SUM(F156-E156)*D156</f>
        <v>1625</v>
      </c>
      <c r="J156" s="125">
        <f>SUM(G156-F156)*D156</f>
        <v>2500</v>
      </c>
      <c r="K156" s="125">
        <f t="shared" ref="K156" si="284">SUM(H156-G156)*D156</f>
        <v>2500</v>
      </c>
      <c r="L156" s="124">
        <f t="shared" ref="L156" si="285">SUM(I156:K156)</f>
        <v>6625</v>
      </c>
    </row>
    <row r="157" spans="1:12">
      <c r="A157" s="120" t="s">
        <v>1737</v>
      </c>
      <c r="B157" s="121" t="s">
        <v>1738</v>
      </c>
      <c r="C157" s="122" t="s">
        <v>12</v>
      </c>
      <c r="D157" s="123">
        <v>400</v>
      </c>
      <c r="E157" s="123">
        <v>50</v>
      </c>
      <c r="F157" s="122">
        <v>46</v>
      </c>
      <c r="G157" s="122">
        <v>0</v>
      </c>
      <c r="H157" s="122">
        <v>0</v>
      </c>
      <c r="I157" s="124">
        <f t="shared" ref="I157" si="286">SUM(F157-E157)*D157</f>
        <v>-1600</v>
      </c>
      <c r="J157" s="125">
        <v>0</v>
      </c>
      <c r="K157" s="125">
        <v>0</v>
      </c>
      <c r="L157" s="124">
        <f t="shared" ref="L157" si="287">SUM(I157:K157)</f>
        <v>-1600</v>
      </c>
    </row>
    <row r="158" spans="1:12">
      <c r="A158" s="120" t="s">
        <v>1736</v>
      </c>
      <c r="B158" s="121" t="s">
        <v>1730</v>
      </c>
      <c r="C158" s="122" t="s">
        <v>12</v>
      </c>
      <c r="D158" s="123">
        <v>600</v>
      </c>
      <c r="E158" s="123">
        <v>42</v>
      </c>
      <c r="F158" s="122">
        <v>45</v>
      </c>
      <c r="G158" s="122">
        <v>48</v>
      </c>
      <c r="H158" s="122">
        <v>51</v>
      </c>
      <c r="I158" s="124">
        <f t="shared" ref="I158" si="288">SUM(F158-E158)*D158</f>
        <v>1800</v>
      </c>
      <c r="J158" s="125">
        <f>SUM(G158-F158)*D158</f>
        <v>1800</v>
      </c>
      <c r="K158" s="125">
        <f t="shared" ref="K158" si="289">SUM(H158-G158)*D158</f>
        <v>1800</v>
      </c>
      <c r="L158" s="124">
        <f t="shared" ref="L158" si="290">SUM(I158:K158)</f>
        <v>5400</v>
      </c>
    </row>
    <row r="159" spans="1:12">
      <c r="A159" s="120" t="s">
        <v>1736</v>
      </c>
      <c r="B159" s="121" t="s">
        <v>1734</v>
      </c>
      <c r="C159" s="122" t="s">
        <v>12</v>
      </c>
      <c r="D159" s="123">
        <v>250</v>
      </c>
      <c r="E159" s="123">
        <v>100</v>
      </c>
      <c r="F159" s="122">
        <v>105</v>
      </c>
      <c r="G159" s="122">
        <v>0</v>
      </c>
      <c r="H159" s="122">
        <v>0</v>
      </c>
      <c r="I159" s="124">
        <f t="shared" ref="I159:I160" si="291">SUM(F159-E159)*D159</f>
        <v>1250</v>
      </c>
      <c r="J159" s="125">
        <v>0</v>
      </c>
      <c r="K159" s="125">
        <v>0</v>
      </c>
      <c r="L159" s="124">
        <f t="shared" ref="L159" si="292">SUM(I159:K159)</f>
        <v>1250</v>
      </c>
    </row>
    <row r="160" spans="1:12">
      <c r="A160" s="120" t="s">
        <v>1732</v>
      </c>
      <c r="B160" s="121" t="s">
        <v>1734</v>
      </c>
      <c r="C160" s="122" t="s">
        <v>12</v>
      </c>
      <c r="D160" s="123">
        <v>250</v>
      </c>
      <c r="E160" s="123">
        <v>163</v>
      </c>
      <c r="F160" s="122">
        <v>170</v>
      </c>
      <c r="G160" s="122">
        <v>180</v>
      </c>
      <c r="H160" s="122">
        <v>0</v>
      </c>
      <c r="I160" s="124">
        <f t="shared" si="291"/>
        <v>1750</v>
      </c>
      <c r="J160" s="125">
        <f>SUM(G160-F160)*D160</f>
        <v>2500</v>
      </c>
      <c r="K160" s="125">
        <v>0</v>
      </c>
      <c r="L160" s="124">
        <f t="shared" ref="L160" si="293">SUM(I160:K160)</f>
        <v>4250</v>
      </c>
    </row>
    <row r="161" spans="1:12">
      <c r="A161" s="127"/>
      <c r="B161" s="127"/>
      <c r="C161" s="127"/>
      <c r="D161" s="127"/>
      <c r="E161" s="127"/>
      <c r="F161" s="127"/>
      <c r="G161" s="127"/>
      <c r="H161" s="127"/>
      <c r="I161" s="128">
        <f>SUM(I121:I160)</f>
        <v>36995</v>
      </c>
      <c r="J161" s="127"/>
      <c r="K161" s="127" t="s">
        <v>1347</v>
      </c>
      <c r="L161" s="128">
        <f>SUM(L121:L160)</f>
        <v>110530</v>
      </c>
    </row>
    <row r="162" spans="1:12">
      <c r="A162" s="152" t="s">
        <v>1735</v>
      </c>
      <c r="B162" s="129"/>
      <c r="C162" s="130"/>
      <c r="D162" s="131"/>
      <c r="E162" s="131"/>
      <c r="F162" s="130"/>
      <c r="G162" s="122"/>
      <c r="H162" s="122"/>
      <c r="I162" s="124"/>
      <c r="J162" s="125"/>
      <c r="K162" s="125"/>
      <c r="L162" s="124"/>
    </row>
    <row r="163" spans="1:12">
      <c r="A163" s="152" t="s">
        <v>1171</v>
      </c>
      <c r="B163" s="153" t="s">
        <v>1172</v>
      </c>
      <c r="C163" s="136" t="s">
        <v>1173</v>
      </c>
      <c r="D163" s="154" t="s">
        <v>1174</v>
      </c>
      <c r="E163" s="154" t="s">
        <v>1175</v>
      </c>
      <c r="F163" s="136" t="s">
        <v>1142</v>
      </c>
      <c r="G163" s="122"/>
      <c r="H163" s="122"/>
      <c r="I163" s="124"/>
      <c r="J163" s="125"/>
      <c r="K163" s="125"/>
      <c r="L163" s="124"/>
    </row>
    <row r="164" spans="1:12">
      <c r="A164" s="120" t="s">
        <v>1305</v>
      </c>
      <c r="B164" s="158">
        <v>2</v>
      </c>
      <c r="C164" s="122">
        <f>SUM(A164-B164)</f>
        <v>46</v>
      </c>
      <c r="D164" s="123">
        <v>8</v>
      </c>
      <c r="E164" s="122">
        <f>SUM(C164-D164)</f>
        <v>38</v>
      </c>
      <c r="F164" s="122">
        <f>E164*100/C164</f>
        <v>82.608695652173907</v>
      </c>
      <c r="G164" s="122"/>
      <c r="H164" s="122"/>
      <c r="I164" s="124"/>
      <c r="J164" s="125"/>
      <c r="K164" s="125"/>
      <c r="L164" s="124"/>
    </row>
    <row r="165" spans="1:12" ht="15.75">
      <c r="A165" s="115"/>
      <c r="B165" s="115"/>
      <c r="C165" s="115"/>
      <c r="D165" s="115"/>
      <c r="E165" s="119">
        <v>43831</v>
      </c>
      <c r="F165" s="115"/>
      <c r="G165" s="115"/>
      <c r="H165" s="115"/>
      <c r="I165" s="115"/>
      <c r="J165" s="115"/>
      <c r="K165" s="115"/>
      <c r="L165" s="115"/>
    </row>
    <row r="166" spans="1:12">
      <c r="A166" s="120" t="s">
        <v>1733</v>
      </c>
      <c r="B166" s="121" t="s">
        <v>1731</v>
      </c>
      <c r="C166" s="122" t="s">
        <v>12</v>
      </c>
      <c r="D166" s="123">
        <v>600</v>
      </c>
      <c r="E166" s="123">
        <v>39</v>
      </c>
      <c r="F166" s="122">
        <v>42</v>
      </c>
      <c r="G166" s="122">
        <v>45</v>
      </c>
      <c r="H166" s="122">
        <v>48</v>
      </c>
      <c r="I166" s="124">
        <f t="shared" ref="I166" si="294">SUM(F166-E166)*D166</f>
        <v>1800</v>
      </c>
      <c r="J166" s="125">
        <f>SUM(G166-F166)*D166</f>
        <v>1800</v>
      </c>
      <c r="K166" s="125">
        <f t="shared" ref="K166" si="295">SUM(H166-G166)*D166</f>
        <v>1800</v>
      </c>
      <c r="L166" s="124">
        <f t="shared" ref="L166" si="296">SUM(I166:K166)</f>
        <v>5400</v>
      </c>
    </row>
    <row r="167" spans="1:12">
      <c r="A167" s="120" t="s">
        <v>1733</v>
      </c>
      <c r="B167" s="121" t="s">
        <v>1730</v>
      </c>
      <c r="C167" s="122" t="s">
        <v>12</v>
      </c>
      <c r="D167" s="123">
        <v>600</v>
      </c>
      <c r="E167" s="123">
        <v>43</v>
      </c>
      <c r="F167" s="122">
        <v>45</v>
      </c>
      <c r="G167" s="122">
        <v>47</v>
      </c>
      <c r="H167" s="122">
        <v>49</v>
      </c>
      <c r="I167" s="124">
        <f t="shared" ref="I167" si="297">SUM(F167-E167)*D167</f>
        <v>1200</v>
      </c>
      <c r="J167" s="125">
        <f>SUM(G167-F167)*D167</f>
        <v>1200</v>
      </c>
      <c r="K167" s="125">
        <f t="shared" ref="K167" si="298">SUM(H167-G167)*D167</f>
        <v>1200</v>
      </c>
      <c r="L167" s="124">
        <f t="shared" ref="L167" si="299">SUM(I167:K167)</f>
        <v>3600</v>
      </c>
    </row>
    <row r="168" spans="1:12">
      <c r="A168" s="120" t="s">
        <v>1733</v>
      </c>
      <c r="B168" s="121" t="s">
        <v>1729</v>
      </c>
      <c r="C168" s="122" t="s">
        <v>12</v>
      </c>
      <c r="D168" s="123">
        <v>309</v>
      </c>
      <c r="E168" s="123">
        <v>78</v>
      </c>
      <c r="F168" s="122">
        <v>84</v>
      </c>
      <c r="G168" s="122">
        <v>90</v>
      </c>
      <c r="H168" s="122">
        <v>0</v>
      </c>
      <c r="I168" s="124">
        <f t="shared" ref="I168" si="300">SUM(F168-E168)*D168</f>
        <v>1854</v>
      </c>
      <c r="J168" s="125">
        <f>SUM(G168-F168)*D168</f>
        <v>1854</v>
      </c>
      <c r="K168" s="125">
        <v>0</v>
      </c>
      <c r="L168" s="124">
        <f t="shared" ref="L168" si="301">SUM(I168:K168)</f>
        <v>3708</v>
      </c>
    </row>
    <row r="169" spans="1:12">
      <c r="A169" s="120" t="s">
        <v>1733</v>
      </c>
      <c r="B169" s="121" t="s">
        <v>1728</v>
      </c>
      <c r="C169" s="122" t="s">
        <v>12</v>
      </c>
      <c r="D169" s="123">
        <v>200</v>
      </c>
      <c r="E169" s="123">
        <v>90</v>
      </c>
      <c r="F169" s="122">
        <v>87</v>
      </c>
      <c r="G169" s="122">
        <v>0</v>
      </c>
      <c r="H169" s="122">
        <v>0</v>
      </c>
      <c r="I169" s="124">
        <f t="shared" ref="I169" si="302">SUM(F169-E169)*D169</f>
        <v>-600</v>
      </c>
      <c r="J169" s="125">
        <v>0</v>
      </c>
      <c r="K169" s="125">
        <v>0</v>
      </c>
      <c r="L169" s="124">
        <f t="shared" ref="L169" si="303">SUM(I169:K169)</f>
        <v>-600</v>
      </c>
    </row>
    <row r="170" spans="1:12">
      <c r="A170" s="120" t="s">
        <v>1725</v>
      </c>
      <c r="B170" s="121" t="s">
        <v>1727</v>
      </c>
      <c r="C170" s="122" t="s">
        <v>12</v>
      </c>
      <c r="D170" s="123">
        <v>600</v>
      </c>
      <c r="E170" s="123">
        <v>22</v>
      </c>
      <c r="F170" s="122">
        <v>24</v>
      </c>
      <c r="G170" s="122">
        <v>0</v>
      </c>
      <c r="H170" s="122">
        <v>0</v>
      </c>
      <c r="I170" s="124">
        <f t="shared" ref="I170" si="304">SUM(F170-E170)*D170</f>
        <v>1200</v>
      </c>
      <c r="J170" s="125">
        <v>0</v>
      </c>
      <c r="K170" s="125">
        <v>0</v>
      </c>
      <c r="L170" s="124">
        <f t="shared" ref="L170" si="305">SUM(I170:K170)</f>
        <v>1200</v>
      </c>
    </row>
    <row r="171" spans="1:12">
      <c r="A171" s="120" t="s">
        <v>1725</v>
      </c>
      <c r="B171" s="121" t="s">
        <v>1726</v>
      </c>
      <c r="C171" s="122" t="s">
        <v>12</v>
      </c>
      <c r="D171" s="123">
        <v>200</v>
      </c>
      <c r="E171" s="123">
        <v>50</v>
      </c>
      <c r="F171" s="122">
        <v>55</v>
      </c>
      <c r="G171" s="122">
        <v>0</v>
      </c>
      <c r="H171" s="122">
        <v>0</v>
      </c>
      <c r="I171" s="124">
        <f t="shared" ref="I171" si="306">SUM(F171-E171)*D171</f>
        <v>1000</v>
      </c>
      <c r="J171" s="125">
        <v>0</v>
      </c>
      <c r="K171" s="125">
        <v>0</v>
      </c>
      <c r="L171" s="124">
        <f t="shared" ref="L171" si="307">SUM(I171:K171)</f>
        <v>1000</v>
      </c>
    </row>
    <row r="172" spans="1:12">
      <c r="A172" s="120" t="s">
        <v>1722</v>
      </c>
      <c r="B172" s="121" t="s">
        <v>1724</v>
      </c>
      <c r="C172" s="122" t="s">
        <v>12</v>
      </c>
      <c r="D172" s="123">
        <v>200</v>
      </c>
      <c r="E172" s="123">
        <v>29</v>
      </c>
      <c r="F172" s="122">
        <v>33</v>
      </c>
      <c r="G172" s="122">
        <v>0</v>
      </c>
      <c r="H172" s="122">
        <v>0</v>
      </c>
      <c r="I172" s="124">
        <f t="shared" ref="I172" si="308">SUM(F172-E172)*D172</f>
        <v>800</v>
      </c>
      <c r="J172" s="125">
        <v>0</v>
      </c>
      <c r="K172" s="125">
        <v>0</v>
      </c>
      <c r="L172" s="124">
        <f t="shared" ref="L172" si="309">SUM(I172:K172)</f>
        <v>800</v>
      </c>
    </row>
    <row r="173" spans="1:12">
      <c r="A173" s="120" t="s">
        <v>1722</v>
      </c>
      <c r="B173" s="121" t="s">
        <v>1723</v>
      </c>
      <c r="C173" s="122" t="s">
        <v>12</v>
      </c>
      <c r="D173" s="123">
        <v>500</v>
      </c>
      <c r="E173" s="123">
        <v>24</v>
      </c>
      <c r="F173" s="122">
        <v>21.5</v>
      </c>
      <c r="G173" s="122">
        <v>19</v>
      </c>
      <c r="H173" s="122">
        <v>21</v>
      </c>
      <c r="I173" s="124">
        <f t="shared" ref="I173" si="310">SUM(F173-E173)*D173</f>
        <v>-1250</v>
      </c>
      <c r="J173" s="125">
        <v>0</v>
      </c>
      <c r="K173" s="125">
        <v>0</v>
      </c>
      <c r="L173" s="124">
        <f t="shared" ref="L173" si="311">SUM(I173:K173)</f>
        <v>-1250</v>
      </c>
    </row>
    <row r="174" spans="1:12">
      <c r="A174" s="120" t="s">
        <v>1721</v>
      </c>
      <c r="B174" s="121" t="s">
        <v>1612</v>
      </c>
      <c r="C174" s="122" t="s">
        <v>12</v>
      </c>
      <c r="D174" s="123">
        <v>750</v>
      </c>
      <c r="E174" s="123">
        <v>15</v>
      </c>
      <c r="F174" s="122">
        <v>17</v>
      </c>
      <c r="G174" s="122">
        <v>19</v>
      </c>
      <c r="H174" s="122">
        <v>21</v>
      </c>
      <c r="I174" s="124">
        <f t="shared" ref="I174" si="312">SUM(F174-E174)*D174</f>
        <v>1500</v>
      </c>
      <c r="J174" s="125">
        <f>SUM(G174-F174)*D174</f>
        <v>1500</v>
      </c>
      <c r="K174" s="125">
        <f t="shared" ref="K174" si="313">SUM(H174-G174)*D174</f>
        <v>1500</v>
      </c>
      <c r="L174" s="124">
        <f t="shared" ref="L174" si="314">SUM(I174:K174)</f>
        <v>4500</v>
      </c>
    </row>
    <row r="175" spans="1:12">
      <c r="A175" s="120" t="s">
        <v>1721</v>
      </c>
      <c r="B175" s="121" t="s">
        <v>1720</v>
      </c>
      <c r="C175" s="122" t="s">
        <v>12</v>
      </c>
      <c r="D175" s="123">
        <v>1200</v>
      </c>
      <c r="E175" s="123">
        <v>20</v>
      </c>
      <c r="F175" s="122">
        <v>21.5</v>
      </c>
      <c r="G175" s="122">
        <v>23</v>
      </c>
      <c r="H175" s="122">
        <v>0</v>
      </c>
      <c r="I175" s="124">
        <f t="shared" ref="I175" si="315">SUM(F175-E175)*D175</f>
        <v>1800</v>
      </c>
      <c r="J175" s="125">
        <f>SUM(G175-F175)*D175</f>
        <v>1800</v>
      </c>
      <c r="K175" s="125">
        <v>0</v>
      </c>
      <c r="L175" s="124">
        <f t="shared" ref="L175" si="316">SUM(I175:K175)</f>
        <v>3600</v>
      </c>
    </row>
    <row r="176" spans="1:12">
      <c r="A176" s="120" t="s">
        <v>1718</v>
      </c>
      <c r="B176" s="121" t="s">
        <v>1720</v>
      </c>
      <c r="C176" s="122" t="s">
        <v>12</v>
      </c>
      <c r="D176" s="123">
        <v>1100</v>
      </c>
      <c r="E176" s="123">
        <v>15</v>
      </c>
      <c r="F176" s="122">
        <v>16</v>
      </c>
      <c r="G176" s="122">
        <v>0</v>
      </c>
      <c r="H176" s="122">
        <v>0</v>
      </c>
      <c r="I176" s="124">
        <f t="shared" ref="I176" si="317">SUM(F176-E176)*D176</f>
        <v>1100</v>
      </c>
      <c r="J176" s="125">
        <v>0</v>
      </c>
      <c r="K176" s="125">
        <f t="shared" ref="K176" si="318">SUM(H176-G176)*D176</f>
        <v>0</v>
      </c>
      <c r="L176" s="124">
        <f t="shared" ref="L176" si="319">SUM(I176:K176)</f>
        <v>1100</v>
      </c>
    </row>
    <row r="177" spans="1:12">
      <c r="A177" s="120" t="s">
        <v>1718</v>
      </c>
      <c r="B177" s="121" t="s">
        <v>1719</v>
      </c>
      <c r="C177" s="122" t="s">
        <v>12</v>
      </c>
      <c r="D177" s="123">
        <v>550</v>
      </c>
      <c r="E177" s="123">
        <v>24.5</v>
      </c>
      <c r="F177" s="122">
        <v>26.5</v>
      </c>
      <c r="G177" s="122">
        <v>28.5</v>
      </c>
      <c r="H177" s="122">
        <v>30.5</v>
      </c>
      <c r="I177" s="124">
        <f t="shared" ref="I177" si="320">SUM(F177-E177)*D177</f>
        <v>1100</v>
      </c>
      <c r="J177" s="125">
        <f>SUM(G177-F177)*D177</f>
        <v>1100</v>
      </c>
      <c r="K177" s="125">
        <f t="shared" ref="K177" si="321">SUM(H177-G177)*D177</f>
        <v>1100</v>
      </c>
      <c r="L177" s="124">
        <f t="shared" ref="L177" si="322">SUM(I177:K177)</f>
        <v>3300</v>
      </c>
    </row>
    <row r="178" spans="1:12">
      <c r="A178" s="120" t="s">
        <v>1716</v>
      </c>
      <c r="B178" s="121" t="s">
        <v>1583</v>
      </c>
      <c r="C178" s="122" t="s">
        <v>12</v>
      </c>
      <c r="D178" s="123">
        <v>750</v>
      </c>
      <c r="E178" s="123">
        <v>25</v>
      </c>
      <c r="F178" s="122">
        <v>27</v>
      </c>
      <c r="G178" s="122">
        <v>29</v>
      </c>
      <c r="H178" s="122">
        <v>31</v>
      </c>
      <c r="I178" s="124">
        <f t="shared" ref="I178" si="323">SUM(F178-E178)*D178</f>
        <v>1500</v>
      </c>
      <c r="J178" s="125">
        <f>SUM(G178-F178)*D178</f>
        <v>1500</v>
      </c>
      <c r="K178" s="125">
        <f t="shared" ref="K178" si="324">SUM(H178-G178)*D178</f>
        <v>1500</v>
      </c>
      <c r="L178" s="124">
        <f t="shared" ref="L178" si="325">SUM(I178:K178)</f>
        <v>4500</v>
      </c>
    </row>
    <row r="179" spans="1:12">
      <c r="A179" s="120" t="s">
        <v>1716</v>
      </c>
      <c r="B179" s="121" t="s">
        <v>1717</v>
      </c>
      <c r="C179" s="122" t="s">
        <v>12</v>
      </c>
      <c r="D179" s="123">
        <v>800</v>
      </c>
      <c r="E179" s="123">
        <v>14.5</v>
      </c>
      <c r="F179" s="122">
        <v>16.5</v>
      </c>
      <c r="G179" s="122">
        <v>18.5</v>
      </c>
      <c r="H179" s="122">
        <v>20.5</v>
      </c>
      <c r="I179" s="124">
        <f t="shared" ref="I179" si="326">SUM(F179-E179)*D179</f>
        <v>1600</v>
      </c>
      <c r="J179" s="125">
        <f>SUM(G179-F179)*D179</f>
        <v>1600</v>
      </c>
      <c r="K179" s="125">
        <f t="shared" ref="K179" si="327">SUM(H179-G179)*D179</f>
        <v>1600</v>
      </c>
      <c r="L179" s="124">
        <f t="shared" ref="L179" si="328">SUM(I179:K179)</f>
        <v>4800</v>
      </c>
    </row>
    <row r="180" spans="1:12">
      <c r="A180" s="120" t="s">
        <v>1714</v>
      </c>
      <c r="B180" s="121" t="s">
        <v>1715</v>
      </c>
      <c r="C180" s="122" t="s">
        <v>12</v>
      </c>
      <c r="D180" s="123">
        <v>900</v>
      </c>
      <c r="E180" s="123">
        <v>12</v>
      </c>
      <c r="F180" s="122">
        <v>13.25</v>
      </c>
      <c r="G180" s="122">
        <v>15</v>
      </c>
      <c r="H180" s="122">
        <v>17</v>
      </c>
      <c r="I180" s="124">
        <f t="shared" ref="I180" si="329">SUM(F180-E180)*D180</f>
        <v>1125</v>
      </c>
      <c r="J180" s="125">
        <f>SUM(G180-F180)*D180</f>
        <v>1575</v>
      </c>
      <c r="K180" s="125">
        <f t="shared" ref="K180" si="330">SUM(H180-G180)*D180</f>
        <v>1800</v>
      </c>
      <c r="L180" s="124">
        <f t="shared" ref="L180" si="331">SUM(I180:K180)</f>
        <v>4500</v>
      </c>
    </row>
    <row r="181" spans="1:12">
      <c r="A181" s="120" t="s">
        <v>1711</v>
      </c>
      <c r="B181" s="121" t="s">
        <v>1713</v>
      </c>
      <c r="C181" s="122" t="s">
        <v>12</v>
      </c>
      <c r="D181" s="123">
        <v>500</v>
      </c>
      <c r="E181" s="123">
        <v>43</v>
      </c>
      <c r="F181" s="122">
        <v>43</v>
      </c>
      <c r="G181" s="122">
        <v>0</v>
      </c>
      <c r="H181" s="122">
        <v>0</v>
      </c>
      <c r="I181" s="124">
        <f t="shared" ref="I181" si="332">SUM(F181-E181)*D181</f>
        <v>0</v>
      </c>
      <c r="J181" s="125">
        <v>0</v>
      </c>
      <c r="K181" s="125">
        <f t="shared" ref="K181" si="333">SUM(H181-G181)*D181</f>
        <v>0</v>
      </c>
      <c r="L181" s="124">
        <f t="shared" ref="L181" si="334">SUM(I181:K181)</f>
        <v>0</v>
      </c>
    </row>
    <row r="182" spans="1:12">
      <c r="A182" s="120" t="s">
        <v>1711</v>
      </c>
      <c r="B182" s="121" t="s">
        <v>1712</v>
      </c>
      <c r="C182" s="122" t="s">
        <v>12</v>
      </c>
      <c r="D182" s="123">
        <v>1000</v>
      </c>
      <c r="E182" s="123">
        <v>15</v>
      </c>
      <c r="F182" s="122">
        <v>13</v>
      </c>
      <c r="G182" s="122">
        <v>0</v>
      </c>
      <c r="H182" s="122">
        <v>0</v>
      </c>
      <c r="I182" s="124">
        <f t="shared" ref="I182" si="335">SUM(F182-E182)*D182</f>
        <v>-2000</v>
      </c>
      <c r="J182" s="125">
        <v>0</v>
      </c>
      <c r="K182" s="125">
        <f t="shared" ref="K182" si="336">SUM(H182-G182)*D182</f>
        <v>0</v>
      </c>
      <c r="L182" s="124">
        <f t="shared" ref="L182" si="337">SUM(I182:K182)</f>
        <v>-2000</v>
      </c>
    </row>
    <row r="183" spans="1:12">
      <c r="A183" s="120" t="s">
        <v>1711</v>
      </c>
      <c r="B183" s="121" t="s">
        <v>1710</v>
      </c>
      <c r="C183" s="122" t="s">
        <v>12</v>
      </c>
      <c r="D183" s="123">
        <v>1300</v>
      </c>
      <c r="E183" s="123">
        <v>13</v>
      </c>
      <c r="F183" s="122">
        <v>14</v>
      </c>
      <c r="G183" s="122">
        <v>0</v>
      </c>
      <c r="H183" s="122">
        <v>0</v>
      </c>
      <c r="I183" s="124">
        <f t="shared" ref="I183" si="338">SUM(F183-E183)*D183</f>
        <v>1300</v>
      </c>
      <c r="J183" s="125">
        <v>0</v>
      </c>
      <c r="K183" s="125">
        <f t="shared" ref="K183" si="339">SUM(H183-G183)*D183</f>
        <v>0</v>
      </c>
      <c r="L183" s="124">
        <f t="shared" ref="L183" si="340">SUM(I183:K183)</f>
        <v>1300</v>
      </c>
    </row>
    <row r="184" spans="1:12">
      <c r="A184" s="120" t="s">
        <v>1708</v>
      </c>
      <c r="B184" s="121" t="s">
        <v>1710</v>
      </c>
      <c r="C184" s="122" t="s">
        <v>12</v>
      </c>
      <c r="D184" s="123">
        <v>1300</v>
      </c>
      <c r="E184" s="123">
        <v>13</v>
      </c>
      <c r="F184" s="122">
        <v>11.5</v>
      </c>
      <c r="G184" s="122">
        <v>0</v>
      </c>
      <c r="H184" s="122">
        <v>0</v>
      </c>
      <c r="I184" s="124">
        <f t="shared" ref="I184" si="341">SUM(F184-E184)*D184</f>
        <v>-1950</v>
      </c>
      <c r="J184" s="125">
        <v>0</v>
      </c>
      <c r="K184" s="125">
        <f t="shared" ref="K184" si="342">SUM(H184-G184)*D184</f>
        <v>0</v>
      </c>
      <c r="L184" s="124">
        <f t="shared" ref="L184" si="343">SUM(I184:K184)</f>
        <v>-1950</v>
      </c>
    </row>
    <row r="185" spans="1:12">
      <c r="A185" s="120" t="s">
        <v>1708</v>
      </c>
      <c r="B185" s="121" t="s">
        <v>1709</v>
      </c>
      <c r="C185" s="122" t="s">
        <v>12</v>
      </c>
      <c r="D185" s="123">
        <v>500</v>
      </c>
      <c r="E185" s="123">
        <v>33.5</v>
      </c>
      <c r="F185" s="122">
        <v>31</v>
      </c>
      <c r="G185" s="122">
        <v>0</v>
      </c>
      <c r="H185" s="122">
        <v>0</v>
      </c>
      <c r="I185" s="124">
        <f t="shared" ref="I185" si="344">SUM(F185-E185)*D185</f>
        <v>-1250</v>
      </c>
      <c r="J185" s="125">
        <v>0</v>
      </c>
      <c r="K185" s="125">
        <f t="shared" ref="K185" si="345">SUM(H185-G185)*D185</f>
        <v>0</v>
      </c>
      <c r="L185" s="124">
        <f t="shared" ref="L185" si="346">SUM(I185:K185)</f>
        <v>-1250</v>
      </c>
    </row>
    <row r="186" spans="1:12">
      <c r="A186" s="120" t="s">
        <v>1705</v>
      </c>
      <c r="B186" s="121" t="s">
        <v>1706</v>
      </c>
      <c r="C186" s="122" t="s">
        <v>12</v>
      </c>
      <c r="D186" s="123">
        <v>1300</v>
      </c>
      <c r="E186" s="123">
        <v>14</v>
      </c>
      <c r="F186" s="122">
        <v>15.5</v>
      </c>
      <c r="G186" s="122">
        <v>0</v>
      </c>
      <c r="H186" s="122">
        <v>0</v>
      </c>
      <c r="I186" s="124">
        <f t="shared" ref="I186" si="347">SUM(F186-E186)*D186</f>
        <v>1950</v>
      </c>
      <c r="J186" s="125">
        <v>0</v>
      </c>
      <c r="K186" s="125">
        <f t="shared" ref="K186" si="348">SUM(H186-G186)*D186</f>
        <v>0</v>
      </c>
      <c r="L186" s="124">
        <f t="shared" ref="L186" si="349">SUM(I186:K186)</f>
        <v>1950</v>
      </c>
    </row>
    <row r="187" spans="1:12">
      <c r="A187" s="120" t="s">
        <v>1705</v>
      </c>
      <c r="B187" s="121" t="s">
        <v>1707</v>
      </c>
      <c r="C187" s="122" t="s">
        <v>12</v>
      </c>
      <c r="D187" s="123">
        <v>400</v>
      </c>
      <c r="E187" s="123">
        <v>30</v>
      </c>
      <c r="F187" s="122">
        <v>26</v>
      </c>
      <c r="G187" s="122">
        <v>0</v>
      </c>
      <c r="H187" s="122">
        <v>0</v>
      </c>
      <c r="I187" s="124">
        <f t="shared" ref="I187" si="350">SUM(F187-E187)*D187</f>
        <v>-1600</v>
      </c>
      <c r="J187" s="125">
        <v>0</v>
      </c>
      <c r="K187" s="125">
        <f t="shared" ref="K187" si="351">SUM(H187-G187)*D187</f>
        <v>0</v>
      </c>
      <c r="L187" s="124">
        <f t="shared" ref="L187" si="352">SUM(I187:K187)</f>
        <v>-1600</v>
      </c>
    </row>
    <row r="188" spans="1:12">
      <c r="A188" s="120" t="s">
        <v>1702</v>
      </c>
      <c r="B188" s="121" t="s">
        <v>1703</v>
      </c>
      <c r="C188" s="122" t="s">
        <v>12</v>
      </c>
      <c r="D188" s="123">
        <v>1200</v>
      </c>
      <c r="E188" s="123">
        <v>23.6</v>
      </c>
      <c r="F188" s="122">
        <v>25</v>
      </c>
      <c r="G188" s="122">
        <v>27</v>
      </c>
      <c r="H188" s="122">
        <v>29</v>
      </c>
      <c r="I188" s="124">
        <f t="shared" ref="I188" si="353">SUM(F188-E188)*D188</f>
        <v>1679.9999999999982</v>
      </c>
      <c r="J188" s="125">
        <f>SUM(G188-F188)*D188</f>
        <v>2400</v>
      </c>
      <c r="K188" s="125">
        <f t="shared" ref="K188" si="354">SUM(H188-G188)*D188</f>
        <v>2400</v>
      </c>
      <c r="L188" s="124">
        <f t="shared" ref="L188" si="355">SUM(I188:K188)</f>
        <v>6479.9999999999982</v>
      </c>
    </row>
    <row r="189" spans="1:12">
      <c r="A189" s="120" t="s">
        <v>1702</v>
      </c>
      <c r="B189" s="121" t="s">
        <v>1704</v>
      </c>
      <c r="C189" s="122" t="s">
        <v>12</v>
      </c>
      <c r="D189" s="123">
        <v>1200</v>
      </c>
      <c r="E189" s="123">
        <v>15.5</v>
      </c>
      <c r="F189" s="122">
        <v>16.5</v>
      </c>
      <c r="G189" s="122">
        <v>0</v>
      </c>
      <c r="H189" s="122">
        <v>0</v>
      </c>
      <c r="I189" s="124">
        <f t="shared" ref="I189" si="356">SUM(F189-E189)*D189</f>
        <v>1200</v>
      </c>
      <c r="J189" s="125">
        <v>0</v>
      </c>
      <c r="K189" s="125">
        <f t="shared" ref="K189" si="357">SUM(H189-G189)*D189</f>
        <v>0</v>
      </c>
      <c r="L189" s="124">
        <f t="shared" ref="L189" si="358">SUM(I189:K189)</f>
        <v>1200</v>
      </c>
    </row>
    <row r="190" spans="1:12">
      <c r="A190" s="120" t="s">
        <v>1700</v>
      </c>
      <c r="B190" s="121" t="s">
        <v>1701</v>
      </c>
      <c r="C190" s="122" t="s">
        <v>12</v>
      </c>
      <c r="D190" s="123">
        <v>900</v>
      </c>
      <c r="E190" s="123">
        <v>17</v>
      </c>
      <c r="F190" s="122">
        <v>18.2</v>
      </c>
      <c r="G190" s="122">
        <v>0</v>
      </c>
      <c r="H190" s="122">
        <v>0</v>
      </c>
      <c r="I190" s="124">
        <f t="shared" ref="I190" si="359">SUM(F190-E190)*D190</f>
        <v>1079.9999999999993</v>
      </c>
      <c r="J190" s="125">
        <v>0</v>
      </c>
      <c r="K190" s="125">
        <v>0</v>
      </c>
      <c r="L190" s="124">
        <f t="shared" ref="L190" si="360">SUM(I190:K190)</f>
        <v>1079.9999999999993</v>
      </c>
    </row>
    <row r="191" spans="1:12">
      <c r="A191" s="120" t="s">
        <v>1696</v>
      </c>
      <c r="B191" s="121" t="s">
        <v>1698</v>
      </c>
      <c r="C191" s="122" t="s">
        <v>12</v>
      </c>
      <c r="D191" s="123">
        <v>600</v>
      </c>
      <c r="E191" s="123">
        <v>25</v>
      </c>
      <c r="F191" s="122">
        <v>27</v>
      </c>
      <c r="G191" s="122">
        <v>29</v>
      </c>
      <c r="H191" s="122">
        <v>0</v>
      </c>
      <c r="I191" s="124">
        <f t="shared" ref="I191" si="361">SUM(F191-E191)*D191</f>
        <v>1200</v>
      </c>
      <c r="J191" s="125">
        <f>SUM(G191-F191)*D191</f>
        <v>1200</v>
      </c>
      <c r="K191" s="125">
        <v>0</v>
      </c>
      <c r="L191" s="124">
        <f t="shared" ref="L191" si="362">SUM(I191:K191)</f>
        <v>2400</v>
      </c>
    </row>
    <row r="192" spans="1:12">
      <c r="A192" s="120" t="s">
        <v>1696</v>
      </c>
      <c r="B192" s="121" t="s">
        <v>1697</v>
      </c>
      <c r="C192" s="122" t="s">
        <v>12</v>
      </c>
      <c r="D192" s="123">
        <v>1500</v>
      </c>
      <c r="E192" s="123">
        <v>16.5</v>
      </c>
      <c r="F192" s="122">
        <v>17.5</v>
      </c>
      <c r="G192" s="122">
        <v>18.5</v>
      </c>
      <c r="H192" s="122">
        <v>0</v>
      </c>
      <c r="I192" s="124">
        <f t="shared" ref="I192" si="363">SUM(F192-E192)*D192</f>
        <v>1500</v>
      </c>
      <c r="J192" s="125">
        <f>SUM(G192-F192)*D192</f>
        <v>1500</v>
      </c>
      <c r="K192" s="125">
        <v>0</v>
      </c>
      <c r="L192" s="124">
        <f t="shared" ref="L192" si="364">SUM(I192:K192)</f>
        <v>3000</v>
      </c>
    </row>
    <row r="193" spans="1:12">
      <c r="A193" s="120" t="s">
        <v>1696</v>
      </c>
      <c r="B193" s="121" t="s">
        <v>1699</v>
      </c>
      <c r="C193" s="122" t="s">
        <v>12</v>
      </c>
      <c r="D193" s="123">
        <v>700</v>
      </c>
      <c r="E193" s="123">
        <v>30</v>
      </c>
      <c r="F193" s="122">
        <v>33</v>
      </c>
      <c r="G193" s="122">
        <v>0</v>
      </c>
      <c r="H193" s="122">
        <v>0</v>
      </c>
      <c r="I193" s="124">
        <f t="shared" ref="I193" si="365">SUM(F193-E193)*D193</f>
        <v>2100</v>
      </c>
      <c r="J193" s="125">
        <v>0</v>
      </c>
      <c r="K193" s="125">
        <v>0</v>
      </c>
      <c r="L193" s="124">
        <f t="shared" ref="L193" si="366">SUM(I193:K193)</f>
        <v>2100</v>
      </c>
    </row>
    <row r="194" spans="1:12">
      <c r="A194" s="120" t="s">
        <v>1692</v>
      </c>
      <c r="B194" s="121" t="s">
        <v>1694</v>
      </c>
      <c r="C194" s="122" t="s">
        <v>12</v>
      </c>
      <c r="D194" s="123">
        <v>1000</v>
      </c>
      <c r="E194" s="123">
        <v>19</v>
      </c>
      <c r="F194" s="122">
        <v>19.899999999999999</v>
      </c>
      <c r="G194" s="122">
        <v>0</v>
      </c>
      <c r="H194" s="122">
        <v>0</v>
      </c>
      <c r="I194" s="124">
        <f t="shared" ref="I194" si="367">SUM(F194-E194)*D194</f>
        <v>899.99999999999864</v>
      </c>
      <c r="J194" s="125">
        <v>0</v>
      </c>
      <c r="K194" s="125">
        <v>0</v>
      </c>
      <c r="L194" s="124">
        <f t="shared" ref="L194" si="368">SUM(I194:K194)</f>
        <v>899.99999999999864</v>
      </c>
    </row>
    <row r="195" spans="1:12">
      <c r="A195" s="120" t="s">
        <v>1692</v>
      </c>
      <c r="B195" s="121" t="s">
        <v>1693</v>
      </c>
      <c r="C195" s="122" t="s">
        <v>12</v>
      </c>
      <c r="D195" s="123">
        <v>4000</v>
      </c>
      <c r="E195" s="123">
        <v>5.2</v>
      </c>
      <c r="F195" s="122">
        <v>5.05</v>
      </c>
      <c r="G195" s="122">
        <v>0</v>
      </c>
      <c r="H195" s="122">
        <v>0</v>
      </c>
      <c r="I195" s="124">
        <f t="shared" ref="I195" si="369">SUM(F195-E195)*D195</f>
        <v>-600.00000000000136</v>
      </c>
      <c r="J195" s="125">
        <v>0</v>
      </c>
      <c r="K195" s="125">
        <v>0</v>
      </c>
      <c r="L195" s="124">
        <f t="shared" ref="L195" si="370">SUM(I195:K195)</f>
        <v>-600.00000000000136</v>
      </c>
    </row>
    <row r="196" spans="1:12">
      <c r="A196" s="120" t="s">
        <v>1692</v>
      </c>
      <c r="B196" s="121" t="s">
        <v>1695</v>
      </c>
      <c r="C196" s="122" t="s">
        <v>12</v>
      </c>
      <c r="D196" s="123">
        <v>500</v>
      </c>
      <c r="E196" s="123">
        <v>20.5</v>
      </c>
      <c r="F196" s="122">
        <v>18</v>
      </c>
      <c r="G196" s="122">
        <v>0</v>
      </c>
      <c r="H196" s="122">
        <v>0</v>
      </c>
      <c r="I196" s="124">
        <f t="shared" ref="I196" si="371">SUM(F196-E196)*D196</f>
        <v>-1250</v>
      </c>
      <c r="J196" s="125">
        <v>0</v>
      </c>
      <c r="K196" s="125">
        <v>0</v>
      </c>
      <c r="L196" s="124">
        <f t="shared" ref="L196" si="372">SUM(I196:K196)</f>
        <v>-1250</v>
      </c>
    </row>
    <row r="197" spans="1:12">
      <c r="A197" s="120" t="s">
        <v>1689</v>
      </c>
      <c r="B197" s="121" t="s">
        <v>1691</v>
      </c>
      <c r="C197" s="122" t="s">
        <v>12</v>
      </c>
      <c r="D197" s="123">
        <v>1300</v>
      </c>
      <c r="E197" s="123">
        <v>9.5</v>
      </c>
      <c r="F197" s="122">
        <v>10.5</v>
      </c>
      <c r="G197" s="122">
        <v>11.4</v>
      </c>
      <c r="H197" s="122">
        <v>0</v>
      </c>
      <c r="I197" s="124">
        <f t="shared" ref="I197" si="373">SUM(F197-E197)*D197</f>
        <v>1300</v>
      </c>
      <c r="J197" s="125">
        <f>SUM(G197-F197)*D197</f>
        <v>1170.0000000000005</v>
      </c>
      <c r="K197" s="125">
        <v>0</v>
      </c>
      <c r="L197" s="124">
        <f t="shared" ref="L197" si="374">SUM(I197:K197)</f>
        <v>2470.0000000000005</v>
      </c>
    </row>
    <row r="198" spans="1:12">
      <c r="A198" s="120" t="s">
        <v>1689</v>
      </c>
      <c r="B198" s="121" t="s">
        <v>1690</v>
      </c>
      <c r="C198" s="122" t="s">
        <v>12</v>
      </c>
      <c r="D198" s="123">
        <v>600</v>
      </c>
      <c r="E198" s="123">
        <v>19.3</v>
      </c>
      <c r="F198" s="122">
        <v>21</v>
      </c>
      <c r="G198" s="122">
        <v>23</v>
      </c>
      <c r="H198" s="122">
        <v>25</v>
      </c>
      <c r="I198" s="124">
        <f t="shared" ref="I198" si="375">SUM(F198-E198)*D198</f>
        <v>1019.9999999999995</v>
      </c>
      <c r="J198" s="125">
        <f>SUM(G198-F198)*D198</f>
        <v>1200</v>
      </c>
      <c r="K198" s="125">
        <f t="shared" ref="K198" si="376">SUM(H198-G198)*D198</f>
        <v>1200</v>
      </c>
      <c r="L198" s="124">
        <f t="shared" ref="L198" si="377">SUM(I198:K198)</f>
        <v>3419.9999999999995</v>
      </c>
    </row>
    <row r="199" spans="1:12">
      <c r="A199" s="120" t="s">
        <v>1685</v>
      </c>
      <c r="B199" s="121" t="s">
        <v>1688</v>
      </c>
      <c r="C199" s="122" t="s">
        <v>12</v>
      </c>
      <c r="D199" s="123">
        <v>1200</v>
      </c>
      <c r="E199" s="123">
        <v>20</v>
      </c>
      <c r="F199" s="122">
        <v>21</v>
      </c>
      <c r="G199" s="122">
        <v>22</v>
      </c>
      <c r="H199" s="122">
        <v>23</v>
      </c>
      <c r="I199" s="124">
        <f t="shared" ref="I199" si="378">SUM(F199-E199)*D199</f>
        <v>1200</v>
      </c>
      <c r="J199" s="125">
        <f>SUM(G199-F199)*D199</f>
        <v>1200</v>
      </c>
      <c r="K199" s="125">
        <f t="shared" ref="K199" si="379">SUM(H199-G199)*D199</f>
        <v>1200</v>
      </c>
      <c r="L199" s="124">
        <f t="shared" ref="L199" si="380">SUM(I199:K199)</f>
        <v>3600</v>
      </c>
    </row>
    <row r="200" spans="1:12">
      <c r="A200" s="120" t="s">
        <v>1685</v>
      </c>
      <c r="B200" s="121" t="s">
        <v>1686</v>
      </c>
      <c r="C200" s="122" t="s">
        <v>12</v>
      </c>
      <c r="D200" s="123">
        <v>1000</v>
      </c>
      <c r="E200" s="123">
        <v>23.5</v>
      </c>
      <c r="F200" s="122">
        <v>24.5</v>
      </c>
      <c r="G200" s="122">
        <v>0</v>
      </c>
      <c r="H200" s="122">
        <v>0</v>
      </c>
      <c r="I200" s="124">
        <f t="shared" ref="I200" si="381">SUM(F200-E200)*D200</f>
        <v>1000</v>
      </c>
      <c r="J200" s="125">
        <v>0</v>
      </c>
      <c r="K200" s="125">
        <f t="shared" ref="K200" si="382">SUM(H200-G200)*D200</f>
        <v>0</v>
      </c>
      <c r="L200" s="124">
        <f t="shared" ref="L200" si="383">SUM(I200:K200)</f>
        <v>1000</v>
      </c>
    </row>
    <row r="201" spans="1:12">
      <c r="A201" s="120" t="s">
        <v>1685</v>
      </c>
      <c r="B201" s="121" t="s">
        <v>1687</v>
      </c>
      <c r="C201" s="122" t="s">
        <v>12</v>
      </c>
      <c r="D201" s="123">
        <v>1000</v>
      </c>
      <c r="E201" s="123">
        <v>20</v>
      </c>
      <c r="F201" s="122">
        <v>20</v>
      </c>
      <c r="G201" s="122">
        <v>0</v>
      </c>
      <c r="H201" s="122">
        <v>0</v>
      </c>
      <c r="I201" s="124">
        <f t="shared" ref="I201" si="384">SUM(F201-E201)*D201</f>
        <v>0</v>
      </c>
      <c r="J201" s="125">
        <v>0</v>
      </c>
      <c r="K201" s="125">
        <f t="shared" ref="K201" si="385">SUM(H201-G201)*D201</f>
        <v>0</v>
      </c>
      <c r="L201" s="124">
        <f t="shared" ref="L201" si="386">SUM(I201:K201)</f>
        <v>0</v>
      </c>
    </row>
    <row r="202" spans="1:12">
      <c r="A202" s="120" t="s">
        <v>1681</v>
      </c>
      <c r="B202" s="121" t="s">
        <v>1683</v>
      </c>
      <c r="C202" s="122" t="s">
        <v>12</v>
      </c>
      <c r="D202" s="123">
        <v>1000</v>
      </c>
      <c r="E202" s="123">
        <v>18.600000000000001</v>
      </c>
      <c r="F202" s="122">
        <v>19.5</v>
      </c>
      <c r="G202" s="122">
        <v>20.5</v>
      </c>
      <c r="H202" s="122">
        <v>21.5</v>
      </c>
      <c r="I202" s="124">
        <f t="shared" ref="I202" si="387">SUM(F202-E202)*D202</f>
        <v>899.99999999999864</v>
      </c>
      <c r="J202" s="125">
        <f>SUM(G202-F202)*D202</f>
        <v>1000</v>
      </c>
      <c r="K202" s="125">
        <f t="shared" ref="K202" si="388">SUM(H202-G202)*D202</f>
        <v>1000</v>
      </c>
      <c r="L202" s="124">
        <f t="shared" ref="L202" si="389">SUM(I202:K202)</f>
        <v>2899.9999999999986</v>
      </c>
    </row>
    <row r="203" spans="1:12">
      <c r="A203" s="120" t="s">
        <v>1681</v>
      </c>
      <c r="B203" s="121" t="s">
        <v>1684</v>
      </c>
      <c r="C203" s="122" t="s">
        <v>12</v>
      </c>
      <c r="D203" s="123">
        <v>200</v>
      </c>
      <c r="E203" s="123">
        <v>140</v>
      </c>
      <c r="F203" s="122">
        <v>145</v>
      </c>
      <c r="G203" s="122">
        <v>0</v>
      </c>
      <c r="H203" s="122">
        <v>0</v>
      </c>
      <c r="I203" s="124">
        <f t="shared" ref="I203" si="390">SUM(F203-E203)*D203</f>
        <v>1000</v>
      </c>
      <c r="J203" s="125">
        <v>0</v>
      </c>
      <c r="K203" s="125">
        <v>0</v>
      </c>
      <c r="L203" s="124">
        <f t="shared" ref="L203" si="391">SUM(I203:K203)</f>
        <v>1000</v>
      </c>
    </row>
    <row r="204" spans="1:12">
      <c r="A204" s="120" t="s">
        <v>1681</v>
      </c>
      <c r="B204" s="121" t="s">
        <v>1635</v>
      </c>
      <c r="C204" s="122" t="s">
        <v>12</v>
      </c>
      <c r="D204" s="123">
        <v>1200</v>
      </c>
      <c r="E204" s="123">
        <v>20.5</v>
      </c>
      <c r="F204" s="122">
        <v>22</v>
      </c>
      <c r="G204" s="122">
        <v>0</v>
      </c>
      <c r="H204" s="122">
        <v>0</v>
      </c>
      <c r="I204" s="124">
        <f t="shared" ref="I204" si="392">SUM(F204-E204)*D204</f>
        <v>1800</v>
      </c>
      <c r="J204" s="125">
        <v>0</v>
      </c>
      <c r="K204" s="125">
        <v>0</v>
      </c>
      <c r="L204" s="124">
        <f t="shared" ref="L204" si="393">SUM(I204:K204)</f>
        <v>1800</v>
      </c>
    </row>
    <row r="205" spans="1:12">
      <c r="A205" s="120" t="s">
        <v>1682</v>
      </c>
      <c r="B205" s="121" t="s">
        <v>1680</v>
      </c>
      <c r="C205" s="122" t="s">
        <v>12</v>
      </c>
      <c r="D205" s="123">
        <v>500</v>
      </c>
      <c r="E205" s="123">
        <v>35</v>
      </c>
      <c r="F205" s="122">
        <v>37</v>
      </c>
      <c r="G205" s="122">
        <v>0</v>
      </c>
      <c r="H205" s="122">
        <v>0</v>
      </c>
      <c r="I205" s="124">
        <f t="shared" ref="I205" si="394">SUM(F205-E205)*D205</f>
        <v>1000</v>
      </c>
      <c r="J205" s="125">
        <v>0</v>
      </c>
      <c r="K205" s="125">
        <v>0</v>
      </c>
      <c r="L205" s="124">
        <f t="shared" ref="L205" si="395">SUM(I205:K205)</f>
        <v>1000</v>
      </c>
    </row>
    <row r="206" spans="1:12">
      <c r="A206" s="120" t="s">
        <v>1677</v>
      </c>
      <c r="B206" s="121" t="s">
        <v>1679</v>
      </c>
      <c r="C206" s="122" t="s">
        <v>12</v>
      </c>
      <c r="D206" s="123">
        <v>2700</v>
      </c>
      <c r="E206" s="123">
        <v>8.6999999999999993</v>
      </c>
      <c r="F206" s="122">
        <v>9.25</v>
      </c>
      <c r="G206" s="122">
        <v>0</v>
      </c>
      <c r="H206" s="122">
        <v>0</v>
      </c>
      <c r="I206" s="124">
        <f t="shared" ref="I206" si="396">SUM(F206-E206)*D206</f>
        <v>1485.0000000000018</v>
      </c>
      <c r="J206" s="125">
        <v>0</v>
      </c>
      <c r="K206" s="125">
        <v>0</v>
      </c>
      <c r="L206" s="124">
        <f t="shared" ref="L206" si="397">SUM(I206:K206)</f>
        <v>1485.0000000000018</v>
      </c>
    </row>
    <row r="207" spans="1:12">
      <c r="A207" s="120" t="s">
        <v>1677</v>
      </c>
      <c r="B207" s="121" t="s">
        <v>1678</v>
      </c>
      <c r="C207" s="122" t="s">
        <v>12</v>
      </c>
      <c r="D207" s="123">
        <v>1500</v>
      </c>
      <c r="E207" s="123">
        <v>16</v>
      </c>
      <c r="F207" s="122">
        <v>17</v>
      </c>
      <c r="G207" s="122">
        <v>0</v>
      </c>
      <c r="H207" s="122">
        <v>0</v>
      </c>
      <c r="I207" s="124">
        <f t="shared" ref="I207" si="398">SUM(F207-E207)*D207</f>
        <v>1500</v>
      </c>
      <c r="J207" s="125">
        <v>0</v>
      </c>
      <c r="K207" s="125">
        <v>0</v>
      </c>
      <c r="L207" s="124">
        <f t="shared" ref="L207" si="399">SUM(I207:K207)</f>
        <v>1500</v>
      </c>
    </row>
    <row r="208" spans="1:12">
      <c r="A208" s="120" t="s">
        <v>1674</v>
      </c>
      <c r="B208" s="121" t="s">
        <v>1676</v>
      </c>
      <c r="C208" s="122" t="s">
        <v>12</v>
      </c>
      <c r="D208" s="123">
        <v>375</v>
      </c>
      <c r="E208" s="123">
        <v>40</v>
      </c>
      <c r="F208" s="122">
        <v>43</v>
      </c>
      <c r="G208" s="122">
        <v>46</v>
      </c>
      <c r="H208" s="122">
        <v>49</v>
      </c>
      <c r="I208" s="124">
        <f t="shared" ref="I208" si="400">SUM(F208-E208)*D208</f>
        <v>1125</v>
      </c>
      <c r="J208" s="125">
        <f>SUM(G208-F208)*D208</f>
        <v>1125</v>
      </c>
      <c r="K208" s="125">
        <f t="shared" ref="K208" si="401">SUM(H208-G208)*D208</f>
        <v>1125</v>
      </c>
      <c r="L208" s="124">
        <f t="shared" ref="L208" si="402">SUM(I208:K208)</f>
        <v>3375</v>
      </c>
    </row>
    <row r="209" spans="1:12">
      <c r="A209" s="120" t="s">
        <v>1674</v>
      </c>
      <c r="B209" s="121" t="s">
        <v>1675</v>
      </c>
      <c r="C209" s="122" t="s">
        <v>12</v>
      </c>
      <c r="D209" s="123">
        <v>1400</v>
      </c>
      <c r="E209" s="123">
        <v>16.5</v>
      </c>
      <c r="F209" s="122">
        <v>18</v>
      </c>
      <c r="G209" s="122">
        <v>20</v>
      </c>
      <c r="H209" s="122">
        <v>22</v>
      </c>
      <c r="I209" s="124">
        <f t="shared" ref="I209" si="403">SUM(F209-E209)*D209</f>
        <v>2100</v>
      </c>
      <c r="J209" s="125">
        <f>SUM(G209-F209)*D209</f>
        <v>2800</v>
      </c>
      <c r="K209" s="125">
        <f t="shared" ref="K209" si="404">SUM(H209-G209)*D209</f>
        <v>2800</v>
      </c>
      <c r="L209" s="124">
        <f t="shared" ref="L209" si="405">SUM(I209:K209)</f>
        <v>7700</v>
      </c>
    </row>
    <row r="210" spans="1:12">
      <c r="A210" s="120" t="s">
        <v>1671</v>
      </c>
      <c r="B210" s="121" t="s">
        <v>1673</v>
      </c>
      <c r="C210" s="122" t="s">
        <v>12</v>
      </c>
      <c r="D210" s="123">
        <v>3500</v>
      </c>
      <c r="E210" s="123">
        <v>5.75</v>
      </c>
      <c r="F210" s="122">
        <v>6.15</v>
      </c>
      <c r="G210" s="122">
        <v>0</v>
      </c>
      <c r="H210" s="122">
        <v>0</v>
      </c>
      <c r="I210" s="124">
        <f t="shared" ref="I210" si="406">SUM(F210-E210)*D210</f>
        <v>1400.0000000000011</v>
      </c>
      <c r="J210" s="125">
        <v>0</v>
      </c>
      <c r="K210" s="125">
        <f t="shared" ref="K210" si="407">SUM(H210-G210)*D210</f>
        <v>0</v>
      </c>
      <c r="L210" s="124">
        <f t="shared" ref="L210" si="408">SUM(I210:K210)</f>
        <v>1400.0000000000011</v>
      </c>
    </row>
    <row r="211" spans="1:12">
      <c r="A211" s="120" t="s">
        <v>1671</v>
      </c>
      <c r="B211" s="121" t="s">
        <v>1672</v>
      </c>
      <c r="C211" s="122" t="s">
        <v>12</v>
      </c>
      <c r="D211" s="123">
        <v>2500</v>
      </c>
      <c r="E211" s="123">
        <v>13.75</v>
      </c>
      <c r="F211" s="122">
        <v>14.5</v>
      </c>
      <c r="G211" s="122">
        <v>0</v>
      </c>
      <c r="H211" s="122">
        <v>0</v>
      </c>
      <c r="I211" s="124">
        <f t="shared" ref="I211" si="409">SUM(F211-E211)*D211</f>
        <v>1875</v>
      </c>
      <c r="J211" s="125">
        <v>0</v>
      </c>
      <c r="K211" s="125">
        <f t="shared" ref="K211" si="410">SUM(H211-G211)*D211</f>
        <v>0</v>
      </c>
      <c r="L211" s="124">
        <f t="shared" ref="L211" si="411">SUM(I211:K211)</f>
        <v>1875</v>
      </c>
    </row>
    <row r="212" spans="1:12">
      <c r="A212" s="120" t="s">
        <v>1670</v>
      </c>
      <c r="B212" s="121" t="s">
        <v>1666</v>
      </c>
      <c r="C212" s="122" t="s">
        <v>12</v>
      </c>
      <c r="D212" s="123">
        <v>500</v>
      </c>
      <c r="E212" s="123">
        <v>67</v>
      </c>
      <c r="F212" s="122">
        <v>70</v>
      </c>
      <c r="G212" s="122">
        <v>0</v>
      </c>
      <c r="H212" s="122">
        <v>0</v>
      </c>
      <c r="I212" s="124">
        <f t="shared" ref="I212" si="412">SUM(F212-E212)*D212</f>
        <v>1500</v>
      </c>
      <c r="J212" s="125">
        <v>0</v>
      </c>
      <c r="K212" s="125">
        <f t="shared" ref="K212" si="413">SUM(H212-G212)*D212</f>
        <v>0</v>
      </c>
      <c r="L212" s="124">
        <f t="shared" ref="L212" si="414">SUM(I212:K212)</f>
        <v>1500</v>
      </c>
    </row>
    <row r="213" spans="1:12">
      <c r="A213" s="120" t="s">
        <v>1670</v>
      </c>
      <c r="B213" s="121" t="s">
        <v>1668</v>
      </c>
      <c r="C213" s="122" t="s">
        <v>12</v>
      </c>
      <c r="D213" s="123">
        <v>1100</v>
      </c>
      <c r="E213" s="123">
        <v>26</v>
      </c>
      <c r="F213" s="122">
        <v>27.5</v>
      </c>
      <c r="G213" s="122">
        <v>29</v>
      </c>
      <c r="H213" s="122">
        <v>30.5</v>
      </c>
      <c r="I213" s="124">
        <f t="shared" ref="I213" si="415">SUM(F213-E213)*D213</f>
        <v>1650</v>
      </c>
      <c r="J213" s="125">
        <f>SUM(G213-F213)*D213</f>
        <v>1650</v>
      </c>
      <c r="K213" s="125">
        <f t="shared" ref="K213" si="416">SUM(H213-G213)*D213</f>
        <v>1650</v>
      </c>
      <c r="L213" s="124">
        <f t="shared" ref="L213" si="417">SUM(I213:K213)</f>
        <v>4950</v>
      </c>
    </row>
    <row r="214" spans="1:12">
      <c r="A214" s="127"/>
      <c r="B214" s="127"/>
      <c r="C214" s="127"/>
      <c r="D214" s="127"/>
      <c r="E214" s="127"/>
      <c r="F214" s="127"/>
      <c r="G214" s="127"/>
      <c r="H214" s="127"/>
      <c r="I214" s="128">
        <f>SUM(I166:I213)</f>
        <v>41844</v>
      </c>
      <c r="J214" s="127"/>
      <c r="K214" s="127" t="s">
        <v>1347</v>
      </c>
      <c r="L214" s="128">
        <f>SUM(L166:L213)</f>
        <v>92893</v>
      </c>
    </row>
    <row r="215" spans="1:12">
      <c r="A215" s="152" t="s">
        <v>1667</v>
      </c>
      <c r="B215" s="129"/>
      <c r="C215" s="130"/>
      <c r="D215" s="131"/>
      <c r="E215" s="131"/>
      <c r="F215" s="130"/>
      <c r="G215" s="122"/>
      <c r="H215" s="122"/>
      <c r="I215" s="124"/>
      <c r="J215" s="125"/>
      <c r="K215" s="125"/>
      <c r="L215" s="124"/>
    </row>
    <row r="216" spans="1:12">
      <c r="A216" s="152" t="s">
        <v>1171</v>
      </c>
      <c r="B216" s="153" t="s">
        <v>1172</v>
      </c>
      <c r="C216" s="136" t="s">
        <v>1173</v>
      </c>
      <c r="D216" s="154" t="s">
        <v>1174</v>
      </c>
      <c r="E216" s="154" t="s">
        <v>1175</v>
      </c>
      <c r="F216" s="136" t="s">
        <v>1142</v>
      </c>
      <c r="G216" s="122"/>
      <c r="H216" s="122"/>
      <c r="I216" s="124"/>
      <c r="J216" s="125"/>
      <c r="K216" s="125"/>
      <c r="L216" s="124"/>
    </row>
    <row r="217" spans="1:12">
      <c r="A217" s="120" t="s">
        <v>1669</v>
      </c>
      <c r="B217" s="158">
        <v>2</v>
      </c>
      <c r="C217" s="122">
        <f>SUM(A217-B217)</f>
        <v>40</v>
      </c>
      <c r="D217" s="123">
        <v>9</v>
      </c>
      <c r="E217" s="122">
        <f>SUM(C217-D217)</f>
        <v>31</v>
      </c>
      <c r="F217" s="122">
        <f>E217*100/C217</f>
        <v>77.5</v>
      </c>
      <c r="G217" s="122"/>
      <c r="H217" s="122"/>
      <c r="I217" s="124"/>
      <c r="J217" s="125"/>
      <c r="K217" s="125"/>
      <c r="L217" s="124"/>
    </row>
    <row r="218" spans="1:12" ht="15.75">
      <c r="A218" s="115"/>
      <c r="B218" s="115"/>
      <c r="C218" s="115"/>
      <c r="D218" s="115"/>
      <c r="E218" s="119">
        <v>43800</v>
      </c>
      <c r="F218" s="115"/>
      <c r="G218" s="115"/>
      <c r="H218" s="115"/>
      <c r="I218" s="115"/>
      <c r="J218" s="115"/>
      <c r="K218" s="115"/>
      <c r="L218" s="115"/>
    </row>
    <row r="219" spans="1:12">
      <c r="A219" s="120" t="s">
        <v>1664</v>
      </c>
      <c r="B219" s="121" t="s">
        <v>1666</v>
      </c>
      <c r="C219" s="122" t="s">
        <v>12</v>
      </c>
      <c r="D219" s="123">
        <v>500</v>
      </c>
      <c r="E219" s="123">
        <v>60</v>
      </c>
      <c r="F219" s="122">
        <v>63</v>
      </c>
      <c r="G219" s="122">
        <v>66</v>
      </c>
      <c r="H219" s="122">
        <v>68</v>
      </c>
      <c r="I219" s="124">
        <f t="shared" ref="I219" si="418">SUM(F219-E219)*D219</f>
        <v>1500</v>
      </c>
      <c r="J219" s="125">
        <f>SUM(G219-F219)*D219</f>
        <v>1500</v>
      </c>
      <c r="K219" s="125">
        <f t="shared" ref="K219" si="419">SUM(H219-G219)*D219</f>
        <v>1000</v>
      </c>
      <c r="L219" s="124">
        <f t="shared" ref="L219" si="420">SUM(I219:K219)</f>
        <v>4000</v>
      </c>
    </row>
    <row r="220" spans="1:12">
      <c r="A220" s="120" t="s">
        <v>1664</v>
      </c>
      <c r="B220" s="121" t="s">
        <v>1665</v>
      </c>
      <c r="C220" s="122" t="s">
        <v>12</v>
      </c>
      <c r="D220" s="123">
        <v>500</v>
      </c>
      <c r="E220" s="123">
        <v>42.5</v>
      </c>
      <c r="F220" s="122">
        <v>45.5</v>
      </c>
      <c r="G220" s="122">
        <v>48.5</v>
      </c>
      <c r="H220" s="122">
        <v>0</v>
      </c>
      <c r="I220" s="124">
        <f t="shared" ref="I220" si="421">SUM(F220-E220)*D220</f>
        <v>1500</v>
      </c>
      <c r="J220" s="125">
        <f>SUM(G220-F220)*D220</f>
        <v>1500</v>
      </c>
      <c r="K220" s="125">
        <v>0</v>
      </c>
      <c r="L220" s="124">
        <f t="shared" ref="L220" si="422">SUM(I220:K220)</f>
        <v>3000</v>
      </c>
    </row>
    <row r="221" spans="1:12">
      <c r="A221" s="120" t="s">
        <v>1661</v>
      </c>
      <c r="B221" s="121" t="s">
        <v>1663</v>
      </c>
      <c r="C221" s="122" t="s">
        <v>12</v>
      </c>
      <c r="D221" s="123">
        <v>1600</v>
      </c>
      <c r="E221" s="123">
        <v>14</v>
      </c>
      <c r="F221" s="122">
        <v>14.9</v>
      </c>
      <c r="G221" s="122">
        <v>0</v>
      </c>
      <c r="H221" s="122">
        <v>0</v>
      </c>
      <c r="I221" s="124">
        <f t="shared" ref="I221" si="423">SUM(F221-E221)*D221</f>
        <v>1440.0000000000005</v>
      </c>
      <c r="J221" s="125">
        <v>0</v>
      </c>
      <c r="K221" s="125">
        <v>0</v>
      </c>
      <c r="L221" s="124">
        <f t="shared" ref="L221" si="424">SUM(I221:K221)</f>
        <v>1440.0000000000005</v>
      </c>
    </row>
    <row r="222" spans="1:12">
      <c r="A222" s="120" t="s">
        <v>1661</v>
      </c>
      <c r="B222" s="121" t="s">
        <v>1662</v>
      </c>
      <c r="C222" s="122" t="s">
        <v>12</v>
      </c>
      <c r="D222" s="123">
        <v>550</v>
      </c>
      <c r="E222" s="123">
        <v>48</v>
      </c>
      <c r="F222" s="122">
        <v>44</v>
      </c>
      <c r="G222" s="122">
        <v>0</v>
      </c>
      <c r="H222" s="122">
        <v>0</v>
      </c>
      <c r="I222" s="124">
        <f t="shared" ref="I222" si="425">SUM(F222-E222)*D222</f>
        <v>-2200</v>
      </c>
      <c r="J222" s="125">
        <v>0</v>
      </c>
      <c r="K222" s="125">
        <v>0</v>
      </c>
      <c r="L222" s="124">
        <f t="shared" ref="L222" si="426">SUM(I222:K222)</f>
        <v>-2200</v>
      </c>
    </row>
    <row r="223" spans="1:12">
      <c r="A223" s="120" t="s">
        <v>1659</v>
      </c>
      <c r="B223" s="121" t="s">
        <v>1639</v>
      </c>
      <c r="C223" s="122" t="s">
        <v>12</v>
      </c>
      <c r="D223" s="123">
        <v>1200</v>
      </c>
      <c r="E223" s="123">
        <v>18.5</v>
      </c>
      <c r="F223" s="122">
        <v>21</v>
      </c>
      <c r="G223" s="122">
        <v>23</v>
      </c>
      <c r="H223" s="122">
        <v>0</v>
      </c>
      <c r="I223" s="124">
        <f t="shared" ref="I223" si="427">SUM(F223-E223)*D223</f>
        <v>3000</v>
      </c>
      <c r="J223" s="125">
        <f>SUM(G223-F223)*D223</f>
        <v>2400</v>
      </c>
      <c r="K223" s="125">
        <v>0</v>
      </c>
      <c r="L223" s="124">
        <f t="shared" ref="L223" si="428">SUM(I223:K223)</f>
        <v>5400</v>
      </c>
    </row>
    <row r="224" spans="1:12">
      <c r="A224" s="120" t="s">
        <v>1659</v>
      </c>
      <c r="B224" s="121" t="s">
        <v>1660</v>
      </c>
      <c r="C224" s="122" t="s">
        <v>12</v>
      </c>
      <c r="D224" s="123">
        <v>1500</v>
      </c>
      <c r="E224" s="123">
        <v>24.5</v>
      </c>
      <c r="F224" s="122">
        <v>25.5</v>
      </c>
      <c r="G224" s="122">
        <v>0</v>
      </c>
      <c r="H224" s="122">
        <v>0</v>
      </c>
      <c r="I224" s="124">
        <f t="shared" ref="I224" si="429">SUM(F224-E224)*D224</f>
        <v>1500</v>
      </c>
      <c r="J224" s="125">
        <v>0</v>
      </c>
      <c r="K224" s="125">
        <v>0</v>
      </c>
      <c r="L224" s="124">
        <f t="shared" ref="L224" si="430">SUM(I224:K224)</f>
        <v>1500</v>
      </c>
    </row>
    <row r="225" spans="1:12">
      <c r="A225" s="120" t="s">
        <v>1657</v>
      </c>
      <c r="B225" s="121" t="s">
        <v>1607</v>
      </c>
      <c r="C225" s="122" t="s">
        <v>12</v>
      </c>
      <c r="D225" s="123">
        <v>3200</v>
      </c>
      <c r="E225" s="123">
        <v>12</v>
      </c>
      <c r="F225" s="122">
        <v>12.5</v>
      </c>
      <c r="G225" s="122">
        <v>0</v>
      </c>
      <c r="H225" s="122">
        <v>0</v>
      </c>
      <c r="I225" s="124">
        <f t="shared" ref="I225" si="431">SUM(F225-E225)*D225</f>
        <v>1600</v>
      </c>
      <c r="J225" s="125">
        <v>0</v>
      </c>
      <c r="K225" s="125">
        <v>0</v>
      </c>
      <c r="L225" s="124">
        <f t="shared" ref="L225" si="432">SUM(I225:K225)</f>
        <v>1600</v>
      </c>
    </row>
    <row r="226" spans="1:12">
      <c r="A226" s="120" t="s">
        <v>1657</v>
      </c>
      <c r="B226" s="121" t="s">
        <v>1658</v>
      </c>
      <c r="C226" s="122" t="s">
        <v>12</v>
      </c>
      <c r="D226" s="123">
        <v>1500</v>
      </c>
      <c r="E226" s="123">
        <v>24</v>
      </c>
      <c r="F226" s="122">
        <v>25</v>
      </c>
      <c r="G226" s="122">
        <v>26</v>
      </c>
      <c r="H226" s="122">
        <v>0</v>
      </c>
      <c r="I226" s="124">
        <f t="shared" ref="I226" si="433">SUM(F226-E226)*D226</f>
        <v>1500</v>
      </c>
      <c r="J226" s="125">
        <f>SUM(G226-F226)*D226</f>
        <v>1500</v>
      </c>
      <c r="K226" s="125">
        <v>0</v>
      </c>
      <c r="L226" s="124">
        <f t="shared" ref="L226" si="434">SUM(I226:K226)</f>
        <v>3000</v>
      </c>
    </row>
    <row r="227" spans="1:12">
      <c r="A227" s="120" t="s">
        <v>1654</v>
      </c>
      <c r="B227" s="121" t="s">
        <v>1656</v>
      </c>
      <c r="C227" s="122" t="s">
        <v>12</v>
      </c>
      <c r="D227" s="123">
        <v>800</v>
      </c>
      <c r="E227" s="123">
        <v>27.5</v>
      </c>
      <c r="F227" s="122">
        <v>28.5</v>
      </c>
      <c r="G227" s="122">
        <v>0</v>
      </c>
      <c r="H227" s="122">
        <v>0</v>
      </c>
      <c r="I227" s="124">
        <f t="shared" ref="I227" si="435">SUM(F227-E227)*D227</f>
        <v>800</v>
      </c>
      <c r="J227" s="125">
        <v>0</v>
      </c>
      <c r="K227" s="125">
        <f t="shared" ref="K227" si="436">SUM(H227-G227)*D227</f>
        <v>0</v>
      </c>
      <c r="L227" s="124">
        <f t="shared" ref="L227" si="437">SUM(I227:K227)</f>
        <v>800</v>
      </c>
    </row>
    <row r="228" spans="1:12">
      <c r="A228" s="120" t="s">
        <v>1654</v>
      </c>
      <c r="B228" s="121" t="s">
        <v>1655</v>
      </c>
      <c r="C228" s="122" t="s">
        <v>12</v>
      </c>
      <c r="D228" s="123">
        <v>800</v>
      </c>
      <c r="E228" s="123">
        <v>19</v>
      </c>
      <c r="F228" s="122">
        <v>21</v>
      </c>
      <c r="G228" s="122">
        <v>0</v>
      </c>
      <c r="H228" s="122">
        <v>0</v>
      </c>
      <c r="I228" s="124">
        <f t="shared" ref="I228" si="438">SUM(F228-E228)*D228</f>
        <v>1600</v>
      </c>
      <c r="J228" s="125">
        <v>0</v>
      </c>
      <c r="K228" s="125">
        <f t="shared" ref="K228" si="439">SUM(H228-G228)*D228</f>
        <v>0</v>
      </c>
      <c r="L228" s="124">
        <f t="shared" ref="L228" si="440">SUM(I228:K228)</f>
        <v>1600</v>
      </c>
    </row>
    <row r="229" spans="1:12">
      <c r="A229" s="120" t="s">
        <v>1651</v>
      </c>
      <c r="B229" s="121" t="s">
        <v>1603</v>
      </c>
      <c r="C229" s="122" t="s">
        <v>12</v>
      </c>
      <c r="D229" s="123">
        <v>1100</v>
      </c>
      <c r="E229" s="123">
        <v>14</v>
      </c>
      <c r="F229" s="122">
        <v>14.75</v>
      </c>
      <c r="G229" s="122">
        <v>0</v>
      </c>
      <c r="H229" s="122">
        <v>0</v>
      </c>
      <c r="I229" s="124">
        <f t="shared" ref="I229" si="441">SUM(F229-E229)*D229</f>
        <v>825</v>
      </c>
      <c r="J229" s="125">
        <v>0</v>
      </c>
      <c r="K229" s="125">
        <f t="shared" ref="K229" si="442">SUM(H229-G229)*D229</f>
        <v>0</v>
      </c>
      <c r="L229" s="124">
        <f t="shared" ref="L229" si="443">SUM(I229:K229)</f>
        <v>825</v>
      </c>
    </row>
    <row r="230" spans="1:12">
      <c r="A230" s="120" t="s">
        <v>1651</v>
      </c>
      <c r="B230" s="121" t="s">
        <v>1652</v>
      </c>
      <c r="C230" s="122" t="s">
        <v>12</v>
      </c>
      <c r="D230" s="123">
        <v>1300</v>
      </c>
      <c r="E230" s="123">
        <v>7</v>
      </c>
      <c r="F230" s="122">
        <v>7</v>
      </c>
      <c r="G230" s="122">
        <v>0</v>
      </c>
      <c r="H230" s="122">
        <v>0</v>
      </c>
      <c r="I230" s="124">
        <f t="shared" ref="I230" si="444">SUM(F230-E230)*D230</f>
        <v>0</v>
      </c>
      <c r="J230" s="125">
        <v>0</v>
      </c>
      <c r="K230" s="125">
        <f t="shared" ref="K230" si="445">SUM(H230-G230)*D230</f>
        <v>0</v>
      </c>
      <c r="L230" s="124">
        <f t="shared" ref="L230" si="446">SUM(I230:K230)</f>
        <v>0</v>
      </c>
    </row>
    <row r="231" spans="1:12">
      <c r="A231" s="120" t="s">
        <v>1651</v>
      </c>
      <c r="B231" s="121" t="s">
        <v>1653</v>
      </c>
      <c r="C231" s="122" t="s">
        <v>12</v>
      </c>
      <c r="D231" s="123">
        <v>250</v>
      </c>
      <c r="E231" s="123">
        <v>30</v>
      </c>
      <c r="F231" s="122">
        <v>24</v>
      </c>
      <c r="G231" s="122">
        <v>0</v>
      </c>
      <c r="H231" s="122">
        <v>0</v>
      </c>
      <c r="I231" s="124">
        <f t="shared" ref="I231" si="447">SUM(F231-E231)*D231</f>
        <v>-1500</v>
      </c>
      <c r="J231" s="125">
        <v>0</v>
      </c>
      <c r="K231" s="125">
        <f t="shared" ref="K231" si="448">SUM(H231-G231)*D231</f>
        <v>0</v>
      </c>
      <c r="L231" s="124">
        <f t="shared" ref="L231" si="449">SUM(I231:K231)</f>
        <v>-1500</v>
      </c>
    </row>
    <row r="232" spans="1:12">
      <c r="A232" s="120" t="s">
        <v>1647</v>
      </c>
      <c r="B232" s="121" t="s">
        <v>1649</v>
      </c>
      <c r="C232" s="122" t="s">
        <v>12</v>
      </c>
      <c r="D232" s="123">
        <v>600</v>
      </c>
      <c r="E232" s="123">
        <v>27</v>
      </c>
      <c r="F232" s="122">
        <v>30</v>
      </c>
      <c r="G232" s="122">
        <v>33</v>
      </c>
      <c r="H232" s="122">
        <v>36</v>
      </c>
      <c r="I232" s="124">
        <f t="shared" ref="I232" si="450">SUM(F232-E232)*D232</f>
        <v>1800</v>
      </c>
      <c r="J232" s="125">
        <f>SUM(G232-F232)*D232</f>
        <v>1800</v>
      </c>
      <c r="K232" s="125">
        <f t="shared" ref="K232" si="451">SUM(H232-G232)*D232</f>
        <v>1800</v>
      </c>
      <c r="L232" s="124">
        <f t="shared" ref="L232" si="452">SUM(I232:K232)</f>
        <v>5400</v>
      </c>
    </row>
    <row r="233" spans="1:12">
      <c r="A233" s="120" t="s">
        <v>1647</v>
      </c>
      <c r="B233" s="121" t="s">
        <v>1648</v>
      </c>
      <c r="C233" s="122" t="s">
        <v>12</v>
      </c>
      <c r="D233" s="123">
        <v>1061</v>
      </c>
      <c r="E233" s="123">
        <v>11.25</v>
      </c>
      <c r="F233" s="122">
        <v>12.25</v>
      </c>
      <c r="G233" s="122">
        <v>13.25</v>
      </c>
      <c r="H233" s="122">
        <v>14.25</v>
      </c>
      <c r="I233" s="124">
        <f t="shared" ref="I233:I234" si="453">SUM(F233-E233)*D233</f>
        <v>1061</v>
      </c>
      <c r="J233" s="125">
        <f>SUM(G233-F233)*D233</f>
        <v>1061</v>
      </c>
      <c r="K233" s="125">
        <f t="shared" ref="K233:K234" si="454">SUM(H233-G233)*D233</f>
        <v>1061</v>
      </c>
      <c r="L233" s="124">
        <f t="shared" ref="L233:L234" si="455">SUM(I233:K233)</f>
        <v>3183</v>
      </c>
    </row>
    <row r="234" spans="1:12">
      <c r="A234" s="120" t="s">
        <v>1647</v>
      </c>
      <c r="B234" s="121" t="s">
        <v>1650</v>
      </c>
      <c r="C234" s="122" t="s">
        <v>12</v>
      </c>
      <c r="D234" s="123">
        <v>1400</v>
      </c>
      <c r="E234" s="123">
        <v>10.6</v>
      </c>
      <c r="F234" s="122">
        <v>9.25</v>
      </c>
      <c r="G234" s="122">
        <v>0</v>
      </c>
      <c r="H234" s="122">
        <v>0</v>
      </c>
      <c r="I234" s="124">
        <f t="shared" si="453"/>
        <v>-1889.9999999999995</v>
      </c>
      <c r="J234" s="125">
        <v>0</v>
      </c>
      <c r="K234" s="125">
        <f t="shared" si="454"/>
        <v>0</v>
      </c>
      <c r="L234" s="124">
        <f t="shared" si="455"/>
        <v>-1889.9999999999995</v>
      </c>
    </row>
    <row r="235" spans="1:12">
      <c r="A235" s="120" t="s">
        <v>1645</v>
      </c>
      <c r="B235" s="121" t="s">
        <v>1603</v>
      </c>
      <c r="C235" s="122" t="s">
        <v>12</v>
      </c>
      <c r="D235" s="123">
        <v>1200</v>
      </c>
      <c r="E235" s="123">
        <v>10</v>
      </c>
      <c r="F235" s="122">
        <v>11</v>
      </c>
      <c r="G235" s="122">
        <v>12</v>
      </c>
      <c r="H235" s="122">
        <v>13</v>
      </c>
      <c r="I235" s="124">
        <f t="shared" ref="I235" si="456">SUM(F235-E235)*D235</f>
        <v>1200</v>
      </c>
      <c r="J235" s="125">
        <f>SUM(G235-F235)*D235</f>
        <v>1200</v>
      </c>
      <c r="K235" s="125">
        <f t="shared" ref="K235" si="457">SUM(H235-G235)*D235</f>
        <v>1200</v>
      </c>
      <c r="L235" s="124">
        <f t="shared" ref="L235" si="458">SUM(I235:K235)</f>
        <v>3600</v>
      </c>
    </row>
    <row r="236" spans="1:12">
      <c r="A236" s="120" t="s">
        <v>1645</v>
      </c>
      <c r="B236" s="121" t="s">
        <v>1646</v>
      </c>
      <c r="C236" s="122" t="s">
        <v>12</v>
      </c>
      <c r="D236" s="123">
        <v>75</v>
      </c>
      <c r="E236" s="123">
        <v>175</v>
      </c>
      <c r="F236" s="122">
        <v>155</v>
      </c>
      <c r="G236" s="122">
        <v>0</v>
      </c>
      <c r="H236" s="122">
        <v>0</v>
      </c>
      <c r="I236" s="124">
        <f t="shared" ref="I236" si="459">SUM(F236-E236)*D236</f>
        <v>-1500</v>
      </c>
      <c r="J236" s="125">
        <v>0</v>
      </c>
      <c r="K236" s="125">
        <f t="shared" ref="K236" si="460">SUM(H236-G236)*D236</f>
        <v>0</v>
      </c>
      <c r="L236" s="124">
        <f t="shared" ref="L236" si="461">SUM(I236:K236)</f>
        <v>-1500</v>
      </c>
    </row>
    <row r="237" spans="1:12">
      <c r="A237" s="120" t="s">
        <v>1641</v>
      </c>
      <c r="B237" s="121" t="s">
        <v>1643</v>
      </c>
      <c r="C237" s="122" t="s">
        <v>12</v>
      </c>
      <c r="D237" s="123">
        <v>600</v>
      </c>
      <c r="E237" s="123">
        <v>22.5</v>
      </c>
      <c r="F237" s="122">
        <v>24.5</v>
      </c>
      <c r="G237" s="122">
        <v>28</v>
      </c>
      <c r="H237" s="122">
        <v>30</v>
      </c>
      <c r="I237" s="124">
        <f t="shared" ref="I237" si="462">SUM(F237-E237)*D237</f>
        <v>1200</v>
      </c>
      <c r="J237" s="125">
        <f>SUM(G237-F237)*D237</f>
        <v>2100</v>
      </c>
      <c r="K237" s="125">
        <f t="shared" ref="K237:K240" si="463">SUM(H237-G237)*D237</f>
        <v>1200</v>
      </c>
      <c r="L237" s="124">
        <f t="shared" ref="L237" si="464">SUM(I237:K237)</f>
        <v>4500</v>
      </c>
    </row>
    <row r="238" spans="1:12">
      <c r="A238" s="120" t="s">
        <v>1641</v>
      </c>
      <c r="B238" s="121" t="s">
        <v>1642</v>
      </c>
      <c r="C238" s="122" t="s">
        <v>12</v>
      </c>
      <c r="D238" s="123">
        <v>800</v>
      </c>
      <c r="E238" s="123">
        <v>19.5</v>
      </c>
      <c r="F238" s="122">
        <v>21</v>
      </c>
      <c r="G238" s="122">
        <v>22.5</v>
      </c>
      <c r="H238" s="122">
        <v>0</v>
      </c>
      <c r="I238" s="124">
        <f t="shared" ref="I238" si="465">SUM(F238-E238)*D238</f>
        <v>1200</v>
      </c>
      <c r="J238" s="125">
        <f>SUM(G238-F238)*D238</f>
        <v>1200</v>
      </c>
      <c r="K238" s="125">
        <v>0</v>
      </c>
      <c r="L238" s="124">
        <f t="shared" ref="L238" si="466">SUM(I238:K238)</f>
        <v>2400</v>
      </c>
    </row>
    <row r="239" spans="1:12">
      <c r="A239" s="120" t="s">
        <v>1641</v>
      </c>
      <c r="B239" s="121" t="s">
        <v>1644</v>
      </c>
      <c r="C239" s="122" t="s">
        <v>12</v>
      </c>
      <c r="D239" s="123">
        <v>6000</v>
      </c>
      <c r="E239" s="123">
        <v>8.25</v>
      </c>
      <c r="F239" s="122">
        <v>8.6999999999999993</v>
      </c>
      <c r="G239" s="122">
        <v>0</v>
      </c>
      <c r="H239" s="122">
        <v>0</v>
      </c>
      <c r="I239" s="124">
        <f t="shared" ref="I239" si="467">SUM(F239-E239)*D239</f>
        <v>2699.9999999999959</v>
      </c>
      <c r="J239" s="125">
        <v>0</v>
      </c>
      <c r="K239" s="125">
        <v>0</v>
      </c>
      <c r="L239" s="124">
        <f t="shared" ref="L239" si="468">SUM(I239:K239)</f>
        <v>2699.9999999999959</v>
      </c>
    </row>
    <row r="240" spans="1:12">
      <c r="A240" s="120" t="s">
        <v>1638</v>
      </c>
      <c r="B240" s="121" t="s">
        <v>1640</v>
      </c>
      <c r="C240" s="122" t="s">
        <v>12</v>
      </c>
      <c r="D240" s="123">
        <v>250</v>
      </c>
      <c r="E240" s="123">
        <v>38</v>
      </c>
      <c r="F240" s="122">
        <v>42</v>
      </c>
      <c r="G240" s="122">
        <v>46</v>
      </c>
      <c r="H240" s="122">
        <v>50</v>
      </c>
      <c r="I240" s="124">
        <f t="shared" ref="I240" si="469">SUM(F240-E240)*D240</f>
        <v>1000</v>
      </c>
      <c r="J240" s="125">
        <f>SUM(G240-F240)*D240</f>
        <v>1000</v>
      </c>
      <c r="K240" s="125">
        <f t="shared" si="463"/>
        <v>1000</v>
      </c>
      <c r="L240" s="124">
        <f t="shared" ref="L240" si="470">SUM(I240:K240)</f>
        <v>3000</v>
      </c>
    </row>
    <row r="241" spans="1:12">
      <c r="A241" s="120" t="s">
        <v>1638</v>
      </c>
      <c r="B241" s="121" t="s">
        <v>1639</v>
      </c>
      <c r="C241" s="122" t="s">
        <v>12</v>
      </c>
      <c r="D241" s="123">
        <v>1200</v>
      </c>
      <c r="E241" s="123">
        <v>11.5</v>
      </c>
      <c r="F241" s="122">
        <v>10</v>
      </c>
      <c r="G241" s="122">
        <v>0</v>
      </c>
      <c r="H241" s="122">
        <v>0</v>
      </c>
      <c r="I241" s="124">
        <f>SUM(F241-E241)*D241</f>
        <v>-1800</v>
      </c>
      <c r="J241" s="125">
        <v>0</v>
      </c>
      <c r="K241" s="125">
        <v>0</v>
      </c>
      <c r="L241" s="124">
        <f t="shared" ref="L241" si="471">SUM(I241:K241)</f>
        <v>-1800</v>
      </c>
    </row>
    <row r="242" spans="1:12">
      <c r="A242" s="120" t="s">
        <v>1636</v>
      </c>
      <c r="B242" s="121" t="s">
        <v>1637</v>
      </c>
      <c r="C242" s="122" t="s">
        <v>12</v>
      </c>
      <c r="D242" s="123">
        <v>250</v>
      </c>
      <c r="E242" s="123">
        <v>33</v>
      </c>
      <c r="F242" s="122">
        <v>36</v>
      </c>
      <c r="G242" s="122">
        <v>0</v>
      </c>
      <c r="H242" s="122">
        <v>0</v>
      </c>
      <c r="I242" s="124">
        <f t="shared" ref="I242:I243" si="472">SUM(F242-E242)*D242</f>
        <v>750</v>
      </c>
      <c r="J242" s="125">
        <v>0</v>
      </c>
      <c r="K242" s="125">
        <v>0</v>
      </c>
      <c r="L242" s="124">
        <f t="shared" ref="L242" si="473">SUM(I242:K242)</f>
        <v>750</v>
      </c>
    </row>
    <row r="243" spans="1:12">
      <c r="A243" s="120" t="s">
        <v>1634</v>
      </c>
      <c r="B243" s="121" t="s">
        <v>1622</v>
      </c>
      <c r="C243" s="122" t="s">
        <v>12</v>
      </c>
      <c r="D243" s="123">
        <v>250</v>
      </c>
      <c r="E243" s="123">
        <v>48</v>
      </c>
      <c r="F243" s="122">
        <v>52</v>
      </c>
      <c r="G243" s="122">
        <v>56</v>
      </c>
      <c r="H243" s="122">
        <v>0</v>
      </c>
      <c r="I243" s="124">
        <f t="shared" si="472"/>
        <v>1000</v>
      </c>
      <c r="J243" s="125">
        <f>SUM(G243-F243)*D243</f>
        <v>1000</v>
      </c>
      <c r="K243" s="125">
        <v>0</v>
      </c>
      <c r="L243" s="124">
        <f t="shared" ref="L243" si="474">SUM(I243:K243)</f>
        <v>2000</v>
      </c>
    </row>
    <row r="244" spans="1:12">
      <c r="A244" s="120" t="s">
        <v>1634</v>
      </c>
      <c r="B244" s="121" t="s">
        <v>1635</v>
      </c>
      <c r="C244" s="122" t="s">
        <v>12</v>
      </c>
      <c r="D244" s="123">
        <v>1200</v>
      </c>
      <c r="E244" s="123">
        <v>14</v>
      </c>
      <c r="F244" s="122">
        <v>12.5</v>
      </c>
      <c r="G244" s="122">
        <v>0</v>
      </c>
      <c r="H244" s="122">
        <v>0</v>
      </c>
      <c r="I244" s="124">
        <f t="shared" ref="I244" si="475">SUM(F244-E244)*D244</f>
        <v>-1800</v>
      </c>
      <c r="J244" s="125">
        <v>0</v>
      </c>
      <c r="K244" s="125">
        <v>0</v>
      </c>
      <c r="L244" s="124">
        <f t="shared" ref="L244" si="476">SUM(I244:K244)</f>
        <v>-1800</v>
      </c>
    </row>
    <row r="245" spans="1:12">
      <c r="A245" s="120" t="s">
        <v>1631</v>
      </c>
      <c r="B245" s="121" t="s">
        <v>1633</v>
      </c>
      <c r="C245" s="122" t="s">
        <v>12</v>
      </c>
      <c r="D245" s="123">
        <v>500</v>
      </c>
      <c r="E245" s="123">
        <v>25.5</v>
      </c>
      <c r="F245" s="122">
        <v>27.5</v>
      </c>
      <c r="G245" s="122">
        <v>29.5</v>
      </c>
      <c r="H245" s="122">
        <v>0</v>
      </c>
      <c r="I245" s="124">
        <f t="shared" ref="I245" si="477">SUM(F245-E245)*D245</f>
        <v>1000</v>
      </c>
      <c r="J245" s="125">
        <f>SUM(G245-F245)*D245</f>
        <v>1000</v>
      </c>
      <c r="K245" s="125">
        <v>0</v>
      </c>
      <c r="L245" s="124">
        <f t="shared" ref="L245" si="478">SUM(I245:K245)</f>
        <v>2000</v>
      </c>
    </row>
    <row r="246" spans="1:12">
      <c r="A246" s="120" t="s">
        <v>1631</v>
      </c>
      <c r="B246" s="121" t="s">
        <v>1632</v>
      </c>
      <c r="C246" s="122" t="s">
        <v>12</v>
      </c>
      <c r="D246" s="123">
        <v>600</v>
      </c>
      <c r="E246" s="123">
        <v>18.5</v>
      </c>
      <c r="F246" s="122">
        <v>20.5</v>
      </c>
      <c r="G246" s="122">
        <v>22</v>
      </c>
      <c r="H246" s="122">
        <v>0</v>
      </c>
      <c r="I246" s="124">
        <f t="shared" ref="I246" si="479">SUM(F246-E246)*D246</f>
        <v>1200</v>
      </c>
      <c r="J246" s="125">
        <f>SUM(G246-F246)*D246</f>
        <v>900</v>
      </c>
      <c r="K246" s="125">
        <v>0</v>
      </c>
      <c r="L246" s="124">
        <f t="shared" ref="L246" si="480">SUM(I246:K246)</f>
        <v>2100</v>
      </c>
    </row>
    <row r="247" spans="1:12">
      <c r="A247" s="120" t="s">
        <v>1628</v>
      </c>
      <c r="B247" s="121" t="s">
        <v>1629</v>
      </c>
      <c r="C247" s="122" t="s">
        <v>12</v>
      </c>
      <c r="D247" s="123">
        <v>1500</v>
      </c>
      <c r="E247" s="123">
        <v>21</v>
      </c>
      <c r="F247" s="122">
        <v>22</v>
      </c>
      <c r="G247" s="122">
        <v>23</v>
      </c>
      <c r="H247" s="122">
        <v>24</v>
      </c>
      <c r="I247" s="124">
        <f t="shared" ref="I247" si="481">SUM(F247-E247)*D247</f>
        <v>1500</v>
      </c>
      <c r="J247" s="125">
        <f>SUM(G247-F247)*D247</f>
        <v>1500</v>
      </c>
      <c r="K247" s="125">
        <f t="shared" ref="K247" si="482">SUM(H247-G247)*D247</f>
        <v>1500</v>
      </c>
      <c r="L247" s="124">
        <f t="shared" ref="L247" si="483">SUM(I247:K247)</f>
        <v>4500</v>
      </c>
    </row>
    <row r="248" spans="1:12">
      <c r="A248" s="120" t="s">
        <v>1628</v>
      </c>
      <c r="B248" s="121" t="s">
        <v>1630</v>
      </c>
      <c r="C248" s="122" t="s">
        <v>12</v>
      </c>
      <c r="D248" s="123">
        <v>1060</v>
      </c>
      <c r="E248" s="123">
        <v>12</v>
      </c>
      <c r="F248" s="122">
        <v>13</v>
      </c>
      <c r="G248" s="122">
        <v>14</v>
      </c>
      <c r="H248" s="122">
        <v>0</v>
      </c>
      <c r="I248" s="124">
        <f t="shared" ref="I248" si="484">SUM(F248-E248)*D248</f>
        <v>1060</v>
      </c>
      <c r="J248" s="125">
        <f>SUM(G248-F248)*D248</f>
        <v>1060</v>
      </c>
      <c r="K248" s="125">
        <v>0</v>
      </c>
      <c r="L248" s="124">
        <f t="shared" ref="L248" si="485">SUM(I248:K248)</f>
        <v>2120</v>
      </c>
    </row>
    <row r="249" spans="1:12">
      <c r="A249" s="120" t="s">
        <v>1625</v>
      </c>
      <c r="B249" s="121" t="s">
        <v>1627</v>
      </c>
      <c r="C249" s="122" t="s">
        <v>12</v>
      </c>
      <c r="D249" s="123">
        <v>550</v>
      </c>
      <c r="E249" s="123">
        <v>34</v>
      </c>
      <c r="F249" s="122">
        <v>38</v>
      </c>
      <c r="G249" s="122">
        <v>42</v>
      </c>
      <c r="H249" s="122">
        <v>0</v>
      </c>
      <c r="I249" s="124">
        <f t="shared" ref="I249" si="486">SUM(F249-E249)*D249</f>
        <v>2200</v>
      </c>
      <c r="J249" s="125">
        <f>SUM(G249-F249)*D249</f>
        <v>2200</v>
      </c>
      <c r="K249" s="125">
        <v>0</v>
      </c>
      <c r="L249" s="124">
        <f t="shared" ref="L249" si="487">SUM(I249:K249)</f>
        <v>4400</v>
      </c>
    </row>
    <row r="250" spans="1:12">
      <c r="A250" s="120" t="s">
        <v>1625</v>
      </c>
      <c r="B250" s="121" t="s">
        <v>1626</v>
      </c>
      <c r="C250" s="122" t="s">
        <v>12</v>
      </c>
      <c r="D250" s="123">
        <v>400</v>
      </c>
      <c r="E250" s="123">
        <v>31</v>
      </c>
      <c r="F250" s="122">
        <v>34</v>
      </c>
      <c r="G250" s="122">
        <v>0</v>
      </c>
      <c r="H250" s="122">
        <v>0</v>
      </c>
      <c r="I250" s="124">
        <f t="shared" ref="I250" si="488">SUM(F250-E250)*D250</f>
        <v>1200</v>
      </c>
      <c r="J250" s="125">
        <v>0</v>
      </c>
      <c r="K250" s="125">
        <f t="shared" ref="K250" si="489">SUM(H250-G250)*D250</f>
        <v>0</v>
      </c>
      <c r="L250" s="124">
        <f t="shared" ref="L250" si="490">SUM(I250:K250)</f>
        <v>1200</v>
      </c>
    </row>
    <row r="251" spans="1:12">
      <c r="A251" s="120" t="s">
        <v>1623</v>
      </c>
      <c r="B251" s="121" t="s">
        <v>1624</v>
      </c>
      <c r="C251" s="122" t="s">
        <v>12</v>
      </c>
      <c r="D251" s="123">
        <v>400</v>
      </c>
      <c r="E251" s="123">
        <v>44</v>
      </c>
      <c r="F251" s="122">
        <v>40</v>
      </c>
      <c r="G251" s="122">
        <v>0</v>
      </c>
      <c r="H251" s="122">
        <v>0</v>
      </c>
      <c r="I251" s="124">
        <f t="shared" ref="I251" si="491">SUM(F251-E251)*D251</f>
        <v>-1600</v>
      </c>
      <c r="J251" s="125">
        <v>0</v>
      </c>
      <c r="K251" s="125">
        <f t="shared" ref="K251" si="492">SUM(H251-G251)*D251</f>
        <v>0</v>
      </c>
      <c r="L251" s="124">
        <f t="shared" ref="L251" si="493">SUM(I251:K251)</f>
        <v>-1600</v>
      </c>
    </row>
    <row r="252" spans="1:12">
      <c r="A252" s="120" t="s">
        <v>1620</v>
      </c>
      <c r="B252" s="121" t="s">
        <v>1622</v>
      </c>
      <c r="C252" s="122" t="s">
        <v>12</v>
      </c>
      <c r="D252" s="123">
        <v>250</v>
      </c>
      <c r="E252" s="123">
        <v>49</v>
      </c>
      <c r="F252" s="122">
        <v>54</v>
      </c>
      <c r="G252" s="122">
        <v>58</v>
      </c>
      <c r="H252" s="122">
        <v>62</v>
      </c>
      <c r="I252" s="124">
        <f t="shared" ref="I252" si="494">SUM(F252-E252)*D252</f>
        <v>1250</v>
      </c>
      <c r="J252" s="125">
        <f>SUM(G252-F252)*D252</f>
        <v>1000</v>
      </c>
      <c r="K252" s="125">
        <f t="shared" ref="K252:K257" si="495">SUM(H252-G252)*D252</f>
        <v>1000</v>
      </c>
      <c r="L252" s="124">
        <f t="shared" ref="L252" si="496">SUM(I252:K252)</f>
        <v>3250</v>
      </c>
    </row>
    <row r="253" spans="1:12">
      <c r="A253" s="120" t="s">
        <v>1620</v>
      </c>
      <c r="B253" s="121" t="s">
        <v>1621</v>
      </c>
      <c r="C253" s="122" t="s">
        <v>12</v>
      </c>
      <c r="D253" s="123">
        <v>1500</v>
      </c>
      <c r="E253" s="123">
        <v>20</v>
      </c>
      <c r="F253" s="122">
        <v>21</v>
      </c>
      <c r="G253" s="122">
        <v>22</v>
      </c>
      <c r="H253" s="122">
        <v>23</v>
      </c>
      <c r="I253" s="124">
        <f t="shared" ref="I253" si="497">SUM(F253-E253)*D253</f>
        <v>1500</v>
      </c>
      <c r="J253" s="125">
        <f>SUM(G253-F253)*D253</f>
        <v>1500</v>
      </c>
      <c r="K253" s="125">
        <f t="shared" si="495"/>
        <v>1500</v>
      </c>
      <c r="L253" s="124">
        <f t="shared" ref="L253" si="498">SUM(I253:K253)</f>
        <v>4500</v>
      </c>
    </row>
    <row r="254" spans="1:12">
      <c r="A254" s="120" t="s">
        <v>1616</v>
      </c>
      <c r="B254" s="121" t="s">
        <v>1619</v>
      </c>
      <c r="C254" s="122" t="s">
        <v>12</v>
      </c>
      <c r="D254" s="123">
        <v>700</v>
      </c>
      <c r="E254" s="123">
        <v>29.5</v>
      </c>
      <c r="F254" s="122">
        <v>29.5</v>
      </c>
      <c r="G254" s="122">
        <v>0</v>
      </c>
      <c r="H254" s="122">
        <v>0</v>
      </c>
      <c r="I254" s="124">
        <f t="shared" ref="I254" si="499">SUM(F254-E254)*D254</f>
        <v>0</v>
      </c>
      <c r="J254" s="125">
        <v>0</v>
      </c>
      <c r="K254" s="125">
        <f t="shared" si="495"/>
        <v>0</v>
      </c>
      <c r="L254" s="124">
        <f t="shared" ref="L254" si="500">SUM(I254:K254)</f>
        <v>0</v>
      </c>
    </row>
    <row r="255" spans="1:12">
      <c r="A255" s="120" t="s">
        <v>1616</v>
      </c>
      <c r="B255" s="121" t="s">
        <v>1618</v>
      </c>
      <c r="C255" s="122" t="s">
        <v>12</v>
      </c>
      <c r="D255" s="123">
        <v>1200</v>
      </c>
      <c r="E255" s="123">
        <v>18</v>
      </c>
      <c r="F255" s="122">
        <v>19</v>
      </c>
      <c r="G255" s="122">
        <v>20</v>
      </c>
      <c r="H255" s="122">
        <v>21</v>
      </c>
      <c r="I255" s="124">
        <f t="shared" ref="I255" si="501">SUM(F255-E255)*D255</f>
        <v>1200</v>
      </c>
      <c r="J255" s="125">
        <f>SUM(G255-F255)*D255</f>
        <v>1200</v>
      </c>
      <c r="K255" s="125">
        <f t="shared" si="495"/>
        <v>1200</v>
      </c>
      <c r="L255" s="124">
        <f t="shared" ref="L255" si="502">SUM(I255:K255)</f>
        <v>3600</v>
      </c>
    </row>
    <row r="256" spans="1:12">
      <c r="A256" s="120" t="s">
        <v>1616</v>
      </c>
      <c r="B256" s="121" t="s">
        <v>1617</v>
      </c>
      <c r="C256" s="122" t="s">
        <v>12</v>
      </c>
      <c r="D256" s="123">
        <v>1200</v>
      </c>
      <c r="E256" s="123">
        <v>24</v>
      </c>
      <c r="F256" s="122">
        <v>22.5</v>
      </c>
      <c r="G256" s="122">
        <v>0</v>
      </c>
      <c r="H256" s="122">
        <v>0</v>
      </c>
      <c r="I256" s="124">
        <f t="shared" ref="I256" si="503">SUM(F256-E256)*D256</f>
        <v>-1800</v>
      </c>
      <c r="J256" s="125">
        <v>0</v>
      </c>
      <c r="K256" s="125">
        <f t="shared" si="495"/>
        <v>0</v>
      </c>
      <c r="L256" s="124">
        <f t="shared" ref="L256" si="504">SUM(I256:K256)</f>
        <v>-1800</v>
      </c>
    </row>
    <row r="257" spans="1:12">
      <c r="A257" s="120" t="s">
        <v>1614</v>
      </c>
      <c r="B257" s="121" t="s">
        <v>1615</v>
      </c>
      <c r="C257" s="122" t="s">
        <v>12</v>
      </c>
      <c r="D257" s="123">
        <v>200</v>
      </c>
      <c r="E257" s="123">
        <v>103</v>
      </c>
      <c r="F257" s="122">
        <v>110</v>
      </c>
      <c r="G257" s="122">
        <v>117</v>
      </c>
      <c r="H257" s="122">
        <v>125</v>
      </c>
      <c r="I257" s="124">
        <f t="shared" ref="I257" si="505">SUM(F257-E257)*D257</f>
        <v>1400</v>
      </c>
      <c r="J257" s="125">
        <f>SUM(G257-F257)*D257</f>
        <v>1400</v>
      </c>
      <c r="K257" s="125">
        <f t="shared" si="495"/>
        <v>1600</v>
      </c>
      <c r="L257" s="124">
        <f t="shared" ref="L257" si="506">SUM(I257:K257)</f>
        <v>4400</v>
      </c>
    </row>
    <row r="258" spans="1:12">
      <c r="A258" s="120" t="s">
        <v>1611</v>
      </c>
      <c r="B258" s="121" t="s">
        <v>1612</v>
      </c>
      <c r="C258" s="122" t="s">
        <v>12</v>
      </c>
      <c r="D258" s="123">
        <v>750</v>
      </c>
      <c r="E258" s="123">
        <v>33</v>
      </c>
      <c r="F258" s="122">
        <v>30</v>
      </c>
      <c r="G258" s="122">
        <v>0</v>
      </c>
      <c r="H258" s="122">
        <v>0</v>
      </c>
      <c r="I258" s="124">
        <f t="shared" ref="I258" si="507">SUM(F258-E258)*D258</f>
        <v>-2250</v>
      </c>
      <c r="J258" s="125">
        <v>0</v>
      </c>
      <c r="K258" s="125">
        <v>0</v>
      </c>
      <c r="L258" s="124">
        <f t="shared" ref="L258" si="508">SUM(I258:K258)</f>
        <v>-2250</v>
      </c>
    </row>
    <row r="259" spans="1:12">
      <c r="A259" s="120" t="s">
        <v>1611</v>
      </c>
      <c r="B259" s="121" t="s">
        <v>1613</v>
      </c>
      <c r="C259" s="122" t="s">
        <v>12</v>
      </c>
      <c r="D259" s="123">
        <v>200</v>
      </c>
      <c r="E259" s="123">
        <v>53</v>
      </c>
      <c r="F259" s="122">
        <v>45</v>
      </c>
      <c r="G259" s="122">
        <v>0</v>
      </c>
      <c r="H259" s="122">
        <v>0</v>
      </c>
      <c r="I259" s="124">
        <f t="shared" ref="I259" si="509">SUM(F259-E259)*D259</f>
        <v>-1600</v>
      </c>
      <c r="J259" s="125">
        <v>0</v>
      </c>
      <c r="K259" s="125">
        <v>0</v>
      </c>
      <c r="L259" s="124">
        <f t="shared" ref="L259" si="510">SUM(I259:K259)</f>
        <v>-1600</v>
      </c>
    </row>
    <row r="260" spans="1:12">
      <c r="A260" s="120"/>
      <c r="B260" s="121"/>
      <c r="C260" s="122"/>
      <c r="D260" s="123"/>
      <c r="E260" s="123"/>
      <c r="F260" s="122"/>
      <c r="G260" s="122"/>
      <c r="H260" s="122"/>
      <c r="I260" s="124"/>
      <c r="J260" s="125"/>
      <c r="K260" s="125"/>
      <c r="L260" s="124"/>
    </row>
    <row r="261" spans="1:12">
      <c r="A261" s="127"/>
      <c r="B261" s="127"/>
      <c r="C261" s="127"/>
      <c r="D261" s="127"/>
      <c r="E261" s="127"/>
      <c r="F261" s="127"/>
      <c r="G261" s="127"/>
      <c r="H261" s="127"/>
      <c r="I261" s="128"/>
      <c r="J261" s="127"/>
      <c r="K261" s="127" t="s">
        <v>1347</v>
      </c>
      <c r="L261" s="128">
        <f>SUM(L219:L259)</f>
        <v>64828</v>
      </c>
    </row>
    <row r="262" spans="1:12">
      <c r="A262" s="152" t="s">
        <v>1610</v>
      </c>
      <c r="B262" s="129"/>
      <c r="C262" s="130"/>
      <c r="D262" s="131"/>
      <c r="E262" s="131"/>
      <c r="F262" s="130"/>
      <c r="G262" s="122"/>
      <c r="H262" s="122"/>
      <c r="I262" s="124"/>
      <c r="J262" s="125"/>
      <c r="K262" s="125"/>
      <c r="L262" s="124"/>
    </row>
    <row r="263" spans="1:12">
      <c r="A263" s="152" t="s">
        <v>1171</v>
      </c>
      <c r="B263" s="153" t="s">
        <v>1172</v>
      </c>
      <c r="C263" s="136" t="s">
        <v>1173</v>
      </c>
      <c r="D263" s="154" t="s">
        <v>1174</v>
      </c>
      <c r="E263" s="154" t="s">
        <v>1175</v>
      </c>
      <c r="F263" s="136" t="s">
        <v>1142</v>
      </c>
      <c r="G263" s="122"/>
      <c r="H263" s="122"/>
      <c r="I263" s="124"/>
      <c r="J263" s="125"/>
      <c r="K263" s="125"/>
      <c r="L263" s="124"/>
    </row>
    <row r="264" spans="1:12">
      <c r="A264" s="120" t="s">
        <v>1555</v>
      </c>
      <c r="B264" s="158">
        <v>1</v>
      </c>
      <c r="C264" s="122">
        <f>SUM(A264-B264)</f>
        <v>43</v>
      </c>
      <c r="D264" s="123">
        <v>11</v>
      </c>
      <c r="E264" s="122">
        <f>SUM(C264-D264)</f>
        <v>32</v>
      </c>
      <c r="F264" s="122">
        <f>E264*100/C264</f>
        <v>74.418604651162795</v>
      </c>
      <c r="G264" s="122"/>
      <c r="H264" s="122"/>
      <c r="I264" s="124"/>
      <c r="J264" s="125"/>
      <c r="K264" s="125"/>
      <c r="L264" s="124"/>
    </row>
    <row r="265" spans="1:12" ht="15.75">
      <c r="A265" s="115"/>
      <c r="B265" s="115"/>
      <c r="C265" s="115"/>
      <c r="D265" s="115"/>
      <c r="E265" s="119">
        <v>43770</v>
      </c>
      <c r="F265" s="115"/>
      <c r="G265" s="115"/>
      <c r="H265" s="115"/>
      <c r="I265" s="115"/>
      <c r="J265" s="115"/>
      <c r="K265" s="115"/>
      <c r="L265" s="115"/>
    </row>
    <row r="266" spans="1:12">
      <c r="A266" s="120" t="s">
        <v>1608</v>
      </c>
      <c r="B266" s="121" t="s">
        <v>1609</v>
      </c>
      <c r="C266" s="122" t="s">
        <v>12</v>
      </c>
      <c r="D266" s="123">
        <v>750</v>
      </c>
      <c r="E266" s="123">
        <v>36</v>
      </c>
      <c r="F266" s="122">
        <v>38</v>
      </c>
      <c r="G266" s="122">
        <v>0</v>
      </c>
      <c r="H266" s="122">
        <v>0</v>
      </c>
      <c r="I266" s="124">
        <f t="shared" ref="I266:I271" si="511">SUM(F266-E266)*D266</f>
        <v>1500</v>
      </c>
      <c r="J266" s="125">
        <v>0</v>
      </c>
      <c r="K266" s="125">
        <v>0</v>
      </c>
      <c r="L266" s="124">
        <f t="shared" ref="L266:L271" si="512">SUM(I266:K266)</f>
        <v>1500</v>
      </c>
    </row>
    <row r="267" spans="1:12">
      <c r="A267" s="120" t="s">
        <v>1604</v>
      </c>
      <c r="B267" s="121" t="s">
        <v>1607</v>
      </c>
      <c r="C267" s="122" t="s">
        <v>12</v>
      </c>
      <c r="D267" s="123">
        <v>3000</v>
      </c>
      <c r="E267" s="123">
        <v>12.5</v>
      </c>
      <c r="F267" s="122">
        <v>13</v>
      </c>
      <c r="G267" s="122">
        <v>13.5</v>
      </c>
      <c r="H267" s="122">
        <v>14</v>
      </c>
      <c r="I267" s="124">
        <f t="shared" si="511"/>
        <v>1500</v>
      </c>
      <c r="J267" s="125">
        <f>SUM(G267-F267)*D267</f>
        <v>1500</v>
      </c>
      <c r="K267" s="125">
        <f>SUM(H267-G267)*D267</f>
        <v>1500</v>
      </c>
      <c r="L267" s="124">
        <f t="shared" si="512"/>
        <v>4500</v>
      </c>
    </row>
    <row r="268" spans="1:12">
      <c r="A268" s="120" t="s">
        <v>1604</v>
      </c>
      <c r="B268" s="121" t="s">
        <v>1606</v>
      </c>
      <c r="C268" s="122" t="s">
        <v>12</v>
      </c>
      <c r="D268" s="123">
        <v>800</v>
      </c>
      <c r="E268" s="123">
        <v>31.5</v>
      </c>
      <c r="F268" s="122">
        <v>29</v>
      </c>
      <c r="G268" s="122">
        <v>0</v>
      </c>
      <c r="H268" s="122">
        <v>0</v>
      </c>
      <c r="I268" s="124">
        <f t="shared" si="511"/>
        <v>-2000</v>
      </c>
      <c r="J268" s="125">
        <v>0</v>
      </c>
      <c r="K268" s="125">
        <v>0</v>
      </c>
      <c r="L268" s="124">
        <f t="shared" si="512"/>
        <v>-2000</v>
      </c>
    </row>
    <row r="269" spans="1:12">
      <c r="A269" s="120" t="s">
        <v>1604</v>
      </c>
      <c r="B269" s="121" t="s">
        <v>1605</v>
      </c>
      <c r="C269" s="122" t="s">
        <v>12</v>
      </c>
      <c r="D269" s="123">
        <v>1061</v>
      </c>
      <c r="E269" s="123">
        <v>20</v>
      </c>
      <c r="F269" s="122">
        <v>18.5</v>
      </c>
      <c r="G269" s="122">
        <v>0</v>
      </c>
      <c r="H269" s="122">
        <v>0</v>
      </c>
      <c r="I269" s="124">
        <f t="shared" si="511"/>
        <v>-1591.5</v>
      </c>
      <c r="J269" s="125">
        <v>0</v>
      </c>
      <c r="K269" s="125">
        <v>0</v>
      </c>
      <c r="L269" s="124">
        <f t="shared" si="512"/>
        <v>-1591.5</v>
      </c>
    </row>
    <row r="270" spans="1:12">
      <c r="A270" s="120" t="s">
        <v>1602</v>
      </c>
      <c r="B270" s="121" t="s">
        <v>1603</v>
      </c>
      <c r="C270" s="122" t="s">
        <v>12</v>
      </c>
      <c r="D270" s="123">
        <v>1200</v>
      </c>
      <c r="E270" s="123">
        <v>11</v>
      </c>
      <c r="F270" s="122">
        <v>12</v>
      </c>
      <c r="G270" s="122">
        <v>13</v>
      </c>
      <c r="H270" s="122">
        <v>14</v>
      </c>
      <c r="I270" s="124">
        <f t="shared" si="511"/>
        <v>1200</v>
      </c>
      <c r="J270" s="125">
        <f>SUM(G270-F270)*D270</f>
        <v>1200</v>
      </c>
      <c r="K270" s="125">
        <f>SUM(H270-G270)*D270</f>
        <v>1200</v>
      </c>
      <c r="L270" s="124">
        <f t="shared" si="512"/>
        <v>3600</v>
      </c>
    </row>
    <row r="271" spans="1:12">
      <c r="A271" s="120" t="s">
        <v>1602</v>
      </c>
      <c r="B271" s="121" t="s">
        <v>1601</v>
      </c>
      <c r="C271" s="122" t="s">
        <v>12</v>
      </c>
      <c r="D271" s="123">
        <v>400</v>
      </c>
      <c r="E271" s="123">
        <v>20</v>
      </c>
      <c r="F271" s="122">
        <v>16</v>
      </c>
      <c r="G271" s="122">
        <v>0</v>
      </c>
      <c r="H271" s="122">
        <v>0</v>
      </c>
      <c r="I271" s="124">
        <f t="shared" si="511"/>
        <v>-1600</v>
      </c>
      <c r="J271" s="125">
        <v>0</v>
      </c>
      <c r="K271" s="125">
        <v>0</v>
      </c>
      <c r="L271" s="124">
        <f t="shared" si="512"/>
        <v>-1600</v>
      </c>
    </row>
    <row r="272" spans="1:12">
      <c r="A272" s="120" t="s">
        <v>1598</v>
      </c>
      <c r="B272" s="121" t="s">
        <v>1599</v>
      </c>
      <c r="C272" s="122" t="s">
        <v>12</v>
      </c>
      <c r="D272" s="123">
        <v>700</v>
      </c>
      <c r="E272" s="123">
        <v>9</v>
      </c>
      <c r="F272" s="122">
        <v>11</v>
      </c>
      <c r="G272" s="122">
        <v>13</v>
      </c>
      <c r="H272" s="122">
        <v>15</v>
      </c>
      <c r="I272" s="124">
        <f t="shared" ref="I272" si="513">SUM(F272-E272)*D272</f>
        <v>1400</v>
      </c>
      <c r="J272" s="125">
        <f>SUM(G272-F272)*D272</f>
        <v>1400</v>
      </c>
      <c r="K272" s="125">
        <f t="shared" ref="K272" si="514">SUM(H272-G272)*D272</f>
        <v>1400</v>
      </c>
      <c r="L272" s="124">
        <f t="shared" ref="L272" si="515">SUM(I272:K272)</f>
        <v>4200</v>
      </c>
    </row>
    <row r="273" spans="1:12">
      <c r="A273" s="120" t="s">
        <v>1598</v>
      </c>
      <c r="B273" s="121" t="s">
        <v>1600</v>
      </c>
      <c r="C273" s="122" t="s">
        <v>12</v>
      </c>
      <c r="D273" s="123">
        <v>500</v>
      </c>
      <c r="E273" s="123">
        <v>22</v>
      </c>
      <c r="F273" s="122">
        <v>25</v>
      </c>
      <c r="G273" s="122">
        <v>28</v>
      </c>
      <c r="H273" s="122">
        <v>31</v>
      </c>
      <c r="I273" s="124">
        <f t="shared" ref="I273" si="516">SUM(F273-E273)*D273</f>
        <v>1500</v>
      </c>
      <c r="J273" s="125">
        <f>SUM(G273-F273)*D273</f>
        <v>1500</v>
      </c>
      <c r="K273" s="125">
        <f t="shared" ref="K273" si="517">SUM(H273-G273)*D273</f>
        <v>1500</v>
      </c>
      <c r="L273" s="124">
        <f t="shared" ref="L273" si="518">SUM(I273:K273)</f>
        <v>4500</v>
      </c>
    </row>
    <row r="274" spans="1:12">
      <c r="A274" s="120" t="s">
        <v>1595</v>
      </c>
      <c r="B274" s="121" t="s">
        <v>1596</v>
      </c>
      <c r="C274" s="122" t="s">
        <v>12</v>
      </c>
      <c r="D274" s="123">
        <v>250</v>
      </c>
      <c r="E274" s="123">
        <v>35</v>
      </c>
      <c r="F274" s="122">
        <v>39</v>
      </c>
      <c r="G274" s="122">
        <v>44</v>
      </c>
      <c r="H274" s="122">
        <v>48</v>
      </c>
      <c r="I274" s="124">
        <f t="shared" ref="I274" si="519">SUM(F274-E274)*D274</f>
        <v>1000</v>
      </c>
      <c r="J274" s="125">
        <f>SUM(G274-F274)*D274</f>
        <v>1250</v>
      </c>
      <c r="K274" s="125">
        <f t="shared" ref="K274" si="520">SUM(H274-G274)*D274</f>
        <v>1000</v>
      </c>
      <c r="L274" s="124">
        <f t="shared" ref="L274" si="521">SUM(I274:K274)</f>
        <v>3250</v>
      </c>
    </row>
    <row r="275" spans="1:12">
      <c r="A275" s="120" t="s">
        <v>1595</v>
      </c>
      <c r="B275" s="121" t="s">
        <v>1597</v>
      </c>
      <c r="C275" s="122" t="s">
        <v>12</v>
      </c>
      <c r="D275" s="123">
        <v>2500</v>
      </c>
      <c r="E275" s="123">
        <v>9.5</v>
      </c>
      <c r="F275" s="122">
        <v>10</v>
      </c>
      <c r="G275" s="122">
        <v>10.5</v>
      </c>
      <c r="H275" s="122">
        <v>11</v>
      </c>
      <c r="I275" s="124">
        <f t="shared" ref="I275" si="522">SUM(F275-E275)*D275</f>
        <v>1250</v>
      </c>
      <c r="J275" s="125">
        <f>SUM(G275-F275)*D275</f>
        <v>1250</v>
      </c>
      <c r="K275" s="125">
        <f t="shared" ref="K275" si="523">SUM(H275-G275)*D275</f>
        <v>1250</v>
      </c>
      <c r="L275" s="124">
        <f t="shared" ref="L275" si="524">SUM(I275:K275)</f>
        <v>3750</v>
      </c>
    </row>
    <row r="276" spans="1:12">
      <c r="A276" s="120" t="s">
        <v>1594</v>
      </c>
      <c r="B276" s="121" t="s">
        <v>1593</v>
      </c>
      <c r="C276" s="122" t="s">
        <v>12</v>
      </c>
      <c r="D276" s="123">
        <v>500</v>
      </c>
      <c r="E276" s="123">
        <v>33</v>
      </c>
      <c r="F276" s="122">
        <v>30</v>
      </c>
      <c r="G276" s="122">
        <v>0</v>
      </c>
      <c r="H276" s="122">
        <v>0</v>
      </c>
      <c r="I276" s="124">
        <f t="shared" ref="I276" si="525">SUM(F276-E276)*D276</f>
        <v>-1500</v>
      </c>
      <c r="J276" s="125">
        <v>0</v>
      </c>
      <c r="K276" s="125">
        <v>0</v>
      </c>
      <c r="L276" s="124">
        <f t="shared" ref="L276" si="526">SUM(I276:K276)</f>
        <v>-1500</v>
      </c>
    </row>
    <row r="277" spans="1:12">
      <c r="A277" s="120" t="s">
        <v>1590</v>
      </c>
      <c r="B277" s="121" t="s">
        <v>1592</v>
      </c>
      <c r="C277" s="122" t="s">
        <v>12</v>
      </c>
      <c r="D277" s="123">
        <v>1000</v>
      </c>
      <c r="E277" s="123">
        <v>10</v>
      </c>
      <c r="F277" s="122">
        <v>11.5</v>
      </c>
      <c r="G277" s="122">
        <v>0</v>
      </c>
      <c r="H277" s="122">
        <v>0</v>
      </c>
      <c r="I277" s="124">
        <f t="shared" ref="I277" si="527">SUM(F277-E277)*D277</f>
        <v>1500</v>
      </c>
      <c r="J277" s="125">
        <v>0</v>
      </c>
      <c r="K277" s="125">
        <v>0</v>
      </c>
      <c r="L277" s="124">
        <f t="shared" ref="L277" si="528">SUM(I277:K277)</f>
        <v>1500</v>
      </c>
    </row>
    <row r="278" spans="1:12">
      <c r="A278" s="120" t="s">
        <v>1590</v>
      </c>
      <c r="B278" s="121" t="s">
        <v>1591</v>
      </c>
      <c r="C278" s="122" t="s">
        <v>12</v>
      </c>
      <c r="D278" s="123">
        <v>500</v>
      </c>
      <c r="E278" s="123">
        <v>33</v>
      </c>
      <c r="F278" s="122">
        <v>36</v>
      </c>
      <c r="G278" s="122">
        <v>39</v>
      </c>
      <c r="H278" s="122">
        <v>41</v>
      </c>
      <c r="I278" s="124">
        <f t="shared" ref="I278" si="529">SUM(F278-E278)*D278</f>
        <v>1500</v>
      </c>
      <c r="J278" s="125">
        <f>SUM(G278-F278)*D278</f>
        <v>1500</v>
      </c>
      <c r="K278" s="125">
        <f t="shared" ref="K278" si="530">SUM(H278-G278)*D278</f>
        <v>1000</v>
      </c>
      <c r="L278" s="124">
        <f t="shared" ref="L278" si="531">SUM(I278:K278)</f>
        <v>4000</v>
      </c>
    </row>
    <row r="279" spans="1:12">
      <c r="A279" s="120" t="s">
        <v>1587</v>
      </c>
      <c r="B279" s="121" t="s">
        <v>1589</v>
      </c>
      <c r="C279" s="122" t="s">
        <v>12</v>
      </c>
      <c r="D279" s="123">
        <v>400</v>
      </c>
      <c r="E279" s="123">
        <v>37</v>
      </c>
      <c r="F279" s="122">
        <v>33.5</v>
      </c>
      <c r="G279" s="122">
        <v>0</v>
      </c>
      <c r="H279" s="122">
        <v>0</v>
      </c>
      <c r="I279" s="124">
        <f t="shared" ref="I279" si="532">SUM(F279-E279)*D279</f>
        <v>-1400</v>
      </c>
      <c r="J279" s="125">
        <v>0</v>
      </c>
      <c r="K279" s="125">
        <f t="shared" ref="K279" si="533">SUM(H279-G279)*D279</f>
        <v>0</v>
      </c>
      <c r="L279" s="124">
        <f t="shared" ref="L279" si="534">SUM(I279:K279)</f>
        <v>-1400</v>
      </c>
    </row>
    <row r="280" spans="1:12">
      <c r="A280" s="120" t="s">
        <v>1587</v>
      </c>
      <c r="B280" s="121" t="s">
        <v>1588</v>
      </c>
      <c r="C280" s="122" t="s">
        <v>12</v>
      </c>
      <c r="D280" s="123">
        <v>500</v>
      </c>
      <c r="E280" s="123">
        <v>35</v>
      </c>
      <c r="F280" s="122">
        <v>37.5</v>
      </c>
      <c r="G280" s="122">
        <v>0</v>
      </c>
      <c r="H280" s="122">
        <v>0</v>
      </c>
      <c r="I280" s="124">
        <f t="shared" ref="I280" si="535">SUM(F280-E280)*D280</f>
        <v>1250</v>
      </c>
      <c r="J280" s="125">
        <v>0</v>
      </c>
      <c r="K280" s="125">
        <f t="shared" ref="K280" si="536">SUM(H280-G280)*D280</f>
        <v>0</v>
      </c>
      <c r="L280" s="124">
        <f t="shared" ref="L280" si="537">SUM(I280:K280)</f>
        <v>1250</v>
      </c>
    </row>
    <row r="281" spans="1:12">
      <c r="A281" s="120" t="s">
        <v>1584</v>
      </c>
      <c r="B281" s="121" t="s">
        <v>1586</v>
      </c>
      <c r="C281" s="122" t="s">
        <v>12</v>
      </c>
      <c r="D281" s="123">
        <v>400</v>
      </c>
      <c r="E281" s="123">
        <v>34</v>
      </c>
      <c r="F281" s="122">
        <v>37</v>
      </c>
      <c r="G281" s="122">
        <v>40</v>
      </c>
      <c r="H281" s="122">
        <v>42</v>
      </c>
      <c r="I281" s="124">
        <f t="shared" ref="I281" si="538">SUM(F281-E281)*D281</f>
        <v>1200</v>
      </c>
      <c r="J281" s="125">
        <f>SUM(G281-F281)*D281</f>
        <v>1200</v>
      </c>
      <c r="K281" s="125">
        <f t="shared" ref="K281" si="539">SUM(H281-G281)*D281</f>
        <v>800</v>
      </c>
      <c r="L281" s="124">
        <f t="shared" ref="L281" si="540">SUM(I281:K281)</f>
        <v>3200</v>
      </c>
    </row>
    <row r="282" spans="1:12">
      <c r="A282" s="120" t="s">
        <v>1584</v>
      </c>
      <c r="B282" s="121" t="s">
        <v>1585</v>
      </c>
      <c r="C282" s="122" t="s">
        <v>12</v>
      </c>
      <c r="D282" s="123">
        <v>300</v>
      </c>
      <c r="E282" s="123">
        <v>59</v>
      </c>
      <c r="F282" s="122">
        <v>62</v>
      </c>
      <c r="G282" s="122">
        <v>0</v>
      </c>
      <c r="H282" s="122">
        <v>0</v>
      </c>
      <c r="I282" s="124">
        <f t="shared" ref="I282" si="541">SUM(F282-E282)*D282</f>
        <v>900</v>
      </c>
      <c r="J282" s="125">
        <v>0</v>
      </c>
      <c r="K282" s="125">
        <f t="shared" ref="K282" si="542">SUM(H282-G282)*D282</f>
        <v>0</v>
      </c>
      <c r="L282" s="124">
        <f t="shared" ref="L282" si="543">SUM(I282:K282)</f>
        <v>900</v>
      </c>
    </row>
    <row r="283" spans="1:12">
      <c r="A283" s="120" t="s">
        <v>1581</v>
      </c>
      <c r="B283" s="121" t="s">
        <v>1582</v>
      </c>
      <c r="C283" s="122" t="s">
        <v>12</v>
      </c>
      <c r="D283" s="123">
        <v>1851</v>
      </c>
      <c r="E283" s="123">
        <v>21</v>
      </c>
      <c r="F283" s="122">
        <v>22</v>
      </c>
      <c r="G283" s="122">
        <v>23</v>
      </c>
      <c r="H283" s="122">
        <v>24</v>
      </c>
      <c r="I283" s="124">
        <f t="shared" ref="I283" si="544">SUM(F283-E283)*D283</f>
        <v>1851</v>
      </c>
      <c r="J283" s="125">
        <f>SUM(G283-F283)*D283</f>
        <v>1851</v>
      </c>
      <c r="K283" s="125">
        <f t="shared" ref="K283" si="545">SUM(H283-G283)*D283</f>
        <v>1851</v>
      </c>
      <c r="L283" s="124">
        <f t="shared" ref="L283" si="546">SUM(I283:K283)</f>
        <v>5553</v>
      </c>
    </row>
    <row r="284" spans="1:12">
      <c r="A284" s="120" t="s">
        <v>1581</v>
      </c>
      <c r="B284" s="121" t="s">
        <v>1572</v>
      </c>
      <c r="C284" s="122" t="s">
        <v>12</v>
      </c>
      <c r="D284" s="123">
        <v>1061</v>
      </c>
      <c r="E284" s="123">
        <v>12.5</v>
      </c>
      <c r="F284" s="122">
        <v>14</v>
      </c>
      <c r="G284" s="122">
        <v>0</v>
      </c>
      <c r="H284" s="122">
        <v>0</v>
      </c>
      <c r="I284" s="124">
        <f t="shared" ref="I284" si="547">SUM(F284-E284)*D284</f>
        <v>1591.5</v>
      </c>
      <c r="J284" s="125">
        <v>0</v>
      </c>
      <c r="K284" s="125">
        <f t="shared" ref="K284" si="548">SUM(H284-G284)*D284</f>
        <v>0</v>
      </c>
      <c r="L284" s="124">
        <f t="shared" ref="L284" si="549">SUM(I284:K284)</f>
        <v>1591.5</v>
      </c>
    </row>
    <row r="285" spans="1:12">
      <c r="A285" s="120" t="s">
        <v>1581</v>
      </c>
      <c r="B285" s="121" t="s">
        <v>1583</v>
      </c>
      <c r="C285" s="122" t="s">
        <v>12</v>
      </c>
      <c r="D285" s="123">
        <v>750</v>
      </c>
      <c r="E285" s="123">
        <v>24</v>
      </c>
      <c r="F285" s="122">
        <v>25.5</v>
      </c>
      <c r="G285" s="122">
        <v>0</v>
      </c>
      <c r="H285" s="122">
        <v>0</v>
      </c>
      <c r="I285" s="124">
        <f t="shared" ref="I285" si="550">SUM(F285-E285)*D285</f>
        <v>1125</v>
      </c>
      <c r="J285" s="125">
        <v>0</v>
      </c>
      <c r="K285" s="125">
        <f t="shared" ref="K285" si="551">SUM(H285-G285)*D285</f>
        <v>0</v>
      </c>
      <c r="L285" s="124">
        <f t="shared" ref="L285" si="552">SUM(I285:K285)</f>
        <v>1125</v>
      </c>
    </row>
    <row r="286" spans="1:12">
      <c r="A286" s="120" t="s">
        <v>1578</v>
      </c>
      <c r="B286" s="121" t="s">
        <v>1579</v>
      </c>
      <c r="C286" s="122" t="s">
        <v>12</v>
      </c>
      <c r="D286" s="123">
        <v>1000</v>
      </c>
      <c r="E286" s="123">
        <v>22</v>
      </c>
      <c r="F286" s="122">
        <v>20</v>
      </c>
      <c r="G286" s="122">
        <v>0</v>
      </c>
      <c r="H286" s="122">
        <v>0</v>
      </c>
      <c r="I286" s="124">
        <f t="shared" ref="I286" si="553">SUM(F286-E286)*D286</f>
        <v>-2000</v>
      </c>
      <c r="J286" s="125">
        <v>0</v>
      </c>
      <c r="K286" s="125">
        <f t="shared" ref="K286" si="554">SUM(H286-G286)*D286</f>
        <v>0</v>
      </c>
      <c r="L286" s="124">
        <f t="shared" ref="L286" si="555">SUM(I286:K286)</f>
        <v>-2000</v>
      </c>
    </row>
    <row r="287" spans="1:12">
      <c r="A287" s="120" t="s">
        <v>1578</v>
      </c>
      <c r="B287" s="121" t="s">
        <v>1580</v>
      </c>
      <c r="C287" s="122" t="s">
        <v>12</v>
      </c>
      <c r="D287" s="123">
        <v>500</v>
      </c>
      <c r="E287" s="123">
        <v>22</v>
      </c>
      <c r="F287" s="122">
        <v>20</v>
      </c>
      <c r="G287" s="122">
        <v>0</v>
      </c>
      <c r="H287" s="122">
        <v>0</v>
      </c>
      <c r="I287" s="124">
        <f t="shared" ref="I287" si="556">SUM(F287-E287)*D287</f>
        <v>-1000</v>
      </c>
      <c r="J287" s="125">
        <v>0</v>
      </c>
      <c r="K287" s="125">
        <f t="shared" ref="K287" si="557">SUM(H287-G287)*D287</f>
        <v>0</v>
      </c>
      <c r="L287" s="124">
        <f t="shared" ref="L287" si="558">SUM(I287:K287)</f>
        <v>-1000</v>
      </c>
    </row>
    <row r="288" spans="1:12">
      <c r="A288" s="120" t="s">
        <v>1574</v>
      </c>
      <c r="B288" s="121" t="s">
        <v>1575</v>
      </c>
      <c r="C288" s="122" t="s">
        <v>12</v>
      </c>
      <c r="D288" s="123">
        <v>750</v>
      </c>
      <c r="E288" s="123">
        <v>21.5</v>
      </c>
      <c r="F288" s="122">
        <v>23</v>
      </c>
      <c r="G288" s="122">
        <v>0</v>
      </c>
      <c r="H288" s="122">
        <v>0</v>
      </c>
      <c r="I288" s="124">
        <f t="shared" ref="I288" si="559">SUM(F288-E288)*D288</f>
        <v>1125</v>
      </c>
      <c r="J288" s="125">
        <v>0</v>
      </c>
      <c r="K288" s="125">
        <f t="shared" ref="K288:K292" si="560">SUM(H288-G288)*D288</f>
        <v>0</v>
      </c>
      <c r="L288" s="124">
        <f t="shared" ref="L288" si="561">SUM(I288:K288)</f>
        <v>1125</v>
      </c>
    </row>
    <row r="289" spans="1:12">
      <c r="A289" s="120" t="s">
        <v>1574</v>
      </c>
      <c r="B289" s="121" t="s">
        <v>1576</v>
      </c>
      <c r="C289" s="122" t="s">
        <v>12</v>
      </c>
      <c r="D289" s="123">
        <v>400</v>
      </c>
      <c r="E289" s="123">
        <v>40</v>
      </c>
      <c r="F289" s="122">
        <v>36</v>
      </c>
      <c r="G289" s="122">
        <v>0</v>
      </c>
      <c r="H289" s="122">
        <v>0</v>
      </c>
      <c r="I289" s="124">
        <f t="shared" ref="I289" si="562">SUM(F289-E289)*D289</f>
        <v>-1600</v>
      </c>
      <c r="J289" s="125">
        <v>0</v>
      </c>
      <c r="K289" s="125">
        <f t="shared" si="560"/>
        <v>0</v>
      </c>
      <c r="L289" s="124">
        <f t="shared" ref="L289" si="563">SUM(I289:K289)</f>
        <v>-1600</v>
      </c>
    </row>
    <row r="290" spans="1:12">
      <c r="A290" s="120" t="s">
        <v>1577</v>
      </c>
      <c r="B290" s="121" t="s">
        <v>1573</v>
      </c>
      <c r="C290" s="122" t="s">
        <v>12</v>
      </c>
      <c r="D290" s="123">
        <v>500</v>
      </c>
      <c r="E290" s="123">
        <v>57</v>
      </c>
      <c r="F290" s="122">
        <v>60</v>
      </c>
      <c r="G290" s="122">
        <v>0</v>
      </c>
      <c r="H290" s="122">
        <v>0</v>
      </c>
      <c r="I290" s="124">
        <f t="shared" ref="I290" si="564">SUM(F290-E290)*D290</f>
        <v>1500</v>
      </c>
      <c r="J290" s="125">
        <v>0</v>
      </c>
      <c r="K290" s="125">
        <f t="shared" si="560"/>
        <v>0</v>
      </c>
      <c r="L290" s="124">
        <f t="shared" ref="L290" si="565">SUM(I290:K290)</f>
        <v>1500</v>
      </c>
    </row>
    <row r="291" spans="1:12">
      <c r="A291" s="120" t="s">
        <v>1577</v>
      </c>
      <c r="B291" s="121" t="s">
        <v>1572</v>
      </c>
      <c r="C291" s="122" t="s">
        <v>12</v>
      </c>
      <c r="D291" s="123">
        <v>1000</v>
      </c>
      <c r="E291" s="123">
        <v>15</v>
      </c>
      <c r="F291" s="122">
        <v>13.8</v>
      </c>
      <c r="G291" s="122">
        <v>0</v>
      </c>
      <c r="H291" s="122">
        <v>0</v>
      </c>
      <c r="I291" s="124">
        <f t="shared" ref="I291" si="566">SUM(F291-E291)*D291</f>
        <v>-1199.9999999999993</v>
      </c>
      <c r="J291" s="125">
        <v>0</v>
      </c>
      <c r="K291" s="125">
        <f t="shared" si="560"/>
        <v>0</v>
      </c>
      <c r="L291" s="124">
        <f t="shared" ref="L291" si="567">SUM(I291:K291)</f>
        <v>-1199.9999999999993</v>
      </c>
    </row>
    <row r="292" spans="1:12">
      <c r="A292" s="120" t="s">
        <v>1569</v>
      </c>
      <c r="B292" s="121" t="s">
        <v>1570</v>
      </c>
      <c r="C292" s="122" t="s">
        <v>12</v>
      </c>
      <c r="D292" s="123">
        <v>1300</v>
      </c>
      <c r="E292" s="123">
        <v>21</v>
      </c>
      <c r="F292" s="122">
        <v>22</v>
      </c>
      <c r="G292" s="122">
        <v>23</v>
      </c>
      <c r="H292" s="122">
        <v>24</v>
      </c>
      <c r="I292" s="124">
        <f t="shared" ref="I292" si="568">SUM(F292-E292)*D292</f>
        <v>1300</v>
      </c>
      <c r="J292" s="125">
        <f>SUM(G292-F292)*D292</f>
        <v>1300</v>
      </c>
      <c r="K292" s="125">
        <f t="shared" si="560"/>
        <v>1300</v>
      </c>
      <c r="L292" s="124">
        <f t="shared" ref="L292" si="569">SUM(I292:K292)</f>
        <v>3900</v>
      </c>
    </row>
    <row r="293" spans="1:12">
      <c r="A293" s="120" t="s">
        <v>1569</v>
      </c>
      <c r="B293" s="121" t="s">
        <v>1571</v>
      </c>
      <c r="C293" s="122" t="s">
        <v>12</v>
      </c>
      <c r="D293" s="123">
        <v>400</v>
      </c>
      <c r="E293" s="123">
        <v>45</v>
      </c>
      <c r="F293" s="122">
        <v>48</v>
      </c>
      <c r="G293" s="122">
        <v>0</v>
      </c>
      <c r="H293" s="122">
        <v>0</v>
      </c>
      <c r="I293" s="124">
        <f t="shared" ref="I293" si="570">SUM(F293-E293)*D293</f>
        <v>1200</v>
      </c>
      <c r="J293" s="125">
        <v>0</v>
      </c>
      <c r="K293" s="125">
        <v>0</v>
      </c>
      <c r="L293" s="124">
        <f t="shared" ref="L293" si="571">SUM(I293:K293)</f>
        <v>1200</v>
      </c>
    </row>
    <row r="294" spans="1:12">
      <c r="A294" s="120" t="s">
        <v>1567</v>
      </c>
      <c r="B294" s="121" t="s">
        <v>1568</v>
      </c>
      <c r="C294" s="122" t="s">
        <v>12</v>
      </c>
      <c r="D294" s="123">
        <v>600</v>
      </c>
      <c r="E294" s="123">
        <v>91</v>
      </c>
      <c r="F294" s="122">
        <v>94</v>
      </c>
      <c r="G294" s="122">
        <v>0</v>
      </c>
      <c r="H294" s="122">
        <v>0</v>
      </c>
      <c r="I294" s="124">
        <f t="shared" ref="I294" si="572">SUM(F294-E294)*D294</f>
        <v>1800</v>
      </c>
      <c r="J294" s="125">
        <v>0</v>
      </c>
      <c r="K294" s="125">
        <f>SUM(H294-G294)*D294</f>
        <v>0</v>
      </c>
      <c r="L294" s="124">
        <f t="shared" ref="L294" si="573">SUM(I294:K294)</f>
        <v>1800</v>
      </c>
    </row>
    <row r="295" spans="1:12">
      <c r="A295" s="120" t="s">
        <v>1562</v>
      </c>
      <c r="B295" s="121" t="s">
        <v>1565</v>
      </c>
      <c r="C295" s="122" t="s">
        <v>12</v>
      </c>
      <c r="D295" s="123">
        <v>600</v>
      </c>
      <c r="E295" s="123">
        <v>49</v>
      </c>
      <c r="F295" s="122">
        <v>52</v>
      </c>
      <c r="G295" s="122">
        <v>55</v>
      </c>
      <c r="H295" s="122">
        <v>59</v>
      </c>
      <c r="I295" s="124">
        <f t="shared" ref="I295" si="574">SUM(F295-E295)*D295</f>
        <v>1800</v>
      </c>
      <c r="J295" s="125">
        <f>SUM(G295-F295)*D295</f>
        <v>1800</v>
      </c>
      <c r="K295" s="125">
        <f>SUM(H295-G295)*D295</f>
        <v>2400</v>
      </c>
      <c r="L295" s="124">
        <f t="shared" ref="L295" si="575">SUM(I295:K295)</f>
        <v>6000</v>
      </c>
    </row>
    <row r="296" spans="1:12">
      <c r="A296" s="120" t="s">
        <v>1562</v>
      </c>
      <c r="B296" s="121" t="s">
        <v>1564</v>
      </c>
      <c r="C296" s="122" t="s">
        <v>12</v>
      </c>
      <c r="D296" s="123">
        <v>500</v>
      </c>
      <c r="E296" s="123">
        <v>35</v>
      </c>
      <c r="F296" s="122">
        <v>37</v>
      </c>
      <c r="G296" s="122">
        <v>39</v>
      </c>
      <c r="H296" s="122">
        <v>39</v>
      </c>
      <c r="I296" s="124">
        <f t="shared" ref="I296" si="576">SUM(F296-E296)*D296</f>
        <v>1000</v>
      </c>
      <c r="J296" s="125">
        <f>SUM(G296-F296)*D296</f>
        <v>1000</v>
      </c>
      <c r="K296" s="125">
        <v>0</v>
      </c>
      <c r="L296" s="124">
        <f t="shared" ref="L296" si="577">SUM(I296:K296)</f>
        <v>2000</v>
      </c>
    </row>
    <row r="297" spans="1:12">
      <c r="A297" s="120" t="s">
        <v>1562</v>
      </c>
      <c r="B297" s="121" t="s">
        <v>1563</v>
      </c>
      <c r="C297" s="122" t="s">
        <v>12</v>
      </c>
      <c r="D297" s="123">
        <v>400</v>
      </c>
      <c r="E297" s="123">
        <v>58</v>
      </c>
      <c r="F297" s="122">
        <v>54</v>
      </c>
      <c r="G297" s="122">
        <v>0</v>
      </c>
      <c r="H297" s="122">
        <v>0</v>
      </c>
      <c r="I297" s="124">
        <f t="shared" ref="I297" si="578">SUM(F297-E297)*D297</f>
        <v>-1600</v>
      </c>
      <c r="J297" s="125">
        <v>0</v>
      </c>
      <c r="K297" s="125">
        <v>0</v>
      </c>
      <c r="L297" s="124">
        <f t="shared" ref="L297" si="579">SUM(I297:K297)</f>
        <v>-1600</v>
      </c>
    </row>
    <row r="298" spans="1:12">
      <c r="A298" s="120" t="s">
        <v>1562</v>
      </c>
      <c r="B298" s="121" t="s">
        <v>1566</v>
      </c>
      <c r="C298" s="122" t="s">
        <v>12</v>
      </c>
      <c r="D298" s="123">
        <v>500</v>
      </c>
      <c r="E298" s="123">
        <v>31.5</v>
      </c>
      <c r="F298" s="122">
        <v>33.5</v>
      </c>
      <c r="G298" s="122">
        <v>0</v>
      </c>
      <c r="H298" s="122">
        <v>59</v>
      </c>
      <c r="I298" s="124">
        <f t="shared" ref="I298" si="580">SUM(F298-E298)*D298</f>
        <v>1000</v>
      </c>
      <c r="J298" s="125">
        <v>0</v>
      </c>
      <c r="K298" s="125">
        <v>0</v>
      </c>
      <c r="L298" s="124">
        <f t="shared" ref="L298" si="581">SUM(I298:K298)</f>
        <v>1000</v>
      </c>
    </row>
    <row r="299" spans="1:12">
      <c r="A299" s="120" t="s">
        <v>1559</v>
      </c>
      <c r="B299" s="121" t="s">
        <v>1561</v>
      </c>
      <c r="C299" s="122" t="s">
        <v>12</v>
      </c>
      <c r="D299" s="123">
        <v>550</v>
      </c>
      <c r="E299" s="123">
        <v>30</v>
      </c>
      <c r="F299" s="122">
        <v>32.5</v>
      </c>
      <c r="G299" s="122">
        <v>0</v>
      </c>
      <c r="H299" s="122">
        <v>0</v>
      </c>
      <c r="I299" s="124">
        <f t="shared" ref="I299" si="582">SUM(F299-E299)*D299</f>
        <v>1375</v>
      </c>
      <c r="J299" s="125">
        <v>0</v>
      </c>
      <c r="K299" s="125">
        <v>0</v>
      </c>
      <c r="L299" s="124">
        <f t="shared" ref="L299" si="583">SUM(I299:K299)</f>
        <v>1375</v>
      </c>
    </row>
    <row r="300" spans="1:12">
      <c r="A300" s="120" t="s">
        <v>1559</v>
      </c>
      <c r="B300" s="121" t="s">
        <v>1560</v>
      </c>
      <c r="C300" s="122" t="s">
        <v>12</v>
      </c>
      <c r="D300" s="123">
        <v>550</v>
      </c>
      <c r="E300" s="123">
        <v>52</v>
      </c>
      <c r="F300" s="122">
        <v>56</v>
      </c>
      <c r="G300" s="122">
        <v>58</v>
      </c>
      <c r="H300" s="122">
        <v>0</v>
      </c>
      <c r="I300" s="124">
        <f t="shared" ref="I300" si="584">SUM(F300-E300)*D300</f>
        <v>2200</v>
      </c>
      <c r="J300" s="125">
        <f>SUM(G300-F300)*D300</f>
        <v>1100</v>
      </c>
      <c r="K300" s="125">
        <v>0</v>
      </c>
      <c r="L300" s="124">
        <f t="shared" ref="L300" si="585">SUM(I300:K300)</f>
        <v>3300</v>
      </c>
    </row>
    <row r="301" spans="1:12">
      <c r="A301" s="120" t="s">
        <v>1556</v>
      </c>
      <c r="B301" s="121" t="s">
        <v>1558</v>
      </c>
      <c r="C301" s="122" t="s">
        <v>12</v>
      </c>
      <c r="D301" s="123">
        <v>3000</v>
      </c>
      <c r="E301" s="123">
        <v>10</v>
      </c>
      <c r="F301" s="122">
        <v>9.25</v>
      </c>
      <c r="G301" s="122">
        <v>0</v>
      </c>
      <c r="H301" s="122">
        <v>0</v>
      </c>
      <c r="I301" s="124">
        <f t="shared" ref="I301" si="586">SUM(F301-E301)*D301</f>
        <v>-2250</v>
      </c>
      <c r="J301" s="125">
        <v>0</v>
      </c>
      <c r="K301" s="125">
        <v>0</v>
      </c>
      <c r="L301" s="124">
        <f t="shared" ref="L301" si="587">SUM(I301:K301)</f>
        <v>-2250</v>
      </c>
    </row>
    <row r="302" spans="1:12">
      <c r="A302" s="120" t="s">
        <v>1556</v>
      </c>
      <c r="B302" s="121" t="s">
        <v>1557</v>
      </c>
      <c r="C302" s="122" t="s">
        <v>12</v>
      </c>
      <c r="D302" s="123">
        <v>250</v>
      </c>
      <c r="E302" s="123">
        <v>173</v>
      </c>
      <c r="F302" s="122">
        <v>165</v>
      </c>
      <c r="G302" s="122">
        <v>0</v>
      </c>
      <c r="H302" s="122">
        <v>0</v>
      </c>
      <c r="I302" s="124">
        <f t="shared" ref="I302" si="588">SUM(F302-E302)*D302</f>
        <v>-2000</v>
      </c>
      <c r="J302" s="125">
        <v>0</v>
      </c>
      <c r="K302" s="125">
        <v>0</v>
      </c>
      <c r="L302" s="124">
        <f t="shared" ref="L302" si="589">SUM(I302:K302)</f>
        <v>-2000</v>
      </c>
    </row>
    <row r="303" spans="1:12">
      <c r="A303" s="120" t="s">
        <v>1552</v>
      </c>
      <c r="B303" s="121" t="s">
        <v>1553</v>
      </c>
      <c r="C303" s="122" t="s">
        <v>12</v>
      </c>
      <c r="D303" s="123">
        <v>750</v>
      </c>
      <c r="E303" s="123">
        <v>36</v>
      </c>
      <c r="F303" s="122">
        <v>38</v>
      </c>
      <c r="G303" s="122">
        <v>0</v>
      </c>
      <c r="H303" s="122">
        <v>0</v>
      </c>
      <c r="I303" s="124">
        <f t="shared" ref="I303" si="590">SUM(F303-E303)*D303</f>
        <v>1500</v>
      </c>
      <c r="J303" s="125">
        <v>0</v>
      </c>
      <c r="K303" s="125">
        <v>0</v>
      </c>
      <c r="L303" s="124">
        <f t="shared" ref="L303" si="591">SUM(I303:K303)</f>
        <v>1500</v>
      </c>
    </row>
    <row r="304" spans="1:12">
      <c r="A304" s="127"/>
      <c r="B304" s="127"/>
      <c r="C304" s="127"/>
      <c r="D304" s="127"/>
      <c r="E304" s="127"/>
      <c r="F304" s="127"/>
      <c r="G304" s="127"/>
      <c r="H304" s="127"/>
      <c r="I304" s="128"/>
      <c r="J304" s="127"/>
      <c r="K304" s="127" t="s">
        <v>1347</v>
      </c>
      <c r="L304" s="128">
        <f>SUM(L265:L303)</f>
        <v>49378</v>
      </c>
    </row>
    <row r="305" spans="1:12">
      <c r="A305" s="152" t="s">
        <v>1554</v>
      </c>
      <c r="B305" s="129"/>
      <c r="C305" s="130"/>
      <c r="D305" s="131"/>
      <c r="E305" s="131"/>
      <c r="F305" s="130"/>
      <c r="G305" s="122"/>
      <c r="H305" s="122"/>
      <c r="I305" s="124"/>
      <c r="J305" s="125"/>
      <c r="K305" s="125"/>
      <c r="L305" s="124"/>
    </row>
    <row r="306" spans="1:12">
      <c r="A306" s="152" t="s">
        <v>1171</v>
      </c>
      <c r="B306" s="153" t="s">
        <v>1172</v>
      </c>
      <c r="C306" s="136" t="s">
        <v>1173</v>
      </c>
      <c r="D306" s="154" t="s">
        <v>1174</v>
      </c>
      <c r="E306" s="154" t="s">
        <v>1175</v>
      </c>
      <c r="F306" s="136" t="s">
        <v>1142</v>
      </c>
      <c r="G306" s="122"/>
      <c r="H306" s="122"/>
      <c r="I306" s="124"/>
      <c r="J306" s="125"/>
      <c r="K306" s="125"/>
      <c r="L306" s="124"/>
    </row>
    <row r="307" spans="1:12">
      <c r="A307" s="120" t="s">
        <v>1555</v>
      </c>
      <c r="B307" s="158">
        <v>1</v>
      </c>
      <c r="C307" s="122">
        <f>SUM(A307-B307)</f>
        <v>43</v>
      </c>
      <c r="D307" s="123">
        <v>11</v>
      </c>
      <c r="E307" s="122">
        <f>SUM(C307-D307)</f>
        <v>32</v>
      </c>
      <c r="F307" s="122">
        <f>E307*100/C307</f>
        <v>74.418604651162795</v>
      </c>
      <c r="G307" s="122"/>
      <c r="H307" s="122"/>
      <c r="I307" s="124"/>
      <c r="J307" s="125"/>
      <c r="K307" s="125"/>
      <c r="L307" s="124"/>
    </row>
    <row r="308" spans="1:12" ht="15.75">
      <c r="A308" s="115"/>
      <c r="B308" s="115"/>
      <c r="C308" s="115"/>
      <c r="D308" s="115"/>
      <c r="E308" s="119">
        <v>43739</v>
      </c>
      <c r="F308" s="115"/>
      <c r="G308" s="115"/>
      <c r="H308" s="115"/>
      <c r="I308" s="115"/>
      <c r="J308" s="115"/>
      <c r="K308" s="115"/>
      <c r="L308" s="115"/>
    </row>
    <row r="310" spans="1:12">
      <c r="A310" s="120" t="s">
        <v>1550</v>
      </c>
      <c r="B310" s="121" t="s">
        <v>1551</v>
      </c>
      <c r="C310" s="122" t="s">
        <v>12</v>
      </c>
      <c r="D310" s="123">
        <v>250</v>
      </c>
      <c r="E310" s="123">
        <v>68</v>
      </c>
      <c r="F310" s="122">
        <v>72</v>
      </c>
      <c r="G310" s="122">
        <v>76</v>
      </c>
      <c r="H310" s="122">
        <v>0</v>
      </c>
      <c r="I310" s="124">
        <f t="shared" ref="I310" si="592">SUM(F310-E310)*D310</f>
        <v>1000</v>
      </c>
      <c r="J310" s="125">
        <f>SUM(G310-F310)*D310</f>
        <v>1000</v>
      </c>
      <c r="K310" s="125">
        <v>0</v>
      </c>
      <c r="L310" s="124">
        <f t="shared" ref="L310" si="593">SUM(I310:K310)</f>
        <v>2000</v>
      </c>
    </row>
    <row r="311" spans="1:12">
      <c r="A311" s="120" t="s">
        <v>1542</v>
      </c>
      <c r="B311" s="121" t="s">
        <v>1539</v>
      </c>
      <c r="C311" s="122" t="s">
        <v>12</v>
      </c>
      <c r="D311" s="123">
        <v>1100</v>
      </c>
      <c r="E311" s="123">
        <v>11</v>
      </c>
      <c r="F311" s="122">
        <v>12.5</v>
      </c>
      <c r="G311" s="122">
        <v>14.5</v>
      </c>
      <c r="H311" s="122">
        <v>17</v>
      </c>
      <c r="I311" s="124">
        <f t="shared" ref="I311" si="594">SUM(F311-E311)*D311</f>
        <v>1650</v>
      </c>
      <c r="J311" s="125">
        <f>SUM(G311-F311)*D311</f>
        <v>2200</v>
      </c>
      <c r="K311" s="125">
        <f>SUM(H311-G311)*D311</f>
        <v>2750</v>
      </c>
      <c r="L311" s="124">
        <f t="shared" ref="L311" si="595">SUM(I311:K311)</f>
        <v>6600</v>
      </c>
    </row>
    <row r="312" spans="1:12">
      <c r="A312" s="120" t="s">
        <v>1542</v>
      </c>
      <c r="B312" s="121" t="s">
        <v>1549</v>
      </c>
      <c r="C312" s="122" t="s">
        <v>12</v>
      </c>
      <c r="D312" s="123">
        <v>1000</v>
      </c>
      <c r="E312" s="123">
        <v>11</v>
      </c>
      <c r="F312" s="122">
        <v>10</v>
      </c>
      <c r="G312" s="122">
        <v>0</v>
      </c>
      <c r="H312" s="122">
        <v>0</v>
      </c>
      <c r="I312" s="124">
        <f t="shared" ref="I312" si="596">SUM(F312-E312)*D312</f>
        <v>-1000</v>
      </c>
      <c r="J312" s="125">
        <v>0</v>
      </c>
      <c r="K312" s="125">
        <v>0</v>
      </c>
      <c r="L312" s="124">
        <f t="shared" ref="L312" si="597">SUM(I312:K312)</f>
        <v>-1000</v>
      </c>
    </row>
    <row r="313" spans="1:12">
      <c r="A313" s="120" t="s">
        <v>1542</v>
      </c>
      <c r="B313" s="121" t="s">
        <v>1548</v>
      </c>
      <c r="C313" s="122" t="s">
        <v>12</v>
      </c>
      <c r="D313" s="123">
        <v>400</v>
      </c>
      <c r="E313" s="123">
        <v>25</v>
      </c>
      <c r="F313" s="122">
        <v>29</v>
      </c>
      <c r="G313" s="122">
        <v>33</v>
      </c>
      <c r="H313" s="122">
        <v>0</v>
      </c>
      <c r="I313" s="124">
        <f t="shared" ref="I313" si="598">SUM(F313-E313)*D313</f>
        <v>1600</v>
      </c>
      <c r="J313" s="125">
        <f>SUM(G313-F313)*D313</f>
        <v>1600</v>
      </c>
      <c r="K313" s="125">
        <v>0</v>
      </c>
      <c r="L313" s="124">
        <f t="shared" ref="L313" si="599">SUM(I313:K313)</f>
        <v>3200</v>
      </c>
    </row>
    <row r="314" spans="1:12">
      <c r="A314" s="120" t="s">
        <v>1541</v>
      </c>
      <c r="B314" s="121" t="s">
        <v>1539</v>
      </c>
      <c r="C314" s="122" t="s">
        <v>12</v>
      </c>
      <c r="D314" s="123">
        <v>1100</v>
      </c>
      <c r="E314" s="123">
        <v>11</v>
      </c>
      <c r="F314" s="122">
        <v>12.5</v>
      </c>
      <c r="G314" s="122">
        <v>14.5</v>
      </c>
      <c r="H314" s="122">
        <v>17</v>
      </c>
      <c r="I314" s="124">
        <f t="shared" ref="I314" si="600">SUM(F314-E314)*D314</f>
        <v>1650</v>
      </c>
      <c r="J314" s="125">
        <f>SUM(G314-F314)*D314</f>
        <v>2200</v>
      </c>
      <c r="K314" s="125">
        <f>SUM(H314-G314)*D314</f>
        <v>2750</v>
      </c>
      <c r="L314" s="124">
        <f t="shared" ref="L314" si="601">SUM(I314:K314)</f>
        <v>6600</v>
      </c>
    </row>
    <row r="315" spans="1:12">
      <c r="A315" s="120" t="s">
        <v>1541</v>
      </c>
      <c r="B315" s="121" t="s">
        <v>1013</v>
      </c>
      <c r="C315" s="122" t="s">
        <v>12</v>
      </c>
      <c r="D315" s="123">
        <v>600</v>
      </c>
      <c r="E315" s="123">
        <v>39</v>
      </c>
      <c r="F315" s="122">
        <v>42</v>
      </c>
      <c r="G315" s="122">
        <v>45</v>
      </c>
      <c r="H315" s="122">
        <v>48</v>
      </c>
      <c r="I315" s="124">
        <f t="shared" ref="I315" si="602">SUM(F315-E315)*D315</f>
        <v>1800</v>
      </c>
      <c r="J315" s="125">
        <f>SUM(G315-F315)*D315</f>
        <v>1800</v>
      </c>
      <c r="K315" s="125">
        <f t="shared" ref="K315" si="603">SUM(H315-G315)*D315</f>
        <v>1800</v>
      </c>
      <c r="L315" s="124">
        <f t="shared" ref="L315" si="604">SUM(I315:K315)</f>
        <v>5400</v>
      </c>
    </row>
    <row r="316" spans="1:12">
      <c r="A316" s="120" t="s">
        <v>1541</v>
      </c>
      <c r="B316" s="121" t="s">
        <v>1538</v>
      </c>
      <c r="C316" s="122" t="s">
        <v>12</v>
      </c>
      <c r="D316" s="123">
        <v>200</v>
      </c>
      <c r="E316" s="123">
        <v>50</v>
      </c>
      <c r="F316" s="122">
        <v>55</v>
      </c>
      <c r="G316" s="122">
        <v>60</v>
      </c>
      <c r="H316" s="122">
        <v>0</v>
      </c>
      <c r="I316" s="124">
        <f t="shared" ref="I316" si="605">SUM(F316-E316)*D316</f>
        <v>1000</v>
      </c>
      <c r="J316" s="125">
        <f>SUM(G316-F316)*D316</f>
        <v>1000</v>
      </c>
      <c r="K316" s="125">
        <v>0</v>
      </c>
      <c r="L316" s="124">
        <f t="shared" ref="L316" si="606">SUM(I316:K316)</f>
        <v>2000</v>
      </c>
    </row>
    <row r="317" spans="1:12">
      <c r="A317" s="120" t="s">
        <v>1541</v>
      </c>
      <c r="B317" s="121" t="s">
        <v>1540</v>
      </c>
      <c r="C317" s="122" t="s">
        <v>12</v>
      </c>
      <c r="D317" s="123">
        <v>1000</v>
      </c>
      <c r="E317" s="123">
        <v>8.5</v>
      </c>
      <c r="F317" s="122">
        <v>7.5</v>
      </c>
      <c r="G317" s="122">
        <v>0</v>
      </c>
      <c r="H317" s="122">
        <v>0</v>
      </c>
      <c r="I317" s="124">
        <f t="shared" ref="I317" si="607">SUM(F317-E317)*D317</f>
        <v>-1000</v>
      </c>
      <c r="J317" s="125">
        <v>0</v>
      </c>
      <c r="K317" s="125">
        <v>0</v>
      </c>
      <c r="L317" s="124">
        <f t="shared" ref="L317:L318" si="608">SUM(I317:K317)</f>
        <v>-1000</v>
      </c>
    </row>
    <row r="318" spans="1:12">
      <c r="A318" s="120" t="s">
        <v>1543</v>
      </c>
      <c r="B318" s="121" t="s">
        <v>1547</v>
      </c>
      <c r="C318" s="122" t="s">
        <v>12</v>
      </c>
      <c r="D318" s="123">
        <v>600</v>
      </c>
      <c r="E318" s="123">
        <v>13</v>
      </c>
      <c r="F318" s="122">
        <v>14</v>
      </c>
      <c r="G318" s="122">
        <v>0</v>
      </c>
      <c r="H318" s="122">
        <v>0</v>
      </c>
      <c r="I318" s="124">
        <f t="shared" ref="I318" si="609">SUM(F318-E318)*D318</f>
        <v>600</v>
      </c>
      <c r="J318" s="125">
        <v>0</v>
      </c>
      <c r="K318" s="125">
        <f t="shared" ref="K318" si="610">SUM(H318-G318)*D318</f>
        <v>0</v>
      </c>
      <c r="L318" s="124">
        <f t="shared" si="608"/>
        <v>600</v>
      </c>
    </row>
    <row r="319" spans="1:12">
      <c r="A319" s="120" t="s">
        <v>1543</v>
      </c>
      <c r="B319" s="121" t="s">
        <v>1546</v>
      </c>
      <c r="C319" s="122" t="s">
        <v>12</v>
      </c>
      <c r="D319" s="123">
        <v>3200</v>
      </c>
      <c r="E319" s="123">
        <v>6.5</v>
      </c>
      <c r="F319" s="122">
        <v>5.8</v>
      </c>
      <c r="G319" s="122">
        <v>0</v>
      </c>
      <c r="H319" s="122">
        <v>0</v>
      </c>
      <c r="I319" s="124">
        <f t="shared" ref="I319" si="611">SUM(F319-E319)*D319</f>
        <v>-2240.0000000000005</v>
      </c>
      <c r="J319" s="125">
        <v>0</v>
      </c>
      <c r="K319" s="125">
        <f t="shared" ref="K319" si="612">SUM(H319-G319)*D319</f>
        <v>0</v>
      </c>
      <c r="L319" s="124">
        <f t="shared" ref="L319" si="613">SUM(I319:K319)</f>
        <v>-2240.0000000000005</v>
      </c>
    </row>
    <row r="320" spans="1:12">
      <c r="A320" s="120" t="s">
        <v>1543</v>
      </c>
      <c r="B320" s="121" t="s">
        <v>1544</v>
      </c>
      <c r="C320" s="122" t="s">
        <v>12</v>
      </c>
      <c r="D320" s="123">
        <v>250</v>
      </c>
      <c r="E320" s="123">
        <v>58</v>
      </c>
      <c r="F320" s="122">
        <v>65</v>
      </c>
      <c r="G320" s="122">
        <v>75</v>
      </c>
      <c r="H320" s="122">
        <v>85</v>
      </c>
      <c r="I320" s="124">
        <f t="shared" ref="I320" si="614">SUM(F320-E320)*D320</f>
        <v>1750</v>
      </c>
      <c r="J320" s="125">
        <f>SUM(G320-F320)*D320</f>
        <v>2500</v>
      </c>
      <c r="K320" s="125">
        <f t="shared" ref="K320" si="615">SUM(H320-G320)*D320</f>
        <v>2500</v>
      </c>
      <c r="L320" s="124">
        <f t="shared" ref="L320" si="616">SUM(I320:K320)</f>
        <v>6750</v>
      </c>
    </row>
    <row r="321" spans="1:12">
      <c r="A321" s="120" t="s">
        <v>1543</v>
      </c>
      <c r="B321" s="121" t="s">
        <v>1545</v>
      </c>
      <c r="C321" s="122" t="s">
        <v>12</v>
      </c>
      <c r="D321" s="123">
        <v>700</v>
      </c>
      <c r="E321" s="123">
        <v>61</v>
      </c>
      <c r="F321" s="122">
        <v>58</v>
      </c>
      <c r="G321" s="122">
        <v>0</v>
      </c>
      <c r="H321" s="122">
        <v>0</v>
      </c>
      <c r="I321" s="124">
        <f t="shared" ref="I321" si="617">SUM(F321-E321)*D321</f>
        <v>-2100</v>
      </c>
      <c r="J321" s="125">
        <v>0</v>
      </c>
      <c r="K321" s="125">
        <f t="shared" ref="K321" si="618">SUM(H321-G321)*D321</f>
        <v>0</v>
      </c>
      <c r="L321" s="124">
        <f>SUM(I321:K321)</f>
        <v>-2100</v>
      </c>
    </row>
    <row r="322" spans="1:12">
      <c r="A322" s="120" t="s">
        <v>1536</v>
      </c>
      <c r="B322" s="121" t="s">
        <v>1537</v>
      </c>
      <c r="C322" s="122" t="s">
        <v>12</v>
      </c>
      <c r="D322" s="123">
        <v>1000</v>
      </c>
      <c r="E322" s="123">
        <v>14.5</v>
      </c>
      <c r="F322" s="122">
        <v>15.5</v>
      </c>
      <c r="G322" s="122">
        <v>0</v>
      </c>
      <c r="H322" s="122">
        <v>0</v>
      </c>
      <c r="I322" s="124">
        <f t="shared" ref="I322" si="619">SUM(F322-E322)*D322</f>
        <v>1000</v>
      </c>
      <c r="J322" s="125">
        <v>0</v>
      </c>
      <c r="K322" s="125">
        <f t="shared" ref="K322" si="620">SUM(H322-G322)*D322</f>
        <v>0</v>
      </c>
      <c r="L322" s="124">
        <f t="shared" ref="L322" si="621">SUM(I322:K322)</f>
        <v>1000</v>
      </c>
    </row>
    <row r="323" spans="1:12">
      <c r="A323" s="120" t="s">
        <v>1533</v>
      </c>
      <c r="B323" s="121" t="s">
        <v>1535</v>
      </c>
      <c r="C323" s="122" t="s">
        <v>12</v>
      </c>
      <c r="D323" s="123">
        <v>700</v>
      </c>
      <c r="E323" s="123">
        <v>28</v>
      </c>
      <c r="F323" s="122">
        <v>29.9</v>
      </c>
      <c r="G323" s="122">
        <v>0</v>
      </c>
      <c r="H323" s="122">
        <v>0</v>
      </c>
      <c r="I323" s="124">
        <f t="shared" ref="I323" si="622">SUM(F323-E323)*D323</f>
        <v>1329.9999999999991</v>
      </c>
      <c r="J323" s="125">
        <v>0</v>
      </c>
      <c r="K323" s="125">
        <f t="shared" ref="K323" si="623">SUM(H323-G323)*D323</f>
        <v>0</v>
      </c>
      <c r="L323" s="124">
        <f t="shared" ref="L323" si="624">SUM(I323:K323)</f>
        <v>1329.9999999999991</v>
      </c>
    </row>
    <row r="324" spans="1:12">
      <c r="A324" s="120" t="s">
        <v>1533</v>
      </c>
      <c r="B324" s="121" t="s">
        <v>1534</v>
      </c>
      <c r="C324" s="122" t="s">
        <v>12</v>
      </c>
      <c r="D324" s="123">
        <v>1000</v>
      </c>
      <c r="E324" s="123">
        <v>10.35</v>
      </c>
      <c r="F324" s="122">
        <v>9</v>
      </c>
      <c r="G324" s="122">
        <v>0</v>
      </c>
      <c r="H324" s="122">
        <v>0</v>
      </c>
      <c r="I324" s="124">
        <f t="shared" ref="I324" si="625">SUM(F324-E324)*D324</f>
        <v>-1349.9999999999995</v>
      </c>
      <c r="J324" s="125">
        <v>0</v>
      </c>
      <c r="K324" s="125">
        <f t="shared" ref="K324" si="626">SUM(H324-G324)*D324</f>
        <v>0</v>
      </c>
      <c r="L324" s="124">
        <f t="shared" ref="L324" si="627">SUM(I324:K324)</f>
        <v>-1349.9999999999995</v>
      </c>
    </row>
    <row r="325" spans="1:12">
      <c r="A325" s="120" t="s">
        <v>1533</v>
      </c>
      <c r="B325" s="121" t="s">
        <v>1531</v>
      </c>
      <c r="C325" s="122" t="s">
        <v>12</v>
      </c>
      <c r="D325" s="123">
        <v>600</v>
      </c>
      <c r="E325" s="123">
        <v>28.5</v>
      </c>
      <c r="F325" s="122">
        <v>30</v>
      </c>
      <c r="G325" s="122">
        <v>32</v>
      </c>
      <c r="H325" s="122">
        <v>34</v>
      </c>
      <c r="I325" s="124">
        <f t="shared" ref="I325" si="628">SUM(F325-E325)*D325</f>
        <v>900</v>
      </c>
      <c r="J325" s="125">
        <f>SUM(G325-F325)*D325</f>
        <v>1200</v>
      </c>
      <c r="K325" s="125">
        <f t="shared" ref="K325" si="629">SUM(H325-G325)*D325</f>
        <v>1200</v>
      </c>
      <c r="L325" s="124">
        <f t="shared" ref="L325" si="630">SUM(I325:K325)</f>
        <v>3300</v>
      </c>
    </row>
    <row r="326" spans="1:12">
      <c r="A326" s="120" t="s">
        <v>1530</v>
      </c>
      <c r="B326" s="121" t="s">
        <v>1532</v>
      </c>
      <c r="C326" s="122" t="s">
        <v>12</v>
      </c>
      <c r="D326" s="123">
        <v>600</v>
      </c>
      <c r="E326" s="123">
        <v>10.5</v>
      </c>
      <c r="F326" s="122">
        <v>12.5</v>
      </c>
      <c r="G326" s="122">
        <v>14.5</v>
      </c>
      <c r="H326" s="122">
        <v>16.5</v>
      </c>
      <c r="I326" s="124">
        <f t="shared" ref="I326" si="631">SUM(F326-E326)*D326</f>
        <v>1200</v>
      </c>
      <c r="J326" s="125">
        <f>SUM(G326-F326)*D326</f>
        <v>1200</v>
      </c>
      <c r="K326" s="125">
        <f t="shared" ref="K326" si="632">SUM(H326-G326)*D326</f>
        <v>1200</v>
      </c>
      <c r="L326" s="124">
        <f t="shared" ref="L326" si="633">SUM(I326:K326)</f>
        <v>3600</v>
      </c>
    </row>
    <row r="327" spans="1:12">
      <c r="A327" s="120" t="s">
        <v>1530</v>
      </c>
      <c r="B327" s="121" t="s">
        <v>1531</v>
      </c>
      <c r="C327" s="122" t="s">
        <v>12</v>
      </c>
      <c r="D327" s="123">
        <v>900</v>
      </c>
      <c r="E327" s="123">
        <v>28.5</v>
      </c>
      <c r="F327" s="122">
        <v>30</v>
      </c>
      <c r="G327" s="122">
        <v>32</v>
      </c>
      <c r="H327" s="122">
        <v>34</v>
      </c>
      <c r="I327" s="124">
        <f t="shared" ref="I327" si="634">SUM(F327-E327)*D327</f>
        <v>1350</v>
      </c>
      <c r="J327" s="125">
        <f>SUM(G327-F327)*D327</f>
        <v>1800</v>
      </c>
      <c r="K327" s="125">
        <f t="shared" ref="K327" si="635">SUM(H327-G327)*D327</f>
        <v>1800</v>
      </c>
      <c r="L327" s="124">
        <f t="shared" ref="L327" si="636">SUM(I327:K327)</f>
        <v>4950</v>
      </c>
    </row>
    <row r="328" spans="1:12">
      <c r="A328" s="120" t="s">
        <v>1527</v>
      </c>
      <c r="B328" s="121" t="s">
        <v>1528</v>
      </c>
      <c r="C328" s="122" t="s">
        <v>12</v>
      </c>
      <c r="D328" s="123">
        <v>900</v>
      </c>
      <c r="E328" s="123">
        <v>19</v>
      </c>
      <c r="F328" s="122">
        <v>20.5</v>
      </c>
      <c r="G328" s="122">
        <v>22</v>
      </c>
      <c r="H328" s="122">
        <v>24.5</v>
      </c>
      <c r="I328" s="124">
        <f t="shared" ref="I328" si="637">SUM(F328-E328)*D328</f>
        <v>1350</v>
      </c>
      <c r="J328" s="125">
        <f>SUM(G328-F328)*D328</f>
        <v>1350</v>
      </c>
      <c r="K328" s="125">
        <f t="shared" ref="K328" si="638">SUM(H328-G328)*D328</f>
        <v>2250</v>
      </c>
      <c r="L328" s="124">
        <f t="shared" ref="L328" si="639">SUM(I328:K328)</f>
        <v>4950</v>
      </c>
    </row>
    <row r="329" spans="1:12">
      <c r="A329" s="120" t="s">
        <v>1527</v>
      </c>
      <c r="B329" s="121" t="s">
        <v>1243</v>
      </c>
      <c r="C329" s="122" t="s">
        <v>12</v>
      </c>
      <c r="D329" s="123">
        <v>2500</v>
      </c>
      <c r="E329" s="123">
        <v>7</v>
      </c>
      <c r="F329" s="122">
        <v>7.5</v>
      </c>
      <c r="G329" s="122">
        <v>8</v>
      </c>
      <c r="H329" s="122">
        <v>8.5</v>
      </c>
      <c r="I329" s="124">
        <f t="shared" ref="I329" si="640">SUM(F329-E329)*D329</f>
        <v>1250</v>
      </c>
      <c r="J329" s="125">
        <f>SUM(G329-F329)*D329</f>
        <v>1250</v>
      </c>
      <c r="K329" s="125">
        <f t="shared" ref="K329" si="641">SUM(H329-G329)*D329</f>
        <v>1250</v>
      </c>
      <c r="L329" s="124">
        <f t="shared" ref="L329" si="642">SUM(I329:K329)</f>
        <v>3750</v>
      </c>
    </row>
    <row r="330" spans="1:12">
      <c r="A330" s="120" t="s">
        <v>1527</v>
      </c>
      <c r="B330" s="121" t="s">
        <v>1496</v>
      </c>
      <c r="C330" s="122" t="s">
        <v>12</v>
      </c>
      <c r="D330" s="123">
        <v>900</v>
      </c>
      <c r="E330" s="123">
        <v>17</v>
      </c>
      <c r="F330" s="122">
        <v>18.5</v>
      </c>
      <c r="G330" s="122">
        <v>0</v>
      </c>
      <c r="H330" s="122">
        <v>8.5</v>
      </c>
      <c r="I330" s="124">
        <f t="shared" ref="I330" si="643">SUM(F330-E330)*D330</f>
        <v>1350</v>
      </c>
      <c r="J330" s="125">
        <v>0</v>
      </c>
      <c r="K330" s="125">
        <v>0</v>
      </c>
      <c r="L330" s="124">
        <f t="shared" ref="L330" si="644">SUM(I330:K330)</f>
        <v>1350</v>
      </c>
    </row>
    <row r="331" spans="1:12">
      <c r="A331" s="120" t="s">
        <v>1527</v>
      </c>
      <c r="B331" s="121" t="s">
        <v>1529</v>
      </c>
      <c r="C331" s="122" t="s">
        <v>12</v>
      </c>
      <c r="D331" s="123">
        <v>400</v>
      </c>
      <c r="E331" s="123">
        <v>45</v>
      </c>
      <c r="F331" s="122">
        <v>40</v>
      </c>
      <c r="G331" s="122">
        <v>0</v>
      </c>
      <c r="H331" s="122">
        <v>8.5</v>
      </c>
      <c r="I331" s="124">
        <f t="shared" ref="I331" si="645">SUM(F331-E331)*D331</f>
        <v>-2000</v>
      </c>
      <c r="J331" s="125">
        <v>0</v>
      </c>
      <c r="K331" s="125">
        <v>0</v>
      </c>
      <c r="L331" s="124">
        <f t="shared" ref="L331" si="646">SUM(I331:K331)</f>
        <v>-2000</v>
      </c>
    </row>
    <row r="332" spans="1:12">
      <c r="A332" s="120" t="s">
        <v>1525</v>
      </c>
      <c r="B332" s="121" t="s">
        <v>1526</v>
      </c>
      <c r="C332" s="122" t="s">
        <v>12</v>
      </c>
      <c r="D332" s="123">
        <v>250</v>
      </c>
      <c r="E332" s="123">
        <v>170</v>
      </c>
      <c r="F332" s="122">
        <v>163</v>
      </c>
      <c r="G332" s="122">
        <v>0</v>
      </c>
      <c r="H332" s="122">
        <v>0</v>
      </c>
      <c r="I332" s="124">
        <f t="shared" ref="I332" si="647">SUM(F332-E332)*D332</f>
        <v>-1750</v>
      </c>
      <c r="J332" s="125">
        <v>0</v>
      </c>
      <c r="K332" s="125">
        <v>0</v>
      </c>
      <c r="L332" s="124">
        <f t="shared" ref="L332" si="648">SUM(I332:K332)</f>
        <v>-1750</v>
      </c>
    </row>
    <row r="333" spans="1:12">
      <c r="A333" s="120" t="s">
        <v>1522</v>
      </c>
      <c r="B333" s="121" t="s">
        <v>1524</v>
      </c>
      <c r="C333" s="122" t="s">
        <v>12</v>
      </c>
      <c r="D333" s="123">
        <v>1000</v>
      </c>
      <c r="E333" s="123">
        <v>47</v>
      </c>
      <c r="F333" s="122">
        <v>47</v>
      </c>
      <c r="G333" s="122">
        <v>0</v>
      </c>
      <c r="H333" s="122">
        <v>0</v>
      </c>
      <c r="I333" s="124">
        <f t="shared" ref="I333" si="649">SUM(F333-E333)*D333</f>
        <v>0</v>
      </c>
      <c r="J333" s="125">
        <v>0</v>
      </c>
      <c r="K333" s="125">
        <v>0</v>
      </c>
      <c r="L333" s="124">
        <f t="shared" ref="L333" si="650">SUM(I333:K333)</f>
        <v>0</v>
      </c>
    </row>
    <row r="334" spans="1:12">
      <c r="A334" s="120" t="s">
        <v>1522</v>
      </c>
      <c r="B334" s="121" t="s">
        <v>1523</v>
      </c>
      <c r="C334" s="122" t="s">
        <v>12</v>
      </c>
      <c r="D334" s="123">
        <v>1000</v>
      </c>
      <c r="E334" s="123">
        <v>14</v>
      </c>
      <c r="F334" s="122">
        <v>15</v>
      </c>
      <c r="G334" s="122">
        <v>16</v>
      </c>
      <c r="H334" s="122">
        <v>0</v>
      </c>
      <c r="I334" s="124">
        <f t="shared" ref="I334" si="651">SUM(F334-E334)*D334</f>
        <v>1000</v>
      </c>
      <c r="J334" s="125">
        <f>SUM(G334-F334)*D334</f>
        <v>1000</v>
      </c>
      <c r="K334" s="125">
        <v>0</v>
      </c>
      <c r="L334" s="124">
        <f t="shared" ref="L334" si="652">SUM(I334:K334)</f>
        <v>2000</v>
      </c>
    </row>
    <row r="335" spans="1:12">
      <c r="A335" s="120" t="s">
        <v>1520</v>
      </c>
      <c r="B335" s="121" t="s">
        <v>1223</v>
      </c>
      <c r="C335" s="122" t="s">
        <v>12</v>
      </c>
      <c r="D335" s="123">
        <v>1200</v>
      </c>
      <c r="E335" s="123">
        <v>27</v>
      </c>
      <c r="F335" s="122">
        <v>28.5</v>
      </c>
      <c r="G335" s="122">
        <v>29.5</v>
      </c>
      <c r="H335" s="122">
        <v>30.5</v>
      </c>
      <c r="I335" s="124">
        <f t="shared" ref="I335" si="653">SUM(F335-E335)*D335</f>
        <v>1800</v>
      </c>
      <c r="J335" s="125">
        <f>SUM(G335-F335)*D335</f>
        <v>1200</v>
      </c>
      <c r="K335" s="125">
        <f t="shared" ref="K335" si="654">SUM(H335-G335)*D335</f>
        <v>1200</v>
      </c>
      <c r="L335" s="124">
        <f t="shared" ref="L335" si="655">SUM(I335:K335)</f>
        <v>4200</v>
      </c>
    </row>
    <row r="336" spans="1:12">
      <c r="A336" s="120" t="s">
        <v>1520</v>
      </c>
      <c r="B336" s="121" t="s">
        <v>1521</v>
      </c>
      <c r="C336" s="122" t="s">
        <v>12</v>
      </c>
      <c r="D336" s="123">
        <v>1200</v>
      </c>
      <c r="E336" s="123">
        <v>22</v>
      </c>
      <c r="F336" s="122">
        <v>20.5</v>
      </c>
      <c r="G336" s="122">
        <v>0</v>
      </c>
      <c r="H336" s="122">
        <v>0</v>
      </c>
      <c r="I336" s="124">
        <f t="shared" ref="I336" si="656">SUM(F336-E336)*D336</f>
        <v>-1800</v>
      </c>
      <c r="J336" s="125">
        <v>0</v>
      </c>
      <c r="K336" s="125">
        <v>0</v>
      </c>
      <c r="L336" s="124">
        <f t="shared" ref="L336" si="657">SUM(I336:K336)</f>
        <v>-1800</v>
      </c>
    </row>
    <row r="337" spans="1:12">
      <c r="A337" s="120" t="s">
        <v>1516</v>
      </c>
      <c r="B337" s="121" t="s">
        <v>1517</v>
      </c>
      <c r="C337" s="122" t="s">
        <v>12</v>
      </c>
      <c r="D337" s="123">
        <v>3500</v>
      </c>
      <c r="E337" s="123">
        <v>6</v>
      </c>
      <c r="F337" s="122">
        <v>6.4</v>
      </c>
      <c r="G337" s="122">
        <v>0</v>
      </c>
      <c r="H337" s="122">
        <v>0</v>
      </c>
      <c r="I337" s="124">
        <f t="shared" ref="I337" si="658">SUM(F337-E337)*D337</f>
        <v>1400.0000000000011</v>
      </c>
      <c r="J337" s="125">
        <v>0</v>
      </c>
      <c r="K337" s="125">
        <v>0</v>
      </c>
      <c r="L337" s="124">
        <f t="shared" ref="L337" si="659">SUM(I337:K337)</f>
        <v>1400.0000000000011</v>
      </c>
    </row>
    <row r="338" spans="1:12">
      <c r="A338" s="120" t="s">
        <v>1516</v>
      </c>
      <c r="B338" s="121" t="s">
        <v>1519</v>
      </c>
      <c r="C338" s="122" t="s">
        <v>12</v>
      </c>
      <c r="D338" s="123">
        <v>600</v>
      </c>
      <c r="E338" s="123">
        <v>42</v>
      </c>
      <c r="F338" s="122">
        <v>39</v>
      </c>
      <c r="G338" s="122">
        <v>0</v>
      </c>
      <c r="H338" s="122">
        <v>0</v>
      </c>
      <c r="I338" s="124">
        <f t="shared" ref="I338" si="660">SUM(F338-E338)*D338</f>
        <v>-1800</v>
      </c>
      <c r="J338" s="125">
        <v>0</v>
      </c>
      <c r="K338" s="125">
        <v>0</v>
      </c>
      <c r="L338" s="124">
        <f t="shared" ref="L338" si="661">SUM(I338:K338)</f>
        <v>-1800</v>
      </c>
    </row>
    <row r="339" spans="1:12">
      <c r="A339" s="120" t="s">
        <v>1516</v>
      </c>
      <c r="B339" s="121" t="s">
        <v>1518</v>
      </c>
      <c r="C339" s="122" t="s">
        <v>12</v>
      </c>
      <c r="D339" s="123">
        <v>1800</v>
      </c>
      <c r="E339" s="123">
        <v>12.5</v>
      </c>
      <c r="F339" s="122">
        <v>11.5</v>
      </c>
      <c r="G339" s="122">
        <v>0</v>
      </c>
      <c r="H339" s="122">
        <v>0</v>
      </c>
      <c r="I339" s="124">
        <f t="shared" ref="I339" si="662">SUM(F339-E339)*D339</f>
        <v>-1800</v>
      </c>
      <c r="J339" s="125">
        <v>0</v>
      </c>
      <c r="K339" s="125">
        <v>0</v>
      </c>
      <c r="L339" s="124">
        <f t="shared" ref="L339" si="663">SUM(I339:K339)</f>
        <v>-1800</v>
      </c>
    </row>
    <row r="340" spans="1:12">
      <c r="A340" s="120" t="s">
        <v>1515</v>
      </c>
      <c r="B340" s="121" t="s">
        <v>1512</v>
      </c>
      <c r="C340" s="122" t="s">
        <v>12</v>
      </c>
      <c r="D340" s="123">
        <v>1000</v>
      </c>
      <c r="E340" s="123">
        <v>23.5</v>
      </c>
      <c r="F340" s="122">
        <v>25</v>
      </c>
      <c r="G340" s="122">
        <v>27</v>
      </c>
      <c r="H340" s="122">
        <v>0</v>
      </c>
      <c r="I340" s="124">
        <f t="shared" ref="I340" si="664">SUM(F340-E340)*D340</f>
        <v>1500</v>
      </c>
      <c r="J340" s="125">
        <f>SUM(G340-F340)*D340</f>
        <v>2000</v>
      </c>
      <c r="K340" s="125">
        <v>0</v>
      </c>
      <c r="L340" s="124">
        <f t="shared" ref="L340" si="665">SUM(I340:K340)</f>
        <v>3500</v>
      </c>
    </row>
    <row r="341" spans="1:12">
      <c r="A341" s="120" t="s">
        <v>1511</v>
      </c>
      <c r="B341" s="121" t="s">
        <v>1514</v>
      </c>
      <c r="C341" s="122" t="s">
        <v>12</v>
      </c>
      <c r="D341" s="123">
        <v>300</v>
      </c>
      <c r="E341" s="123">
        <v>100</v>
      </c>
      <c r="F341" s="122">
        <v>105</v>
      </c>
      <c r="G341" s="122">
        <v>110</v>
      </c>
      <c r="H341" s="122">
        <v>115</v>
      </c>
      <c r="I341" s="124">
        <f t="shared" ref="I341" si="666">SUM(F341-E341)*D341</f>
        <v>1500</v>
      </c>
      <c r="J341" s="125">
        <f>SUM(G341-F341)*D341</f>
        <v>1500</v>
      </c>
      <c r="K341" s="125">
        <f t="shared" ref="K341" si="667">SUM(H341-G341)*D341</f>
        <v>1500</v>
      </c>
      <c r="L341" s="124">
        <f t="shared" ref="L341" si="668">SUM(I341:K341)</f>
        <v>4500</v>
      </c>
    </row>
    <row r="342" spans="1:12">
      <c r="A342" s="120" t="s">
        <v>1511</v>
      </c>
      <c r="B342" s="121" t="s">
        <v>1513</v>
      </c>
      <c r="C342" s="122" t="s">
        <v>12</v>
      </c>
      <c r="D342" s="123">
        <v>800</v>
      </c>
      <c r="E342" s="123">
        <v>44.5</v>
      </c>
      <c r="F342" s="122">
        <v>46.5</v>
      </c>
      <c r="G342" s="122">
        <v>48.5</v>
      </c>
      <c r="H342" s="122">
        <v>0</v>
      </c>
      <c r="I342" s="124">
        <f t="shared" ref="I342" si="669">SUM(F342-E342)*D342</f>
        <v>1600</v>
      </c>
      <c r="J342" s="125">
        <f>SUM(G342-F342)*D342</f>
        <v>1600</v>
      </c>
      <c r="K342" s="125">
        <v>0</v>
      </c>
      <c r="L342" s="124">
        <f t="shared" ref="L342" si="670">SUM(I342:K342)</f>
        <v>3200</v>
      </c>
    </row>
    <row r="343" spans="1:12">
      <c r="A343" s="120" t="s">
        <v>1511</v>
      </c>
      <c r="B343" s="121" t="s">
        <v>1512</v>
      </c>
      <c r="C343" s="122" t="s">
        <v>12</v>
      </c>
      <c r="D343" s="123">
        <v>1000</v>
      </c>
      <c r="E343" s="123">
        <v>30</v>
      </c>
      <c r="F343" s="122">
        <v>31</v>
      </c>
      <c r="G343" s="122">
        <v>32</v>
      </c>
      <c r="H343" s="122">
        <v>58</v>
      </c>
      <c r="I343" s="124">
        <f t="shared" ref="I343" si="671">SUM(F343-E343)*D343</f>
        <v>1000</v>
      </c>
      <c r="J343" s="125">
        <f>SUM(G343-F343)*D343</f>
        <v>1000</v>
      </c>
      <c r="K343" s="125">
        <v>0</v>
      </c>
      <c r="L343" s="124">
        <f t="shared" ref="L343" si="672">SUM(I343:K343)</f>
        <v>2000</v>
      </c>
    </row>
    <row r="344" spans="1:12">
      <c r="A344" s="120" t="s">
        <v>1509</v>
      </c>
      <c r="B344" s="121" t="s">
        <v>1508</v>
      </c>
      <c r="C344" s="122" t="s">
        <v>12</v>
      </c>
      <c r="D344" s="123">
        <v>550</v>
      </c>
      <c r="E344" s="123">
        <v>48</v>
      </c>
      <c r="F344" s="122">
        <v>51</v>
      </c>
      <c r="G344" s="122">
        <v>55</v>
      </c>
      <c r="H344" s="122">
        <v>58</v>
      </c>
      <c r="I344" s="124">
        <f t="shared" ref="I344" si="673">SUM(F344-E344)*D344</f>
        <v>1650</v>
      </c>
      <c r="J344" s="125">
        <f>SUM(G344-F344)*D344</f>
        <v>2200</v>
      </c>
      <c r="K344" s="125">
        <f t="shared" ref="K344" si="674">SUM(H344-G344)*D344</f>
        <v>1650</v>
      </c>
      <c r="L344" s="124">
        <f t="shared" ref="L344" si="675">SUM(I344:K344)</f>
        <v>5500</v>
      </c>
    </row>
    <row r="345" spans="1:12">
      <c r="A345" s="120" t="s">
        <v>1509</v>
      </c>
      <c r="B345" s="121" t="s">
        <v>1510</v>
      </c>
      <c r="C345" s="122" t="s">
        <v>12</v>
      </c>
      <c r="D345" s="123">
        <v>1000</v>
      </c>
      <c r="E345" s="123">
        <v>35</v>
      </c>
      <c r="F345" s="122">
        <v>36.5</v>
      </c>
      <c r="G345" s="122">
        <v>0</v>
      </c>
      <c r="H345" s="122">
        <v>0</v>
      </c>
      <c r="I345" s="124">
        <f t="shared" ref="I345" si="676">SUM(F345-E345)*D345</f>
        <v>1500</v>
      </c>
      <c r="J345" s="125">
        <v>0</v>
      </c>
      <c r="K345" s="125">
        <v>0</v>
      </c>
      <c r="L345" s="124">
        <f t="shared" ref="L345" si="677">SUM(I345:K345)</f>
        <v>1500</v>
      </c>
    </row>
    <row r="346" spans="1:12">
      <c r="A346" s="120" t="s">
        <v>1507</v>
      </c>
      <c r="B346" s="121" t="s">
        <v>1508</v>
      </c>
      <c r="C346" s="122" t="s">
        <v>12</v>
      </c>
      <c r="D346" s="123">
        <v>500</v>
      </c>
      <c r="E346" s="123">
        <v>50</v>
      </c>
      <c r="F346" s="122">
        <v>53</v>
      </c>
      <c r="G346" s="122">
        <v>56</v>
      </c>
      <c r="H346" s="122">
        <v>0</v>
      </c>
      <c r="I346" s="124">
        <f t="shared" ref="I346" si="678">SUM(F346-E346)*D346</f>
        <v>1500</v>
      </c>
      <c r="J346" s="125">
        <f t="shared" ref="J346" si="679">SUM(G346-F346)*D346</f>
        <v>1500</v>
      </c>
      <c r="K346" s="125">
        <v>0</v>
      </c>
      <c r="L346" s="124">
        <f t="shared" ref="L346" si="680">SUM(I346:K346)</f>
        <v>3000</v>
      </c>
    </row>
    <row r="347" spans="1:12">
      <c r="A347" s="120" t="s">
        <v>1507</v>
      </c>
      <c r="B347" s="121" t="s">
        <v>1468</v>
      </c>
      <c r="C347" s="122" t="s">
        <v>12</v>
      </c>
      <c r="D347" s="123">
        <v>600</v>
      </c>
      <c r="E347" s="123">
        <v>54</v>
      </c>
      <c r="F347" s="122">
        <v>56</v>
      </c>
      <c r="G347" s="122">
        <v>0</v>
      </c>
      <c r="H347" s="122">
        <v>0</v>
      </c>
      <c r="I347" s="124">
        <f t="shared" ref="I347" si="681">SUM(F347-E347)*D347</f>
        <v>1200</v>
      </c>
      <c r="J347" s="125">
        <v>0</v>
      </c>
      <c r="K347" s="125">
        <v>0</v>
      </c>
      <c r="L347" s="124">
        <f t="shared" ref="L347" si="682">SUM(I347:K347)</f>
        <v>1200</v>
      </c>
    </row>
    <row r="348" spans="1:12">
      <c r="A348" s="120" t="s">
        <v>1505</v>
      </c>
      <c r="B348" s="121" t="s">
        <v>1506</v>
      </c>
      <c r="C348" s="122" t="s">
        <v>12</v>
      </c>
      <c r="D348" s="123">
        <v>500</v>
      </c>
      <c r="E348" s="123">
        <v>34</v>
      </c>
      <c r="F348" s="122">
        <v>37</v>
      </c>
      <c r="G348" s="122">
        <v>40</v>
      </c>
      <c r="H348" s="122">
        <v>43</v>
      </c>
      <c r="I348" s="124">
        <f t="shared" ref="I348" si="683">SUM(F348-E348)*D348</f>
        <v>1500</v>
      </c>
      <c r="J348" s="125">
        <f t="shared" ref="J348:J350" si="684">SUM(G348-F348)*D348</f>
        <v>1500</v>
      </c>
      <c r="K348" s="125">
        <f t="shared" ref="K348" si="685">SUM(H348-G348)*D348</f>
        <v>1500</v>
      </c>
      <c r="L348" s="124">
        <f t="shared" ref="L348" si="686">SUM(I348:K348)</f>
        <v>4500</v>
      </c>
    </row>
    <row r="349" spans="1:12">
      <c r="A349" s="120" t="s">
        <v>1505</v>
      </c>
      <c r="B349" s="121" t="s">
        <v>1496</v>
      </c>
      <c r="C349" s="122" t="s">
        <v>12</v>
      </c>
      <c r="D349" s="123">
        <v>900</v>
      </c>
      <c r="E349" s="123">
        <v>28</v>
      </c>
      <c r="F349" s="122">
        <v>26.75</v>
      </c>
      <c r="G349" s="122">
        <v>0</v>
      </c>
      <c r="H349" s="122">
        <v>0</v>
      </c>
      <c r="I349" s="124">
        <f t="shared" ref="I349" si="687">SUM(F349-E349)*D349</f>
        <v>-1125</v>
      </c>
      <c r="J349" s="125">
        <v>0</v>
      </c>
      <c r="K349" s="125">
        <f t="shared" ref="K349" si="688">SUM(H349-G349)*D349</f>
        <v>0</v>
      </c>
      <c r="L349" s="124">
        <f t="shared" ref="L349" si="689">SUM(I349:K349)</f>
        <v>-1125</v>
      </c>
    </row>
    <row r="350" spans="1:12">
      <c r="A350" s="120" t="s">
        <v>1502</v>
      </c>
      <c r="B350" s="121" t="s">
        <v>1504</v>
      </c>
      <c r="C350" s="122" t="s">
        <v>12</v>
      </c>
      <c r="D350" s="123">
        <v>300</v>
      </c>
      <c r="E350" s="123">
        <v>114</v>
      </c>
      <c r="F350" s="122">
        <v>118</v>
      </c>
      <c r="G350" s="122">
        <v>122</v>
      </c>
      <c r="H350" s="122">
        <v>126</v>
      </c>
      <c r="I350" s="124">
        <f t="shared" ref="I350" si="690">SUM(F350-E350)*D350</f>
        <v>1200</v>
      </c>
      <c r="J350" s="125">
        <f t="shared" si="684"/>
        <v>1200</v>
      </c>
      <c r="K350" s="125">
        <f t="shared" ref="K350" si="691">SUM(H350-G350)*D350</f>
        <v>1200</v>
      </c>
      <c r="L350" s="124">
        <f t="shared" ref="L350" si="692">SUM(I350:K350)</f>
        <v>3600</v>
      </c>
    </row>
    <row r="351" spans="1:12">
      <c r="A351" s="120" t="s">
        <v>1502</v>
      </c>
      <c r="B351" s="121" t="s">
        <v>1503</v>
      </c>
      <c r="C351" s="122" t="s">
        <v>12</v>
      </c>
      <c r="D351" s="123">
        <v>3500</v>
      </c>
      <c r="E351" s="123">
        <v>30</v>
      </c>
      <c r="F351" s="122">
        <v>31</v>
      </c>
      <c r="G351" s="122">
        <v>32</v>
      </c>
      <c r="H351" s="122">
        <v>33</v>
      </c>
      <c r="I351" s="124">
        <f t="shared" ref="I351" si="693">SUM(F351-E351)*D351</f>
        <v>3500</v>
      </c>
      <c r="J351" s="125">
        <f t="shared" ref="J351" si="694">SUM(G351-F351)*D351</f>
        <v>3500</v>
      </c>
      <c r="K351" s="125">
        <f t="shared" ref="K351:K360" si="695">SUM(H351-G351)*D351</f>
        <v>3500</v>
      </c>
      <c r="L351" s="124">
        <f t="shared" ref="L351" si="696">SUM(I351:K351)</f>
        <v>10500</v>
      </c>
    </row>
    <row r="352" spans="1:12">
      <c r="A352" s="120" t="s">
        <v>1497</v>
      </c>
      <c r="B352" s="121" t="s">
        <v>1498</v>
      </c>
      <c r="C352" s="122" t="s">
        <v>12</v>
      </c>
      <c r="D352" s="123">
        <v>600</v>
      </c>
      <c r="E352" s="123">
        <v>53</v>
      </c>
      <c r="F352" s="122">
        <v>56</v>
      </c>
      <c r="G352" s="122">
        <v>60</v>
      </c>
      <c r="H352" s="122">
        <v>0</v>
      </c>
      <c r="I352" s="124">
        <f t="shared" ref="I352" si="697">SUM(F352-E352)*D352</f>
        <v>1800</v>
      </c>
      <c r="J352" s="125">
        <f t="shared" ref="J352" si="698">SUM(G352-F352)*D352</f>
        <v>2400</v>
      </c>
      <c r="K352" s="125">
        <v>0</v>
      </c>
      <c r="L352" s="124">
        <f t="shared" ref="L352" si="699">SUM(I352:K352)</f>
        <v>4200</v>
      </c>
    </row>
    <row r="353" spans="1:12">
      <c r="A353" s="120" t="s">
        <v>1497</v>
      </c>
      <c r="B353" s="121" t="s">
        <v>1499</v>
      </c>
      <c r="C353" s="122" t="s">
        <v>12</v>
      </c>
      <c r="D353" s="123">
        <v>800</v>
      </c>
      <c r="E353" s="123">
        <v>46</v>
      </c>
      <c r="F353" s="122">
        <v>48</v>
      </c>
      <c r="G353" s="122">
        <v>50</v>
      </c>
      <c r="H353" s="122">
        <v>52</v>
      </c>
      <c r="I353" s="124">
        <f t="shared" ref="I353" si="700">SUM(F353-E353)*D353</f>
        <v>1600</v>
      </c>
      <c r="J353" s="125">
        <f t="shared" ref="J353" si="701">SUM(G353-F353)*D353</f>
        <v>1600</v>
      </c>
      <c r="K353" s="125">
        <f t="shared" si="695"/>
        <v>1600</v>
      </c>
      <c r="L353" s="124">
        <f t="shared" ref="L353" si="702">SUM(I353:K353)</f>
        <v>4800</v>
      </c>
    </row>
    <row r="354" spans="1:12">
      <c r="A354" s="127"/>
      <c r="B354" s="127"/>
      <c r="C354" s="127"/>
      <c r="D354" s="127"/>
      <c r="E354" s="127"/>
      <c r="F354" s="127"/>
      <c r="G354" s="127"/>
      <c r="H354" s="127"/>
      <c r="I354" s="128"/>
      <c r="J354" s="127"/>
      <c r="K354" s="127" t="s">
        <v>1347</v>
      </c>
      <c r="L354" s="128">
        <f>SUM(L310:L353)</f>
        <v>99015</v>
      </c>
    </row>
    <row r="355" spans="1:12">
      <c r="A355" s="152" t="s">
        <v>1500</v>
      </c>
      <c r="B355" s="129"/>
      <c r="C355" s="130"/>
      <c r="D355" s="131"/>
      <c r="E355" s="131"/>
      <c r="F355" s="130"/>
      <c r="G355" s="122"/>
      <c r="H355" s="122"/>
      <c r="I355" s="124"/>
      <c r="J355" s="125"/>
      <c r="K355" s="125"/>
      <c r="L355" s="124"/>
    </row>
    <row r="356" spans="1:12">
      <c r="A356" s="152" t="s">
        <v>1171</v>
      </c>
      <c r="B356" s="153" t="s">
        <v>1172</v>
      </c>
      <c r="C356" s="136" t="s">
        <v>1173</v>
      </c>
      <c r="D356" s="154" t="s">
        <v>1174</v>
      </c>
      <c r="E356" s="154" t="s">
        <v>1175</v>
      </c>
      <c r="F356" s="136" t="s">
        <v>1142</v>
      </c>
      <c r="G356" s="122"/>
      <c r="H356" s="122"/>
      <c r="I356" s="124"/>
      <c r="J356" s="125"/>
      <c r="K356" s="125"/>
      <c r="L356" s="124"/>
    </row>
    <row r="357" spans="1:12">
      <c r="A357" s="132" t="s">
        <v>1501</v>
      </c>
      <c r="B357" s="133">
        <v>2</v>
      </c>
      <c r="C357" s="130">
        <f>SUM(A357-B357)</f>
        <v>39</v>
      </c>
      <c r="D357" s="131">
        <v>10</v>
      </c>
      <c r="E357" s="130">
        <f>SUM(C357-D357)</f>
        <v>29</v>
      </c>
      <c r="F357" s="130">
        <f>E357*100/C357</f>
        <v>74.358974358974365</v>
      </c>
      <c r="G357" s="122"/>
      <c r="H357" s="122"/>
      <c r="I357" s="124"/>
      <c r="J357" s="125"/>
      <c r="K357" s="125"/>
      <c r="L357" s="124"/>
    </row>
    <row r="358" spans="1:12" ht="15.75">
      <c r="A358" s="115"/>
      <c r="B358" s="115"/>
      <c r="C358" s="115"/>
      <c r="D358" s="115"/>
      <c r="E358" s="119">
        <v>43709</v>
      </c>
      <c r="F358" s="115"/>
      <c r="G358" s="115"/>
      <c r="H358" s="115"/>
      <c r="I358" s="115"/>
      <c r="J358" s="115"/>
      <c r="K358" s="115"/>
      <c r="L358" s="115"/>
    </row>
    <row r="359" spans="1:12">
      <c r="A359" s="120"/>
      <c r="B359" s="121"/>
      <c r="C359" s="122"/>
      <c r="D359" s="123"/>
      <c r="E359" s="123"/>
      <c r="F359" s="122"/>
      <c r="G359" s="122"/>
      <c r="H359" s="122"/>
      <c r="I359" s="124"/>
      <c r="J359" s="125"/>
      <c r="K359" s="125"/>
      <c r="L359" s="124"/>
    </row>
    <row r="360" spans="1:12">
      <c r="A360" s="120" t="s">
        <v>1494</v>
      </c>
      <c r="B360" s="121" t="s">
        <v>1496</v>
      </c>
      <c r="C360" s="122" t="s">
        <v>12</v>
      </c>
      <c r="D360" s="123">
        <v>900</v>
      </c>
      <c r="E360" s="123">
        <v>23</v>
      </c>
      <c r="F360" s="122">
        <v>24.5</v>
      </c>
      <c r="G360" s="122">
        <v>26</v>
      </c>
      <c r="H360" s="122">
        <v>28</v>
      </c>
      <c r="I360" s="124">
        <f t="shared" ref="I360" si="703">SUM(F360-E360)*D360</f>
        <v>1350</v>
      </c>
      <c r="J360" s="125">
        <f t="shared" ref="J360" si="704">SUM(G360-F360)*D360</f>
        <v>1350</v>
      </c>
      <c r="K360" s="125">
        <f t="shared" si="695"/>
        <v>1800</v>
      </c>
      <c r="L360" s="124">
        <f t="shared" ref="L360" si="705">SUM(I360:K360)</f>
        <v>4500</v>
      </c>
    </row>
    <row r="361" spans="1:12">
      <c r="A361" s="120" t="s">
        <v>1494</v>
      </c>
      <c r="B361" s="121" t="s">
        <v>1495</v>
      </c>
      <c r="C361" s="122" t="s">
        <v>12</v>
      </c>
      <c r="D361" s="123">
        <v>6000</v>
      </c>
      <c r="E361" s="123">
        <v>6.6</v>
      </c>
      <c r="F361" s="122">
        <v>6.95</v>
      </c>
      <c r="G361" s="122">
        <v>0</v>
      </c>
      <c r="H361" s="122">
        <v>0</v>
      </c>
      <c r="I361" s="124">
        <f t="shared" ref="I361" si="706">SUM(F361-E361)*D361</f>
        <v>2100.0000000000032</v>
      </c>
      <c r="J361" s="125">
        <v>0</v>
      </c>
      <c r="K361" s="125">
        <v>0</v>
      </c>
      <c r="L361" s="124">
        <f t="shared" ref="L361" si="707">SUM(I361:K361)</f>
        <v>2100.0000000000032</v>
      </c>
    </row>
    <row r="362" spans="1:12">
      <c r="A362" s="120" t="s">
        <v>1492</v>
      </c>
      <c r="B362" s="121" t="s">
        <v>1331</v>
      </c>
      <c r="C362" s="122" t="s">
        <v>12</v>
      </c>
      <c r="D362" s="123">
        <v>500</v>
      </c>
      <c r="E362" s="123">
        <v>59</v>
      </c>
      <c r="F362" s="122">
        <v>61</v>
      </c>
      <c r="G362" s="122">
        <v>0</v>
      </c>
      <c r="H362" s="122">
        <v>0</v>
      </c>
      <c r="I362" s="124">
        <f t="shared" ref="I362" si="708">SUM(F362-E362)*D362</f>
        <v>1000</v>
      </c>
      <c r="J362" s="125">
        <v>0</v>
      </c>
      <c r="K362" s="125">
        <v>0</v>
      </c>
      <c r="L362" s="124">
        <f t="shared" ref="L362" si="709">SUM(I362:K362)</f>
        <v>1000</v>
      </c>
    </row>
    <row r="363" spans="1:12">
      <c r="A363" s="120" t="s">
        <v>1492</v>
      </c>
      <c r="B363" s="121" t="s">
        <v>1493</v>
      </c>
      <c r="C363" s="122" t="s">
        <v>12</v>
      </c>
      <c r="D363" s="123">
        <v>600</v>
      </c>
      <c r="E363" s="123">
        <v>62</v>
      </c>
      <c r="F363" s="122">
        <v>65</v>
      </c>
      <c r="G363" s="122">
        <v>0</v>
      </c>
      <c r="H363" s="122">
        <v>0</v>
      </c>
      <c r="I363" s="124">
        <f t="shared" ref="I363" si="710">SUM(F363-E363)*D363</f>
        <v>1800</v>
      </c>
      <c r="J363" s="125">
        <v>0</v>
      </c>
      <c r="K363" s="125">
        <v>0</v>
      </c>
      <c r="L363" s="124">
        <f t="shared" ref="L363" si="711">SUM(I363:K363)</f>
        <v>1800</v>
      </c>
    </row>
    <row r="364" spans="1:12">
      <c r="A364" s="120" t="s">
        <v>1489</v>
      </c>
      <c r="B364" s="121" t="s">
        <v>1491</v>
      </c>
      <c r="C364" s="122" t="s">
        <v>12</v>
      </c>
      <c r="D364" s="123">
        <v>400</v>
      </c>
      <c r="E364" s="123">
        <v>44</v>
      </c>
      <c r="F364" s="122">
        <v>48</v>
      </c>
      <c r="G364" s="122">
        <v>52</v>
      </c>
      <c r="H364" s="122">
        <v>0</v>
      </c>
      <c r="I364" s="124">
        <f t="shared" ref="I364" si="712">SUM(F364-E364)*D364</f>
        <v>1600</v>
      </c>
      <c r="J364" s="125">
        <f t="shared" ref="J364" si="713">SUM(G364-F364)*D364</f>
        <v>1600</v>
      </c>
      <c r="K364" s="125">
        <v>0</v>
      </c>
      <c r="L364" s="124">
        <f t="shared" ref="L364" si="714">SUM(I364:K364)</f>
        <v>3200</v>
      </c>
    </row>
    <row r="365" spans="1:12">
      <c r="A365" s="120" t="s">
        <v>1489</v>
      </c>
      <c r="B365" s="121" t="s">
        <v>1490</v>
      </c>
      <c r="C365" s="122" t="s">
        <v>12</v>
      </c>
      <c r="D365" s="123">
        <v>400</v>
      </c>
      <c r="E365" s="123">
        <v>73</v>
      </c>
      <c r="F365" s="122">
        <v>78</v>
      </c>
      <c r="G365" s="122">
        <v>85</v>
      </c>
      <c r="H365" s="122">
        <v>0</v>
      </c>
      <c r="I365" s="124">
        <f t="shared" ref="I365" si="715">SUM(F365-E365)*D365</f>
        <v>2000</v>
      </c>
      <c r="J365" s="125">
        <f t="shared" ref="J365" si="716">SUM(G365-F365)*D365</f>
        <v>2800</v>
      </c>
      <c r="K365" s="125">
        <v>0</v>
      </c>
      <c r="L365" s="124">
        <f t="shared" ref="L365" si="717">SUM(I365:K365)</f>
        <v>4800</v>
      </c>
    </row>
    <row r="366" spans="1:12">
      <c r="A366" s="120" t="s">
        <v>1487</v>
      </c>
      <c r="B366" s="121" t="s">
        <v>1488</v>
      </c>
      <c r="C366" s="122" t="s">
        <v>12</v>
      </c>
      <c r="D366" s="123">
        <v>125</v>
      </c>
      <c r="E366" s="123">
        <v>142</v>
      </c>
      <c r="F366" s="122">
        <v>152</v>
      </c>
      <c r="G366" s="122">
        <v>162</v>
      </c>
      <c r="H366" s="122">
        <v>0</v>
      </c>
      <c r="I366" s="124">
        <f t="shared" ref="I366" si="718">SUM(F366-E366)*D366</f>
        <v>1250</v>
      </c>
      <c r="J366" s="125">
        <v>0</v>
      </c>
      <c r="K366" s="125">
        <v>0</v>
      </c>
      <c r="L366" s="124">
        <f t="shared" ref="L366" si="719">SUM(I366:K366)</f>
        <v>1250</v>
      </c>
    </row>
    <row r="367" spans="1:12">
      <c r="A367" s="120" t="s">
        <v>1487</v>
      </c>
      <c r="B367" s="121" t="s">
        <v>1329</v>
      </c>
      <c r="C367" s="122" t="s">
        <v>12</v>
      </c>
      <c r="D367" s="123">
        <v>500</v>
      </c>
      <c r="E367" s="123">
        <v>26</v>
      </c>
      <c r="F367" s="122">
        <v>22</v>
      </c>
      <c r="G367" s="122">
        <v>0</v>
      </c>
      <c r="H367" s="122">
        <v>0</v>
      </c>
      <c r="I367" s="124">
        <f t="shared" ref="I367" si="720">SUM(F367-E367)*D367</f>
        <v>-2000</v>
      </c>
      <c r="J367" s="125">
        <v>0</v>
      </c>
      <c r="K367" s="125">
        <v>0</v>
      </c>
      <c r="L367" s="124">
        <f t="shared" ref="L367" si="721">SUM(I367:K367)</f>
        <v>-2000</v>
      </c>
    </row>
    <row r="368" spans="1:12">
      <c r="A368" s="120" t="s">
        <v>1485</v>
      </c>
      <c r="B368" s="121" t="s">
        <v>1486</v>
      </c>
      <c r="C368" s="122" t="s">
        <v>12</v>
      </c>
      <c r="D368" s="123">
        <v>1100</v>
      </c>
      <c r="E368" s="123">
        <v>7</v>
      </c>
      <c r="F368" s="122">
        <v>8</v>
      </c>
      <c r="G368" s="122">
        <v>9</v>
      </c>
      <c r="H368" s="122">
        <v>10</v>
      </c>
      <c r="I368" s="124">
        <f t="shared" ref="I368" si="722">SUM(F368-E368)*D368</f>
        <v>1100</v>
      </c>
      <c r="J368" s="125">
        <f t="shared" ref="J368" si="723">SUM(G368-F368)*D368</f>
        <v>1100</v>
      </c>
      <c r="K368" s="125">
        <f t="shared" ref="K368" si="724">SUM(H368-G368)*D368</f>
        <v>1100</v>
      </c>
      <c r="L368" s="124">
        <f t="shared" ref="L368" si="725">SUM(I368:K368)</f>
        <v>3300</v>
      </c>
    </row>
    <row r="369" spans="1:12">
      <c r="A369" s="120" t="s">
        <v>1481</v>
      </c>
      <c r="B369" s="121" t="s">
        <v>1484</v>
      </c>
      <c r="C369" s="122" t="s">
        <v>12</v>
      </c>
      <c r="D369" s="123">
        <v>250</v>
      </c>
      <c r="E369" s="123">
        <v>110</v>
      </c>
      <c r="F369" s="122">
        <v>116</v>
      </c>
      <c r="G369" s="122">
        <v>126</v>
      </c>
      <c r="H369" s="122">
        <v>139</v>
      </c>
      <c r="I369" s="124">
        <f t="shared" ref="I369" si="726">SUM(F369-E369)*D369</f>
        <v>1500</v>
      </c>
      <c r="J369" s="125">
        <f t="shared" ref="J369" si="727">SUM(G369-F369)*D369</f>
        <v>2500</v>
      </c>
      <c r="K369" s="125">
        <f t="shared" ref="K369" si="728">SUM(H369-G369)*D369</f>
        <v>3250</v>
      </c>
      <c r="L369" s="124">
        <f t="shared" ref="L369" si="729">SUM(I369:K369)</f>
        <v>7250</v>
      </c>
    </row>
    <row r="370" spans="1:12">
      <c r="A370" s="120" t="s">
        <v>1481</v>
      </c>
      <c r="B370" s="121" t="s">
        <v>1483</v>
      </c>
      <c r="C370" s="122" t="s">
        <v>12</v>
      </c>
      <c r="D370" s="123">
        <v>700</v>
      </c>
      <c r="E370" s="123">
        <v>30.5</v>
      </c>
      <c r="F370" s="122">
        <v>33</v>
      </c>
      <c r="G370" s="122">
        <v>36</v>
      </c>
      <c r="H370" s="122">
        <v>39</v>
      </c>
      <c r="I370" s="124">
        <f t="shared" ref="I370" si="730">SUM(F370-E370)*D370</f>
        <v>1750</v>
      </c>
      <c r="J370" s="125">
        <f t="shared" ref="J370" si="731">SUM(G370-F370)*D370</f>
        <v>2100</v>
      </c>
      <c r="K370" s="125">
        <f t="shared" ref="K370" si="732">SUM(H370-G370)*D370</f>
        <v>2100</v>
      </c>
      <c r="L370" s="124">
        <f t="shared" ref="L370" si="733">SUM(I370:K370)</f>
        <v>5950</v>
      </c>
    </row>
    <row r="371" spans="1:12">
      <c r="A371" s="120" t="s">
        <v>1481</v>
      </c>
      <c r="B371" s="121" t="s">
        <v>1482</v>
      </c>
      <c r="C371" s="122" t="s">
        <v>12</v>
      </c>
      <c r="D371" s="123">
        <v>900</v>
      </c>
      <c r="E371" s="123">
        <v>12</v>
      </c>
      <c r="F371" s="122">
        <v>13</v>
      </c>
      <c r="G371" s="122">
        <v>14</v>
      </c>
      <c r="H371" s="122">
        <v>15</v>
      </c>
      <c r="I371" s="124">
        <f t="shared" ref="I371" si="734">SUM(F371-E371)*D371</f>
        <v>900</v>
      </c>
      <c r="J371" s="125">
        <f t="shared" ref="J371" si="735">SUM(G371-F371)*D371</f>
        <v>900</v>
      </c>
      <c r="K371" s="125">
        <f t="shared" ref="K371:K373" si="736">SUM(H371-G371)*D371</f>
        <v>900</v>
      </c>
      <c r="L371" s="124">
        <f t="shared" ref="L371" si="737">SUM(I371:K371)</f>
        <v>2700</v>
      </c>
    </row>
    <row r="372" spans="1:12">
      <c r="A372" s="120" t="s">
        <v>1479</v>
      </c>
      <c r="B372" s="121" t="s">
        <v>1480</v>
      </c>
      <c r="C372" s="122" t="s">
        <v>12</v>
      </c>
      <c r="D372" s="123">
        <v>750</v>
      </c>
      <c r="E372" s="123">
        <v>13</v>
      </c>
      <c r="F372" s="122">
        <v>18</v>
      </c>
      <c r="G372" s="122">
        <v>25</v>
      </c>
      <c r="H372" s="122">
        <v>0</v>
      </c>
      <c r="I372" s="124">
        <f t="shared" ref="I372" si="738">SUM(F372-E372)*D372</f>
        <v>3750</v>
      </c>
      <c r="J372" s="125">
        <f t="shared" ref="J372" si="739">SUM(G372-F372)*D372</f>
        <v>5250</v>
      </c>
      <c r="K372" s="125">
        <v>0</v>
      </c>
      <c r="L372" s="124">
        <f t="shared" ref="L372" si="740">SUM(I372:K372)</f>
        <v>9000</v>
      </c>
    </row>
    <row r="373" spans="1:12">
      <c r="A373" s="120" t="s">
        <v>1476</v>
      </c>
      <c r="B373" s="121" t="s">
        <v>1477</v>
      </c>
      <c r="C373" s="122" t="s">
        <v>12</v>
      </c>
      <c r="D373" s="123">
        <v>1000</v>
      </c>
      <c r="E373" s="123">
        <v>10</v>
      </c>
      <c r="F373" s="122">
        <v>11</v>
      </c>
      <c r="G373" s="122">
        <v>12</v>
      </c>
      <c r="H373" s="122">
        <v>13</v>
      </c>
      <c r="I373" s="124">
        <f t="shared" ref="I373" si="741">SUM(F373-E373)*D373</f>
        <v>1000</v>
      </c>
      <c r="J373" s="125">
        <f t="shared" ref="J373" si="742">SUM(G373-F373)*D373</f>
        <v>1000</v>
      </c>
      <c r="K373" s="125">
        <f t="shared" si="736"/>
        <v>1000</v>
      </c>
      <c r="L373" s="124">
        <f t="shared" ref="L373" si="743">SUM(I373:K373)</f>
        <v>3000</v>
      </c>
    </row>
    <row r="374" spans="1:12">
      <c r="A374" s="120" t="s">
        <v>1476</v>
      </c>
      <c r="B374" s="121" t="s">
        <v>1478</v>
      </c>
      <c r="C374" s="122" t="s">
        <v>12</v>
      </c>
      <c r="D374" s="123">
        <v>800</v>
      </c>
      <c r="E374" s="123">
        <v>30</v>
      </c>
      <c r="F374" s="122">
        <v>32</v>
      </c>
      <c r="G374" s="122">
        <v>34</v>
      </c>
      <c r="H374" s="122">
        <v>36</v>
      </c>
      <c r="I374" s="124">
        <f t="shared" ref="I374" si="744">SUM(F374-E374)*D374</f>
        <v>1600</v>
      </c>
      <c r="J374" s="125">
        <f>SUM(G374-F374)*D374</f>
        <v>1600</v>
      </c>
      <c r="K374" s="125">
        <f t="shared" ref="K374" si="745">SUM(H374-G374)*D374</f>
        <v>1600</v>
      </c>
      <c r="L374" s="124">
        <f t="shared" ref="L374" si="746">SUM(I374:K374)</f>
        <v>4800</v>
      </c>
    </row>
    <row r="375" spans="1:12">
      <c r="A375" s="120" t="s">
        <v>1476</v>
      </c>
      <c r="B375" s="121" t="s">
        <v>1417</v>
      </c>
      <c r="C375" s="122" t="s">
        <v>12</v>
      </c>
      <c r="D375" s="123">
        <v>300</v>
      </c>
      <c r="E375" s="123">
        <v>24</v>
      </c>
      <c r="F375" s="122">
        <v>21.5</v>
      </c>
      <c r="G375" s="122">
        <v>0</v>
      </c>
      <c r="H375" s="122">
        <v>0</v>
      </c>
      <c r="I375" s="124">
        <f t="shared" ref="I375" si="747">SUM(F375-E375)*D375</f>
        <v>-750</v>
      </c>
      <c r="J375" s="125">
        <v>0</v>
      </c>
      <c r="K375" s="125">
        <f t="shared" ref="K375" si="748">SUM(H375-G375)*D375</f>
        <v>0</v>
      </c>
      <c r="L375" s="124">
        <f t="shared" ref="L375" si="749">SUM(I375:K375)</f>
        <v>-750</v>
      </c>
    </row>
    <row r="376" spans="1:12">
      <c r="A376" s="120" t="s">
        <v>1474</v>
      </c>
      <c r="B376" s="121" t="s">
        <v>1475</v>
      </c>
      <c r="C376" s="122" t="s">
        <v>12</v>
      </c>
      <c r="D376" s="123">
        <v>600</v>
      </c>
      <c r="E376" s="123">
        <v>18.5</v>
      </c>
      <c r="F376" s="122">
        <v>20.5</v>
      </c>
      <c r="G376" s="122">
        <v>0</v>
      </c>
      <c r="H376" s="122">
        <v>0</v>
      </c>
      <c r="I376" s="124">
        <f t="shared" ref="I376" si="750">SUM(F376-E376)*D376</f>
        <v>1200</v>
      </c>
      <c r="J376" s="125">
        <v>0</v>
      </c>
      <c r="K376" s="125">
        <f t="shared" ref="K376" si="751">SUM(H376-G376)*D376</f>
        <v>0</v>
      </c>
      <c r="L376" s="124">
        <f t="shared" ref="L376" si="752">SUM(I376:K376)</f>
        <v>1200</v>
      </c>
    </row>
    <row r="377" spans="1:12">
      <c r="A377" s="120" t="s">
        <v>1472</v>
      </c>
      <c r="B377" s="121" t="s">
        <v>1473</v>
      </c>
      <c r="C377" s="122" t="s">
        <v>12</v>
      </c>
      <c r="D377" s="123">
        <v>375</v>
      </c>
      <c r="E377" s="123">
        <v>20</v>
      </c>
      <c r="F377" s="122">
        <v>22.5</v>
      </c>
      <c r="G377" s="122">
        <v>24.5</v>
      </c>
      <c r="H377" s="122">
        <v>26</v>
      </c>
      <c r="I377" s="124">
        <f t="shared" ref="I377" si="753">SUM(F377-E377)*D377</f>
        <v>937.5</v>
      </c>
      <c r="J377" s="125">
        <f t="shared" ref="J377" si="754">SUM(G377-F377)*D377</f>
        <v>750</v>
      </c>
      <c r="K377" s="125">
        <f t="shared" ref="K377" si="755">SUM(H377-G377)*D377</f>
        <v>562.5</v>
      </c>
      <c r="L377" s="124">
        <f t="shared" ref="L377" si="756">SUM(I377:K377)</f>
        <v>2250</v>
      </c>
    </row>
    <row r="378" spans="1:12">
      <c r="A378" s="120" t="s">
        <v>1471</v>
      </c>
      <c r="B378" s="121" t="s">
        <v>1372</v>
      </c>
      <c r="C378" s="122" t="s">
        <v>12</v>
      </c>
      <c r="D378" s="123">
        <v>250</v>
      </c>
      <c r="E378" s="123">
        <v>41</v>
      </c>
      <c r="F378" s="122">
        <v>35</v>
      </c>
      <c r="G378" s="122">
        <v>0</v>
      </c>
      <c r="H378" s="122">
        <v>0</v>
      </c>
      <c r="I378" s="124">
        <f t="shared" ref="I378" si="757">SUM(F378-E378)*D378</f>
        <v>-1500</v>
      </c>
      <c r="J378" s="125">
        <v>0</v>
      </c>
      <c r="K378" s="125">
        <f t="shared" ref="K378" si="758">SUM(H378-G378)*D378</f>
        <v>0</v>
      </c>
      <c r="L378" s="124">
        <f t="shared" ref="L378" si="759">SUM(I378:K378)</f>
        <v>-1500</v>
      </c>
    </row>
    <row r="379" spans="1:12">
      <c r="A379" s="120" t="s">
        <v>1471</v>
      </c>
      <c r="B379" s="121" t="s">
        <v>1104</v>
      </c>
      <c r="C379" s="122" t="s">
        <v>12</v>
      </c>
      <c r="D379" s="123">
        <v>1200</v>
      </c>
      <c r="E379" s="123">
        <v>22.5</v>
      </c>
      <c r="F379" s="122">
        <v>24.5</v>
      </c>
      <c r="G379" s="122">
        <v>0</v>
      </c>
      <c r="H379" s="122">
        <v>0</v>
      </c>
      <c r="I379" s="124">
        <f t="shared" ref="I379" si="760">SUM(F379-E379)*D379</f>
        <v>2400</v>
      </c>
      <c r="J379" s="125">
        <v>0</v>
      </c>
      <c r="K379" s="125">
        <f t="shared" ref="K379" si="761">SUM(H379-G379)*D379</f>
        <v>0</v>
      </c>
      <c r="L379" s="124">
        <f t="shared" ref="L379" si="762">SUM(I379:K379)</f>
        <v>2400</v>
      </c>
    </row>
    <row r="380" spans="1:12">
      <c r="A380" s="120" t="s">
        <v>1469</v>
      </c>
      <c r="B380" s="121" t="s">
        <v>1470</v>
      </c>
      <c r="C380" s="122" t="s">
        <v>12</v>
      </c>
      <c r="D380" s="123">
        <v>1600</v>
      </c>
      <c r="E380" s="123">
        <v>10.5</v>
      </c>
      <c r="F380" s="122">
        <v>11.5</v>
      </c>
      <c r="G380" s="122">
        <v>12.5</v>
      </c>
      <c r="H380" s="122">
        <v>13.5</v>
      </c>
      <c r="I380" s="124">
        <f t="shared" ref="I380" si="763">SUM(F380-E380)*D380</f>
        <v>1600</v>
      </c>
      <c r="J380" s="125">
        <f t="shared" ref="J380" si="764">SUM(G380-F380)*D380</f>
        <v>1600</v>
      </c>
      <c r="K380" s="125">
        <f t="shared" ref="K380" si="765">SUM(H380-G380)*D380</f>
        <v>1600</v>
      </c>
      <c r="L380" s="124">
        <f t="shared" ref="L380" si="766">SUM(I380:K380)</f>
        <v>4800</v>
      </c>
    </row>
    <row r="381" spans="1:12">
      <c r="A381" s="120" t="s">
        <v>1467</v>
      </c>
      <c r="B381" s="121" t="s">
        <v>1468</v>
      </c>
      <c r="C381" s="122" t="s">
        <v>12</v>
      </c>
      <c r="D381" s="123">
        <v>600</v>
      </c>
      <c r="E381" s="123">
        <v>25</v>
      </c>
      <c r="F381" s="122">
        <v>27</v>
      </c>
      <c r="G381" s="122">
        <v>29</v>
      </c>
      <c r="H381" s="122">
        <v>31</v>
      </c>
      <c r="I381" s="124">
        <f t="shared" ref="I381" si="767">SUM(F381-E381)*D381</f>
        <v>1200</v>
      </c>
      <c r="J381" s="125">
        <v>0</v>
      </c>
      <c r="K381" s="125">
        <f t="shared" ref="K381" si="768">SUM(H381-G381)*D381</f>
        <v>1200</v>
      </c>
      <c r="L381" s="124">
        <f t="shared" ref="L381" si="769">SUM(I381:K381)</f>
        <v>2400</v>
      </c>
    </row>
    <row r="382" spans="1:12">
      <c r="A382" s="120" t="s">
        <v>1467</v>
      </c>
      <c r="B382" s="121" t="s">
        <v>1247</v>
      </c>
      <c r="C382" s="122" t="s">
        <v>12</v>
      </c>
      <c r="D382" s="123">
        <v>600</v>
      </c>
      <c r="E382" s="123">
        <v>47</v>
      </c>
      <c r="F382" s="122">
        <v>44</v>
      </c>
      <c r="G382" s="122">
        <v>0</v>
      </c>
      <c r="H382" s="122">
        <v>0</v>
      </c>
      <c r="I382" s="124">
        <f t="shared" ref="I382" si="770">SUM(F382-E382)*D382</f>
        <v>-1800</v>
      </c>
      <c r="J382" s="125">
        <v>0</v>
      </c>
      <c r="K382" s="125">
        <f t="shared" ref="K382" si="771">SUM(H382-G382)*D382</f>
        <v>0</v>
      </c>
      <c r="L382" s="124">
        <f t="shared" ref="L382" si="772">SUM(I382:K382)</f>
        <v>-1800</v>
      </c>
    </row>
    <row r="383" spans="1:12">
      <c r="A383" s="120" t="s">
        <v>1467</v>
      </c>
      <c r="B383" s="121" t="s">
        <v>1429</v>
      </c>
      <c r="C383" s="122" t="s">
        <v>12</v>
      </c>
      <c r="D383" s="123">
        <v>400</v>
      </c>
      <c r="E383" s="123">
        <v>44</v>
      </c>
      <c r="F383" s="122">
        <v>39</v>
      </c>
      <c r="G383" s="122">
        <v>0</v>
      </c>
      <c r="H383" s="122">
        <v>0</v>
      </c>
      <c r="I383" s="124">
        <f t="shared" ref="I383" si="773">SUM(F383-E383)*D383</f>
        <v>-2000</v>
      </c>
      <c r="J383" s="125">
        <v>0</v>
      </c>
      <c r="K383" s="125">
        <f t="shared" ref="K383" si="774">SUM(H383-G383)*D383</f>
        <v>0</v>
      </c>
      <c r="L383" s="124">
        <f t="shared" ref="L383" si="775">SUM(I383:K383)</f>
        <v>-2000</v>
      </c>
    </row>
    <row r="384" spans="1:12">
      <c r="A384" s="120" t="s">
        <v>1465</v>
      </c>
      <c r="B384" s="121" t="s">
        <v>1456</v>
      </c>
      <c r="C384" s="122" t="s">
        <v>12</v>
      </c>
      <c r="D384" s="123">
        <v>750</v>
      </c>
      <c r="E384" s="123">
        <v>30</v>
      </c>
      <c r="F384" s="122">
        <v>27.9</v>
      </c>
      <c r="G384" s="122">
        <v>0</v>
      </c>
      <c r="H384" s="122">
        <v>0</v>
      </c>
      <c r="I384" s="124">
        <f t="shared" ref="I384" si="776">SUM(F384-E384)*D384</f>
        <v>-1575.0000000000011</v>
      </c>
      <c r="J384" s="125">
        <v>0</v>
      </c>
      <c r="K384" s="125">
        <f t="shared" ref="K384" si="777">SUM(H384-G384)*D384</f>
        <v>0</v>
      </c>
      <c r="L384" s="124">
        <f t="shared" ref="L384" si="778">SUM(I384:K384)</f>
        <v>-1575.0000000000011</v>
      </c>
    </row>
    <row r="385" spans="1:12">
      <c r="A385" s="120" t="s">
        <v>1465</v>
      </c>
      <c r="B385" s="121" t="s">
        <v>1466</v>
      </c>
      <c r="C385" s="122" t="s">
        <v>12</v>
      </c>
      <c r="D385" s="123">
        <v>400</v>
      </c>
      <c r="E385" s="123">
        <v>55</v>
      </c>
      <c r="F385" s="122">
        <v>58</v>
      </c>
      <c r="G385" s="122">
        <v>0</v>
      </c>
      <c r="H385" s="122">
        <v>0</v>
      </c>
      <c r="I385" s="124">
        <f t="shared" ref="I385" si="779">SUM(F385-E385)*D385</f>
        <v>1200</v>
      </c>
      <c r="J385" s="125">
        <v>0</v>
      </c>
      <c r="K385" s="125">
        <f t="shared" ref="K385" si="780">SUM(H385-G385)*D385</f>
        <v>0</v>
      </c>
      <c r="L385" s="124">
        <f t="shared" ref="L385" si="781">SUM(I385:K385)</f>
        <v>1200</v>
      </c>
    </row>
    <row r="386" spans="1:12">
      <c r="A386" s="120" t="s">
        <v>1464</v>
      </c>
      <c r="B386" s="121" t="s">
        <v>1463</v>
      </c>
      <c r="C386" s="122" t="s">
        <v>12</v>
      </c>
      <c r="D386" s="123">
        <v>350</v>
      </c>
      <c r="E386" s="123">
        <v>35</v>
      </c>
      <c r="F386" s="122">
        <v>38</v>
      </c>
      <c r="G386" s="122">
        <v>41</v>
      </c>
      <c r="H386" s="122">
        <v>45</v>
      </c>
      <c r="I386" s="124">
        <f t="shared" ref="I386" si="782">SUM(F386-E386)*D386</f>
        <v>1050</v>
      </c>
      <c r="J386" s="125">
        <f t="shared" ref="J386" si="783">SUM(G386-F386)*D386</f>
        <v>1050</v>
      </c>
      <c r="K386" s="125">
        <f t="shared" ref="K386" si="784">SUM(H386-G386)*D386</f>
        <v>1400</v>
      </c>
      <c r="L386" s="124">
        <f t="shared" ref="L386" si="785">SUM(I386:K386)</f>
        <v>3500</v>
      </c>
    </row>
    <row r="387" spans="1:12">
      <c r="A387" s="120" t="s">
        <v>1464</v>
      </c>
      <c r="B387" s="121" t="s">
        <v>1462</v>
      </c>
      <c r="C387" s="122" t="s">
        <v>12</v>
      </c>
      <c r="D387" s="123">
        <v>250</v>
      </c>
      <c r="E387" s="123">
        <v>41</v>
      </c>
      <c r="F387" s="122">
        <v>36</v>
      </c>
      <c r="G387" s="122">
        <v>0</v>
      </c>
      <c r="H387" s="122">
        <v>0</v>
      </c>
      <c r="I387" s="124">
        <f t="shared" ref="I387" si="786">SUM(F387-E387)*D387</f>
        <v>-1250</v>
      </c>
      <c r="J387" s="125">
        <v>0</v>
      </c>
      <c r="K387" s="125">
        <v>0</v>
      </c>
      <c r="L387" s="124">
        <f t="shared" ref="L387" si="787">SUM(I387:K387)</f>
        <v>-1250</v>
      </c>
    </row>
    <row r="388" spans="1:12">
      <c r="A388" s="120" t="s">
        <v>1464</v>
      </c>
      <c r="B388" s="121" t="s">
        <v>1461</v>
      </c>
      <c r="C388" s="122" t="s">
        <v>12</v>
      </c>
      <c r="D388" s="123">
        <v>1000</v>
      </c>
      <c r="E388" s="123">
        <v>22.5</v>
      </c>
      <c r="F388" s="122">
        <v>21</v>
      </c>
      <c r="G388" s="122">
        <v>0</v>
      </c>
      <c r="H388" s="122">
        <v>0</v>
      </c>
      <c r="I388" s="124">
        <f t="shared" ref="I388" si="788">SUM(F388-E388)*D388</f>
        <v>-1500</v>
      </c>
      <c r="J388" s="125">
        <v>0</v>
      </c>
      <c r="K388" s="125">
        <v>0</v>
      </c>
      <c r="L388" s="124">
        <f t="shared" ref="L388" si="789">SUM(I388:K388)</f>
        <v>-1500</v>
      </c>
    </row>
    <row r="389" spans="1:12">
      <c r="A389" s="120" t="s">
        <v>1455</v>
      </c>
      <c r="B389" s="121" t="s">
        <v>1460</v>
      </c>
      <c r="C389" s="122" t="s">
        <v>12</v>
      </c>
      <c r="D389" s="123">
        <v>250</v>
      </c>
      <c r="E389" s="123">
        <v>114</v>
      </c>
      <c r="F389" s="122">
        <v>122</v>
      </c>
      <c r="G389" s="122">
        <v>130</v>
      </c>
      <c r="H389" s="122">
        <v>0</v>
      </c>
      <c r="I389" s="124">
        <f t="shared" ref="I389" si="790">SUM(F389-E389)*D389</f>
        <v>2000</v>
      </c>
      <c r="J389" s="125">
        <f t="shared" ref="J389" si="791">SUM(G389-F389)*D389</f>
        <v>2000</v>
      </c>
      <c r="K389" s="125">
        <v>0</v>
      </c>
      <c r="L389" s="124">
        <f t="shared" ref="L389:L390" si="792">SUM(I389:K389)</f>
        <v>4000</v>
      </c>
    </row>
    <row r="390" spans="1:12">
      <c r="A390" s="120" t="s">
        <v>1455</v>
      </c>
      <c r="B390" s="121" t="s">
        <v>1459</v>
      </c>
      <c r="C390" s="122" t="s">
        <v>12</v>
      </c>
      <c r="D390" s="123">
        <v>400</v>
      </c>
      <c r="E390" s="123">
        <v>36</v>
      </c>
      <c r="F390" s="122">
        <v>40</v>
      </c>
      <c r="G390" s="122">
        <v>0</v>
      </c>
      <c r="H390" s="122">
        <v>0</v>
      </c>
      <c r="I390" s="124">
        <f t="shared" ref="I390" si="793">SUM(F390-E390)*D390</f>
        <v>1600</v>
      </c>
      <c r="J390" s="125">
        <v>0</v>
      </c>
      <c r="K390" s="125">
        <v>0</v>
      </c>
      <c r="L390" s="124">
        <f t="shared" si="792"/>
        <v>1600</v>
      </c>
    </row>
    <row r="391" spans="1:12">
      <c r="A391" s="120" t="s">
        <v>1455</v>
      </c>
      <c r="B391" s="121" t="s">
        <v>1456</v>
      </c>
      <c r="C391" s="122" t="s">
        <v>12</v>
      </c>
      <c r="D391" s="123">
        <v>750</v>
      </c>
      <c r="E391" s="123">
        <v>29</v>
      </c>
      <c r="F391" s="122">
        <v>30.5</v>
      </c>
      <c r="G391" s="122">
        <v>0</v>
      </c>
      <c r="H391" s="122">
        <v>0</v>
      </c>
      <c r="I391" s="124">
        <f t="shared" ref="I391" si="794">SUM(F391-E391)*D391</f>
        <v>1125</v>
      </c>
      <c r="J391" s="125">
        <v>0</v>
      </c>
      <c r="K391" s="125">
        <v>0</v>
      </c>
      <c r="L391" s="124">
        <f t="shared" ref="L391" si="795">SUM(I391:K391)</f>
        <v>1125</v>
      </c>
    </row>
    <row r="392" spans="1:12">
      <c r="A392" s="120" t="s">
        <v>1455</v>
      </c>
      <c r="B392" s="121" t="s">
        <v>1458</v>
      </c>
      <c r="C392" s="122" t="s">
        <v>12</v>
      </c>
      <c r="D392" s="123">
        <v>1200</v>
      </c>
      <c r="E392" s="123">
        <v>53</v>
      </c>
      <c r="F392" s="122">
        <v>53</v>
      </c>
      <c r="G392" s="122">
        <v>0</v>
      </c>
      <c r="H392" s="122">
        <v>0</v>
      </c>
      <c r="I392" s="124">
        <f t="shared" ref="I392" si="796">SUM(F392-E392)*D392</f>
        <v>0</v>
      </c>
      <c r="J392" s="125">
        <v>0</v>
      </c>
      <c r="K392" s="125">
        <v>0</v>
      </c>
      <c r="L392" s="124">
        <v>0</v>
      </c>
    </row>
    <row r="393" spans="1:12">
      <c r="A393" s="120" t="s">
        <v>1455</v>
      </c>
      <c r="B393" s="121" t="s">
        <v>1457</v>
      </c>
      <c r="C393" s="122" t="s">
        <v>12</v>
      </c>
      <c r="D393" s="123">
        <v>1200</v>
      </c>
      <c r="E393" s="123">
        <v>24.5</v>
      </c>
      <c r="F393" s="122">
        <v>24.5</v>
      </c>
      <c r="G393" s="122">
        <v>0</v>
      </c>
      <c r="H393" s="122">
        <v>0</v>
      </c>
      <c r="I393" s="124">
        <f t="shared" ref="I393" si="797">SUM(F393-E393)*D393</f>
        <v>0</v>
      </c>
      <c r="J393" s="125">
        <v>0</v>
      </c>
      <c r="K393" s="125">
        <v>0</v>
      </c>
      <c r="L393" s="124">
        <f t="shared" ref="L393" si="798">SUM(I393:K393)</f>
        <v>0</v>
      </c>
    </row>
    <row r="394" spans="1:12">
      <c r="A394" s="120" t="s">
        <v>1452</v>
      </c>
      <c r="B394" s="121" t="s">
        <v>1445</v>
      </c>
      <c r="C394" s="122" t="s">
        <v>12</v>
      </c>
      <c r="D394" s="123">
        <v>1000</v>
      </c>
      <c r="E394" s="123">
        <v>21</v>
      </c>
      <c r="F394" s="122">
        <v>22</v>
      </c>
      <c r="G394" s="122">
        <v>0</v>
      </c>
      <c r="H394" s="122">
        <v>0</v>
      </c>
      <c r="I394" s="124">
        <f t="shared" ref="I394" si="799">SUM(F394-E394)*D394</f>
        <v>1000</v>
      </c>
      <c r="J394" s="125">
        <v>0</v>
      </c>
      <c r="K394" s="125">
        <v>0</v>
      </c>
      <c r="L394" s="124">
        <f t="shared" ref="L394" si="800">SUM(I394:K394)</f>
        <v>1000</v>
      </c>
    </row>
    <row r="395" spans="1:12">
      <c r="A395" s="120" t="s">
        <v>1452</v>
      </c>
      <c r="B395" s="121" t="s">
        <v>1444</v>
      </c>
      <c r="C395" s="122" t="s">
        <v>12</v>
      </c>
      <c r="D395" s="123">
        <v>900</v>
      </c>
      <c r="E395" s="123">
        <v>20.5</v>
      </c>
      <c r="F395" s="122">
        <v>22</v>
      </c>
      <c r="G395" s="122">
        <v>0</v>
      </c>
      <c r="H395" s="122">
        <v>0</v>
      </c>
      <c r="I395" s="124">
        <f t="shared" ref="I395" si="801">SUM(F395-E395)*D395</f>
        <v>1350</v>
      </c>
      <c r="J395" s="125">
        <v>0</v>
      </c>
      <c r="K395" s="125">
        <v>0</v>
      </c>
      <c r="L395" s="124">
        <f t="shared" ref="L395" si="802">SUM(I395:K395)</f>
        <v>1350</v>
      </c>
    </row>
    <row r="396" spans="1:12">
      <c r="A396" s="120" t="s">
        <v>1451</v>
      </c>
      <c r="B396" s="121" t="s">
        <v>1446</v>
      </c>
      <c r="C396" s="122" t="s">
        <v>12</v>
      </c>
      <c r="D396" s="123">
        <v>1000</v>
      </c>
      <c r="E396" s="123">
        <v>19</v>
      </c>
      <c r="F396" s="122">
        <v>20.350000000000001</v>
      </c>
      <c r="G396" s="122">
        <v>0</v>
      </c>
      <c r="H396" s="122">
        <v>0</v>
      </c>
      <c r="I396" s="124">
        <f t="shared" ref="I396" si="803">SUM(F396-E396)*D396</f>
        <v>1350.0000000000014</v>
      </c>
      <c r="J396" s="125">
        <v>0</v>
      </c>
      <c r="K396" s="125">
        <v>0</v>
      </c>
      <c r="L396" s="124">
        <f t="shared" ref="L396" si="804">SUM(I396:K396)</f>
        <v>1350.0000000000014</v>
      </c>
    </row>
    <row r="397" spans="1:12">
      <c r="A397" s="120" t="s">
        <v>1451</v>
      </c>
      <c r="B397" s="121" t="s">
        <v>1447</v>
      </c>
      <c r="C397" s="122" t="s">
        <v>12</v>
      </c>
      <c r="D397" s="123">
        <v>1200</v>
      </c>
      <c r="E397" s="123">
        <v>19</v>
      </c>
      <c r="F397" s="122">
        <v>17.5</v>
      </c>
      <c r="G397" s="122">
        <v>0</v>
      </c>
      <c r="H397" s="122">
        <v>0</v>
      </c>
      <c r="I397" s="124">
        <f t="shared" ref="I397" si="805">SUM(F397-E397)*D397</f>
        <v>-1800</v>
      </c>
      <c r="J397" s="125">
        <v>0</v>
      </c>
      <c r="K397" s="125">
        <v>0</v>
      </c>
      <c r="L397" s="124">
        <f t="shared" ref="L397" si="806">SUM(I397:K397)</f>
        <v>-1800</v>
      </c>
    </row>
    <row r="398" spans="1:12">
      <c r="A398" s="120" t="s">
        <v>1450</v>
      </c>
      <c r="B398" s="121" t="s">
        <v>1448</v>
      </c>
      <c r="C398" s="122" t="s">
        <v>12</v>
      </c>
      <c r="D398" s="123">
        <v>250</v>
      </c>
      <c r="E398" s="123">
        <v>50</v>
      </c>
      <c r="F398" s="122">
        <v>45</v>
      </c>
      <c r="G398" s="122">
        <v>0</v>
      </c>
      <c r="H398" s="122">
        <v>0</v>
      </c>
      <c r="I398" s="124">
        <f t="shared" ref="I398" si="807">SUM(F398-E398)*D398</f>
        <v>-1250</v>
      </c>
      <c r="J398" s="125">
        <v>0</v>
      </c>
      <c r="K398" s="125">
        <v>0</v>
      </c>
      <c r="L398" s="124">
        <f t="shared" ref="L398" si="808">SUM(I398:K398)</f>
        <v>-1250</v>
      </c>
    </row>
    <row r="399" spans="1:12">
      <c r="A399" s="120" t="s">
        <v>1450</v>
      </c>
      <c r="B399" s="121" t="s">
        <v>1449</v>
      </c>
      <c r="C399" s="122" t="s">
        <v>12</v>
      </c>
      <c r="D399" s="123">
        <v>1000</v>
      </c>
      <c r="E399" s="123">
        <v>23</v>
      </c>
      <c r="F399" s="122">
        <v>24.5</v>
      </c>
      <c r="G399" s="122">
        <v>26</v>
      </c>
      <c r="H399" s="122">
        <v>0</v>
      </c>
      <c r="I399" s="124">
        <f t="shared" ref="I399" si="809">SUM(F399-E399)*D399</f>
        <v>1500</v>
      </c>
      <c r="J399" s="125">
        <f t="shared" ref="J399:J408" si="810">SUM(G399-F399)*D399</f>
        <v>1500</v>
      </c>
      <c r="K399" s="125">
        <v>0</v>
      </c>
      <c r="L399" s="124">
        <f t="shared" ref="L399" si="811">SUM(I399:K399)</f>
        <v>3000</v>
      </c>
    </row>
    <row r="400" spans="1:12">
      <c r="A400" s="120" t="s">
        <v>1450</v>
      </c>
      <c r="B400" s="121" t="s">
        <v>1247</v>
      </c>
      <c r="C400" s="122" t="s">
        <v>12</v>
      </c>
      <c r="D400" s="123">
        <v>700</v>
      </c>
      <c r="E400" s="123">
        <v>71</v>
      </c>
      <c r="F400" s="122">
        <v>75</v>
      </c>
      <c r="G400" s="122">
        <v>0</v>
      </c>
      <c r="H400" s="122">
        <v>0</v>
      </c>
      <c r="I400" s="124">
        <f t="shared" ref="I400" si="812">SUM(F400-E400)*D400</f>
        <v>2800</v>
      </c>
      <c r="J400" s="125">
        <v>0</v>
      </c>
      <c r="K400" s="125">
        <v>0</v>
      </c>
      <c r="L400" s="124">
        <f t="shared" ref="L400" si="813">SUM(I400:K400)</f>
        <v>2800</v>
      </c>
    </row>
    <row r="401" spans="1:12">
      <c r="A401" s="120"/>
      <c r="B401" s="121"/>
      <c r="C401" s="122"/>
      <c r="D401" s="123"/>
      <c r="E401" s="123"/>
      <c r="F401" s="122"/>
      <c r="G401" s="122"/>
      <c r="H401" s="122"/>
      <c r="I401" s="124"/>
      <c r="J401" s="125"/>
      <c r="K401" s="125"/>
      <c r="L401" s="124"/>
    </row>
    <row r="402" spans="1:12">
      <c r="A402" s="127"/>
      <c r="B402" s="127"/>
      <c r="C402" s="127"/>
      <c r="D402" s="127"/>
      <c r="E402" s="127"/>
      <c r="F402" s="127"/>
      <c r="G402" s="127"/>
      <c r="H402" s="127"/>
      <c r="I402" s="128">
        <f>SUM(I360:I400)</f>
        <v>29587.500000000004</v>
      </c>
      <c r="J402" s="127"/>
      <c r="K402" s="127" t="s">
        <v>1347</v>
      </c>
      <c r="L402" s="128">
        <f>SUM(L360:L400)</f>
        <v>73200</v>
      </c>
    </row>
    <row r="403" spans="1:12">
      <c r="A403" s="152" t="s">
        <v>1454</v>
      </c>
      <c r="B403" s="129"/>
      <c r="C403" s="130"/>
      <c r="D403" s="131"/>
      <c r="E403" s="131"/>
      <c r="F403" s="130"/>
      <c r="G403" s="122"/>
      <c r="H403" s="122"/>
      <c r="I403" s="124"/>
      <c r="J403" s="125"/>
      <c r="K403" s="125"/>
      <c r="L403" s="124"/>
    </row>
    <row r="404" spans="1:12">
      <c r="A404" s="152" t="s">
        <v>1171</v>
      </c>
      <c r="B404" s="153" t="s">
        <v>1172</v>
      </c>
      <c r="C404" s="136" t="s">
        <v>1173</v>
      </c>
      <c r="D404" s="154" t="s">
        <v>1174</v>
      </c>
      <c r="E404" s="154" t="s">
        <v>1175</v>
      </c>
      <c r="F404" s="136" t="s">
        <v>1142</v>
      </c>
      <c r="G404" s="122"/>
      <c r="H404" s="122"/>
      <c r="I404" s="124"/>
      <c r="J404" s="125"/>
      <c r="K404" s="125"/>
      <c r="L404" s="124"/>
    </row>
    <row r="405" spans="1:12">
      <c r="A405" s="132" t="s">
        <v>1453</v>
      </c>
      <c r="B405" s="133">
        <v>5</v>
      </c>
      <c r="C405" s="130">
        <f>SUM(A405-B405)</f>
        <v>56</v>
      </c>
      <c r="D405" s="131">
        <v>10</v>
      </c>
      <c r="E405" s="130">
        <f>SUM(C405-D405)</f>
        <v>46</v>
      </c>
      <c r="F405" s="130">
        <f>E405*100/C405</f>
        <v>82.142857142857139</v>
      </c>
      <c r="G405" s="122"/>
      <c r="H405" s="122"/>
      <c r="I405" s="124"/>
      <c r="J405" s="125"/>
      <c r="K405" s="125"/>
      <c r="L405" s="124"/>
    </row>
    <row r="406" spans="1:12" ht="15.75">
      <c r="A406" s="115"/>
      <c r="B406" s="115"/>
      <c r="C406" s="115"/>
      <c r="D406" s="115"/>
      <c r="E406" s="119">
        <v>43678</v>
      </c>
      <c r="F406" s="115"/>
      <c r="G406" s="115"/>
      <c r="H406" s="115"/>
      <c r="I406" s="115"/>
      <c r="J406" s="115"/>
      <c r="K406" s="115"/>
      <c r="L406" s="115"/>
    </row>
    <row r="407" spans="1:12">
      <c r="A407" s="120"/>
      <c r="B407" s="121"/>
      <c r="C407" s="122"/>
      <c r="D407" s="123"/>
      <c r="E407" s="123"/>
      <c r="F407" s="122"/>
      <c r="G407" s="122"/>
      <c r="H407" s="122"/>
      <c r="I407" s="124"/>
      <c r="J407" s="125"/>
      <c r="K407" s="125"/>
      <c r="L407" s="124"/>
    </row>
    <row r="408" spans="1:12">
      <c r="A408" s="120" t="s">
        <v>1441</v>
      </c>
      <c r="B408" s="121" t="s">
        <v>1442</v>
      </c>
      <c r="C408" s="122" t="s">
        <v>12</v>
      </c>
      <c r="D408" s="123">
        <v>3500</v>
      </c>
      <c r="E408" s="123">
        <v>11</v>
      </c>
      <c r="F408" s="122">
        <v>11.5</v>
      </c>
      <c r="G408" s="122">
        <v>12</v>
      </c>
      <c r="H408" s="122">
        <v>0</v>
      </c>
      <c r="I408" s="124">
        <f t="shared" ref="I408" si="814">SUM(F408-E408)*D408</f>
        <v>1750</v>
      </c>
      <c r="J408" s="125">
        <f t="shared" si="810"/>
        <v>1750</v>
      </c>
      <c r="K408" s="125">
        <v>0</v>
      </c>
      <c r="L408" s="124">
        <f t="shared" ref="L408" si="815">SUM(I408:K408)</f>
        <v>3500</v>
      </c>
    </row>
    <row r="409" spans="1:12">
      <c r="A409" s="132" t="s">
        <v>1441</v>
      </c>
      <c r="B409" s="129" t="s">
        <v>1443</v>
      </c>
      <c r="C409" s="130" t="s">
        <v>12</v>
      </c>
      <c r="D409" s="131">
        <v>700</v>
      </c>
      <c r="E409" s="131">
        <v>42</v>
      </c>
      <c r="F409" s="130">
        <v>45</v>
      </c>
      <c r="G409" s="130">
        <v>47</v>
      </c>
      <c r="H409" s="130">
        <v>0</v>
      </c>
      <c r="I409" s="157">
        <f t="shared" ref="I409" si="816">SUM(F409-E409)*D409</f>
        <v>2100</v>
      </c>
      <c r="J409" s="148">
        <f t="shared" ref="J409" si="817">SUM(G409-F409)*D409</f>
        <v>1400</v>
      </c>
      <c r="K409" s="148">
        <v>0</v>
      </c>
      <c r="L409" s="157">
        <f t="shared" ref="L409" si="818">SUM(I409:K409)</f>
        <v>3500</v>
      </c>
    </row>
    <row r="410" spans="1:12">
      <c r="A410" s="120" t="s">
        <v>1440</v>
      </c>
      <c r="B410" s="121" t="s">
        <v>1439</v>
      </c>
      <c r="C410" s="122" t="s">
        <v>12</v>
      </c>
      <c r="D410" s="123">
        <v>700</v>
      </c>
      <c r="E410" s="123">
        <v>25</v>
      </c>
      <c r="F410" s="122">
        <v>27</v>
      </c>
      <c r="G410" s="122">
        <v>29</v>
      </c>
      <c r="H410" s="122">
        <v>31</v>
      </c>
      <c r="I410" s="124">
        <f t="shared" ref="I410" si="819">SUM(F410-E410)*D410</f>
        <v>1400</v>
      </c>
      <c r="J410" s="125">
        <f t="shared" ref="J410:J412" si="820">SUM(G410-F410)*D410</f>
        <v>1400</v>
      </c>
      <c r="K410" s="125">
        <f t="shared" ref="K410" si="821">SUM(H410-G410)*D410</f>
        <v>1400</v>
      </c>
      <c r="L410" s="124">
        <f t="shared" ref="L410" si="822">SUM(I410:K410)</f>
        <v>4200</v>
      </c>
    </row>
    <row r="411" spans="1:12">
      <c r="A411" s="120" t="s">
        <v>1440</v>
      </c>
      <c r="B411" s="121" t="s">
        <v>1438</v>
      </c>
      <c r="C411" s="122" t="s">
        <v>12</v>
      </c>
      <c r="D411" s="123">
        <v>4500</v>
      </c>
      <c r="E411" s="123">
        <v>4</v>
      </c>
      <c r="F411" s="122">
        <v>3.5</v>
      </c>
      <c r="G411" s="122">
        <v>0</v>
      </c>
      <c r="H411" s="122">
        <v>0</v>
      </c>
      <c r="I411" s="124">
        <f t="shared" ref="I411" si="823">SUM(F411-E411)*D411</f>
        <v>-2250</v>
      </c>
      <c r="J411" s="125">
        <v>0</v>
      </c>
      <c r="K411" s="125">
        <f t="shared" ref="K411" si="824">SUM(H411-G411)*D411</f>
        <v>0</v>
      </c>
      <c r="L411" s="124">
        <f t="shared" ref="L411" si="825">SUM(I411:K411)</f>
        <v>-2250</v>
      </c>
    </row>
    <row r="412" spans="1:12">
      <c r="A412" s="132" t="s">
        <v>1437</v>
      </c>
      <c r="B412" s="129" t="s">
        <v>1435</v>
      </c>
      <c r="C412" s="130" t="s">
        <v>12</v>
      </c>
      <c r="D412" s="131">
        <v>500</v>
      </c>
      <c r="E412" s="131">
        <v>18</v>
      </c>
      <c r="F412" s="130">
        <v>23</v>
      </c>
      <c r="G412" s="130">
        <v>28</v>
      </c>
      <c r="H412" s="130">
        <v>0</v>
      </c>
      <c r="I412" s="157">
        <f t="shared" ref="I412" si="826">SUM(F412-E412)*D412</f>
        <v>2500</v>
      </c>
      <c r="J412" s="148">
        <f t="shared" si="820"/>
        <v>2500</v>
      </c>
      <c r="K412" s="148">
        <v>0</v>
      </c>
      <c r="L412" s="157">
        <f t="shared" ref="L412" si="827">SUM(I412:K412)</f>
        <v>5000</v>
      </c>
    </row>
    <row r="413" spans="1:12">
      <c r="A413" s="120" t="s">
        <v>1437</v>
      </c>
      <c r="B413" s="121" t="s">
        <v>1436</v>
      </c>
      <c r="C413" s="122" t="s">
        <v>12</v>
      </c>
      <c r="D413" s="123">
        <v>700</v>
      </c>
      <c r="E413" s="123">
        <v>13.55</v>
      </c>
      <c r="F413" s="122">
        <v>14.55</v>
      </c>
      <c r="G413" s="122">
        <v>15.5</v>
      </c>
      <c r="H413" s="122">
        <v>16.5</v>
      </c>
      <c r="I413" s="124">
        <f t="shared" ref="I413" si="828">SUM(F413-E413)*D413</f>
        <v>700</v>
      </c>
      <c r="J413" s="125">
        <f t="shared" ref="J413" si="829">SUM(G413-F413)*D413</f>
        <v>664.99999999999955</v>
      </c>
      <c r="K413" s="125">
        <f t="shared" ref="K413" si="830">SUM(H413-G413)*D413</f>
        <v>700</v>
      </c>
      <c r="L413" s="124">
        <f t="shared" ref="L413" si="831">SUM(I413:K413)</f>
        <v>2064.9999999999995</v>
      </c>
    </row>
    <row r="414" spans="1:12">
      <c r="A414" s="132" t="s">
        <v>1432</v>
      </c>
      <c r="B414" s="129" t="s">
        <v>1431</v>
      </c>
      <c r="C414" s="130" t="s">
        <v>12</v>
      </c>
      <c r="D414" s="131">
        <v>500</v>
      </c>
      <c r="E414" s="131">
        <v>25</v>
      </c>
      <c r="F414" s="130">
        <v>30</v>
      </c>
      <c r="G414" s="130">
        <v>35</v>
      </c>
      <c r="H414" s="130">
        <v>0</v>
      </c>
      <c r="I414" s="157">
        <f t="shared" ref="I414" si="832">SUM(F414-E414)*D414</f>
        <v>2500</v>
      </c>
      <c r="J414" s="148">
        <f t="shared" ref="J414" si="833">SUM(G414-F414)*D414</f>
        <v>2500</v>
      </c>
      <c r="K414" s="148">
        <v>0</v>
      </c>
      <c r="L414" s="157">
        <f t="shared" ref="L414" si="834">SUM(I414:K414)</f>
        <v>5000</v>
      </c>
    </row>
    <row r="415" spans="1:12">
      <c r="A415" s="120" t="s">
        <v>1432</v>
      </c>
      <c r="B415" s="121" t="s">
        <v>1433</v>
      </c>
      <c r="C415" s="122" t="s">
        <v>12</v>
      </c>
      <c r="D415" s="123">
        <v>1100</v>
      </c>
      <c r="E415" s="123">
        <v>13.5</v>
      </c>
      <c r="F415" s="122">
        <v>14.5</v>
      </c>
      <c r="G415" s="122">
        <v>15.5</v>
      </c>
      <c r="H415" s="122">
        <v>0</v>
      </c>
      <c r="I415" s="124">
        <f t="shared" ref="I415" si="835">SUM(F415-E415)*D415</f>
        <v>1100</v>
      </c>
      <c r="J415" s="125">
        <f t="shared" ref="J415" si="836">SUM(G415-F415)*D415</f>
        <v>1100</v>
      </c>
      <c r="K415" s="125">
        <v>0</v>
      </c>
      <c r="L415" s="124">
        <f t="shared" ref="L415" si="837">SUM(I415:K415)</f>
        <v>2200</v>
      </c>
    </row>
    <row r="416" spans="1:12">
      <c r="A416" s="120" t="s">
        <v>1432</v>
      </c>
      <c r="B416" s="121" t="s">
        <v>1434</v>
      </c>
      <c r="C416" s="122" t="s">
        <v>12</v>
      </c>
      <c r="D416" s="123">
        <v>400</v>
      </c>
      <c r="E416" s="123">
        <v>29.5</v>
      </c>
      <c r="F416" s="122">
        <v>26</v>
      </c>
      <c r="G416" s="122">
        <v>0</v>
      </c>
      <c r="H416" s="122">
        <v>0</v>
      </c>
      <c r="I416" s="124">
        <f t="shared" ref="I416" si="838">SUM(F416-E416)*D416</f>
        <v>-1400</v>
      </c>
      <c r="J416" s="125">
        <v>0</v>
      </c>
      <c r="K416" s="125">
        <v>0</v>
      </c>
      <c r="L416" s="124">
        <f t="shared" ref="L416" si="839">SUM(I416:K416)</f>
        <v>-1400</v>
      </c>
    </row>
    <row r="417" spans="1:12">
      <c r="A417" s="132" t="s">
        <v>1427</v>
      </c>
      <c r="B417" s="129" t="s">
        <v>1431</v>
      </c>
      <c r="C417" s="130" t="s">
        <v>12</v>
      </c>
      <c r="D417" s="131">
        <v>500</v>
      </c>
      <c r="E417" s="131">
        <v>20</v>
      </c>
      <c r="F417" s="130">
        <v>25</v>
      </c>
      <c r="G417" s="130">
        <v>30</v>
      </c>
      <c r="H417" s="130">
        <v>0</v>
      </c>
      <c r="I417" s="157">
        <f t="shared" ref="I417" si="840">SUM(F417-E417)*D417</f>
        <v>2500</v>
      </c>
      <c r="J417" s="148">
        <f t="shared" ref="J417" si="841">SUM(G417-F417)*D417</f>
        <v>2500</v>
      </c>
      <c r="K417" s="148">
        <v>0</v>
      </c>
      <c r="L417" s="157">
        <f t="shared" ref="L417" si="842">SUM(I417:K417)</f>
        <v>5000</v>
      </c>
    </row>
    <row r="418" spans="1:12">
      <c r="A418" s="120" t="s">
        <v>1427</v>
      </c>
      <c r="B418" s="121" t="s">
        <v>1429</v>
      </c>
      <c r="C418" s="122" t="s">
        <v>12</v>
      </c>
      <c r="D418" s="123">
        <v>250</v>
      </c>
      <c r="E418" s="123">
        <v>31</v>
      </c>
      <c r="F418" s="122">
        <v>35</v>
      </c>
      <c r="G418" s="122">
        <v>40</v>
      </c>
      <c r="H418" s="122">
        <v>45</v>
      </c>
      <c r="I418" s="124">
        <f t="shared" ref="I418" si="843">SUM(F418-E418)*D418</f>
        <v>1000</v>
      </c>
      <c r="J418" s="125">
        <f t="shared" ref="J418" si="844">SUM(G418-F418)*D418</f>
        <v>1250</v>
      </c>
      <c r="K418" s="125">
        <f t="shared" ref="K418" si="845">SUM(H418-G418)*D418</f>
        <v>1250</v>
      </c>
      <c r="L418" s="124">
        <f t="shared" ref="L418" si="846">SUM(I418:K418)</f>
        <v>3500</v>
      </c>
    </row>
    <row r="419" spans="1:12">
      <c r="A419" s="120" t="s">
        <v>1427</v>
      </c>
      <c r="B419" s="121" t="s">
        <v>1430</v>
      </c>
      <c r="C419" s="122" t="s">
        <v>12</v>
      </c>
      <c r="D419" s="123">
        <v>750</v>
      </c>
      <c r="E419" s="123">
        <v>21</v>
      </c>
      <c r="F419" s="122">
        <v>23</v>
      </c>
      <c r="G419" s="122">
        <v>25</v>
      </c>
      <c r="H419" s="122">
        <v>0</v>
      </c>
      <c r="I419" s="124">
        <f t="shared" ref="I419" si="847">SUM(F419-E419)*D419</f>
        <v>1500</v>
      </c>
      <c r="J419" s="125">
        <f t="shared" ref="J419" si="848">SUM(G419-F419)*D419</f>
        <v>1500</v>
      </c>
      <c r="K419" s="125">
        <v>0</v>
      </c>
      <c r="L419" s="124">
        <f t="shared" ref="L419" si="849">SUM(I419:K419)</f>
        <v>3000</v>
      </c>
    </row>
    <row r="420" spans="1:12">
      <c r="A420" s="120" t="s">
        <v>1427</v>
      </c>
      <c r="B420" s="121" t="s">
        <v>1428</v>
      </c>
      <c r="C420" s="122" t="s">
        <v>12</v>
      </c>
      <c r="D420" s="123">
        <v>750</v>
      </c>
      <c r="E420" s="123">
        <v>9</v>
      </c>
      <c r="F420" s="122">
        <v>7</v>
      </c>
      <c r="G420" s="122">
        <v>0</v>
      </c>
      <c r="H420" s="122">
        <v>0</v>
      </c>
      <c r="I420" s="124">
        <f t="shared" ref="I420" si="850">SUM(F420-E420)*D420</f>
        <v>-1500</v>
      </c>
      <c r="J420" s="125">
        <v>0</v>
      </c>
      <c r="K420" s="125">
        <v>0</v>
      </c>
      <c r="L420" s="124">
        <f t="shared" ref="L420" si="851">SUM(I420:K420)</f>
        <v>-1500</v>
      </c>
    </row>
    <row r="421" spans="1:12">
      <c r="A421" s="120" t="s">
        <v>1423</v>
      </c>
      <c r="B421" s="121" t="s">
        <v>1426</v>
      </c>
      <c r="C421" s="122" t="s">
        <v>12</v>
      </c>
      <c r="D421" s="123">
        <v>1200</v>
      </c>
      <c r="E421" s="123">
        <v>11.25</v>
      </c>
      <c r="F421" s="122">
        <v>10</v>
      </c>
      <c r="G421" s="122">
        <v>0</v>
      </c>
      <c r="H421" s="122">
        <v>0</v>
      </c>
      <c r="I421" s="124">
        <f t="shared" ref="I421:I422" si="852">SUM(F421-E421)*D421</f>
        <v>-1500</v>
      </c>
      <c r="J421" s="125">
        <v>0</v>
      </c>
      <c r="K421" s="125">
        <v>0</v>
      </c>
      <c r="L421" s="124">
        <f t="shared" ref="L421:L422" si="853">SUM(I421:K421)</f>
        <v>-1500</v>
      </c>
    </row>
    <row r="422" spans="1:12">
      <c r="A422" s="120" t="s">
        <v>1423</v>
      </c>
      <c r="B422" s="121" t="s">
        <v>1425</v>
      </c>
      <c r="C422" s="122" t="s">
        <v>12</v>
      </c>
      <c r="D422" s="123">
        <v>600</v>
      </c>
      <c r="E422" s="123">
        <v>19</v>
      </c>
      <c r="F422" s="122">
        <v>21</v>
      </c>
      <c r="G422" s="122">
        <v>23</v>
      </c>
      <c r="H422" s="122">
        <v>0</v>
      </c>
      <c r="I422" s="124">
        <f t="shared" si="852"/>
        <v>1200</v>
      </c>
      <c r="J422" s="125">
        <f t="shared" ref="J422" si="854">SUM(G422-F422)*D422</f>
        <v>1200</v>
      </c>
      <c r="K422" s="125">
        <v>0</v>
      </c>
      <c r="L422" s="124">
        <f t="shared" si="853"/>
        <v>2400</v>
      </c>
    </row>
    <row r="423" spans="1:12">
      <c r="A423" s="120" t="s">
        <v>1423</v>
      </c>
      <c r="B423" s="121" t="s">
        <v>1424</v>
      </c>
      <c r="C423" s="122" t="s">
        <v>12</v>
      </c>
      <c r="D423" s="123">
        <v>500</v>
      </c>
      <c r="E423" s="123">
        <v>20.5</v>
      </c>
      <c r="F423" s="122">
        <v>23.5</v>
      </c>
      <c r="G423" s="122">
        <v>27.5</v>
      </c>
      <c r="H423" s="122">
        <v>0</v>
      </c>
      <c r="I423" s="124">
        <f t="shared" ref="I423" si="855">SUM(F423-E423)*D423</f>
        <v>1500</v>
      </c>
      <c r="J423" s="125">
        <f t="shared" ref="J423" si="856">SUM(G423-F423)*D423</f>
        <v>2000</v>
      </c>
      <c r="K423" s="125">
        <v>0</v>
      </c>
      <c r="L423" s="124">
        <f t="shared" ref="L423" si="857">SUM(I423:K423)</f>
        <v>3500</v>
      </c>
    </row>
    <row r="424" spans="1:12">
      <c r="A424" s="120" t="s">
        <v>1423</v>
      </c>
      <c r="B424" s="121" t="s">
        <v>1424</v>
      </c>
      <c r="C424" s="122" t="s">
        <v>12</v>
      </c>
      <c r="D424" s="123">
        <v>500</v>
      </c>
      <c r="E424" s="123">
        <v>30</v>
      </c>
      <c r="F424" s="122">
        <v>37</v>
      </c>
      <c r="G424" s="122">
        <v>0</v>
      </c>
      <c r="H424" s="122">
        <v>0</v>
      </c>
      <c r="I424" s="124">
        <v>0</v>
      </c>
      <c r="J424" s="125">
        <v>0</v>
      </c>
      <c r="K424" s="125">
        <v>0</v>
      </c>
      <c r="L424" s="124">
        <v>0</v>
      </c>
    </row>
    <row r="425" spans="1:12">
      <c r="A425" s="120" t="s">
        <v>1418</v>
      </c>
      <c r="B425" s="121" t="s">
        <v>1422</v>
      </c>
      <c r="C425" s="122" t="s">
        <v>12</v>
      </c>
      <c r="D425" s="123">
        <v>400</v>
      </c>
      <c r="E425" s="123">
        <v>18</v>
      </c>
      <c r="F425" s="122">
        <v>22</v>
      </c>
      <c r="G425" s="122">
        <v>0</v>
      </c>
      <c r="H425" s="122">
        <v>0</v>
      </c>
      <c r="I425" s="124">
        <f t="shared" ref="I425:I426" si="858">SUM(F425-E425)*D425</f>
        <v>1600</v>
      </c>
      <c r="J425" s="125">
        <v>0</v>
      </c>
      <c r="K425" s="125">
        <v>0</v>
      </c>
      <c r="L425" s="124">
        <f t="shared" ref="L425:L426" si="859">SUM(I425:K425)</f>
        <v>1600</v>
      </c>
    </row>
    <row r="426" spans="1:12">
      <c r="A426" s="132" t="s">
        <v>1418</v>
      </c>
      <c r="B426" s="129" t="s">
        <v>1421</v>
      </c>
      <c r="C426" s="130" t="s">
        <v>12</v>
      </c>
      <c r="D426" s="131">
        <v>200</v>
      </c>
      <c r="E426" s="131">
        <v>36</v>
      </c>
      <c r="F426" s="130">
        <v>45</v>
      </c>
      <c r="G426" s="130">
        <v>0</v>
      </c>
      <c r="H426" s="130">
        <v>0</v>
      </c>
      <c r="I426" s="157">
        <f t="shared" si="858"/>
        <v>1800</v>
      </c>
      <c r="J426" s="148">
        <v>0</v>
      </c>
      <c r="K426" s="148">
        <v>0</v>
      </c>
      <c r="L426" s="157">
        <f t="shared" si="859"/>
        <v>1800</v>
      </c>
    </row>
    <row r="427" spans="1:12">
      <c r="A427" s="120" t="s">
        <v>1418</v>
      </c>
      <c r="B427" s="121" t="s">
        <v>1421</v>
      </c>
      <c r="C427" s="122" t="s">
        <v>12</v>
      </c>
      <c r="D427" s="123">
        <v>200</v>
      </c>
      <c r="E427" s="123">
        <v>36</v>
      </c>
      <c r="F427" s="122">
        <v>40</v>
      </c>
      <c r="G427" s="122">
        <v>44</v>
      </c>
      <c r="H427" s="122">
        <v>0</v>
      </c>
      <c r="I427" s="124">
        <f t="shared" ref="I427" si="860">SUM(F427-E427)*D427</f>
        <v>800</v>
      </c>
      <c r="J427" s="125">
        <f t="shared" ref="J427" si="861">SUM(G427-F427)*D427</f>
        <v>800</v>
      </c>
      <c r="K427" s="125">
        <v>0</v>
      </c>
      <c r="L427" s="124">
        <f t="shared" ref="L427" si="862">SUM(I427:K427)</f>
        <v>1600</v>
      </c>
    </row>
    <row r="428" spans="1:12">
      <c r="A428" s="120" t="s">
        <v>1418</v>
      </c>
      <c r="B428" s="121" t="s">
        <v>1420</v>
      </c>
      <c r="C428" s="122" t="s">
        <v>12</v>
      </c>
      <c r="D428" s="123">
        <v>500</v>
      </c>
      <c r="E428" s="123">
        <v>44</v>
      </c>
      <c r="F428" s="122">
        <v>41</v>
      </c>
      <c r="G428" s="122">
        <v>0</v>
      </c>
      <c r="H428" s="122">
        <v>0</v>
      </c>
      <c r="I428" s="124">
        <f t="shared" ref="I428" si="863">SUM(F428-E428)*D428</f>
        <v>-1500</v>
      </c>
      <c r="J428" s="125">
        <v>0</v>
      </c>
      <c r="K428" s="125">
        <v>0</v>
      </c>
      <c r="L428" s="124">
        <f t="shared" ref="L428" si="864">SUM(I428:K428)</f>
        <v>-1500</v>
      </c>
    </row>
    <row r="429" spans="1:12">
      <c r="A429" s="120" t="s">
        <v>1418</v>
      </c>
      <c r="B429" s="121" t="s">
        <v>1419</v>
      </c>
      <c r="C429" s="122" t="s">
        <v>12</v>
      </c>
      <c r="D429" s="123">
        <v>250</v>
      </c>
      <c r="E429" s="123">
        <v>87</v>
      </c>
      <c r="F429" s="122">
        <v>75</v>
      </c>
      <c r="G429" s="122">
        <v>0</v>
      </c>
      <c r="H429" s="122">
        <v>0</v>
      </c>
      <c r="I429" s="124">
        <f t="shared" ref="I429" si="865">SUM(F429-E429)*D429</f>
        <v>-3000</v>
      </c>
      <c r="J429" s="125">
        <v>0</v>
      </c>
      <c r="K429" s="125">
        <v>0</v>
      </c>
      <c r="L429" s="124">
        <f t="shared" ref="L429" si="866">SUM(I429:K429)</f>
        <v>-3000</v>
      </c>
    </row>
    <row r="430" spans="1:12">
      <c r="A430" s="132" t="s">
        <v>1416</v>
      </c>
      <c r="B430" s="129" t="s">
        <v>1415</v>
      </c>
      <c r="C430" s="130" t="s">
        <v>12</v>
      </c>
      <c r="D430" s="131">
        <v>4500</v>
      </c>
      <c r="E430" s="131">
        <v>4.8</v>
      </c>
      <c r="F430" s="130">
        <v>5.3</v>
      </c>
      <c r="G430" s="130">
        <v>5.75</v>
      </c>
      <c r="H430" s="130">
        <v>0</v>
      </c>
      <c r="I430" s="157">
        <f t="shared" ref="I430" si="867">SUM(F430-E430)*D430</f>
        <v>2250</v>
      </c>
      <c r="J430" s="148">
        <f t="shared" ref="J430" si="868">SUM(G430-F430)*D430</f>
        <v>2025.0000000000009</v>
      </c>
      <c r="K430" s="148">
        <v>0</v>
      </c>
      <c r="L430" s="157">
        <f t="shared" ref="L430" si="869">SUM(I430:K430)</f>
        <v>4275.0000000000009</v>
      </c>
    </row>
    <row r="431" spans="1:12">
      <c r="A431" s="120" t="s">
        <v>1416</v>
      </c>
      <c r="B431" s="121" t="s">
        <v>1386</v>
      </c>
      <c r="C431" s="122" t="s">
        <v>12</v>
      </c>
      <c r="D431" s="123">
        <v>2000</v>
      </c>
      <c r="E431" s="123">
        <v>7</v>
      </c>
      <c r="F431" s="122">
        <v>6.25</v>
      </c>
      <c r="G431" s="122">
        <v>0</v>
      </c>
      <c r="H431" s="122">
        <v>0</v>
      </c>
      <c r="I431" s="124">
        <f t="shared" ref="I431" si="870">SUM(F431-E431)*D431</f>
        <v>-1500</v>
      </c>
      <c r="J431" s="125">
        <v>0</v>
      </c>
      <c r="K431" s="125">
        <f t="shared" ref="K431" si="871">SUM(H431-G431)*D431</f>
        <v>0</v>
      </c>
      <c r="L431" s="124">
        <f t="shared" ref="L431" si="872">SUM(I431:K431)</f>
        <v>-1500</v>
      </c>
    </row>
    <row r="432" spans="1:12">
      <c r="A432" s="120" t="s">
        <v>1416</v>
      </c>
      <c r="B432" s="121" t="s">
        <v>1417</v>
      </c>
      <c r="C432" s="122" t="s">
        <v>12</v>
      </c>
      <c r="D432" s="123">
        <v>400</v>
      </c>
      <c r="E432" s="123">
        <v>29</v>
      </c>
      <c r="F432" s="122">
        <v>32</v>
      </c>
      <c r="G432" s="122">
        <v>0</v>
      </c>
      <c r="H432" s="122">
        <v>0</v>
      </c>
      <c r="I432" s="124">
        <f t="shared" ref="I432" si="873">SUM(F432-E432)*D432</f>
        <v>1200</v>
      </c>
      <c r="J432" s="125">
        <v>0</v>
      </c>
      <c r="K432" s="125">
        <f t="shared" ref="K432" si="874">SUM(H432-G432)*D432</f>
        <v>0</v>
      </c>
      <c r="L432" s="124">
        <f t="shared" ref="L432" si="875">SUM(I432:K432)</f>
        <v>1200</v>
      </c>
    </row>
    <row r="433" spans="1:12">
      <c r="A433" s="120" t="s">
        <v>1413</v>
      </c>
      <c r="B433" s="121" t="s">
        <v>1414</v>
      </c>
      <c r="C433" s="122" t="s">
        <v>12</v>
      </c>
      <c r="D433" s="123">
        <v>75</v>
      </c>
      <c r="E433" s="123">
        <v>170</v>
      </c>
      <c r="F433" s="122">
        <v>185</v>
      </c>
      <c r="G433" s="122">
        <v>200</v>
      </c>
      <c r="H433" s="122">
        <v>220</v>
      </c>
      <c r="I433" s="124">
        <f t="shared" ref="I433" si="876">SUM(F433-E433)*D433</f>
        <v>1125</v>
      </c>
      <c r="J433" s="125">
        <f t="shared" ref="J433" si="877">SUM(G433-F433)*D433</f>
        <v>1125</v>
      </c>
      <c r="K433" s="125">
        <f t="shared" ref="K433" si="878">SUM(H433-G433)*D433</f>
        <v>1500</v>
      </c>
      <c r="L433" s="124">
        <f t="shared" ref="L433" si="879">SUM(I433:K433)</f>
        <v>3750</v>
      </c>
    </row>
    <row r="434" spans="1:12">
      <c r="A434" s="132" t="s">
        <v>1413</v>
      </c>
      <c r="B434" s="129" t="s">
        <v>1415</v>
      </c>
      <c r="C434" s="130" t="s">
        <v>12</v>
      </c>
      <c r="D434" s="131">
        <v>4500</v>
      </c>
      <c r="E434" s="131">
        <v>4</v>
      </c>
      <c r="F434" s="130">
        <v>4.45</v>
      </c>
      <c r="G434" s="130">
        <v>0</v>
      </c>
      <c r="H434" s="130">
        <v>220</v>
      </c>
      <c r="I434" s="157">
        <f t="shared" ref="I434" si="880">SUM(F434-E434)*D434</f>
        <v>2025.0000000000009</v>
      </c>
      <c r="J434" s="148">
        <v>0</v>
      </c>
      <c r="K434" s="148">
        <v>0</v>
      </c>
      <c r="L434" s="157">
        <f t="shared" ref="L434" si="881">SUM(I434:K434)</f>
        <v>2025.0000000000009</v>
      </c>
    </row>
    <row r="435" spans="1:12">
      <c r="A435" s="120" t="s">
        <v>1411</v>
      </c>
      <c r="B435" s="121" t="s">
        <v>1412</v>
      </c>
      <c r="C435" s="122" t="s">
        <v>12</v>
      </c>
      <c r="D435" s="123">
        <v>250</v>
      </c>
      <c r="E435" s="123">
        <v>72</v>
      </c>
      <c r="F435" s="122">
        <v>81</v>
      </c>
      <c r="G435" s="122">
        <v>0</v>
      </c>
      <c r="H435" s="122">
        <v>0</v>
      </c>
      <c r="I435" s="124">
        <f t="shared" ref="I435" si="882">SUM(F435-E435)*D435</f>
        <v>2250</v>
      </c>
      <c r="J435" s="125">
        <v>0</v>
      </c>
      <c r="K435" s="125">
        <f t="shared" ref="K435" si="883">SUM(H435-G435)*D435</f>
        <v>0</v>
      </c>
      <c r="L435" s="124">
        <f t="shared" ref="L435" si="884">SUM(I435:K435)</f>
        <v>2250</v>
      </c>
    </row>
    <row r="436" spans="1:12">
      <c r="A436" s="120" t="s">
        <v>1411</v>
      </c>
      <c r="B436" s="121" t="s">
        <v>1339</v>
      </c>
      <c r="C436" s="122" t="s">
        <v>12</v>
      </c>
      <c r="D436" s="123">
        <v>400</v>
      </c>
      <c r="E436" s="123">
        <v>28</v>
      </c>
      <c r="F436" s="122">
        <v>32</v>
      </c>
      <c r="G436" s="122">
        <v>0</v>
      </c>
      <c r="H436" s="122">
        <v>0</v>
      </c>
      <c r="I436" s="124">
        <f t="shared" ref="I436" si="885">SUM(F436-E436)*D436</f>
        <v>1600</v>
      </c>
      <c r="J436" s="125">
        <v>0</v>
      </c>
      <c r="K436" s="125">
        <f t="shared" ref="K436" si="886">SUM(H436-G436)*D436</f>
        <v>0</v>
      </c>
      <c r="L436" s="124">
        <f t="shared" ref="L436" si="887">SUM(I436:K436)</f>
        <v>1600</v>
      </c>
    </row>
    <row r="437" spans="1:12">
      <c r="A437" s="120" t="s">
        <v>1408</v>
      </c>
      <c r="B437" s="121" t="s">
        <v>1409</v>
      </c>
      <c r="C437" s="122" t="s">
        <v>12</v>
      </c>
      <c r="D437" s="123">
        <v>550</v>
      </c>
      <c r="E437" s="123">
        <v>38.1</v>
      </c>
      <c r="F437" s="122">
        <v>41</v>
      </c>
      <c r="G437" s="122">
        <v>0</v>
      </c>
      <c r="H437" s="122">
        <v>0</v>
      </c>
      <c r="I437" s="124">
        <f t="shared" ref="I437" si="888">SUM(F437-E437)*D437</f>
        <v>1594.9999999999993</v>
      </c>
      <c r="J437" s="125">
        <v>0</v>
      </c>
      <c r="K437" s="125">
        <f t="shared" ref="K437" si="889">SUM(H437-G437)*D437</f>
        <v>0</v>
      </c>
      <c r="L437" s="124">
        <f t="shared" ref="L437" si="890">SUM(I437:K437)</f>
        <v>1594.9999999999993</v>
      </c>
    </row>
    <row r="438" spans="1:12">
      <c r="A438" s="120" t="s">
        <v>1408</v>
      </c>
      <c r="B438" s="121" t="s">
        <v>1410</v>
      </c>
      <c r="C438" s="122" t="s">
        <v>12</v>
      </c>
      <c r="D438" s="123">
        <v>400</v>
      </c>
      <c r="E438" s="123">
        <v>44</v>
      </c>
      <c r="F438" s="122">
        <v>48</v>
      </c>
      <c r="G438" s="122">
        <v>52</v>
      </c>
      <c r="H438" s="122">
        <v>0</v>
      </c>
      <c r="I438" s="124">
        <f t="shared" ref="I438" si="891">SUM(F438-E438)*D438</f>
        <v>1600</v>
      </c>
      <c r="J438" s="125">
        <f t="shared" ref="J438" si="892">SUM(G438-F438)*D438</f>
        <v>1600</v>
      </c>
      <c r="K438" s="125">
        <v>0</v>
      </c>
      <c r="L438" s="124">
        <f t="shared" ref="L438" si="893">SUM(I438:K438)</f>
        <v>3200</v>
      </c>
    </row>
    <row r="439" spans="1:12">
      <c r="A439" s="132" t="s">
        <v>1408</v>
      </c>
      <c r="B439" s="129" t="s">
        <v>1370</v>
      </c>
      <c r="C439" s="130" t="s">
        <v>12</v>
      </c>
      <c r="D439" s="131">
        <v>250</v>
      </c>
      <c r="E439" s="131">
        <v>122</v>
      </c>
      <c r="F439" s="130">
        <v>132</v>
      </c>
      <c r="G439" s="130">
        <v>0</v>
      </c>
      <c r="H439" s="130">
        <v>0</v>
      </c>
      <c r="I439" s="157">
        <f t="shared" ref="I439" si="894">SUM(F439-E439)*D439</f>
        <v>2500</v>
      </c>
      <c r="J439" s="148">
        <v>0</v>
      </c>
      <c r="K439" s="148">
        <v>0</v>
      </c>
      <c r="L439" s="157">
        <f t="shared" ref="L439" si="895">SUM(I439:K439)</f>
        <v>2500</v>
      </c>
    </row>
    <row r="440" spans="1:12">
      <c r="A440" s="120" t="s">
        <v>1405</v>
      </c>
      <c r="B440" s="121" t="s">
        <v>1086</v>
      </c>
      <c r="C440" s="122" t="s">
        <v>12</v>
      </c>
      <c r="D440" s="123">
        <v>600</v>
      </c>
      <c r="E440" s="123">
        <v>22</v>
      </c>
      <c r="F440" s="122">
        <v>24</v>
      </c>
      <c r="G440" s="122">
        <v>0</v>
      </c>
      <c r="H440" s="122">
        <v>0</v>
      </c>
      <c r="I440" s="124">
        <f t="shared" ref="I440" si="896">SUM(F440-E440)*D440</f>
        <v>1200</v>
      </c>
      <c r="J440" s="125">
        <v>0</v>
      </c>
      <c r="K440" s="125">
        <f t="shared" ref="K440" si="897">SUM(H440-G440)*D440</f>
        <v>0</v>
      </c>
      <c r="L440" s="124">
        <f t="shared" ref="L440" si="898">SUM(I440:K440)</f>
        <v>1200</v>
      </c>
    </row>
    <row r="441" spans="1:12">
      <c r="A441" s="120" t="s">
        <v>1405</v>
      </c>
      <c r="B441" s="121" t="s">
        <v>1407</v>
      </c>
      <c r="C441" s="122" t="s">
        <v>12</v>
      </c>
      <c r="D441" s="123">
        <v>2000</v>
      </c>
      <c r="E441" s="123">
        <v>11</v>
      </c>
      <c r="F441" s="122">
        <v>11.7</v>
      </c>
      <c r="G441" s="122">
        <v>12.5</v>
      </c>
      <c r="H441" s="122">
        <v>13.5</v>
      </c>
      <c r="I441" s="124">
        <f t="shared" ref="I441" si="899">SUM(F441-E441)*D441</f>
        <v>1399.9999999999986</v>
      </c>
      <c r="J441" s="125">
        <f t="shared" ref="J441" si="900">SUM(G441-F441)*D441</f>
        <v>1600.0000000000014</v>
      </c>
      <c r="K441" s="125">
        <f t="shared" ref="K441" si="901">SUM(H441-G441)*D441</f>
        <v>2000</v>
      </c>
      <c r="L441" s="124">
        <f t="shared" ref="L441" si="902">SUM(I441:K441)</f>
        <v>5000</v>
      </c>
    </row>
    <row r="442" spans="1:12">
      <c r="A442" s="132" t="s">
        <v>1405</v>
      </c>
      <c r="B442" s="129" t="s">
        <v>1406</v>
      </c>
      <c r="C442" s="130" t="s">
        <v>12</v>
      </c>
      <c r="D442" s="131">
        <v>1300</v>
      </c>
      <c r="E442" s="131">
        <v>15.5</v>
      </c>
      <c r="F442" s="130">
        <v>17</v>
      </c>
      <c r="G442" s="130">
        <v>19</v>
      </c>
      <c r="H442" s="130">
        <v>0</v>
      </c>
      <c r="I442" s="157">
        <f t="shared" ref="I442" si="903">SUM(F442-E442)*D442</f>
        <v>1950</v>
      </c>
      <c r="J442" s="148">
        <f t="shared" ref="J442:J445" si="904">SUM(G442-F442)*D442</f>
        <v>2600</v>
      </c>
      <c r="K442" s="148">
        <v>0</v>
      </c>
      <c r="L442" s="157">
        <f t="shared" ref="L442" si="905">SUM(I442:K442)</f>
        <v>4550</v>
      </c>
    </row>
    <row r="443" spans="1:12">
      <c r="A443" s="120" t="s">
        <v>1402</v>
      </c>
      <c r="B443" s="121" t="s">
        <v>1403</v>
      </c>
      <c r="C443" s="122" t="s">
        <v>12</v>
      </c>
      <c r="D443" s="123">
        <v>1000</v>
      </c>
      <c r="E443" s="123">
        <v>15</v>
      </c>
      <c r="F443" s="122">
        <v>16</v>
      </c>
      <c r="G443" s="122">
        <v>0</v>
      </c>
      <c r="H443" s="122">
        <v>0</v>
      </c>
      <c r="I443" s="124">
        <f t="shared" ref="I443" si="906">SUM(F443-E443)*D443</f>
        <v>1000</v>
      </c>
      <c r="J443" s="125">
        <v>0</v>
      </c>
      <c r="K443" s="125">
        <f t="shared" ref="K443" si="907">SUM(H443-G443)*D443</f>
        <v>0</v>
      </c>
      <c r="L443" s="124">
        <f t="shared" ref="L443" si="908">SUM(I443:K443)</f>
        <v>1000</v>
      </c>
    </row>
    <row r="444" spans="1:12">
      <c r="A444" s="132" t="s">
        <v>1402</v>
      </c>
      <c r="B444" s="129" t="s">
        <v>1404</v>
      </c>
      <c r="C444" s="130" t="s">
        <v>12</v>
      </c>
      <c r="D444" s="131">
        <v>2200</v>
      </c>
      <c r="E444" s="131">
        <v>7</v>
      </c>
      <c r="F444" s="130">
        <v>8</v>
      </c>
      <c r="G444" s="130">
        <v>9</v>
      </c>
      <c r="H444" s="130">
        <v>10</v>
      </c>
      <c r="I444" s="157">
        <f t="shared" ref="I444" si="909">SUM(F444-E444)*D444</f>
        <v>2200</v>
      </c>
      <c r="J444" s="148">
        <f t="shared" si="904"/>
        <v>2200</v>
      </c>
      <c r="K444" s="148">
        <f t="shared" ref="K444" si="910">SUM(H444-G444)*D444</f>
        <v>2200</v>
      </c>
      <c r="L444" s="157">
        <f t="shared" ref="L444" si="911">SUM(I444:K444)</f>
        <v>6600</v>
      </c>
    </row>
    <row r="445" spans="1:12">
      <c r="A445" s="120" t="s">
        <v>1398</v>
      </c>
      <c r="B445" s="121" t="s">
        <v>1400</v>
      </c>
      <c r="C445" s="122" t="s">
        <v>12</v>
      </c>
      <c r="D445" s="123">
        <v>800</v>
      </c>
      <c r="E445" s="123">
        <v>22</v>
      </c>
      <c r="F445" s="122">
        <v>24</v>
      </c>
      <c r="G445" s="122">
        <v>26</v>
      </c>
      <c r="H445" s="122">
        <v>28</v>
      </c>
      <c r="I445" s="124">
        <f t="shared" ref="I445" si="912">SUM(F445-E445)*D445</f>
        <v>1600</v>
      </c>
      <c r="J445" s="125">
        <f t="shared" si="904"/>
        <v>1600</v>
      </c>
      <c r="K445" s="125">
        <f t="shared" ref="K445" si="913">SUM(H445-G445)*D445</f>
        <v>1600</v>
      </c>
      <c r="L445" s="124">
        <f t="shared" ref="L445:L452" si="914">SUM(I445:K445)</f>
        <v>4800</v>
      </c>
    </row>
    <row r="446" spans="1:12">
      <c r="A446" s="120" t="s">
        <v>1398</v>
      </c>
      <c r="B446" s="121" t="s">
        <v>1395</v>
      </c>
      <c r="C446" s="122" t="s">
        <v>12</v>
      </c>
      <c r="D446" s="123">
        <v>300</v>
      </c>
      <c r="E446" s="123">
        <v>42</v>
      </c>
      <c r="F446" s="122">
        <v>46</v>
      </c>
      <c r="G446" s="122">
        <v>50</v>
      </c>
      <c r="H446" s="122">
        <v>55</v>
      </c>
      <c r="I446" s="124">
        <f t="shared" ref="I446" si="915">SUM(F446-E446)*D446</f>
        <v>1200</v>
      </c>
      <c r="J446" s="125">
        <f t="shared" ref="J446" si="916">SUM(G446-F446)*D446</f>
        <v>1200</v>
      </c>
      <c r="K446" s="125">
        <f t="shared" ref="K446" si="917">SUM(H446-G446)*D446</f>
        <v>1500</v>
      </c>
      <c r="L446" s="124">
        <f t="shared" si="914"/>
        <v>3900</v>
      </c>
    </row>
    <row r="447" spans="1:12">
      <c r="A447" s="132" t="s">
        <v>1398</v>
      </c>
      <c r="B447" s="129" t="s">
        <v>1399</v>
      </c>
      <c r="C447" s="130" t="s">
        <v>12</v>
      </c>
      <c r="D447" s="131">
        <v>1500</v>
      </c>
      <c r="E447" s="131">
        <v>24.5</v>
      </c>
      <c r="F447" s="130">
        <v>26.5</v>
      </c>
      <c r="G447" s="130">
        <v>28.5</v>
      </c>
      <c r="H447" s="130">
        <v>0</v>
      </c>
      <c r="I447" s="157">
        <f t="shared" ref="I447:I452" si="918">SUM(F447-E447)*D447</f>
        <v>3000</v>
      </c>
      <c r="J447" s="148">
        <f t="shared" ref="J447:J451" si="919">SUM(G447-F447)*D447</f>
        <v>3000</v>
      </c>
      <c r="K447" s="148">
        <v>0</v>
      </c>
      <c r="L447" s="157">
        <f t="shared" si="914"/>
        <v>6000</v>
      </c>
    </row>
    <row r="448" spans="1:12">
      <c r="A448" s="120" t="s">
        <v>1398</v>
      </c>
      <c r="B448" s="121" t="s">
        <v>1401</v>
      </c>
      <c r="C448" s="122" t="s">
        <v>12</v>
      </c>
      <c r="D448" s="123">
        <v>250</v>
      </c>
      <c r="E448" s="123">
        <v>135</v>
      </c>
      <c r="F448" s="122">
        <v>120</v>
      </c>
      <c r="G448" s="122">
        <v>0</v>
      </c>
      <c r="H448" s="122">
        <v>0</v>
      </c>
      <c r="I448" s="124">
        <f t="shared" ref="I448" si="920">SUM(F448-E448)*D448</f>
        <v>-3750</v>
      </c>
      <c r="J448" s="125">
        <v>0</v>
      </c>
      <c r="K448" s="125">
        <v>0</v>
      </c>
      <c r="L448" s="124">
        <f t="shared" si="914"/>
        <v>-3750</v>
      </c>
    </row>
    <row r="449" spans="1:12">
      <c r="A449" s="132" t="s">
        <v>1394</v>
      </c>
      <c r="B449" s="129" t="s">
        <v>1397</v>
      </c>
      <c r="C449" s="130" t="s">
        <v>12</v>
      </c>
      <c r="D449" s="131">
        <v>250</v>
      </c>
      <c r="E449" s="131">
        <v>51</v>
      </c>
      <c r="F449" s="130">
        <v>61</v>
      </c>
      <c r="G449" s="130">
        <v>71</v>
      </c>
      <c r="H449" s="130">
        <v>0</v>
      </c>
      <c r="I449" s="157">
        <f t="shared" si="918"/>
        <v>2500</v>
      </c>
      <c r="J449" s="148">
        <f t="shared" si="919"/>
        <v>2500</v>
      </c>
      <c r="K449" s="148">
        <v>0</v>
      </c>
      <c r="L449" s="157">
        <f t="shared" si="914"/>
        <v>5000</v>
      </c>
    </row>
    <row r="450" spans="1:12">
      <c r="A450" s="120" t="s">
        <v>1394</v>
      </c>
      <c r="B450" s="121" t="s">
        <v>1086</v>
      </c>
      <c r="C450" s="122" t="s">
        <v>12</v>
      </c>
      <c r="D450" s="123">
        <v>600</v>
      </c>
      <c r="E450" s="123">
        <v>28</v>
      </c>
      <c r="F450" s="122">
        <v>30</v>
      </c>
      <c r="G450" s="122">
        <v>32</v>
      </c>
      <c r="H450" s="122">
        <v>0</v>
      </c>
      <c r="I450" s="124">
        <f t="shared" si="918"/>
        <v>1200</v>
      </c>
      <c r="J450" s="125">
        <f t="shared" si="919"/>
        <v>1200</v>
      </c>
      <c r="K450" s="125">
        <v>0</v>
      </c>
      <c r="L450" s="124">
        <f t="shared" si="914"/>
        <v>2400</v>
      </c>
    </row>
    <row r="451" spans="1:12">
      <c r="A451" s="120" t="s">
        <v>1394</v>
      </c>
      <c r="B451" s="121" t="s">
        <v>1395</v>
      </c>
      <c r="C451" s="122" t="s">
        <v>12</v>
      </c>
      <c r="D451" s="123">
        <v>400</v>
      </c>
      <c r="E451" s="123">
        <v>38.5</v>
      </c>
      <c r="F451" s="122">
        <v>42</v>
      </c>
      <c r="G451" s="122">
        <v>46</v>
      </c>
      <c r="H451" s="122">
        <v>0</v>
      </c>
      <c r="I451" s="124">
        <f t="shared" si="918"/>
        <v>1400</v>
      </c>
      <c r="J451" s="125">
        <f t="shared" si="919"/>
        <v>1600</v>
      </c>
      <c r="K451" s="125">
        <v>0</v>
      </c>
      <c r="L451" s="124">
        <f t="shared" si="914"/>
        <v>3000</v>
      </c>
    </row>
    <row r="452" spans="1:12">
      <c r="A452" s="120" t="s">
        <v>1394</v>
      </c>
      <c r="B452" s="121" t="s">
        <v>1396</v>
      </c>
      <c r="C452" s="122" t="s">
        <v>12</v>
      </c>
      <c r="D452" s="123">
        <v>1200</v>
      </c>
      <c r="E452" s="123">
        <v>13</v>
      </c>
      <c r="F452" s="122">
        <v>14</v>
      </c>
      <c r="G452" s="122">
        <v>0</v>
      </c>
      <c r="H452" s="122">
        <v>0</v>
      </c>
      <c r="I452" s="124">
        <f t="shared" si="918"/>
        <v>1200</v>
      </c>
      <c r="J452" s="125">
        <v>0</v>
      </c>
      <c r="K452" s="125">
        <v>0</v>
      </c>
      <c r="L452" s="124">
        <f t="shared" si="914"/>
        <v>1200</v>
      </c>
    </row>
    <row r="453" spans="1:12">
      <c r="A453" s="120" t="s">
        <v>1393</v>
      </c>
      <c r="B453" s="121" t="s">
        <v>1392</v>
      </c>
      <c r="C453" s="122" t="s">
        <v>12</v>
      </c>
      <c r="D453" s="123">
        <v>300</v>
      </c>
      <c r="E453" s="123">
        <v>38</v>
      </c>
      <c r="F453" s="122">
        <v>42</v>
      </c>
      <c r="G453" s="122">
        <v>46</v>
      </c>
      <c r="H453" s="122">
        <v>49</v>
      </c>
      <c r="I453" s="124">
        <f t="shared" ref="I453" si="921">SUM(F453-E453)*D453</f>
        <v>1200</v>
      </c>
      <c r="J453" s="125">
        <f>SUM(G453-F453)*D453</f>
        <v>1200</v>
      </c>
      <c r="K453" s="125">
        <f t="shared" ref="K453" si="922">SUM(H453-G453)*D453</f>
        <v>900</v>
      </c>
      <c r="L453" s="124">
        <f t="shared" ref="L453" si="923">SUM(I453:K453)</f>
        <v>3300</v>
      </c>
    </row>
    <row r="454" spans="1:12">
      <c r="A454" s="132" t="s">
        <v>1393</v>
      </c>
      <c r="B454" s="129" t="s">
        <v>1370</v>
      </c>
      <c r="C454" s="130" t="s">
        <v>12</v>
      </c>
      <c r="D454" s="131">
        <v>250</v>
      </c>
      <c r="E454" s="131">
        <v>120</v>
      </c>
      <c r="F454" s="130">
        <v>130</v>
      </c>
      <c r="G454" s="130">
        <v>0</v>
      </c>
      <c r="H454" s="130">
        <v>0</v>
      </c>
      <c r="I454" s="157">
        <f t="shared" ref="I454" si="924">SUM(F454-E454)*D454</f>
        <v>2500</v>
      </c>
      <c r="J454" s="148">
        <v>0</v>
      </c>
      <c r="K454" s="148">
        <f t="shared" ref="K454" si="925">SUM(H454-G454)*D454</f>
        <v>0</v>
      </c>
      <c r="L454" s="157">
        <f t="shared" ref="L454" si="926">SUM(I454:K454)</f>
        <v>2500</v>
      </c>
    </row>
    <row r="455" spans="1:12">
      <c r="A455" s="120" t="s">
        <v>1393</v>
      </c>
      <c r="B455" s="121" t="s">
        <v>1086</v>
      </c>
      <c r="C455" s="122" t="s">
        <v>12</v>
      </c>
      <c r="D455" s="123">
        <v>600</v>
      </c>
      <c r="E455" s="123">
        <v>34</v>
      </c>
      <c r="F455" s="122">
        <v>34</v>
      </c>
      <c r="G455" s="122">
        <v>0</v>
      </c>
      <c r="H455" s="122">
        <v>0</v>
      </c>
      <c r="I455" s="124">
        <f t="shared" ref="I455" si="927">SUM(F455-E455)*D455</f>
        <v>0</v>
      </c>
      <c r="J455" s="125">
        <v>0</v>
      </c>
      <c r="K455" s="125">
        <f t="shared" ref="K455" si="928">SUM(H455-G455)*D455</f>
        <v>0</v>
      </c>
      <c r="L455" s="124">
        <f t="shared" ref="L455" si="929">SUM(I455:K455)</f>
        <v>0</v>
      </c>
    </row>
    <row r="456" spans="1:12">
      <c r="A456" s="120" t="s">
        <v>1389</v>
      </c>
      <c r="B456" s="121" t="s">
        <v>1392</v>
      </c>
      <c r="C456" s="122" t="s">
        <v>12</v>
      </c>
      <c r="D456" s="123">
        <v>300</v>
      </c>
      <c r="E456" s="123">
        <v>33</v>
      </c>
      <c r="F456" s="122">
        <v>40</v>
      </c>
      <c r="G456" s="122">
        <v>0</v>
      </c>
      <c r="H456" s="122">
        <v>0</v>
      </c>
      <c r="I456" s="124">
        <f t="shared" ref="I456:I458" si="930">SUM(F456-E456)*D456</f>
        <v>2100</v>
      </c>
      <c r="J456" s="125">
        <v>0</v>
      </c>
      <c r="K456" s="125">
        <v>0</v>
      </c>
      <c r="L456" s="124">
        <f t="shared" ref="L456:L458" si="931">SUM(I456:K456)</f>
        <v>2100</v>
      </c>
    </row>
    <row r="457" spans="1:12">
      <c r="A457" s="120" t="s">
        <v>1389</v>
      </c>
      <c r="B457" s="121" t="s">
        <v>1391</v>
      </c>
      <c r="C457" s="122" t="s">
        <v>12</v>
      </c>
      <c r="D457" s="123">
        <v>4500</v>
      </c>
      <c r="E457" s="123">
        <v>3.5</v>
      </c>
      <c r="F457" s="122">
        <v>3.5</v>
      </c>
      <c r="G457" s="122">
        <v>0</v>
      </c>
      <c r="H457" s="122">
        <v>0</v>
      </c>
      <c r="I457" s="124">
        <f t="shared" ref="I457" si="932">SUM(F457-E457)*D457</f>
        <v>0</v>
      </c>
      <c r="J457" s="125">
        <v>0</v>
      </c>
      <c r="K457" s="125">
        <v>0</v>
      </c>
      <c r="L457" s="124">
        <f t="shared" ref="L457" si="933">SUM(I457:K457)</f>
        <v>0</v>
      </c>
    </row>
    <row r="458" spans="1:12">
      <c r="A458" s="132" t="s">
        <v>1389</v>
      </c>
      <c r="B458" s="129" t="s">
        <v>1390</v>
      </c>
      <c r="C458" s="130" t="s">
        <v>12</v>
      </c>
      <c r="D458" s="131">
        <v>600</v>
      </c>
      <c r="E458" s="131">
        <v>45</v>
      </c>
      <c r="F458" s="130">
        <v>48</v>
      </c>
      <c r="G458" s="130">
        <v>52</v>
      </c>
      <c r="H458" s="130">
        <v>55</v>
      </c>
      <c r="I458" s="157">
        <f t="shared" si="930"/>
        <v>1800</v>
      </c>
      <c r="J458" s="148">
        <f>SUM(G458-F458)*D458</f>
        <v>2400</v>
      </c>
      <c r="K458" s="148">
        <f t="shared" ref="K458" si="934">SUM(H458-G458)*D458</f>
        <v>1800</v>
      </c>
      <c r="L458" s="157">
        <f t="shared" si="931"/>
        <v>6000</v>
      </c>
    </row>
    <row r="459" spans="1:12">
      <c r="A459" s="120" t="s">
        <v>1389</v>
      </c>
      <c r="B459" s="121" t="s">
        <v>1303</v>
      </c>
      <c r="C459" s="122" t="s">
        <v>12</v>
      </c>
      <c r="D459" s="123">
        <v>250</v>
      </c>
      <c r="E459" s="123">
        <v>39</v>
      </c>
      <c r="F459" s="122">
        <v>44</v>
      </c>
      <c r="G459" s="122">
        <v>50</v>
      </c>
      <c r="H459" s="122">
        <v>55</v>
      </c>
      <c r="I459" s="124">
        <f t="shared" ref="I459" si="935">SUM(F459-E459)*D459</f>
        <v>1250</v>
      </c>
      <c r="J459" s="125">
        <f>SUM(G459-F459)*D459</f>
        <v>1500</v>
      </c>
      <c r="K459" s="125">
        <f t="shared" ref="K459" si="936">SUM(H459-G459)*D459</f>
        <v>1250</v>
      </c>
      <c r="L459" s="124">
        <f t="shared" ref="L459" si="937">SUM(I459:K459)</f>
        <v>4000</v>
      </c>
    </row>
    <row r="460" spans="1:12">
      <c r="A460" s="120" t="s">
        <v>1385</v>
      </c>
      <c r="B460" s="121" t="s">
        <v>1388</v>
      </c>
      <c r="C460" s="122" t="s">
        <v>12</v>
      </c>
      <c r="D460" s="123">
        <v>2700</v>
      </c>
      <c r="E460" s="123">
        <v>7.5</v>
      </c>
      <c r="F460" s="122">
        <v>6.5</v>
      </c>
      <c r="G460" s="122">
        <v>0</v>
      </c>
      <c r="H460" s="122">
        <v>0</v>
      </c>
      <c r="I460" s="124">
        <f t="shared" ref="I460" si="938">SUM(F460-E460)*D460</f>
        <v>-2700</v>
      </c>
      <c r="J460" s="125">
        <v>0</v>
      </c>
      <c r="K460" s="125">
        <v>0</v>
      </c>
      <c r="L460" s="124">
        <f t="shared" ref="L460" si="939">SUM(I460:K460)</f>
        <v>-2700</v>
      </c>
    </row>
    <row r="461" spans="1:12">
      <c r="A461" s="120" t="s">
        <v>1385</v>
      </c>
      <c r="B461" s="121" t="s">
        <v>1387</v>
      </c>
      <c r="C461" s="122" t="s">
        <v>12</v>
      </c>
      <c r="D461" s="123">
        <v>250</v>
      </c>
      <c r="E461" s="123">
        <v>57</v>
      </c>
      <c r="F461" s="122">
        <v>61</v>
      </c>
      <c r="G461" s="122">
        <v>0</v>
      </c>
      <c r="H461" s="122">
        <v>0</v>
      </c>
      <c r="I461" s="124">
        <f t="shared" ref="I461" si="940">SUM(F461-E461)*D461</f>
        <v>1000</v>
      </c>
      <c r="J461" s="125">
        <v>0</v>
      </c>
      <c r="K461" s="125">
        <v>0</v>
      </c>
      <c r="L461" s="124">
        <f t="shared" ref="L461" si="941">SUM(I461:K461)</f>
        <v>1000</v>
      </c>
    </row>
    <row r="462" spans="1:12">
      <c r="A462" s="120" t="s">
        <v>1385</v>
      </c>
      <c r="B462" s="121" t="s">
        <v>1386</v>
      </c>
      <c r="C462" s="122" t="s">
        <v>12</v>
      </c>
      <c r="D462" s="123">
        <v>2000</v>
      </c>
      <c r="E462" s="123">
        <v>9</v>
      </c>
      <c r="F462" s="122">
        <v>9</v>
      </c>
      <c r="G462" s="122">
        <v>0</v>
      </c>
      <c r="H462" s="122">
        <v>0</v>
      </c>
      <c r="I462" s="124">
        <f t="shared" ref="I462" si="942">SUM(F462-E462)*D462</f>
        <v>0</v>
      </c>
      <c r="J462" s="125">
        <v>0</v>
      </c>
      <c r="K462" s="125">
        <v>0</v>
      </c>
      <c r="L462" s="124">
        <f t="shared" ref="L462" si="943">SUM(I462:K462)</f>
        <v>0</v>
      </c>
    </row>
    <row r="463" spans="1:12">
      <c r="A463" s="132" t="s">
        <v>1380</v>
      </c>
      <c r="B463" s="129" t="s">
        <v>1377</v>
      </c>
      <c r="C463" s="130" t="s">
        <v>12</v>
      </c>
      <c r="D463" s="131">
        <v>600</v>
      </c>
      <c r="E463" s="131">
        <v>46</v>
      </c>
      <c r="F463" s="130">
        <v>50</v>
      </c>
      <c r="G463" s="130">
        <v>55</v>
      </c>
      <c r="H463" s="130">
        <v>0</v>
      </c>
      <c r="I463" s="157">
        <f t="shared" ref="I463" si="944">SUM(F463-E463)*D463</f>
        <v>2400</v>
      </c>
      <c r="J463" s="148">
        <f>SUM(G463-F463)*D463</f>
        <v>3000</v>
      </c>
      <c r="K463" s="148">
        <v>0</v>
      </c>
      <c r="L463" s="157">
        <f t="shared" ref="L463" si="945">SUM(I463:K463)</f>
        <v>5400</v>
      </c>
    </row>
    <row r="464" spans="1:12">
      <c r="A464" s="120" t="s">
        <v>1380</v>
      </c>
      <c r="B464" s="121" t="s">
        <v>1381</v>
      </c>
      <c r="C464" s="122" t="s">
        <v>12</v>
      </c>
      <c r="D464" s="123">
        <v>3200</v>
      </c>
      <c r="E464" s="123">
        <v>6.4</v>
      </c>
      <c r="F464" s="122">
        <v>7</v>
      </c>
      <c r="G464" s="122">
        <v>7.5</v>
      </c>
      <c r="H464" s="122">
        <v>8</v>
      </c>
      <c r="I464" s="124">
        <f t="shared" ref="I464" si="946">SUM(F464-E464)*D464</f>
        <v>1919.9999999999989</v>
      </c>
      <c r="J464" s="125">
        <f>SUM(G464-F464)*D464</f>
        <v>1600</v>
      </c>
      <c r="K464" s="125">
        <f t="shared" ref="K464" si="947">SUM(H464-G464)*D464</f>
        <v>1600</v>
      </c>
      <c r="L464" s="124">
        <f t="shared" ref="L464" si="948">SUM(I464:K464)</f>
        <v>5119.9999999999991</v>
      </c>
    </row>
    <row r="465" spans="1:12">
      <c r="A465" s="132" t="s">
        <v>1380</v>
      </c>
      <c r="B465" s="129" t="s">
        <v>1382</v>
      </c>
      <c r="C465" s="130" t="s">
        <v>12</v>
      </c>
      <c r="D465" s="131">
        <v>2700</v>
      </c>
      <c r="E465" s="131">
        <v>9.5</v>
      </c>
      <c r="F465" s="130">
        <v>10.5</v>
      </c>
      <c r="G465" s="130">
        <v>11.5</v>
      </c>
      <c r="H465" s="130">
        <v>12.5</v>
      </c>
      <c r="I465" s="157">
        <f t="shared" ref="I465" si="949">SUM(F465-E465)*D465</f>
        <v>2700</v>
      </c>
      <c r="J465" s="148">
        <f>SUM(G465-F465)*D465</f>
        <v>2700</v>
      </c>
      <c r="K465" s="148">
        <f t="shared" ref="K465" si="950">SUM(H465-G465)*D465</f>
        <v>2700</v>
      </c>
      <c r="L465" s="157">
        <f t="shared" ref="L465" si="951">SUM(I465:K465)</f>
        <v>8100</v>
      </c>
    </row>
    <row r="466" spans="1:12">
      <c r="A466" s="120" t="s">
        <v>1380</v>
      </c>
      <c r="B466" s="121" t="s">
        <v>1377</v>
      </c>
      <c r="C466" s="122" t="s">
        <v>12</v>
      </c>
      <c r="D466" s="123">
        <v>2700</v>
      </c>
      <c r="E466" s="123">
        <v>38</v>
      </c>
      <c r="F466" s="122">
        <v>38</v>
      </c>
      <c r="G466" s="122">
        <v>0</v>
      </c>
      <c r="H466" s="122">
        <v>0</v>
      </c>
      <c r="I466" s="124">
        <f t="shared" ref="I466" si="952">SUM(F466-E466)*D466</f>
        <v>0</v>
      </c>
      <c r="J466" s="125">
        <v>0</v>
      </c>
      <c r="K466" s="125">
        <f t="shared" ref="K466" si="953">SUM(H466-G466)*D466</f>
        <v>0</v>
      </c>
      <c r="L466" s="124">
        <f t="shared" ref="L466" si="954">SUM(I466:K466)</f>
        <v>0</v>
      </c>
    </row>
    <row r="467" spans="1:12">
      <c r="A467" s="120" t="s">
        <v>1376</v>
      </c>
      <c r="B467" s="121" t="s">
        <v>1378</v>
      </c>
      <c r="C467" s="122" t="s">
        <v>12</v>
      </c>
      <c r="D467" s="123">
        <v>375</v>
      </c>
      <c r="E467" s="123">
        <v>34</v>
      </c>
      <c r="F467" s="122">
        <v>37</v>
      </c>
      <c r="G467" s="122">
        <v>0</v>
      </c>
      <c r="H467" s="122">
        <v>0</v>
      </c>
      <c r="I467" s="124">
        <f t="shared" ref="I467" si="955">SUM(F467-E467)*D467</f>
        <v>1125</v>
      </c>
      <c r="J467" s="125">
        <v>0</v>
      </c>
      <c r="K467" s="125">
        <v>0</v>
      </c>
      <c r="L467" s="124">
        <f t="shared" ref="L467" si="956">SUM(I467:K467)</f>
        <v>1125</v>
      </c>
    </row>
    <row r="468" spans="1:12">
      <c r="A468" s="120" t="s">
        <v>1376</v>
      </c>
      <c r="B468" s="121" t="s">
        <v>1379</v>
      </c>
      <c r="C468" s="122" t="s">
        <v>12</v>
      </c>
      <c r="D468" s="123">
        <v>250</v>
      </c>
      <c r="E468" s="123">
        <v>58</v>
      </c>
      <c r="F468" s="122">
        <v>52</v>
      </c>
      <c r="G468" s="122">
        <v>0</v>
      </c>
      <c r="H468" s="122">
        <v>0</v>
      </c>
      <c r="I468" s="124">
        <f t="shared" ref="I468" si="957">SUM(F468-E468)*D468</f>
        <v>-1500</v>
      </c>
      <c r="J468" s="125">
        <v>0</v>
      </c>
      <c r="K468" s="125">
        <v>0</v>
      </c>
      <c r="L468" s="124">
        <f t="shared" ref="L468" si="958">SUM(I468:K468)</f>
        <v>-1500</v>
      </c>
    </row>
    <row r="469" spans="1:12">
      <c r="A469" s="127"/>
      <c r="B469" s="127"/>
      <c r="C469" s="127"/>
      <c r="D469" s="127"/>
      <c r="E469" s="127"/>
      <c r="F469" s="127"/>
      <c r="G469" s="127"/>
      <c r="H469" s="127"/>
      <c r="I469" s="128">
        <f>SUM(I408:I468)</f>
        <v>57340</v>
      </c>
      <c r="J469" s="127"/>
      <c r="K469" s="127" t="s">
        <v>1347</v>
      </c>
      <c r="L469" s="128">
        <f>SUM(L408:L468)</f>
        <v>132955</v>
      </c>
    </row>
    <row r="470" spans="1:12">
      <c r="A470" s="152" t="s">
        <v>1383</v>
      </c>
      <c r="B470" s="129"/>
      <c r="C470" s="130"/>
      <c r="D470" s="131"/>
      <c r="E470" s="131"/>
      <c r="F470" s="130"/>
      <c r="G470" s="122"/>
      <c r="H470" s="122"/>
      <c r="I470" s="124"/>
      <c r="J470" s="125"/>
      <c r="K470" s="125"/>
      <c r="L470" s="124"/>
    </row>
    <row r="471" spans="1:12">
      <c r="A471" s="152" t="s">
        <v>1171</v>
      </c>
      <c r="B471" s="153" t="s">
        <v>1172</v>
      </c>
      <c r="C471" s="136" t="s">
        <v>1173</v>
      </c>
      <c r="D471" s="154" t="s">
        <v>1174</v>
      </c>
      <c r="E471" s="154" t="s">
        <v>1175</v>
      </c>
      <c r="F471" s="136" t="s">
        <v>1142</v>
      </c>
      <c r="G471" s="122"/>
      <c r="H471" s="122"/>
      <c r="I471" s="124"/>
      <c r="J471" s="125"/>
      <c r="K471" s="125"/>
      <c r="L471" s="124"/>
    </row>
    <row r="472" spans="1:12">
      <c r="A472" s="132" t="s">
        <v>1384</v>
      </c>
      <c r="B472" s="133">
        <v>2</v>
      </c>
      <c r="C472" s="130">
        <f>SUM(A472-B472)</f>
        <v>57</v>
      </c>
      <c r="D472" s="131">
        <v>14</v>
      </c>
      <c r="E472" s="130">
        <f>SUM(C472-D472)</f>
        <v>43</v>
      </c>
      <c r="F472" s="130">
        <f>E472*100/C472</f>
        <v>75.438596491228068</v>
      </c>
      <c r="G472" s="122"/>
      <c r="H472" s="122"/>
      <c r="I472" s="124"/>
      <c r="J472" s="125"/>
      <c r="K472" s="125"/>
      <c r="L472" s="124"/>
    </row>
    <row r="473" spans="1:12" ht="15.75">
      <c r="A473" s="115"/>
      <c r="B473" s="115"/>
      <c r="C473" s="115"/>
      <c r="D473" s="115"/>
      <c r="E473" s="119">
        <v>43647</v>
      </c>
      <c r="F473" s="115"/>
      <c r="G473" s="115"/>
      <c r="H473" s="115"/>
      <c r="I473" s="115"/>
      <c r="J473" s="115"/>
      <c r="K473" s="115"/>
      <c r="L473" s="115"/>
    </row>
    <row r="475" spans="1:12">
      <c r="A475" s="120" t="s">
        <v>1374</v>
      </c>
      <c r="B475" s="121" t="s">
        <v>1372</v>
      </c>
      <c r="C475" s="122" t="s">
        <v>12</v>
      </c>
      <c r="D475" s="123">
        <v>500</v>
      </c>
      <c r="E475" s="123">
        <v>56</v>
      </c>
      <c r="F475" s="122">
        <v>60</v>
      </c>
      <c r="G475" s="122">
        <v>65</v>
      </c>
      <c r="H475" s="122">
        <v>70</v>
      </c>
      <c r="I475" s="124">
        <f t="shared" ref="I475:I476" si="959">SUM(F475-E475)*D475</f>
        <v>2000</v>
      </c>
      <c r="J475" s="125">
        <f>SUM(G475-F475)*D475</f>
        <v>2500</v>
      </c>
      <c r="K475" s="125">
        <f t="shared" ref="K475" si="960">SUM(H475-G475)*D475</f>
        <v>2500</v>
      </c>
      <c r="L475" s="124">
        <f t="shared" ref="L475" si="961">SUM(I475:K475)</f>
        <v>7000</v>
      </c>
    </row>
    <row r="476" spans="1:12">
      <c r="A476" s="120" t="s">
        <v>1374</v>
      </c>
      <c r="B476" s="121" t="s">
        <v>1375</v>
      </c>
      <c r="C476" s="122" t="s">
        <v>12</v>
      </c>
      <c r="D476" s="123">
        <v>1500</v>
      </c>
      <c r="E476" s="123">
        <v>23</v>
      </c>
      <c r="F476" s="122">
        <v>23.5</v>
      </c>
      <c r="G476" s="122">
        <v>0</v>
      </c>
      <c r="H476" s="122">
        <v>0</v>
      </c>
      <c r="I476" s="124">
        <f t="shared" si="959"/>
        <v>750</v>
      </c>
      <c r="J476" s="125">
        <v>0</v>
      </c>
      <c r="K476" s="125">
        <f t="shared" ref="K476" si="962">SUM(H476-G476)*D476</f>
        <v>0</v>
      </c>
      <c r="L476" s="124">
        <f t="shared" ref="L476" si="963">SUM(I476:K476)</f>
        <v>750</v>
      </c>
    </row>
    <row r="477" spans="1:12">
      <c r="A477" s="120" t="s">
        <v>1374</v>
      </c>
      <c r="B477" s="121" t="s">
        <v>1359</v>
      </c>
      <c r="C477" s="122" t="s">
        <v>12</v>
      </c>
      <c r="D477" s="123">
        <v>400</v>
      </c>
      <c r="E477" s="123">
        <v>41</v>
      </c>
      <c r="F477" s="122">
        <v>41</v>
      </c>
      <c r="G477" s="122">
        <v>0</v>
      </c>
      <c r="H477" s="122">
        <v>0</v>
      </c>
      <c r="I477" s="124">
        <f t="shared" ref="I477" si="964">SUM(F477-E477)*D477</f>
        <v>0</v>
      </c>
      <c r="J477" s="125">
        <v>0</v>
      </c>
      <c r="K477" s="125">
        <f t="shared" ref="K477" si="965">SUM(H477-G477)*D477</f>
        <v>0</v>
      </c>
      <c r="L477" s="124">
        <f t="shared" ref="L477" si="966">SUM(I477:K477)</f>
        <v>0</v>
      </c>
    </row>
    <row r="478" spans="1:12">
      <c r="A478" s="120" t="s">
        <v>1369</v>
      </c>
      <c r="B478" s="121" t="s">
        <v>1371</v>
      </c>
      <c r="C478" s="122" t="s">
        <v>12</v>
      </c>
      <c r="D478" s="123">
        <v>300</v>
      </c>
      <c r="E478" s="123">
        <v>95</v>
      </c>
      <c r="F478" s="122">
        <v>105</v>
      </c>
      <c r="G478" s="122">
        <v>110</v>
      </c>
      <c r="H478" s="122">
        <v>120</v>
      </c>
      <c r="I478" s="124">
        <f t="shared" ref="I478" si="967">SUM(F478-E478)*D478</f>
        <v>3000</v>
      </c>
      <c r="J478" s="125">
        <f>SUM(G478-F478)*D478</f>
        <v>1500</v>
      </c>
      <c r="K478" s="125">
        <f t="shared" ref="K478" si="968">SUM(H478-G478)*D478</f>
        <v>3000</v>
      </c>
      <c r="L478" s="124">
        <f t="shared" ref="L478" si="969">SUM(I478:K478)</f>
        <v>7500</v>
      </c>
    </row>
    <row r="479" spans="1:12">
      <c r="A479" s="120" t="s">
        <v>1369</v>
      </c>
      <c r="B479" s="121" t="s">
        <v>1372</v>
      </c>
      <c r="C479" s="122" t="s">
        <v>12</v>
      </c>
      <c r="D479" s="123">
        <v>500</v>
      </c>
      <c r="E479" s="123">
        <v>46</v>
      </c>
      <c r="F479" s="122">
        <v>51</v>
      </c>
      <c r="G479" s="122">
        <v>56</v>
      </c>
      <c r="H479" s="122">
        <v>65</v>
      </c>
      <c r="I479" s="124">
        <f t="shared" ref="I479" si="970">SUM(F479-E479)*D479</f>
        <v>2500</v>
      </c>
      <c r="J479" s="125">
        <f>SUM(G479-F479)*D479</f>
        <v>2500</v>
      </c>
      <c r="K479" s="125">
        <f>SUM(H479-G479)*D479</f>
        <v>4500</v>
      </c>
      <c r="L479" s="124">
        <f t="shared" ref="L479" si="971">SUM(I479:K479)</f>
        <v>9500</v>
      </c>
    </row>
    <row r="480" spans="1:12">
      <c r="A480" s="120" t="s">
        <v>1369</v>
      </c>
      <c r="B480" s="121" t="s">
        <v>1370</v>
      </c>
      <c r="C480" s="122" t="s">
        <v>12</v>
      </c>
      <c r="D480" s="123">
        <v>250</v>
      </c>
      <c r="E480" s="123">
        <v>135</v>
      </c>
      <c r="F480" s="122">
        <v>145</v>
      </c>
      <c r="G480" s="122">
        <v>155</v>
      </c>
      <c r="H480" s="122">
        <v>0</v>
      </c>
      <c r="I480" s="124">
        <f t="shared" ref="I480" si="972">SUM(F480-E480)*D480</f>
        <v>2500</v>
      </c>
      <c r="J480" s="125">
        <f>SUM(G480-F480)*D480</f>
        <v>2500</v>
      </c>
      <c r="K480" s="125">
        <v>0</v>
      </c>
      <c r="L480" s="124">
        <f t="shared" ref="L480" si="973">SUM(I480:K480)</f>
        <v>5000</v>
      </c>
    </row>
    <row r="481" spans="1:12">
      <c r="A481" s="120" t="s">
        <v>1369</v>
      </c>
      <c r="B481" s="121" t="s">
        <v>1373</v>
      </c>
      <c r="C481" s="122" t="s">
        <v>12</v>
      </c>
      <c r="D481" s="123">
        <v>400</v>
      </c>
      <c r="E481" s="123">
        <v>51</v>
      </c>
      <c r="F481" s="122">
        <v>45</v>
      </c>
      <c r="G481" s="122">
        <v>0</v>
      </c>
      <c r="H481" s="122">
        <v>0</v>
      </c>
      <c r="I481" s="124">
        <f t="shared" ref="I481" si="974">SUM(F481-E481)*D481</f>
        <v>-2400</v>
      </c>
      <c r="J481" s="125">
        <v>0</v>
      </c>
      <c r="K481" s="125">
        <v>0</v>
      </c>
      <c r="L481" s="124">
        <f t="shared" ref="L481" si="975">SUM(I481:K481)</f>
        <v>-2400</v>
      </c>
    </row>
    <row r="482" spans="1:12">
      <c r="A482" s="120" t="s">
        <v>1366</v>
      </c>
      <c r="B482" s="121" t="s">
        <v>1368</v>
      </c>
      <c r="C482" s="122" t="s">
        <v>12</v>
      </c>
      <c r="D482" s="123">
        <v>400</v>
      </c>
      <c r="E482" s="123">
        <v>58</v>
      </c>
      <c r="F482" s="122">
        <v>63</v>
      </c>
      <c r="G482" s="122">
        <v>68</v>
      </c>
      <c r="H482" s="122">
        <v>39</v>
      </c>
      <c r="I482" s="124">
        <f t="shared" ref="I482" si="976">SUM(F482-E482)*D482</f>
        <v>2000</v>
      </c>
      <c r="J482" s="125">
        <f>SUM(G482-F482)*D482</f>
        <v>2000</v>
      </c>
      <c r="K482" s="125">
        <v>0</v>
      </c>
      <c r="L482" s="124">
        <f t="shared" ref="L482" si="977">SUM(I482:K482)</f>
        <v>4000</v>
      </c>
    </row>
    <row r="483" spans="1:12">
      <c r="A483" s="120" t="s">
        <v>1366</v>
      </c>
      <c r="B483" s="121" t="s">
        <v>1367</v>
      </c>
      <c r="C483" s="122" t="s">
        <v>12</v>
      </c>
      <c r="D483" s="123">
        <v>500</v>
      </c>
      <c r="E483" s="123">
        <v>31.5</v>
      </c>
      <c r="F483" s="122">
        <v>33</v>
      </c>
      <c r="G483" s="122">
        <v>36</v>
      </c>
      <c r="H483" s="122">
        <v>39</v>
      </c>
      <c r="I483" s="124">
        <f t="shared" ref="I483" si="978">SUM(F483-E483)*D483</f>
        <v>750</v>
      </c>
      <c r="J483" s="125">
        <f>SUM(G483-F483)*D483</f>
        <v>1500</v>
      </c>
      <c r="K483" s="125">
        <f t="shared" ref="K483" si="979">SUM(H483-G483)*D483</f>
        <v>1500</v>
      </c>
      <c r="L483" s="124">
        <f t="shared" ref="L483" si="980">SUM(I483:K483)</f>
        <v>3750</v>
      </c>
    </row>
    <row r="484" spans="1:12">
      <c r="A484" s="120" t="s">
        <v>1363</v>
      </c>
      <c r="B484" s="121" t="s">
        <v>1364</v>
      </c>
      <c r="C484" s="122" t="s">
        <v>12</v>
      </c>
      <c r="D484" s="123">
        <v>250</v>
      </c>
      <c r="E484" s="123">
        <v>165</v>
      </c>
      <c r="F484" s="122">
        <v>175</v>
      </c>
      <c r="G484" s="122">
        <v>185</v>
      </c>
      <c r="H484" s="122">
        <v>195</v>
      </c>
      <c r="I484" s="124">
        <f t="shared" ref="I484:I490" si="981">SUM(F484-E484)*D484</f>
        <v>2500</v>
      </c>
      <c r="J484" s="125">
        <f>SUM(G484-F484)*D484</f>
        <v>2500</v>
      </c>
      <c r="K484" s="125">
        <f t="shared" ref="K484" si="982">SUM(H484-G484)*D484</f>
        <v>2500</v>
      </c>
      <c r="L484" s="124">
        <f t="shared" ref="L484:L490" si="983">SUM(I484:K484)</f>
        <v>7500</v>
      </c>
    </row>
    <row r="485" spans="1:12">
      <c r="A485" s="120" t="s">
        <v>1363</v>
      </c>
      <c r="B485" s="121" t="s">
        <v>1361</v>
      </c>
      <c r="C485" s="122" t="s">
        <v>12</v>
      </c>
      <c r="D485" s="123">
        <v>600</v>
      </c>
      <c r="E485" s="123">
        <v>45</v>
      </c>
      <c r="F485" s="122">
        <v>49</v>
      </c>
      <c r="G485" s="122">
        <v>53</v>
      </c>
      <c r="H485" s="122">
        <v>0</v>
      </c>
      <c r="I485" s="124">
        <f t="shared" si="981"/>
        <v>2400</v>
      </c>
      <c r="J485" s="125">
        <f>SUM(G485-F485)*D485</f>
        <v>2400</v>
      </c>
      <c r="K485" s="125">
        <v>0</v>
      </c>
      <c r="L485" s="124">
        <f t="shared" si="983"/>
        <v>4800</v>
      </c>
    </row>
    <row r="486" spans="1:12">
      <c r="A486" s="120" t="s">
        <v>1363</v>
      </c>
      <c r="B486" s="121" t="s">
        <v>1104</v>
      </c>
      <c r="C486" s="122" t="s">
        <v>12</v>
      </c>
      <c r="D486" s="123">
        <v>600</v>
      </c>
      <c r="E486" s="123">
        <v>23</v>
      </c>
      <c r="F486" s="122">
        <v>25</v>
      </c>
      <c r="G486" s="122">
        <v>0</v>
      </c>
      <c r="H486" s="122">
        <v>0</v>
      </c>
      <c r="I486" s="124">
        <f t="shared" si="981"/>
        <v>1200</v>
      </c>
      <c r="J486" s="125">
        <v>0</v>
      </c>
      <c r="K486" s="125">
        <f t="shared" ref="K486" si="984">SUM(H486-G486)*D486</f>
        <v>0</v>
      </c>
      <c r="L486" s="124">
        <f t="shared" si="983"/>
        <v>1200</v>
      </c>
    </row>
    <row r="487" spans="1:12">
      <c r="A487" s="120" t="s">
        <v>1363</v>
      </c>
      <c r="B487" s="121" t="s">
        <v>1365</v>
      </c>
      <c r="C487" s="122" t="s">
        <v>12</v>
      </c>
      <c r="D487" s="123">
        <v>1000</v>
      </c>
      <c r="E487" s="123">
        <v>14</v>
      </c>
      <c r="F487" s="122">
        <v>14.75</v>
      </c>
      <c r="G487" s="122">
        <v>0</v>
      </c>
      <c r="H487" s="122">
        <v>0</v>
      </c>
      <c r="I487" s="124">
        <f t="shared" si="981"/>
        <v>750</v>
      </c>
      <c r="J487" s="125">
        <v>0</v>
      </c>
      <c r="K487" s="125">
        <f t="shared" ref="K487" si="985">SUM(H487-G487)*D487</f>
        <v>0</v>
      </c>
      <c r="L487" s="124">
        <f t="shared" si="983"/>
        <v>750</v>
      </c>
    </row>
    <row r="488" spans="1:12">
      <c r="A488" s="120" t="s">
        <v>1360</v>
      </c>
      <c r="B488" s="121" t="s">
        <v>1362</v>
      </c>
      <c r="C488" s="122" t="s">
        <v>12</v>
      </c>
      <c r="D488" s="123">
        <v>2500</v>
      </c>
      <c r="E488" s="123">
        <v>11</v>
      </c>
      <c r="F488" s="122">
        <v>11.75</v>
      </c>
      <c r="G488" s="122">
        <v>0</v>
      </c>
      <c r="H488" s="122">
        <v>0</v>
      </c>
      <c r="I488" s="124">
        <f t="shared" si="981"/>
        <v>1875</v>
      </c>
      <c r="J488" s="125">
        <v>0</v>
      </c>
      <c r="K488" s="125">
        <v>0</v>
      </c>
      <c r="L488" s="124">
        <f t="shared" si="983"/>
        <v>1875</v>
      </c>
    </row>
    <row r="489" spans="1:12">
      <c r="A489" s="120" t="s">
        <v>1360</v>
      </c>
      <c r="B489" s="121" t="s">
        <v>1361</v>
      </c>
      <c r="C489" s="122" t="s">
        <v>12</v>
      </c>
      <c r="D489" s="123">
        <v>600</v>
      </c>
      <c r="E489" s="123">
        <v>38</v>
      </c>
      <c r="F489" s="122">
        <v>42</v>
      </c>
      <c r="G489" s="122">
        <v>46</v>
      </c>
      <c r="H489" s="122">
        <v>0</v>
      </c>
      <c r="I489" s="124">
        <f t="shared" si="981"/>
        <v>2400</v>
      </c>
      <c r="J489" s="125">
        <v>0</v>
      </c>
      <c r="K489" s="125">
        <v>0</v>
      </c>
      <c r="L489" s="124">
        <f t="shared" si="983"/>
        <v>2400</v>
      </c>
    </row>
    <row r="490" spans="1:12">
      <c r="A490" s="120" t="s">
        <v>1360</v>
      </c>
      <c r="B490" s="121" t="s">
        <v>1359</v>
      </c>
      <c r="C490" s="122" t="s">
        <v>12</v>
      </c>
      <c r="D490" s="123">
        <v>400</v>
      </c>
      <c r="E490" s="123">
        <v>46.5</v>
      </c>
      <c r="F490" s="122">
        <v>40</v>
      </c>
      <c r="G490" s="122">
        <v>0</v>
      </c>
      <c r="H490" s="122">
        <v>0</v>
      </c>
      <c r="I490" s="124">
        <f t="shared" si="981"/>
        <v>-2600</v>
      </c>
      <c r="J490" s="125">
        <v>0</v>
      </c>
      <c r="K490" s="125">
        <v>0</v>
      </c>
      <c r="L490" s="124">
        <f t="shared" si="983"/>
        <v>-2600</v>
      </c>
    </row>
    <row r="491" spans="1:12">
      <c r="A491" s="120" t="s">
        <v>1355</v>
      </c>
      <c r="B491" s="121" t="s">
        <v>1356</v>
      </c>
      <c r="C491" s="122" t="s">
        <v>12</v>
      </c>
      <c r="D491" s="123">
        <v>600</v>
      </c>
      <c r="E491" s="123">
        <v>18.5</v>
      </c>
      <c r="F491" s="122">
        <v>21.5</v>
      </c>
      <c r="G491" s="122">
        <v>24</v>
      </c>
      <c r="H491" s="122">
        <v>28</v>
      </c>
      <c r="I491" s="124">
        <f t="shared" ref="I491" si="986">SUM(F491-E491)*D491</f>
        <v>1800</v>
      </c>
      <c r="J491" s="125">
        <f>SUM(G491-F491)*D491</f>
        <v>1500</v>
      </c>
      <c r="K491" s="125">
        <f t="shared" ref="K491" si="987">SUM(H491-G491)*D491</f>
        <v>2400</v>
      </c>
      <c r="L491" s="124">
        <f t="shared" ref="L491" si="988">SUM(I491:K491)</f>
        <v>5700</v>
      </c>
    </row>
    <row r="492" spans="1:12">
      <c r="A492" s="120" t="s">
        <v>1355</v>
      </c>
      <c r="B492" s="121" t="s">
        <v>1323</v>
      </c>
      <c r="C492" s="122" t="s">
        <v>12</v>
      </c>
      <c r="D492" s="123">
        <v>1221</v>
      </c>
      <c r="E492" s="123">
        <v>11</v>
      </c>
      <c r="F492" s="122">
        <v>12</v>
      </c>
      <c r="G492" s="122">
        <v>13</v>
      </c>
      <c r="H492" s="122">
        <v>14</v>
      </c>
      <c r="I492" s="124">
        <f t="shared" ref="I492" si="989">SUM(F492-E492)*D492</f>
        <v>1221</v>
      </c>
      <c r="J492" s="125">
        <f>SUM(G492-F492)*D492</f>
        <v>1221</v>
      </c>
      <c r="K492" s="125">
        <f t="shared" ref="K492" si="990">SUM(H492-G492)*D492</f>
        <v>1221</v>
      </c>
      <c r="L492" s="124">
        <f t="shared" ref="L492" si="991">SUM(I492:K492)</f>
        <v>3663</v>
      </c>
    </row>
    <row r="493" spans="1:12">
      <c r="A493" s="120" t="s">
        <v>1355</v>
      </c>
      <c r="B493" s="121" t="s">
        <v>1357</v>
      </c>
      <c r="C493" s="122" t="s">
        <v>12</v>
      </c>
      <c r="D493" s="123">
        <v>400</v>
      </c>
      <c r="E493" s="123">
        <v>18</v>
      </c>
      <c r="F493" s="122">
        <v>21</v>
      </c>
      <c r="G493" s="122">
        <v>0</v>
      </c>
      <c r="H493" s="122">
        <v>0</v>
      </c>
      <c r="I493" s="124">
        <f t="shared" ref="I493" si="992">SUM(F493-E493)*D493</f>
        <v>1200</v>
      </c>
      <c r="J493" s="125">
        <v>0</v>
      </c>
      <c r="K493" s="125">
        <f t="shared" ref="K493" si="993">SUM(H493-G493)*D493</f>
        <v>0</v>
      </c>
      <c r="L493" s="124">
        <f t="shared" ref="L493" si="994">SUM(I493:K493)</f>
        <v>1200</v>
      </c>
    </row>
    <row r="494" spans="1:12">
      <c r="A494" s="120" t="s">
        <v>1355</v>
      </c>
      <c r="B494" s="121" t="s">
        <v>1358</v>
      </c>
      <c r="C494" s="122" t="s">
        <v>12</v>
      </c>
      <c r="D494" s="123">
        <v>6000</v>
      </c>
      <c r="E494" s="123">
        <v>6.5</v>
      </c>
      <c r="F494" s="122">
        <v>7</v>
      </c>
      <c r="G494" s="122">
        <v>7.5</v>
      </c>
      <c r="H494" s="122">
        <v>0</v>
      </c>
      <c r="I494" s="124">
        <f t="shared" ref="I494" si="995">SUM(F494-E494)*D494</f>
        <v>3000</v>
      </c>
      <c r="J494" s="125">
        <f>SUM(G494-F494)*D494</f>
        <v>3000</v>
      </c>
      <c r="K494" s="125">
        <v>0</v>
      </c>
      <c r="L494" s="124">
        <f t="shared" ref="L494" si="996">SUM(I494:K494)</f>
        <v>6000</v>
      </c>
    </row>
    <row r="495" spans="1:12">
      <c r="A495" s="120" t="s">
        <v>1351</v>
      </c>
      <c r="B495" s="121" t="s">
        <v>1354</v>
      </c>
      <c r="C495" s="122" t="s">
        <v>12</v>
      </c>
      <c r="D495" s="123">
        <v>600</v>
      </c>
      <c r="E495" s="123">
        <v>34.5</v>
      </c>
      <c r="F495" s="122">
        <v>39</v>
      </c>
      <c r="G495" s="122">
        <v>43</v>
      </c>
      <c r="H495" s="122">
        <v>0</v>
      </c>
      <c r="I495" s="124">
        <f t="shared" ref="I495" si="997">SUM(F495-E495)*D495</f>
        <v>2700</v>
      </c>
      <c r="J495" s="125">
        <f>SUM(G495-F495)*D495</f>
        <v>2400</v>
      </c>
      <c r="K495" s="125">
        <v>0</v>
      </c>
      <c r="L495" s="124">
        <f t="shared" ref="L495" si="998">SUM(I495:K495)</f>
        <v>5100</v>
      </c>
    </row>
    <row r="496" spans="1:12">
      <c r="A496" s="120" t="s">
        <v>1351</v>
      </c>
      <c r="B496" s="121" t="s">
        <v>1353</v>
      </c>
      <c r="C496" s="122" t="s">
        <v>12</v>
      </c>
      <c r="D496" s="123">
        <v>700</v>
      </c>
      <c r="E496" s="123">
        <v>15</v>
      </c>
      <c r="F496" s="122">
        <v>12.5</v>
      </c>
      <c r="G496" s="122">
        <v>0</v>
      </c>
      <c r="H496" s="122">
        <v>0</v>
      </c>
      <c r="I496" s="124">
        <f t="shared" ref="I496" si="999">SUM(F496-E496)*D496</f>
        <v>-1750</v>
      </c>
      <c r="J496" s="125">
        <v>0</v>
      </c>
      <c r="K496" s="125">
        <v>0</v>
      </c>
      <c r="L496" s="124">
        <f t="shared" ref="L496" si="1000">SUM(I496:K496)</f>
        <v>-1750</v>
      </c>
    </row>
    <row r="497" spans="1:13">
      <c r="A497" s="120" t="s">
        <v>1351</v>
      </c>
      <c r="B497" s="121" t="s">
        <v>1352</v>
      </c>
      <c r="C497" s="122" t="s">
        <v>12</v>
      </c>
      <c r="D497" s="123">
        <v>500</v>
      </c>
      <c r="E497" s="123">
        <v>14.5</v>
      </c>
      <c r="F497" s="122">
        <v>12</v>
      </c>
      <c r="G497" s="122">
        <v>0</v>
      </c>
      <c r="H497" s="122">
        <v>0</v>
      </c>
      <c r="I497" s="124">
        <f t="shared" ref="I497" si="1001">SUM(F497-E497)*D497</f>
        <v>-1250</v>
      </c>
      <c r="J497" s="125">
        <v>0</v>
      </c>
      <c r="K497" s="125">
        <v>0</v>
      </c>
      <c r="L497" s="124">
        <f t="shared" ref="L497" si="1002">SUM(I497:K497)</f>
        <v>-1250</v>
      </c>
    </row>
    <row r="498" spans="1:13">
      <c r="A498" s="120" t="s">
        <v>1348</v>
      </c>
      <c r="B498" s="121" t="s">
        <v>1350</v>
      </c>
      <c r="C498" s="122" t="s">
        <v>12</v>
      </c>
      <c r="D498" s="123">
        <v>600</v>
      </c>
      <c r="E498" s="123">
        <v>27</v>
      </c>
      <c r="F498" s="122">
        <v>22</v>
      </c>
      <c r="G498" s="122">
        <v>0</v>
      </c>
      <c r="H498" s="122">
        <v>0</v>
      </c>
      <c r="I498" s="124">
        <f t="shared" ref="I498" si="1003">SUM(F498-E498)*D498</f>
        <v>-3000</v>
      </c>
      <c r="J498" s="125">
        <v>0</v>
      </c>
      <c r="K498" s="125">
        <f t="shared" ref="K498" si="1004">SUM(H498-G498)*D498</f>
        <v>0</v>
      </c>
      <c r="L498" s="124">
        <f t="shared" ref="L498" si="1005">SUM(I498:K498)</f>
        <v>-3000</v>
      </c>
      <c r="M498" s="126"/>
    </row>
    <row r="499" spans="1:13">
      <c r="A499" s="120" t="s">
        <v>1348</v>
      </c>
      <c r="B499" s="121" t="s">
        <v>1349</v>
      </c>
      <c r="C499" s="122" t="s">
        <v>12</v>
      </c>
      <c r="D499" s="123">
        <v>1000</v>
      </c>
      <c r="E499" s="123">
        <v>9</v>
      </c>
      <c r="F499" s="122">
        <v>10</v>
      </c>
      <c r="G499" s="122">
        <v>0</v>
      </c>
      <c r="H499" s="122">
        <v>0</v>
      </c>
      <c r="I499" s="124">
        <f t="shared" ref="I499" si="1006">SUM(F499-E499)*D499</f>
        <v>1000</v>
      </c>
      <c r="J499" s="125">
        <v>0</v>
      </c>
      <c r="K499" s="125">
        <f t="shared" ref="K499" si="1007">SUM(H499-G499)*D499</f>
        <v>0</v>
      </c>
      <c r="L499" s="124">
        <f t="shared" ref="L499" si="1008">SUM(I499:K499)</f>
        <v>1000</v>
      </c>
      <c r="M499" s="126"/>
    </row>
    <row r="500" spans="1:13">
      <c r="A500" s="120" t="s">
        <v>1345</v>
      </c>
      <c r="B500" s="121" t="s">
        <v>1276</v>
      </c>
      <c r="C500" s="122" t="s">
        <v>12</v>
      </c>
      <c r="D500" s="123">
        <v>4000</v>
      </c>
      <c r="E500" s="123">
        <v>5.0999999999999996</v>
      </c>
      <c r="F500" s="122">
        <v>4.25</v>
      </c>
      <c r="G500" s="122">
        <v>0</v>
      </c>
      <c r="H500" s="122">
        <v>0</v>
      </c>
      <c r="I500" s="124">
        <f t="shared" ref="I500" si="1009">SUM(F500-E500)*D500</f>
        <v>-3399.9999999999986</v>
      </c>
      <c r="J500" s="125">
        <v>0</v>
      </c>
      <c r="K500" s="125">
        <f t="shared" ref="K500" si="1010">SUM(H500-G500)*D500</f>
        <v>0</v>
      </c>
      <c r="L500" s="124">
        <f t="shared" ref="L500" si="1011">SUM(I500:K500)</f>
        <v>-3399.9999999999986</v>
      </c>
      <c r="M500" s="126"/>
    </row>
    <row r="501" spans="1:13">
      <c r="A501" s="120" t="s">
        <v>1345</v>
      </c>
      <c r="B501" s="121" t="s">
        <v>1346</v>
      </c>
      <c r="C501" s="122" t="s">
        <v>12</v>
      </c>
      <c r="D501" s="123">
        <v>4000</v>
      </c>
      <c r="E501" s="123">
        <v>3.35</v>
      </c>
      <c r="F501" s="122">
        <v>2.9</v>
      </c>
      <c r="G501" s="122">
        <v>0</v>
      </c>
      <c r="H501" s="122">
        <v>0</v>
      </c>
      <c r="I501" s="124">
        <f t="shared" ref="I501" si="1012">SUM(F501-E501)*D501</f>
        <v>-1800.0000000000007</v>
      </c>
      <c r="J501" s="125">
        <v>0</v>
      </c>
      <c r="K501" s="125">
        <f t="shared" ref="K501" si="1013">SUM(H501-G501)*D501</f>
        <v>0</v>
      </c>
      <c r="L501" s="124">
        <f t="shared" ref="L501" si="1014">SUM(I501:K501)</f>
        <v>-1800.0000000000007</v>
      </c>
      <c r="M501" s="126"/>
    </row>
    <row r="502" spans="1:13">
      <c r="A502" s="120" t="s">
        <v>1341</v>
      </c>
      <c r="B502" s="121" t="s">
        <v>1344</v>
      </c>
      <c r="C502" s="122" t="s">
        <v>12</v>
      </c>
      <c r="D502" s="123">
        <v>500</v>
      </c>
      <c r="E502" s="123">
        <v>23</v>
      </c>
      <c r="F502" s="122">
        <v>21</v>
      </c>
      <c r="G502" s="122">
        <v>0</v>
      </c>
      <c r="H502" s="122">
        <v>0</v>
      </c>
      <c r="I502" s="124">
        <f t="shared" ref="I502:I503" si="1015">SUM(F502-E502)*D502</f>
        <v>-1000</v>
      </c>
      <c r="J502" s="125">
        <v>0</v>
      </c>
      <c r="K502" s="125">
        <f t="shared" ref="K502" si="1016">SUM(H502-G502)*D502</f>
        <v>0</v>
      </c>
      <c r="L502" s="124">
        <f t="shared" ref="L502:L503" si="1017">SUM(I502:K502)</f>
        <v>-1000</v>
      </c>
      <c r="M502" s="126"/>
    </row>
    <row r="503" spans="1:13">
      <c r="A503" s="120" t="s">
        <v>1341</v>
      </c>
      <c r="B503" s="121" t="s">
        <v>1343</v>
      </c>
      <c r="C503" s="122" t="s">
        <v>12</v>
      </c>
      <c r="D503" s="123">
        <v>1000</v>
      </c>
      <c r="E503" s="123">
        <v>9</v>
      </c>
      <c r="F503" s="122">
        <v>10</v>
      </c>
      <c r="G503" s="122">
        <v>0</v>
      </c>
      <c r="H503" s="122">
        <v>0</v>
      </c>
      <c r="I503" s="124">
        <f t="shared" si="1015"/>
        <v>1000</v>
      </c>
      <c r="J503" s="125">
        <v>0</v>
      </c>
      <c r="K503" s="125">
        <f t="shared" ref="K503" si="1018">SUM(H503-G503)*D503</f>
        <v>0</v>
      </c>
      <c r="L503" s="124">
        <f t="shared" si="1017"/>
        <v>1000</v>
      </c>
      <c r="M503" s="126"/>
    </row>
    <row r="504" spans="1:13">
      <c r="A504" s="120" t="s">
        <v>1341</v>
      </c>
      <c r="B504" s="121" t="s">
        <v>1342</v>
      </c>
      <c r="C504" s="122" t="s">
        <v>12</v>
      </c>
      <c r="D504" s="123">
        <v>250</v>
      </c>
      <c r="E504" s="123">
        <v>30</v>
      </c>
      <c r="F504" s="122">
        <v>33.799999999999997</v>
      </c>
      <c r="G504" s="122">
        <v>0</v>
      </c>
      <c r="H504" s="122">
        <v>0</v>
      </c>
      <c r="I504" s="124">
        <f t="shared" ref="I504" si="1019">SUM(F504-E504)*D504</f>
        <v>949.99999999999932</v>
      </c>
      <c r="J504" s="125">
        <v>0</v>
      </c>
      <c r="K504" s="125">
        <f t="shared" ref="K504" si="1020">SUM(H504-G504)*D504</f>
        <v>0</v>
      </c>
      <c r="L504" s="124">
        <f t="shared" ref="L504" si="1021">SUM(I504:K504)</f>
        <v>949.99999999999932</v>
      </c>
      <c r="M504" s="126"/>
    </row>
    <row r="505" spans="1:13">
      <c r="A505" s="120" t="s">
        <v>1340</v>
      </c>
      <c r="B505" s="121" t="s">
        <v>1229</v>
      </c>
      <c r="C505" s="122" t="s">
        <v>12</v>
      </c>
      <c r="D505" s="123">
        <v>400</v>
      </c>
      <c r="E505" s="123">
        <v>21</v>
      </c>
      <c r="F505" s="122">
        <v>24</v>
      </c>
      <c r="G505" s="122">
        <v>26</v>
      </c>
      <c r="H505" s="122">
        <v>29</v>
      </c>
      <c r="I505" s="124">
        <f t="shared" ref="I505" si="1022">SUM(F505-E505)*D505</f>
        <v>1200</v>
      </c>
      <c r="J505" s="125">
        <f>SUM(G505-F505)*D505</f>
        <v>800</v>
      </c>
      <c r="K505" s="125">
        <f t="shared" ref="K505" si="1023">SUM(H505-G505)*D505</f>
        <v>1200</v>
      </c>
      <c r="L505" s="124">
        <f t="shared" ref="L505" si="1024">SUM(I505:K505)</f>
        <v>3200</v>
      </c>
      <c r="M505" s="126"/>
    </row>
    <row r="506" spans="1:13">
      <c r="A506" s="120" t="s">
        <v>1340</v>
      </c>
      <c r="B506" s="121" t="s">
        <v>1013</v>
      </c>
      <c r="C506" s="122" t="s">
        <v>12</v>
      </c>
      <c r="D506" s="123">
        <v>600</v>
      </c>
      <c r="E506" s="123">
        <v>26</v>
      </c>
      <c r="F506" s="122">
        <v>28</v>
      </c>
      <c r="G506" s="122">
        <v>0</v>
      </c>
      <c r="H506" s="122">
        <v>0</v>
      </c>
      <c r="I506" s="124">
        <f t="shared" ref="I506" si="1025">SUM(F506-E506)*D506</f>
        <v>1200</v>
      </c>
      <c r="J506" s="125">
        <v>0</v>
      </c>
      <c r="K506" s="125">
        <f t="shared" ref="K506" si="1026">SUM(H506-G506)*D506</f>
        <v>0</v>
      </c>
      <c r="L506" s="124">
        <f t="shared" ref="L506" si="1027">SUM(I506:K506)</f>
        <v>1200</v>
      </c>
      <c r="M506" s="126"/>
    </row>
    <row r="507" spans="1:13">
      <c r="A507" s="120" t="s">
        <v>1335</v>
      </c>
      <c r="B507" s="121" t="s">
        <v>1013</v>
      </c>
      <c r="C507" s="122" t="s">
        <v>12</v>
      </c>
      <c r="D507" s="123">
        <v>600</v>
      </c>
      <c r="E507" s="123">
        <v>17</v>
      </c>
      <c r="F507" s="122">
        <v>19</v>
      </c>
      <c r="G507" s="122">
        <v>21</v>
      </c>
      <c r="H507" s="122">
        <v>23</v>
      </c>
      <c r="I507" s="124">
        <f t="shared" ref="I507" si="1028">SUM(F507-E507)*D507</f>
        <v>1200</v>
      </c>
      <c r="J507" s="125">
        <f>SUM(G507-F507)*D507</f>
        <v>1200</v>
      </c>
      <c r="K507" s="125">
        <f t="shared" ref="K507" si="1029">SUM(H507-G507)*D507</f>
        <v>1200</v>
      </c>
      <c r="L507" s="124">
        <f t="shared" ref="L507" si="1030">SUM(I507:K507)</f>
        <v>3600</v>
      </c>
      <c r="M507" s="126"/>
    </row>
    <row r="508" spans="1:13">
      <c r="A508" s="120" t="s">
        <v>1335</v>
      </c>
      <c r="B508" s="121" t="s">
        <v>1337</v>
      </c>
      <c r="C508" s="122" t="s">
        <v>12</v>
      </c>
      <c r="D508" s="123">
        <v>500</v>
      </c>
      <c r="E508" s="123">
        <v>56</v>
      </c>
      <c r="F508" s="122">
        <v>59</v>
      </c>
      <c r="G508" s="122">
        <v>62</v>
      </c>
      <c r="H508" s="122">
        <v>65</v>
      </c>
      <c r="I508" s="124">
        <f t="shared" ref="I508" si="1031">SUM(F508-E508)*D508</f>
        <v>1500</v>
      </c>
      <c r="J508" s="125">
        <f>SUM(G508-F508)*D508</f>
        <v>1500</v>
      </c>
      <c r="K508" s="125">
        <f t="shared" ref="K508" si="1032">SUM(H508-G508)*D508</f>
        <v>1500</v>
      </c>
      <c r="L508" s="124">
        <f t="shared" ref="L508" si="1033">SUM(I508:K508)</f>
        <v>4500</v>
      </c>
      <c r="M508" s="126"/>
    </row>
    <row r="509" spans="1:13">
      <c r="A509" s="120" t="s">
        <v>1335</v>
      </c>
      <c r="B509" s="121" t="s">
        <v>1338</v>
      </c>
      <c r="C509" s="122" t="s">
        <v>12</v>
      </c>
      <c r="D509" s="123">
        <v>500</v>
      </c>
      <c r="E509" s="123">
        <v>16</v>
      </c>
      <c r="F509" s="122">
        <v>16</v>
      </c>
      <c r="G509" s="122">
        <v>0</v>
      </c>
      <c r="H509" s="122">
        <v>0</v>
      </c>
      <c r="I509" s="124">
        <f t="shared" ref="I509" si="1034">SUM(F509-E509)*D509</f>
        <v>0</v>
      </c>
      <c r="J509" s="125">
        <v>0</v>
      </c>
      <c r="K509" s="125">
        <f t="shared" ref="K509" si="1035">SUM(H509-G509)*D509</f>
        <v>0</v>
      </c>
      <c r="L509" s="124">
        <f t="shared" ref="L509" si="1036">SUM(I509:K509)</f>
        <v>0</v>
      </c>
      <c r="M509" s="126"/>
    </row>
    <row r="510" spans="1:13">
      <c r="A510" s="120" t="s">
        <v>1335</v>
      </c>
      <c r="B510" s="121" t="s">
        <v>1339</v>
      </c>
      <c r="C510" s="122" t="s">
        <v>12</v>
      </c>
      <c r="D510" s="123">
        <v>400</v>
      </c>
      <c r="E510" s="123">
        <v>37</v>
      </c>
      <c r="F510" s="122">
        <v>33</v>
      </c>
      <c r="G510" s="122">
        <v>0</v>
      </c>
      <c r="H510" s="122">
        <v>0</v>
      </c>
      <c r="I510" s="124">
        <f t="shared" ref="I510" si="1037">SUM(F510-E510)*D510</f>
        <v>-1600</v>
      </c>
      <c r="J510" s="125">
        <v>0</v>
      </c>
      <c r="K510" s="125">
        <f t="shared" ref="K510" si="1038">SUM(H510-G510)*D510</f>
        <v>0</v>
      </c>
      <c r="L510" s="124">
        <f t="shared" ref="L510" si="1039">SUM(I510:K510)</f>
        <v>-1600</v>
      </c>
      <c r="M510" s="126"/>
    </row>
    <row r="511" spans="1:13">
      <c r="A511" s="120" t="s">
        <v>1336</v>
      </c>
      <c r="B511" s="121" t="s">
        <v>1334</v>
      </c>
      <c r="C511" s="122" t="s">
        <v>12</v>
      </c>
      <c r="D511" s="123">
        <v>500</v>
      </c>
      <c r="E511" s="123">
        <v>26</v>
      </c>
      <c r="F511" s="122">
        <v>28</v>
      </c>
      <c r="G511" s="122">
        <v>30</v>
      </c>
      <c r="H511" s="122">
        <v>32</v>
      </c>
      <c r="I511" s="124">
        <f t="shared" ref="I511" si="1040">SUM(F511-E511)*D511</f>
        <v>1000</v>
      </c>
      <c r="J511" s="125">
        <f>SUM(G511-F511)*D511</f>
        <v>1000</v>
      </c>
      <c r="K511" s="125">
        <f t="shared" ref="K511" si="1041">SUM(H511-G511)*D511</f>
        <v>1000</v>
      </c>
      <c r="L511" s="124">
        <f t="shared" ref="L511" si="1042">SUM(I511:K511)</f>
        <v>3000</v>
      </c>
      <c r="M511" s="126"/>
    </row>
    <row r="512" spans="1:13">
      <c r="A512" s="120" t="s">
        <v>1336</v>
      </c>
      <c r="B512" s="121" t="s">
        <v>1333</v>
      </c>
      <c r="C512" s="122" t="s">
        <v>12</v>
      </c>
      <c r="D512" s="123">
        <v>500</v>
      </c>
      <c r="E512" s="123">
        <v>31</v>
      </c>
      <c r="F512" s="122">
        <v>33</v>
      </c>
      <c r="G512" s="122">
        <v>36</v>
      </c>
      <c r="H512" s="122">
        <v>39</v>
      </c>
      <c r="I512" s="124">
        <f t="shared" ref="I512" si="1043">SUM(F512-E512)*D512</f>
        <v>1000</v>
      </c>
      <c r="J512" s="125">
        <f>SUM(G512-F512)*D512</f>
        <v>1500</v>
      </c>
      <c r="K512" s="125">
        <f t="shared" ref="K512" si="1044">SUM(H512-G512)*D512</f>
        <v>1500</v>
      </c>
      <c r="L512" s="124">
        <f t="shared" ref="L512" si="1045">SUM(I512:K512)</f>
        <v>4000</v>
      </c>
      <c r="M512" s="126"/>
    </row>
    <row r="513" spans="1:13">
      <c r="A513" s="120" t="s">
        <v>1330</v>
      </c>
      <c r="B513" s="121" t="s">
        <v>1331</v>
      </c>
      <c r="C513" s="122" t="s">
        <v>12</v>
      </c>
      <c r="D513" s="123">
        <v>500</v>
      </c>
      <c r="E513" s="123">
        <v>23</v>
      </c>
      <c r="F513" s="122">
        <v>25</v>
      </c>
      <c r="G513" s="122">
        <v>0</v>
      </c>
      <c r="H513" s="122">
        <v>0</v>
      </c>
      <c r="I513" s="124">
        <f t="shared" ref="I513" si="1046">SUM(F513-E513)*D513</f>
        <v>1000</v>
      </c>
      <c r="J513" s="125">
        <v>0</v>
      </c>
      <c r="K513" s="125">
        <f t="shared" ref="K513" si="1047">SUM(H513-G513)*D513</f>
        <v>0</v>
      </c>
      <c r="L513" s="124">
        <f t="shared" ref="L513" si="1048">SUM(I513:K513)</f>
        <v>1000</v>
      </c>
      <c r="M513" s="126"/>
    </row>
    <row r="514" spans="1:13">
      <c r="A514" s="120" t="s">
        <v>1330</v>
      </c>
      <c r="B514" s="121" t="s">
        <v>1326</v>
      </c>
      <c r="C514" s="122" t="s">
        <v>12</v>
      </c>
      <c r="D514" s="123">
        <v>800</v>
      </c>
      <c r="E514" s="123">
        <v>23</v>
      </c>
      <c r="F514" s="122">
        <v>23.5</v>
      </c>
      <c r="G514" s="122">
        <v>0</v>
      </c>
      <c r="H514" s="122">
        <v>0</v>
      </c>
      <c r="I514" s="124">
        <f t="shared" ref="I514" si="1049">SUM(F514-E514)*D514</f>
        <v>400</v>
      </c>
      <c r="J514" s="125">
        <v>0</v>
      </c>
      <c r="K514" s="125">
        <f t="shared" ref="K514" si="1050">SUM(H514-G514)*D514</f>
        <v>0</v>
      </c>
      <c r="L514" s="124">
        <f t="shared" ref="L514" si="1051">SUM(I514:K514)</f>
        <v>400</v>
      </c>
      <c r="M514" s="126"/>
    </row>
    <row r="515" spans="1:13">
      <c r="A515" s="120" t="s">
        <v>1330</v>
      </c>
      <c r="B515" s="121" t="s">
        <v>1326</v>
      </c>
      <c r="C515" s="122" t="s">
        <v>12</v>
      </c>
      <c r="D515" s="123">
        <v>800</v>
      </c>
      <c r="E515" s="123">
        <v>21</v>
      </c>
      <c r="F515" s="122">
        <v>23</v>
      </c>
      <c r="G515" s="122">
        <v>25</v>
      </c>
      <c r="H515" s="122">
        <v>0</v>
      </c>
      <c r="I515" s="124">
        <f t="shared" ref="I515" si="1052">SUM(F515-E515)*D515</f>
        <v>1600</v>
      </c>
      <c r="J515" s="125">
        <f>SUM(G515-F515)*D515</f>
        <v>1600</v>
      </c>
      <c r="K515" s="125">
        <v>0</v>
      </c>
      <c r="L515" s="124">
        <f t="shared" ref="L515" si="1053">SUM(I515:K515)</f>
        <v>3200</v>
      </c>
      <c r="M515" s="126"/>
    </row>
    <row r="516" spans="1:13">
      <c r="A516" s="120" t="s">
        <v>1324</v>
      </c>
      <c r="B516" s="121" t="s">
        <v>1325</v>
      </c>
      <c r="C516" s="122" t="s">
        <v>12</v>
      </c>
      <c r="D516" s="123">
        <v>2500</v>
      </c>
      <c r="E516" s="123">
        <v>9</v>
      </c>
      <c r="F516" s="122">
        <v>9.5</v>
      </c>
      <c r="G516" s="122">
        <v>9.9</v>
      </c>
      <c r="H516" s="122">
        <v>0</v>
      </c>
      <c r="I516" s="124">
        <f t="shared" ref="I516" si="1054">SUM(F516-E516)*D516</f>
        <v>1250</v>
      </c>
      <c r="J516" s="125">
        <f>SUM(G516-F516)*D516</f>
        <v>1000.0000000000009</v>
      </c>
      <c r="K516" s="125">
        <v>0</v>
      </c>
      <c r="L516" s="124">
        <f t="shared" ref="L516" si="1055">SUM(I516:K516)</f>
        <v>2250.0000000000009</v>
      </c>
      <c r="M516" s="126"/>
    </row>
    <row r="517" spans="1:13">
      <c r="A517" s="120" t="s">
        <v>1324</v>
      </c>
      <c r="B517" s="121" t="s">
        <v>1326</v>
      </c>
      <c r="C517" s="122" t="s">
        <v>12</v>
      </c>
      <c r="D517" s="123">
        <v>800</v>
      </c>
      <c r="E517" s="123">
        <v>20.5</v>
      </c>
      <c r="F517" s="122">
        <v>22</v>
      </c>
      <c r="G517" s="122">
        <v>0</v>
      </c>
      <c r="H517" s="122">
        <v>0</v>
      </c>
      <c r="I517" s="124">
        <f t="shared" ref="I517" si="1056">SUM(F517-E517)*D517</f>
        <v>1200</v>
      </c>
      <c r="J517" s="125">
        <v>0</v>
      </c>
      <c r="K517" s="125">
        <v>0</v>
      </c>
      <c r="L517" s="124">
        <f t="shared" ref="L517" si="1057">SUM(I517:K517)</f>
        <v>1200</v>
      </c>
      <c r="M517" s="126"/>
    </row>
    <row r="518" spans="1:13">
      <c r="A518" s="120" t="s">
        <v>1324</v>
      </c>
      <c r="B518" s="121" t="s">
        <v>1327</v>
      </c>
      <c r="C518" s="122" t="s">
        <v>12</v>
      </c>
      <c r="D518" s="123">
        <v>500</v>
      </c>
      <c r="E518" s="123">
        <v>23.5</v>
      </c>
      <c r="F518" s="122">
        <v>25.5</v>
      </c>
      <c r="G518" s="122">
        <v>0</v>
      </c>
      <c r="H518" s="122">
        <v>0</v>
      </c>
      <c r="I518" s="124">
        <f t="shared" ref="I518" si="1058">SUM(F518-E518)*D518</f>
        <v>1000</v>
      </c>
      <c r="J518" s="125">
        <v>0</v>
      </c>
      <c r="K518" s="125">
        <v>0</v>
      </c>
      <c r="L518" s="124">
        <f t="shared" ref="L518" si="1059">SUM(I518:K518)</f>
        <v>1000</v>
      </c>
      <c r="M518" s="126"/>
    </row>
    <row r="519" spans="1:13">
      <c r="A519" s="120" t="s">
        <v>1324</v>
      </c>
      <c r="B519" s="121" t="s">
        <v>1328</v>
      </c>
      <c r="C519" s="122" t="s">
        <v>12</v>
      </c>
      <c r="D519" s="123">
        <v>400</v>
      </c>
      <c r="E519" s="123">
        <v>59</v>
      </c>
      <c r="F519" s="122">
        <v>55</v>
      </c>
      <c r="G519" s="122">
        <v>0</v>
      </c>
      <c r="H519" s="122">
        <v>0</v>
      </c>
      <c r="I519" s="124">
        <f t="shared" ref="I519" si="1060">SUM(F519-E519)*D519</f>
        <v>-1600</v>
      </c>
      <c r="J519" s="125">
        <v>0</v>
      </c>
      <c r="K519" s="125">
        <v>0</v>
      </c>
      <c r="L519" s="124">
        <f t="shared" ref="L519" si="1061">SUM(I519:K519)</f>
        <v>-1600</v>
      </c>
      <c r="M519" s="126"/>
    </row>
    <row r="520" spans="1:13">
      <c r="A520" s="120" t="s">
        <v>1324</v>
      </c>
      <c r="B520" s="121" t="s">
        <v>1329</v>
      </c>
      <c r="C520" s="122" t="s">
        <v>12</v>
      </c>
      <c r="D520" s="123">
        <v>500</v>
      </c>
      <c r="E520" s="123">
        <v>33</v>
      </c>
      <c r="F520" s="122">
        <v>30</v>
      </c>
      <c r="G520" s="122">
        <v>0</v>
      </c>
      <c r="H520" s="122">
        <v>0</v>
      </c>
      <c r="I520" s="124">
        <f t="shared" ref="I520" si="1062">SUM(F520-E520)*D520</f>
        <v>-1500</v>
      </c>
      <c r="J520" s="125">
        <v>0</v>
      </c>
      <c r="K520" s="125">
        <v>0</v>
      </c>
      <c r="L520" s="124">
        <f t="shared" ref="L520" si="1063">SUM(I520:K520)</f>
        <v>-1500</v>
      </c>
      <c r="M520" s="126"/>
    </row>
    <row r="521" spans="1:13">
      <c r="A521" s="120" t="s">
        <v>1321</v>
      </c>
      <c r="B521" s="121" t="s">
        <v>1323</v>
      </c>
      <c r="C521" s="122" t="s">
        <v>12</v>
      </c>
      <c r="D521" s="123">
        <v>1061</v>
      </c>
      <c r="E521" s="123">
        <v>12.5</v>
      </c>
      <c r="F521" s="122">
        <v>13.5</v>
      </c>
      <c r="G521" s="122">
        <v>14.5</v>
      </c>
      <c r="H521" s="122">
        <v>15.5</v>
      </c>
      <c r="I521" s="124">
        <f t="shared" ref="I521" si="1064">SUM(F521-E521)*D521</f>
        <v>1061</v>
      </c>
      <c r="J521" s="125">
        <f>SUM(G521-F521)*D521</f>
        <v>1061</v>
      </c>
      <c r="K521" s="125">
        <f t="shared" ref="K521:K523" si="1065">SUM(H521-G521)*D521</f>
        <v>1061</v>
      </c>
      <c r="L521" s="124">
        <f t="shared" ref="L521" si="1066">SUM(I521:K521)</f>
        <v>3183</v>
      </c>
      <c r="M521" s="126"/>
    </row>
    <row r="522" spans="1:13">
      <c r="A522" s="120" t="s">
        <v>1321</v>
      </c>
      <c r="B522" s="121" t="s">
        <v>1322</v>
      </c>
      <c r="C522" s="122" t="s">
        <v>12</v>
      </c>
      <c r="D522" s="123">
        <v>400</v>
      </c>
      <c r="E522" s="123">
        <v>40</v>
      </c>
      <c r="F522" s="122">
        <v>43</v>
      </c>
      <c r="G522" s="122">
        <v>46</v>
      </c>
      <c r="H522" s="122">
        <v>0</v>
      </c>
      <c r="I522" s="124">
        <f t="shared" ref="I522" si="1067">SUM(F522-E522)*D522</f>
        <v>1200</v>
      </c>
      <c r="J522" s="125">
        <f>SUM(G522-F522)*D522</f>
        <v>1200</v>
      </c>
      <c r="K522" s="125">
        <v>0</v>
      </c>
      <c r="L522" s="124">
        <f t="shared" ref="L522" si="1068">SUM(I522:K522)</f>
        <v>2400</v>
      </c>
      <c r="M522" s="126"/>
    </row>
    <row r="523" spans="1:13">
      <c r="A523" s="120" t="s">
        <v>1318</v>
      </c>
      <c r="B523" s="121" t="s">
        <v>1320</v>
      </c>
      <c r="C523" s="122" t="s">
        <v>12</v>
      </c>
      <c r="D523" s="123">
        <v>1200</v>
      </c>
      <c r="E523" s="123">
        <v>11</v>
      </c>
      <c r="F523" s="122">
        <v>12</v>
      </c>
      <c r="G523" s="122">
        <v>13</v>
      </c>
      <c r="H523" s="122">
        <v>14</v>
      </c>
      <c r="I523" s="124">
        <f t="shared" ref="I523" si="1069">SUM(F523-E523)*D523</f>
        <v>1200</v>
      </c>
      <c r="J523" s="125">
        <f>SUM(G523-F523)*D523</f>
        <v>1200</v>
      </c>
      <c r="K523" s="125">
        <f t="shared" si="1065"/>
        <v>1200</v>
      </c>
      <c r="L523" s="124">
        <f t="shared" ref="L523" si="1070">SUM(I523:K523)</f>
        <v>3600</v>
      </c>
      <c r="M523" s="126"/>
    </row>
    <row r="524" spans="1:13">
      <c r="A524" s="120" t="s">
        <v>1318</v>
      </c>
      <c r="B524" s="121" t="s">
        <v>1319</v>
      </c>
      <c r="C524" s="122" t="s">
        <v>12</v>
      </c>
      <c r="D524" s="123">
        <v>750</v>
      </c>
      <c r="E524" s="123">
        <v>23.5</v>
      </c>
      <c r="F524" s="122">
        <v>25</v>
      </c>
      <c r="G524" s="122">
        <v>0</v>
      </c>
      <c r="H524" s="122">
        <v>0</v>
      </c>
      <c r="I524" s="124">
        <f t="shared" ref="I524" si="1071">SUM(F524-E524)*D524</f>
        <v>1125</v>
      </c>
      <c r="J524" s="125">
        <v>0</v>
      </c>
      <c r="K524" s="125">
        <f t="shared" ref="K524" si="1072">SUM(H524-G524)*D524</f>
        <v>0</v>
      </c>
      <c r="L524" s="124">
        <f t="shared" ref="L524" si="1073">SUM(I524:K524)</f>
        <v>1125</v>
      </c>
      <c r="M524" s="126"/>
    </row>
    <row r="525" spans="1:13">
      <c r="A525" s="120" t="s">
        <v>1316</v>
      </c>
      <c r="B525" s="121" t="s">
        <v>1317</v>
      </c>
      <c r="C525" s="122" t="s">
        <v>12</v>
      </c>
      <c r="D525" s="123">
        <v>1100</v>
      </c>
      <c r="E525" s="123">
        <v>19.5</v>
      </c>
      <c r="F525" s="122">
        <v>20.5</v>
      </c>
      <c r="G525" s="122">
        <v>0</v>
      </c>
      <c r="H525" s="122">
        <v>1</v>
      </c>
      <c r="I525" s="124">
        <f t="shared" ref="I525" si="1074">SUM(F525-E525)*D525</f>
        <v>1100</v>
      </c>
      <c r="J525" s="125">
        <v>0</v>
      </c>
      <c r="K525" s="125">
        <f t="shared" ref="K525" si="1075">SUM(H525-G525)*D525</f>
        <v>1100</v>
      </c>
      <c r="L525" s="124">
        <f t="shared" ref="L525" si="1076">SUM(I525:K525)</f>
        <v>2200</v>
      </c>
      <c r="M525" s="126"/>
    </row>
    <row r="526" spans="1:13">
      <c r="A526" s="120" t="s">
        <v>1314</v>
      </c>
      <c r="B526" s="121" t="s">
        <v>1315</v>
      </c>
      <c r="C526" s="122" t="s">
        <v>12</v>
      </c>
      <c r="D526" s="123">
        <v>600</v>
      </c>
      <c r="E526" s="123">
        <v>29.5</v>
      </c>
      <c r="F526" s="122">
        <v>26</v>
      </c>
      <c r="G526" s="122">
        <v>0</v>
      </c>
      <c r="H526" s="122">
        <v>1</v>
      </c>
      <c r="I526" s="124">
        <f t="shared" ref="I526" si="1077">SUM(F526-E526)*D526</f>
        <v>-2100</v>
      </c>
      <c r="J526" s="125">
        <v>0</v>
      </c>
      <c r="K526" s="125">
        <f t="shared" ref="K526" si="1078">SUM(H526-G526)*D526</f>
        <v>600</v>
      </c>
      <c r="L526" s="124">
        <f t="shared" ref="L526" si="1079">SUM(I526:K526)</f>
        <v>-1500</v>
      </c>
      <c r="M526" s="126"/>
    </row>
    <row r="527" spans="1:13">
      <c r="A527" s="120" t="s">
        <v>1314</v>
      </c>
      <c r="B527" s="121" t="s">
        <v>1229</v>
      </c>
      <c r="C527" s="122" t="s">
        <v>12</v>
      </c>
      <c r="D527" s="123">
        <v>400</v>
      </c>
      <c r="E527" s="123">
        <v>29.5</v>
      </c>
      <c r="F527" s="122">
        <v>25</v>
      </c>
      <c r="G527" s="122">
        <v>0</v>
      </c>
      <c r="H527" s="122">
        <v>1</v>
      </c>
      <c r="I527" s="124">
        <f t="shared" ref="I527" si="1080">SUM(F527-E527)*D527</f>
        <v>-1800</v>
      </c>
      <c r="J527" s="125">
        <v>0</v>
      </c>
      <c r="K527" s="125">
        <f t="shared" ref="K527" si="1081">SUM(H527-G527)*D527</f>
        <v>400</v>
      </c>
      <c r="L527" s="124">
        <f t="shared" ref="L527" si="1082">SUM(I527:K527)</f>
        <v>-1400</v>
      </c>
      <c r="M527" s="126"/>
    </row>
    <row r="528" spans="1:13">
      <c r="A528" s="120" t="s">
        <v>1312</v>
      </c>
      <c r="B528" s="121" t="s">
        <v>1313</v>
      </c>
      <c r="C528" s="122" t="s">
        <v>12</v>
      </c>
      <c r="D528" s="123">
        <v>800</v>
      </c>
      <c r="E528" s="123">
        <v>28</v>
      </c>
      <c r="F528" s="122">
        <v>29.5</v>
      </c>
      <c r="G528" s="122">
        <v>31</v>
      </c>
      <c r="H528" s="122">
        <v>33</v>
      </c>
      <c r="I528" s="124">
        <f t="shared" ref="I528" si="1083">SUM(F528-E528)*D528</f>
        <v>1200</v>
      </c>
      <c r="J528" s="125">
        <f>SUM(G528-F528)*D528</f>
        <v>1200</v>
      </c>
      <c r="K528" s="125">
        <f t="shared" ref="K528" si="1084">SUM(H528-G528)*D528</f>
        <v>1600</v>
      </c>
      <c r="L528" s="124">
        <f t="shared" ref="L528" si="1085">SUM(I528:K528)</f>
        <v>4000</v>
      </c>
      <c r="M528" s="126"/>
    </row>
    <row r="529" spans="1:13">
      <c r="A529" s="120" t="s">
        <v>1309</v>
      </c>
      <c r="B529" s="121" t="s">
        <v>1310</v>
      </c>
      <c r="C529" s="122" t="s">
        <v>12</v>
      </c>
      <c r="D529" s="123">
        <v>500</v>
      </c>
      <c r="E529" s="123">
        <v>39</v>
      </c>
      <c r="F529" s="122">
        <v>41</v>
      </c>
      <c r="G529" s="122">
        <v>43</v>
      </c>
      <c r="H529" s="122">
        <v>46</v>
      </c>
      <c r="I529" s="124">
        <f t="shared" ref="I529" si="1086">SUM(F529-E529)*D529</f>
        <v>1000</v>
      </c>
      <c r="J529" s="125">
        <f>SUM(G529-F529)*D529</f>
        <v>1000</v>
      </c>
      <c r="K529" s="125">
        <f t="shared" ref="K529" si="1087">SUM(H529-G529)*D529</f>
        <v>1500</v>
      </c>
      <c r="L529" s="124">
        <f t="shared" ref="L529" si="1088">SUM(I529:K529)</f>
        <v>3500</v>
      </c>
      <c r="M529" s="126"/>
    </row>
    <row r="530" spans="1:13">
      <c r="A530" s="120" t="s">
        <v>1309</v>
      </c>
      <c r="B530" s="121" t="s">
        <v>1311</v>
      </c>
      <c r="C530" s="122" t="s">
        <v>12</v>
      </c>
      <c r="D530" s="123">
        <v>1200</v>
      </c>
      <c r="E530" s="123">
        <v>23.5</v>
      </c>
      <c r="F530" s="122">
        <v>24.5</v>
      </c>
      <c r="G530" s="122">
        <v>0</v>
      </c>
      <c r="H530" s="122">
        <v>0</v>
      </c>
      <c r="I530" s="124">
        <f t="shared" ref="I530" si="1089">SUM(F530-E530)*D530</f>
        <v>1200</v>
      </c>
      <c r="J530" s="125">
        <v>0</v>
      </c>
      <c r="K530" s="125">
        <f t="shared" ref="K530" si="1090">SUM(H530-G530)*D530</f>
        <v>0</v>
      </c>
      <c r="L530" s="124">
        <f t="shared" ref="L530" si="1091">SUM(I530:K530)</f>
        <v>1200</v>
      </c>
      <c r="M530" s="126"/>
    </row>
    <row r="531" spans="1:13">
      <c r="A531" s="120" t="s">
        <v>1307</v>
      </c>
      <c r="B531" s="121" t="s">
        <v>1306</v>
      </c>
      <c r="C531" s="122" t="s">
        <v>12</v>
      </c>
      <c r="D531" s="123">
        <v>125</v>
      </c>
      <c r="E531" s="123">
        <v>180</v>
      </c>
      <c r="F531" s="122">
        <v>190</v>
      </c>
      <c r="G531" s="122">
        <v>0</v>
      </c>
      <c r="H531" s="122">
        <v>0</v>
      </c>
      <c r="I531" s="124">
        <f t="shared" ref="I531:I533" si="1092">SUM(F531-E531)*D531</f>
        <v>1250</v>
      </c>
      <c r="J531" s="125">
        <v>0</v>
      </c>
      <c r="K531" s="125">
        <v>0</v>
      </c>
      <c r="L531" s="124">
        <f t="shared" ref="L531:L533" si="1093">SUM(I531:K531)</f>
        <v>1250</v>
      </c>
      <c r="M531" s="126"/>
    </row>
    <row r="532" spans="1:13">
      <c r="A532" s="120" t="s">
        <v>1308</v>
      </c>
      <c r="B532" s="121" t="s">
        <v>1302</v>
      </c>
      <c r="C532" s="122" t="s">
        <v>12</v>
      </c>
      <c r="D532" s="123">
        <v>250</v>
      </c>
      <c r="E532" s="123">
        <v>105</v>
      </c>
      <c r="F532" s="122">
        <v>90</v>
      </c>
      <c r="G532" s="122">
        <v>0</v>
      </c>
      <c r="H532" s="122">
        <v>0</v>
      </c>
      <c r="I532" s="124">
        <f t="shared" si="1092"/>
        <v>-3750</v>
      </c>
      <c r="J532" s="125">
        <v>0</v>
      </c>
      <c r="K532" s="125">
        <v>0</v>
      </c>
      <c r="L532" s="124">
        <f t="shared" si="1093"/>
        <v>-3750</v>
      </c>
      <c r="M532" s="126"/>
    </row>
    <row r="533" spans="1:13">
      <c r="A533" s="120" t="s">
        <v>1308</v>
      </c>
      <c r="B533" s="121" t="s">
        <v>1303</v>
      </c>
      <c r="C533" s="122" t="s">
        <v>12</v>
      </c>
      <c r="D533" s="123">
        <v>500</v>
      </c>
      <c r="E533" s="123">
        <v>57</v>
      </c>
      <c r="F533" s="122">
        <v>60</v>
      </c>
      <c r="G533" s="122">
        <v>63</v>
      </c>
      <c r="H533" s="122">
        <v>66</v>
      </c>
      <c r="I533" s="124">
        <f t="shared" si="1092"/>
        <v>1500</v>
      </c>
      <c r="J533" s="125">
        <f>SUM(G533-F533)*D533</f>
        <v>1500</v>
      </c>
      <c r="K533" s="125">
        <f t="shared" ref="K533" si="1094">SUM(H533-G533)*D533</f>
        <v>1500</v>
      </c>
      <c r="L533" s="124">
        <f t="shared" si="1093"/>
        <v>4500</v>
      </c>
      <c r="M533" s="126"/>
    </row>
    <row r="534" spans="1:13">
      <c r="M534" s="126"/>
    </row>
    <row r="535" spans="1:13">
      <c r="M535" s="126"/>
    </row>
    <row r="536" spans="1:13">
      <c r="A536" s="127"/>
      <c r="B536" s="127"/>
      <c r="C536" s="127"/>
      <c r="D536" s="127"/>
      <c r="E536" s="127"/>
      <c r="F536" s="127"/>
      <c r="G536" s="127"/>
      <c r="H536" s="127"/>
      <c r="I536" s="128"/>
      <c r="J536" s="127"/>
      <c r="K536" s="127" t="s">
        <v>1347</v>
      </c>
      <c r="L536" s="128">
        <f>SUM(L475:L533)</f>
        <v>107596</v>
      </c>
      <c r="M536" s="126"/>
    </row>
    <row r="537" spans="1:13">
      <c r="A537" s="152" t="s">
        <v>1304</v>
      </c>
      <c r="B537" s="129"/>
      <c r="C537" s="130"/>
      <c r="D537" s="131"/>
      <c r="E537" s="131"/>
      <c r="F537" s="130"/>
      <c r="G537" s="122"/>
      <c r="H537" s="122"/>
      <c r="I537" s="124"/>
      <c r="J537" s="125"/>
      <c r="K537" s="125"/>
      <c r="L537" s="124"/>
      <c r="M537" s="126"/>
    </row>
    <row r="538" spans="1:13">
      <c r="A538" s="152" t="s">
        <v>1171</v>
      </c>
      <c r="B538" s="153" t="s">
        <v>1172</v>
      </c>
      <c r="C538" s="136" t="s">
        <v>1173</v>
      </c>
      <c r="D538" s="154" t="s">
        <v>1174</v>
      </c>
      <c r="E538" s="154" t="s">
        <v>1175</v>
      </c>
      <c r="F538" s="136" t="s">
        <v>1142</v>
      </c>
      <c r="G538" s="122"/>
      <c r="H538" s="122"/>
      <c r="I538" s="124"/>
      <c r="J538" s="125"/>
      <c r="K538" s="125"/>
      <c r="L538" s="124"/>
      <c r="M538" s="126"/>
    </row>
    <row r="539" spans="1:13">
      <c r="A539" s="132" t="s">
        <v>1305</v>
      </c>
      <c r="B539" s="133">
        <v>1</v>
      </c>
      <c r="C539" s="130">
        <f>SUM(A539-B539)</f>
        <v>47</v>
      </c>
      <c r="D539" s="131">
        <v>12</v>
      </c>
      <c r="E539" s="130">
        <f>SUM(C539-D539)</f>
        <v>35</v>
      </c>
      <c r="F539" s="130">
        <f>E539*100/C539</f>
        <v>74.468085106382972</v>
      </c>
      <c r="G539" s="122"/>
      <c r="H539" s="122"/>
      <c r="I539" s="124"/>
      <c r="J539" s="125"/>
      <c r="K539" s="125"/>
      <c r="L539" s="124"/>
      <c r="M539" s="126"/>
    </row>
    <row r="540" spans="1:13" ht="15.75">
      <c r="A540" s="115"/>
      <c r="B540" s="115"/>
      <c r="C540" s="115"/>
      <c r="D540" s="115"/>
      <c r="E540" s="119">
        <v>43617</v>
      </c>
      <c r="F540" s="115"/>
      <c r="G540" s="115"/>
      <c r="H540" s="115"/>
      <c r="I540" s="115"/>
      <c r="J540" s="115"/>
      <c r="K540" s="115"/>
      <c r="L540" s="115"/>
      <c r="M540" s="126"/>
    </row>
    <row r="541" spans="1:13">
      <c r="A541" s="120" t="s">
        <v>1299</v>
      </c>
      <c r="B541" s="121" t="s">
        <v>1301</v>
      </c>
      <c r="C541" s="122" t="s">
        <v>12</v>
      </c>
      <c r="D541" s="123">
        <v>1000</v>
      </c>
      <c r="E541" s="123">
        <v>28</v>
      </c>
      <c r="F541" s="122">
        <v>30</v>
      </c>
      <c r="G541" s="122">
        <v>32</v>
      </c>
      <c r="H541" s="122">
        <v>34</v>
      </c>
      <c r="I541" s="124">
        <f t="shared" ref="I541" si="1095">SUM(F541-E541)*D541</f>
        <v>2000</v>
      </c>
      <c r="J541" s="125">
        <v>0</v>
      </c>
      <c r="K541" s="125">
        <v>0</v>
      </c>
      <c r="L541" s="124">
        <f t="shared" ref="L541" si="1096">SUM(I541:K541)</f>
        <v>2000</v>
      </c>
      <c r="M541" s="126"/>
    </row>
    <row r="542" spans="1:13">
      <c r="A542" s="120" t="s">
        <v>1299</v>
      </c>
      <c r="B542" s="121" t="s">
        <v>1300</v>
      </c>
      <c r="C542" s="122" t="s">
        <v>12</v>
      </c>
      <c r="D542" s="123">
        <v>1500</v>
      </c>
      <c r="E542" s="123">
        <v>27</v>
      </c>
      <c r="F542" s="122">
        <v>29</v>
      </c>
      <c r="G542" s="122">
        <v>0</v>
      </c>
      <c r="H542" s="122">
        <v>0</v>
      </c>
      <c r="I542" s="124">
        <f t="shared" ref="I542" si="1097">SUM(F542-E542)*D542</f>
        <v>3000</v>
      </c>
      <c r="J542" s="125">
        <v>0</v>
      </c>
      <c r="K542" s="125">
        <v>0</v>
      </c>
      <c r="L542" s="124">
        <f t="shared" ref="L542" si="1098">SUM(I542:K542)</f>
        <v>3000</v>
      </c>
      <c r="M542" s="126"/>
    </row>
    <row r="543" spans="1:13">
      <c r="A543" s="120" t="s">
        <v>1295</v>
      </c>
      <c r="B543" s="121" t="s">
        <v>1296</v>
      </c>
      <c r="C543" s="122" t="s">
        <v>12</v>
      </c>
      <c r="D543" s="123">
        <v>1400</v>
      </c>
      <c r="E543" s="123">
        <v>30</v>
      </c>
      <c r="F543" s="122">
        <v>32</v>
      </c>
      <c r="G543" s="122">
        <v>34</v>
      </c>
      <c r="H543" s="122">
        <v>36</v>
      </c>
      <c r="I543" s="124">
        <f t="shared" ref="I543" si="1099">SUM(F543-E543)*D543</f>
        <v>2800</v>
      </c>
      <c r="J543" s="125">
        <f>SUM(G543-F543)*D543</f>
        <v>2800</v>
      </c>
      <c r="K543" s="125">
        <f t="shared" ref="K543" si="1100">SUM(H543-G543)*D543</f>
        <v>2800</v>
      </c>
      <c r="L543" s="124">
        <f t="shared" ref="L543" si="1101">SUM(I543:K543)</f>
        <v>8400</v>
      </c>
      <c r="M543" s="126"/>
    </row>
    <row r="544" spans="1:13">
      <c r="A544" s="120" t="s">
        <v>1295</v>
      </c>
      <c r="B544" s="121" t="s">
        <v>1297</v>
      </c>
      <c r="C544" s="122" t="s">
        <v>12</v>
      </c>
      <c r="D544" s="123">
        <v>1000</v>
      </c>
      <c r="E544" s="123">
        <v>29.5</v>
      </c>
      <c r="F544" s="122">
        <v>31.5</v>
      </c>
      <c r="G544" s="122">
        <v>34</v>
      </c>
      <c r="H544" s="122">
        <v>0</v>
      </c>
      <c r="I544" s="124">
        <f t="shared" ref="I544" si="1102">SUM(F544-E544)*D544</f>
        <v>2000</v>
      </c>
      <c r="J544" s="125">
        <f>SUM(G544-F544)*D544</f>
        <v>2500</v>
      </c>
      <c r="K544" s="125">
        <v>0</v>
      </c>
      <c r="L544" s="124">
        <f t="shared" ref="L544" si="1103">SUM(I544:K544)</f>
        <v>4500</v>
      </c>
      <c r="M544" s="126"/>
    </row>
    <row r="545" spans="1:13">
      <c r="A545" s="120" t="s">
        <v>1295</v>
      </c>
      <c r="B545" s="121" t="s">
        <v>1298</v>
      </c>
      <c r="C545" s="122" t="s">
        <v>12</v>
      </c>
      <c r="D545" s="123">
        <v>500</v>
      </c>
      <c r="E545" s="123">
        <v>40</v>
      </c>
      <c r="F545" s="122">
        <v>44</v>
      </c>
      <c r="G545" s="122">
        <v>0</v>
      </c>
      <c r="H545" s="122">
        <v>0</v>
      </c>
      <c r="I545" s="124">
        <f t="shared" ref="I545" si="1104">SUM(F545-E545)*D545</f>
        <v>2000</v>
      </c>
      <c r="J545" s="125">
        <v>0</v>
      </c>
      <c r="K545" s="125">
        <v>0</v>
      </c>
      <c r="L545" s="124">
        <f t="shared" ref="L545" si="1105">SUM(I545:K545)</f>
        <v>2000</v>
      </c>
      <c r="M545" s="126"/>
    </row>
    <row r="546" spans="1:13">
      <c r="A546" s="120" t="s">
        <v>1293</v>
      </c>
      <c r="B546" s="121" t="s">
        <v>1294</v>
      </c>
      <c r="C546" s="122" t="s">
        <v>12</v>
      </c>
      <c r="D546" s="123">
        <v>3000</v>
      </c>
      <c r="E546" s="123">
        <v>8.6</v>
      </c>
      <c r="F546" s="122">
        <v>9.5</v>
      </c>
      <c r="G546" s="122">
        <v>10.5</v>
      </c>
      <c r="H546" s="122">
        <v>11.5</v>
      </c>
      <c r="I546" s="124">
        <f t="shared" ref="I546" si="1106">SUM(F546-E546)*D546</f>
        <v>2700.0000000000009</v>
      </c>
      <c r="J546" s="125">
        <f>SUM(G546-F546)*D546</f>
        <v>3000</v>
      </c>
      <c r="K546" s="125">
        <f t="shared" ref="K546" si="1107">SUM(H546-G546)*D546</f>
        <v>3000</v>
      </c>
      <c r="L546" s="124">
        <f t="shared" ref="L546" si="1108">SUM(I546:K546)</f>
        <v>8700</v>
      </c>
      <c r="M546" s="126"/>
    </row>
    <row r="547" spans="1:13">
      <c r="A547" s="120" t="s">
        <v>1293</v>
      </c>
      <c r="B547" s="121" t="s">
        <v>1219</v>
      </c>
      <c r="C547" s="122" t="s">
        <v>12</v>
      </c>
      <c r="D547" s="123">
        <v>4000</v>
      </c>
      <c r="E547" s="123">
        <v>5.25</v>
      </c>
      <c r="F547" s="122">
        <v>5.75</v>
      </c>
      <c r="G547" s="122">
        <v>6.25</v>
      </c>
      <c r="H547" s="122">
        <v>6.75</v>
      </c>
      <c r="I547" s="124">
        <f t="shared" ref="I547" si="1109">SUM(F547-E547)*D547</f>
        <v>2000</v>
      </c>
      <c r="J547" s="125">
        <f>SUM(G547-F547)*D547</f>
        <v>2000</v>
      </c>
      <c r="K547" s="125">
        <f t="shared" ref="K547" si="1110">SUM(H547-G547)*D547</f>
        <v>2000</v>
      </c>
      <c r="L547" s="124">
        <f t="shared" ref="L547" si="1111">SUM(I547:K547)</f>
        <v>6000</v>
      </c>
      <c r="M547" s="126"/>
    </row>
    <row r="548" spans="1:13">
      <c r="A548" s="120" t="s">
        <v>1293</v>
      </c>
      <c r="B548" s="121" t="s">
        <v>1152</v>
      </c>
      <c r="C548" s="122" t="s">
        <v>12</v>
      </c>
      <c r="D548" s="123">
        <v>2400</v>
      </c>
      <c r="E548" s="123">
        <v>12</v>
      </c>
      <c r="F548" s="122">
        <v>10.5</v>
      </c>
      <c r="G548" s="122">
        <v>0</v>
      </c>
      <c r="H548" s="122">
        <v>0</v>
      </c>
      <c r="I548" s="124">
        <f t="shared" ref="I548" si="1112">SUM(F548-E548)*D548</f>
        <v>-3600</v>
      </c>
      <c r="J548" s="125">
        <v>0</v>
      </c>
      <c r="K548" s="125">
        <f t="shared" ref="K548" si="1113">SUM(H548-G548)*D548</f>
        <v>0</v>
      </c>
      <c r="L548" s="124">
        <f t="shared" ref="L548" si="1114">SUM(I548:K548)</f>
        <v>-3600</v>
      </c>
      <c r="M548" s="126"/>
    </row>
    <row r="549" spans="1:13">
      <c r="A549" s="120" t="s">
        <v>1292</v>
      </c>
      <c r="B549" s="121" t="s">
        <v>1290</v>
      </c>
      <c r="C549" s="122" t="s">
        <v>12</v>
      </c>
      <c r="D549" s="123">
        <v>2000</v>
      </c>
      <c r="E549" s="123">
        <v>8.5</v>
      </c>
      <c r="F549" s="122">
        <v>9.5</v>
      </c>
      <c r="G549" s="122">
        <v>10.5</v>
      </c>
      <c r="H549" s="122">
        <v>11.5</v>
      </c>
      <c r="I549" s="124">
        <f t="shared" ref="I549" si="1115">SUM(F549-E549)*D549</f>
        <v>2000</v>
      </c>
      <c r="J549" s="125">
        <f>SUM(G549-F549)*D549</f>
        <v>2000</v>
      </c>
      <c r="K549" s="125">
        <f t="shared" ref="K549" si="1116">SUM(H549-G549)*D549</f>
        <v>2000</v>
      </c>
      <c r="L549" s="124">
        <f t="shared" ref="L549" si="1117">SUM(I549:K549)</f>
        <v>6000</v>
      </c>
      <c r="M549" s="126"/>
    </row>
    <row r="550" spans="1:13">
      <c r="A550" s="120" t="s">
        <v>1292</v>
      </c>
      <c r="B550" s="121" t="s">
        <v>1290</v>
      </c>
      <c r="C550" s="122" t="s">
        <v>12</v>
      </c>
      <c r="D550" s="123">
        <v>2000</v>
      </c>
      <c r="E550" s="123">
        <v>8</v>
      </c>
      <c r="F550" s="122">
        <v>6.5</v>
      </c>
      <c r="G550" s="122">
        <v>0</v>
      </c>
      <c r="H550" s="122">
        <v>0</v>
      </c>
      <c r="I550" s="124">
        <f t="shared" ref="I550" si="1118">SUM(F550-E550)*D550</f>
        <v>-3000</v>
      </c>
      <c r="J550" s="125">
        <v>0</v>
      </c>
      <c r="K550" s="125">
        <v>0</v>
      </c>
      <c r="L550" s="124">
        <f t="shared" ref="L550" si="1119">SUM(I550:K550)</f>
        <v>-3000</v>
      </c>
      <c r="M550" s="126"/>
    </row>
    <row r="551" spans="1:13">
      <c r="A551" s="120" t="s">
        <v>1287</v>
      </c>
      <c r="B551" s="121" t="s">
        <v>1288</v>
      </c>
      <c r="C551" s="122" t="s">
        <v>12</v>
      </c>
      <c r="D551" s="123">
        <v>2000</v>
      </c>
      <c r="E551" s="123">
        <v>5</v>
      </c>
      <c r="F551" s="122">
        <v>3.5</v>
      </c>
      <c r="G551" s="122">
        <v>0</v>
      </c>
      <c r="H551" s="122">
        <v>0</v>
      </c>
      <c r="I551" s="124">
        <f t="shared" ref="I551" si="1120">SUM(F551-E551)*D551</f>
        <v>-3000</v>
      </c>
      <c r="J551" s="125">
        <v>0</v>
      </c>
      <c r="K551" s="125">
        <v>0</v>
      </c>
      <c r="L551" s="124">
        <f t="shared" ref="L551:L552" si="1121">SUM(I551:K551)</f>
        <v>-3000</v>
      </c>
      <c r="M551" s="126"/>
    </row>
    <row r="552" spans="1:13">
      <c r="A552" s="120" t="s">
        <v>1287</v>
      </c>
      <c r="B552" s="121" t="s">
        <v>1219</v>
      </c>
      <c r="C552" s="122" t="s">
        <v>12</v>
      </c>
      <c r="D552" s="123">
        <v>4000</v>
      </c>
      <c r="E552" s="123">
        <v>6</v>
      </c>
      <c r="F552" s="122">
        <v>5.25</v>
      </c>
      <c r="G552" s="122">
        <v>0</v>
      </c>
      <c r="H552" s="122">
        <v>0</v>
      </c>
      <c r="I552" s="124">
        <f t="shared" ref="I552" si="1122">SUM(F552-E552)*D552</f>
        <v>-3000</v>
      </c>
      <c r="J552" s="125">
        <v>0</v>
      </c>
      <c r="K552" s="125">
        <v>0</v>
      </c>
      <c r="L552" s="124">
        <f t="shared" si="1121"/>
        <v>-3000</v>
      </c>
      <c r="M552" s="126"/>
    </row>
    <row r="553" spans="1:13">
      <c r="A553" s="120" t="s">
        <v>1287</v>
      </c>
      <c r="B553" s="121" t="s">
        <v>1289</v>
      </c>
      <c r="C553" s="122" t="s">
        <v>12</v>
      </c>
      <c r="D553" s="123">
        <v>150</v>
      </c>
      <c r="E553" s="123">
        <v>103</v>
      </c>
      <c r="F553" s="122">
        <v>88</v>
      </c>
      <c r="G553" s="122">
        <v>0</v>
      </c>
      <c r="H553" s="122">
        <v>0</v>
      </c>
      <c r="I553" s="124">
        <f t="shared" ref="I553:I555" si="1123">SUM(F553-E553)*D553</f>
        <v>-2250</v>
      </c>
      <c r="J553" s="125">
        <v>0</v>
      </c>
      <c r="K553" s="125">
        <v>0</v>
      </c>
      <c r="L553" s="124">
        <f t="shared" ref="L553:L555" si="1124">SUM(I553:K553)</f>
        <v>-2250</v>
      </c>
      <c r="M553" s="126"/>
    </row>
    <row r="554" spans="1:13">
      <c r="A554" s="120" t="s">
        <v>1287</v>
      </c>
      <c r="B554" s="121" t="s">
        <v>1290</v>
      </c>
      <c r="C554" s="122" t="s">
        <v>12</v>
      </c>
      <c r="D554" s="123">
        <v>2000</v>
      </c>
      <c r="E554" s="123">
        <v>7</v>
      </c>
      <c r="F554" s="122">
        <v>8</v>
      </c>
      <c r="G554" s="122">
        <v>0</v>
      </c>
      <c r="H554" s="122">
        <v>0</v>
      </c>
      <c r="I554" s="124">
        <f t="shared" si="1123"/>
        <v>2000</v>
      </c>
      <c r="J554" s="125">
        <v>0</v>
      </c>
      <c r="K554" s="125">
        <v>0</v>
      </c>
      <c r="L554" s="124">
        <f t="shared" si="1124"/>
        <v>2000</v>
      </c>
      <c r="M554" s="126"/>
    </row>
    <row r="555" spans="1:13">
      <c r="A555" s="120" t="s">
        <v>1291</v>
      </c>
      <c r="B555" s="121" t="s">
        <v>1102</v>
      </c>
      <c r="C555" s="122" t="s">
        <v>12</v>
      </c>
      <c r="D555" s="123">
        <v>2000</v>
      </c>
      <c r="E555" s="123">
        <v>9</v>
      </c>
      <c r="F555" s="122">
        <v>10</v>
      </c>
      <c r="G555" s="122">
        <v>0</v>
      </c>
      <c r="H555" s="122">
        <v>0</v>
      </c>
      <c r="I555" s="124">
        <f t="shared" si="1123"/>
        <v>2000</v>
      </c>
      <c r="J555" s="125">
        <v>0</v>
      </c>
      <c r="K555" s="125">
        <v>0</v>
      </c>
      <c r="L555" s="124">
        <f t="shared" si="1124"/>
        <v>2000</v>
      </c>
      <c r="M555" s="126"/>
    </row>
    <row r="556" spans="1:13">
      <c r="A556" s="120" t="s">
        <v>1285</v>
      </c>
      <c r="B556" s="121" t="s">
        <v>1281</v>
      </c>
      <c r="C556" s="122" t="s">
        <v>12</v>
      </c>
      <c r="D556" s="123">
        <v>1200</v>
      </c>
      <c r="E556" s="123">
        <v>22</v>
      </c>
      <c r="F556" s="122">
        <v>24</v>
      </c>
      <c r="G556" s="122">
        <v>26</v>
      </c>
      <c r="H556" s="122">
        <v>28</v>
      </c>
      <c r="I556" s="124">
        <f t="shared" ref="I556" si="1125">SUM(F556-E556)*D556</f>
        <v>2400</v>
      </c>
      <c r="J556" s="125">
        <f>SUM(G556-F556)*D556</f>
        <v>2400</v>
      </c>
      <c r="K556" s="125">
        <f t="shared" ref="K556" si="1126">SUM(H556-G556)*D556</f>
        <v>2400</v>
      </c>
      <c r="L556" s="124">
        <f t="shared" ref="L556" si="1127">SUM(I556:K556)</f>
        <v>7200</v>
      </c>
      <c r="M556" s="126"/>
    </row>
    <row r="557" spans="1:13">
      <c r="A557" s="120" t="s">
        <v>1285</v>
      </c>
      <c r="B557" s="121" t="s">
        <v>1286</v>
      </c>
      <c r="C557" s="122" t="s">
        <v>12</v>
      </c>
      <c r="D557" s="123">
        <v>500</v>
      </c>
      <c r="E557" s="123">
        <v>49</v>
      </c>
      <c r="F557" s="122">
        <v>59</v>
      </c>
      <c r="G557" s="122">
        <v>69</v>
      </c>
      <c r="H557" s="122">
        <v>0</v>
      </c>
      <c r="I557" s="124">
        <f t="shared" ref="I557" si="1128">SUM(F557-E557)*D557</f>
        <v>5000</v>
      </c>
      <c r="J557" s="125">
        <f>SUM(G557-F557)*D557</f>
        <v>5000</v>
      </c>
      <c r="K557" s="125">
        <v>0</v>
      </c>
      <c r="L557" s="124">
        <f t="shared" ref="L557" si="1129">SUM(I557:K557)</f>
        <v>10000</v>
      </c>
      <c r="M557" s="126"/>
    </row>
    <row r="558" spans="1:13">
      <c r="A558" s="120" t="s">
        <v>1280</v>
      </c>
      <c r="B558" s="121" t="s">
        <v>1284</v>
      </c>
      <c r="C558" s="122" t="s">
        <v>12</v>
      </c>
      <c r="D558" s="123">
        <v>2000</v>
      </c>
      <c r="E558" s="123">
        <v>15</v>
      </c>
      <c r="F558" s="122">
        <v>16.5</v>
      </c>
      <c r="G558" s="122">
        <v>0</v>
      </c>
      <c r="H558" s="122">
        <v>0</v>
      </c>
      <c r="I558" s="124">
        <f t="shared" ref="I558" si="1130">SUM(F558-E558)*D558</f>
        <v>3000</v>
      </c>
      <c r="J558" s="125">
        <v>0</v>
      </c>
      <c r="K558" s="125">
        <f t="shared" ref="K558" si="1131">SUM(H558-G558)*D558</f>
        <v>0</v>
      </c>
      <c r="L558" s="124">
        <f t="shared" ref="L558" si="1132">SUM(I558:K558)</f>
        <v>3000</v>
      </c>
      <c r="M558" s="126"/>
    </row>
    <row r="559" spans="1:13">
      <c r="A559" s="120" t="s">
        <v>1280</v>
      </c>
      <c r="B559" s="121" t="s">
        <v>1283</v>
      </c>
      <c r="C559" s="122" t="s">
        <v>12</v>
      </c>
      <c r="D559" s="123">
        <v>2000</v>
      </c>
      <c r="E559" s="123">
        <v>14.5</v>
      </c>
      <c r="F559" s="122">
        <v>15.5</v>
      </c>
      <c r="G559" s="122">
        <v>0</v>
      </c>
      <c r="H559" s="122">
        <v>0</v>
      </c>
      <c r="I559" s="124">
        <f t="shared" ref="I559" si="1133">SUM(F559-E559)*D559</f>
        <v>2000</v>
      </c>
      <c r="J559" s="125">
        <v>0</v>
      </c>
      <c r="K559" s="125">
        <f t="shared" ref="K559" si="1134">SUM(H559-G559)*D559</f>
        <v>0</v>
      </c>
      <c r="L559" s="124">
        <f t="shared" ref="L559" si="1135">SUM(I559:K559)</f>
        <v>2000</v>
      </c>
      <c r="M559" s="126"/>
    </row>
    <row r="560" spans="1:13">
      <c r="A560" s="120" t="s">
        <v>1280</v>
      </c>
      <c r="B560" s="121" t="s">
        <v>1282</v>
      </c>
      <c r="C560" s="122" t="s">
        <v>12</v>
      </c>
      <c r="D560" s="123">
        <v>1000</v>
      </c>
      <c r="E560" s="123">
        <v>14</v>
      </c>
      <c r="F560" s="122">
        <v>16</v>
      </c>
      <c r="G560" s="122">
        <v>0</v>
      </c>
      <c r="H560" s="122">
        <v>0</v>
      </c>
      <c r="I560" s="124">
        <f t="shared" ref="I560" si="1136">SUM(F560-E560)*D560</f>
        <v>2000</v>
      </c>
      <c r="J560" s="125">
        <v>0</v>
      </c>
      <c r="K560" s="125">
        <f t="shared" ref="K560" si="1137">SUM(H560-G560)*D560</f>
        <v>0</v>
      </c>
      <c r="L560" s="124">
        <f t="shared" ref="L560" si="1138">SUM(I560:K560)</f>
        <v>2000</v>
      </c>
      <c r="M560" s="126"/>
    </row>
    <row r="561" spans="1:13">
      <c r="A561" s="120" t="s">
        <v>1280</v>
      </c>
      <c r="B561" s="121" t="s">
        <v>1281</v>
      </c>
      <c r="C561" s="122" t="s">
        <v>12</v>
      </c>
      <c r="D561" s="123">
        <v>1200</v>
      </c>
      <c r="E561" s="123">
        <v>21.5</v>
      </c>
      <c r="F561" s="122">
        <v>18.5</v>
      </c>
      <c r="G561" s="122">
        <v>0</v>
      </c>
      <c r="H561" s="122">
        <v>0</v>
      </c>
      <c r="I561" s="124">
        <f t="shared" ref="I561" si="1139">SUM(F561-E561)*D561</f>
        <v>-3600</v>
      </c>
      <c r="J561" s="125">
        <v>0</v>
      </c>
      <c r="K561" s="125">
        <f t="shared" ref="K561" si="1140">SUM(H561-G561)*D561</f>
        <v>0</v>
      </c>
      <c r="L561" s="124">
        <f t="shared" ref="L561" si="1141">SUM(I561:K561)</f>
        <v>-3600</v>
      </c>
      <c r="M561" s="126"/>
    </row>
    <row r="562" spans="1:13">
      <c r="A562" s="120" t="s">
        <v>1277</v>
      </c>
      <c r="B562" s="121" t="s">
        <v>1278</v>
      </c>
      <c r="C562" s="122" t="s">
        <v>12</v>
      </c>
      <c r="D562" s="123">
        <v>1200</v>
      </c>
      <c r="E562" s="123">
        <v>24</v>
      </c>
      <c r="F562" s="122">
        <v>26</v>
      </c>
      <c r="G562" s="122">
        <v>28</v>
      </c>
      <c r="H562" s="122">
        <v>30</v>
      </c>
      <c r="I562" s="124">
        <f t="shared" ref="I562" si="1142">SUM(F562-E562)*D562</f>
        <v>2400</v>
      </c>
      <c r="J562" s="125">
        <f>SUM(G562-F562)*D562</f>
        <v>2400</v>
      </c>
      <c r="K562" s="125">
        <f t="shared" ref="K562" si="1143">SUM(H562-G562)*D562</f>
        <v>2400</v>
      </c>
      <c r="L562" s="124">
        <f t="shared" ref="L562" si="1144">SUM(I562:K562)</f>
        <v>7200</v>
      </c>
      <c r="M562" s="126"/>
    </row>
    <row r="563" spans="1:13">
      <c r="A563" s="120" t="s">
        <v>1277</v>
      </c>
      <c r="B563" s="121" t="s">
        <v>1279</v>
      </c>
      <c r="C563" s="122" t="s">
        <v>12</v>
      </c>
      <c r="D563" s="123">
        <v>2400</v>
      </c>
      <c r="E563" s="123">
        <v>10</v>
      </c>
      <c r="F563" s="122">
        <v>8.5</v>
      </c>
      <c r="G563" s="122">
        <v>0</v>
      </c>
      <c r="H563" s="122">
        <v>0</v>
      </c>
      <c r="I563" s="124">
        <f t="shared" ref="I563" si="1145">SUM(F563-E563)*D563</f>
        <v>-3600</v>
      </c>
      <c r="J563" s="125">
        <v>0</v>
      </c>
      <c r="K563" s="125">
        <f t="shared" ref="K563" si="1146">SUM(H563-G563)*D563</f>
        <v>0</v>
      </c>
      <c r="L563" s="124">
        <f t="shared" ref="L563" si="1147">SUM(I563:K563)</f>
        <v>-3600</v>
      </c>
      <c r="M563" s="126"/>
    </row>
    <row r="564" spans="1:13">
      <c r="A564" s="120" t="s">
        <v>1274</v>
      </c>
      <c r="B564" s="121" t="s">
        <v>1276</v>
      </c>
      <c r="C564" s="122" t="s">
        <v>12</v>
      </c>
      <c r="D564" s="123">
        <v>4000</v>
      </c>
      <c r="E564" s="123">
        <v>7</v>
      </c>
      <c r="F564" s="122">
        <v>7.5</v>
      </c>
      <c r="G564" s="122">
        <v>8</v>
      </c>
      <c r="H564" s="122">
        <v>0</v>
      </c>
      <c r="I564" s="124">
        <f t="shared" ref="I564" si="1148">SUM(F564-E564)*D564</f>
        <v>2000</v>
      </c>
      <c r="J564" s="125">
        <f>SUM(G564-F564)*D564</f>
        <v>2000</v>
      </c>
      <c r="K564" s="125">
        <v>0</v>
      </c>
      <c r="L564" s="124">
        <f t="shared" ref="L564" si="1149">SUM(I564:K564)</f>
        <v>4000</v>
      </c>
      <c r="M564" s="126"/>
    </row>
    <row r="565" spans="1:13">
      <c r="A565" s="120" t="s">
        <v>1274</v>
      </c>
      <c r="B565" s="121" t="s">
        <v>1275</v>
      </c>
      <c r="C565" s="122" t="s">
        <v>12</v>
      </c>
      <c r="D565" s="123">
        <v>12000</v>
      </c>
      <c r="E565" s="123">
        <v>3.25</v>
      </c>
      <c r="F565" s="122">
        <v>3.5</v>
      </c>
      <c r="G565" s="122">
        <v>3.75</v>
      </c>
      <c r="H565" s="122">
        <v>0</v>
      </c>
      <c r="I565" s="124">
        <f t="shared" ref="I565" si="1150">SUM(F565-E565)*D565</f>
        <v>3000</v>
      </c>
      <c r="J565" s="125">
        <f>SUM(G565-F565)*D565</f>
        <v>3000</v>
      </c>
      <c r="K565" s="125">
        <v>0</v>
      </c>
      <c r="L565" s="124">
        <f t="shared" ref="L565" si="1151">SUM(I565:K565)</f>
        <v>6000</v>
      </c>
      <c r="M565" s="126"/>
    </row>
    <row r="566" spans="1:13">
      <c r="A566" s="120" t="s">
        <v>1269</v>
      </c>
      <c r="B566" s="121" t="s">
        <v>1013</v>
      </c>
      <c r="C566" s="122" t="s">
        <v>12</v>
      </c>
      <c r="D566" s="123">
        <v>1200</v>
      </c>
      <c r="E566" s="123">
        <v>28</v>
      </c>
      <c r="F566" s="122">
        <v>30</v>
      </c>
      <c r="G566" s="122">
        <v>0</v>
      </c>
      <c r="H566" s="122">
        <v>0</v>
      </c>
      <c r="I566" s="124">
        <f t="shared" ref="I566" si="1152">SUM(F566-E566)*D566</f>
        <v>2400</v>
      </c>
      <c r="J566" s="125">
        <v>0</v>
      </c>
      <c r="K566" s="125">
        <f t="shared" ref="K566" si="1153">SUM(H566-G566)*D566</f>
        <v>0</v>
      </c>
      <c r="L566" s="124">
        <f t="shared" ref="L566" si="1154">SUM(I566:K566)</f>
        <v>2400</v>
      </c>
      <c r="M566" s="126"/>
    </row>
    <row r="567" spans="1:13">
      <c r="A567" s="120" t="s">
        <v>1269</v>
      </c>
      <c r="B567" s="121" t="s">
        <v>1265</v>
      </c>
      <c r="C567" s="122" t="s">
        <v>12</v>
      </c>
      <c r="D567" s="123">
        <v>2400</v>
      </c>
      <c r="E567" s="123">
        <v>15.55</v>
      </c>
      <c r="F567" s="122">
        <v>16.5</v>
      </c>
      <c r="G567" s="122">
        <v>0</v>
      </c>
      <c r="H567" s="122">
        <v>0</v>
      </c>
      <c r="I567" s="124">
        <f t="shared" ref="I567" si="1155">SUM(F567-E567)*D567</f>
        <v>2279.9999999999982</v>
      </c>
      <c r="J567" s="125">
        <v>0</v>
      </c>
      <c r="K567" s="125">
        <f t="shared" ref="K567" si="1156">SUM(H567-G567)*D567</f>
        <v>0</v>
      </c>
      <c r="L567" s="124">
        <f t="shared" ref="L567" si="1157">SUM(I567:K567)</f>
        <v>2279.9999999999982</v>
      </c>
      <c r="M567" s="126"/>
    </row>
    <row r="568" spans="1:13">
      <c r="A568" s="120" t="s">
        <v>1266</v>
      </c>
      <c r="B568" s="121" t="s">
        <v>1267</v>
      </c>
      <c r="C568" s="122" t="s">
        <v>12</v>
      </c>
      <c r="D568" s="123">
        <v>1200</v>
      </c>
      <c r="E568" s="123">
        <v>20</v>
      </c>
      <c r="F568" s="122">
        <v>22</v>
      </c>
      <c r="G568" s="122">
        <v>24</v>
      </c>
      <c r="H568" s="122">
        <v>26</v>
      </c>
      <c r="I568" s="124">
        <f t="shared" ref="I568" si="1158">SUM(F568-E568)*D568</f>
        <v>2400</v>
      </c>
      <c r="J568" s="125">
        <f>SUM(G568-F568)*D568</f>
        <v>2400</v>
      </c>
      <c r="K568" s="125">
        <f t="shared" ref="K568" si="1159">SUM(H568-G568)*D568</f>
        <v>2400</v>
      </c>
      <c r="L568" s="124">
        <f t="shared" ref="L568" si="1160">SUM(I568:K568)</f>
        <v>7200</v>
      </c>
      <c r="M568" s="126"/>
    </row>
    <row r="569" spans="1:13">
      <c r="A569" s="120" t="s">
        <v>1266</v>
      </c>
      <c r="B569" s="121" t="s">
        <v>1268</v>
      </c>
      <c r="C569" s="122" t="s">
        <v>12</v>
      </c>
      <c r="D569" s="123">
        <v>1000</v>
      </c>
      <c r="E569" s="123">
        <v>23</v>
      </c>
      <c r="F569" s="122">
        <v>25</v>
      </c>
      <c r="G569" s="122">
        <v>27</v>
      </c>
      <c r="H569" s="122">
        <v>0</v>
      </c>
      <c r="I569" s="124">
        <f t="shared" ref="I569" si="1161">SUM(F569-E569)*D569</f>
        <v>2000</v>
      </c>
      <c r="J569" s="125">
        <f>SUM(G569-F569)*D569</f>
        <v>2000</v>
      </c>
      <c r="K569" s="125">
        <v>0</v>
      </c>
      <c r="L569" s="124">
        <f t="shared" ref="L569" si="1162">SUM(I569:K569)</f>
        <v>4000</v>
      </c>
      <c r="M569" s="126"/>
    </row>
    <row r="570" spans="1:13">
      <c r="A570" s="120" t="s">
        <v>1264</v>
      </c>
      <c r="B570" s="121" t="s">
        <v>1265</v>
      </c>
      <c r="C570" s="122" t="s">
        <v>12</v>
      </c>
      <c r="D570" s="123">
        <v>2122</v>
      </c>
      <c r="E570" s="123">
        <v>12</v>
      </c>
      <c r="F570" s="122">
        <v>13</v>
      </c>
      <c r="G570" s="122">
        <v>14</v>
      </c>
      <c r="H570" s="122">
        <v>15</v>
      </c>
      <c r="I570" s="124">
        <f t="shared" ref="I570" si="1163">SUM(F570-E570)*D570</f>
        <v>2122</v>
      </c>
      <c r="J570" s="125">
        <f>SUM(G570-F570)*D570</f>
        <v>2122</v>
      </c>
      <c r="K570" s="125">
        <f t="shared" ref="K570" si="1164">SUM(H570-G570)*D570</f>
        <v>2122</v>
      </c>
      <c r="L570" s="124">
        <f t="shared" ref="L570" si="1165">SUM(I570:K570)</f>
        <v>6366</v>
      </c>
      <c r="M570" s="126"/>
    </row>
    <row r="571" spans="1:13">
      <c r="A571" s="120" t="s">
        <v>1264</v>
      </c>
      <c r="B571" s="121" t="s">
        <v>1218</v>
      </c>
      <c r="C571" s="122" t="s">
        <v>12</v>
      </c>
      <c r="D571" s="123">
        <v>1200</v>
      </c>
      <c r="E571" s="123">
        <v>23.5</v>
      </c>
      <c r="F571" s="122">
        <v>24</v>
      </c>
      <c r="G571" s="122">
        <v>0</v>
      </c>
      <c r="H571" s="122">
        <v>0</v>
      </c>
      <c r="I571" s="124">
        <f t="shared" ref="I571" si="1166">SUM(F571-E571)*D571</f>
        <v>600</v>
      </c>
      <c r="J571" s="125">
        <v>0</v>
      </c>
      <c r="K571" s="125">
        <f t="shared" ref="K571" si="1167">SUM(H571-G571)*D571</f>
        <v>0</v>
      </c>
      <c r="L571" s="124">
        <f t="shared" ref="L571" si="1168">SUM(I571:K571)</f>
        <v>600</v>
      </c>
      <c r="M571" s="126"/>
    </row>
    <row r="572" spans="1:13">
      <c r="A572" s="120" t="s">
        <v>1262</v>
      </c>
      <c r="B572" s="121" t="s">
        <v>1257</v>
      </c>
      <c r="C572" s="122" t="s">
        <v>12</v>
      </c>
      <c r="D572" s="123">
        <v>7000</v>
      </c>
      <c r="E572" s="123">
        <v>9</v>
      </c>
      <c r="F572" s="122">
        <v>8.25</v>
      </c>
      <c r="G572" s="122">
        <v>0</v>
      </c>
      <c r="H572" s="122">
        <v>0</v>
      </c>
      <c r="I572" s="124">
        <f t="shared" ref="I572" si="1169">SUM(F572-E572)*D572</f>
        <v>-5250</v>
      </c>
      <c r="J572" s="125">
        <v>0</v>
      </c>
      <c r="K572" s="125">
        <f t="shared" ref="K572" si="1170">SUM(H572-G572)*D572</f>
        <v>0</v>
      </c>
      <c r="L572" s="124">
        <f t="shared" ref="L572" si="1171">SUM(I572:K572)</f>
        <v>-5250</v>
      </c>
      <c r="M572" s="126"/>
    </row>
    <row r="573" spans="1:13">
      <c r="A573" s="120" t="s">
        <v>1262</v>
      </c>
      <c r="B573" s="121" t="s">
        <v>1263</v>
      </c>
      <c r="C573" s="122" t="s">
        <v>12</v>
      </c>
      <c r="D573" s="123">
        <v>1200</v>
      </c>
      <c r="E573" s="123">
        <v>18.5</v>
      </c>
      <c r="F573" s="122">
        <v>20.5</v>
      </c>
      <c r="G573" s="122">
        <v>22.5</v>
      </c>
      <c r="H573" s="122">
        <v>24.5</v>
      </c>
      <c r="I573" s="124">
        <f t="shared" ref="I573" si="1172">SUM(F573-E573)*D573</f>
        <v>2400</v>
      </c>
      <c r="J573" s="125">
        <f>SUM(G573-F573)*D573</f>
        <v>2400</v>
      </c>
      <c r="K573" s="125">
        <f t="shared" ref="K573" si="1173">SUM(H573-G573)*D573</f>
        <v>2400</v>
      </c>
      <c r="L573" s="124">
        <f t="shared" ref="L573" si="1174">SUM(I573:K573)</f>
        <v>7200</v>
      </c>
      <c r="M573" s="126"/>
    </row>
    <row r="574" spans="1:13">
      <c r="A574" s="120" t="s">
        <v>1260</v>
      </c>
      <c r="B574" s="121" t="s">
        <v>1261</v>
      </c>
      <c r="C574" s="122" t="s">
        <v>12</v>
      </c>
      <c r="D574" s="123">
        <v>5600</v>
      </c>
      <c r="E574" s="123">
        <v>5</v>
      </c>
      <c r="F574" s="122">
        <v>5</v>
      </c>
      <c r="G574" s="122">
        <v>0</v>
      </c>
      <c r="H574" s="122">
        <v>0</v>
      </c>
      <c r="I574" s="124">
        <f t="shared" ref="I574" si="1175">SUM(F574-E574)*D574</f>
        <v>0</v>
      </c>
      <c r="J574" s="125">
        <v>0</v>
      </c>
      <c r="K574" s="125">
        <f t="shared" ref="K574" si="1176">SUM(H574-G574)*D574</f>
        <v>0</v>
      </c>
      <c r="L574" s="124">
        <f t="shared" ref="L574" si="1177">SUM(I574:K574)</f>
        <v>0</v>
      </c>
      <c r="M574" s="126"/>
    </row>
    <row r="575" spans="1:13">
      <c r="A575" s="120" t="s">
        <v>1260</v>
      </c>
      <c r="B575" s="121" t="s">
        <v>1259</v>
      </c>
      <c r="C575" s="122" t="s">
        <v>12</v>
      </c>
      <c r="D575" s="123">
        <v>2400</v>
      </c>
      <c r="E575" s="123">
        <v>14.5</v>
      </c>
      <c r="F575" s="122">
        <v>15.25</v>
      </c>
      <c r="G575" s="122">
        <v>0</v>
      </c>
      <c r="H575" s="122">
        <v>0</v>
      </c>
      <c r="I575" s="124">
        <f t="shared" ref="I575" si="1178">SUM(F575-E575)*D575</f>
        <v>1800</v>
      </c>
      <c r="J575" s="125">
        <v>0</v>
      </c>
      <c r="K575" s="125">
        <f t="shared" ref="K575" si="1179">SUM(H575-G575)*D575</f>
        <v>0</v>
      </c>
      <c r="L575" s="124">
        <f t="shared" ref="L575" si="1180">SUM(I575:K575)</f>
        <v>1800</v>
      </c>
      <c r="M575" s="126"/>
    </row>
    <row r="576" spans="1:13">
      <c r="A576" s="120" t="s">
        <v>1254</v>
      </c>
      <c r="B576" s="121" t="s">
        <v>1257</v>
      </c>
      <c r="C576" s="122" t="s">
        <v>12</v>
      </c>
      <c r="D576" s="123">
        <v>7000</v>
      </c>
      <c r="E576" s="123">
        <v>4.8</v>
      </c>
      <c r="F576" s="122">
        <v>5.25</v>
      </c>
      <c r="G576" s="122">
        <v>6</v>
      </c>
      <c r="H576" s="122">
        <v>6.2</v>
      </c>
      <c r="I576" s="124">
        <f t="shared" ref="I576" si="1181">SUM(F576-E576)*D576</f>
        <v>3150.0000000000014</v>
      </c>
      <c r="J576" s="125">
        <f>SUM(G576-F576)*D576</f>
        <v>5250</v>
      </c>
      <c r="K576" s="125">
        <f t="shared" ref="K576" si="1182">SUM(H576-G576)*D576</f>
        <v>1400.0000000000011</v>
      </c>
      <c r="L576" s="124">
        <f t="shared" ref="L576" si="1183">SUM(I576:K576)</f>
        <v>9800.0000000000036</v>
      </c>
      <c r="M576" s="126"/>
    </row>
    <row r="577" spans="1:13">
      <c r="A577" s="120" t="s">
        <v>1254</v>
      </c>
      <c r="B577" s="121" t="s">
        <v>1255</v>
      </c>
      <c r="C577" s="122" t="s">
        <v>12</v>
      </c>
      <c r="D577" s="123">
        <v>4400</v>
      </c>
      <c r="E577" s="123">
        <v>11.3</v>
      </c>
      <c r="F577" s="122">
        <v>12</v>
      </c>
      <c r="G577" s="122">
        <v>13</v>
      </c>
      <c r="H577" s="122">
        <v>14</v>
      </c>
      <c r="I577" s="124">
        <f t="shared" ref="I577" si="1184">SUM(F577-E577)*D577</f>
        <v>3079.9999999999968</v>
      </c>
      <c r="J577" s="125">
        <f>SUM(G577-F577)*D577</f>
        <v>4400</v>
      </c>
      <c r="K577" s="125">
        <f>SUM(H577-G577)*D577</f>
        <v>4400</v>
      </c>
      <c r="L577" s="124">
        <f t="shared" ref="L577" si="1185">SUM(I577:K577)</f>
        <v>11879.999999999996</v>
      </c>
      <c r="M577" s="126"/>
    </row>
    <row r="578" spans="1:13">
      <c r="A578" s="120" t="s">
        <v>1254</v>
      </c>
      <c r="B578" s="121" t="s">
        <v>1256</v>
      </c>
      <c r="C578" s="122" t="s">
        <v>12</v>
      </c>
      <c r="D578" s="123">
        <v>1500</v>
      </c>
      <c r="E578" s="123">
        <v>15</v>
      </c>
      <c r="F578" s="122">
        <v>17</v>
      </c>
      <c r="G578" s="122">
        <v>0</v>
      </c>
      <c r="H578" s="122">
        <v>0</v>
      </c>
      <c r="I578" s="124">
        <f t="shared" ref="I578" si="1186">SUM(F578-E578)*D578</f>
        <v>3000</v>
      </c>
      <c r="J578" s="125">
        <v>0</v>
      </c>
      <c r="K578" s="125">
        <f t="shared" ref="K578" si="1187">SUM(H578-G578)*D578</f>
        <v>0</v>
      </c>
      <c r="L578" s="124">
        <f t="shared" ref="L578" si="1188">SUM(I578:K578)</f>
        <v>3000</v>
      </c>
      <c r="M578" s="126"/>
    </row>
    <row r="579" spans="1:13">
      <c r="A579" s="120" t="s">
        <v>1254</v>
      </c>
      <c r="B579" s="121" t="s">
        <v>1258</v>
      </c>
      <c r="C579" s="122" t="s">
        <v>12</v>
      </c>
      <c r="D579" s="123">
        <v>12000</v>
      </c>
      <c r="E579" s="123">
        <v>5.7</v>
      </c>
      <c r="F579" s="122">
        <v>5.25</v>
      </c>
      <c r="G579" s="122">
        <v>0</v>
      </c>
      <c r="H579" s="122">
        <v>0</v>
      </c>
      <c r="I579" s="124">
        <f t="shared" ref="I579" si="1189">SUM(F579-E579)*D579</f>
        <v>-5400.0000000000018</v>
      </c>
      <c r="J579" s="125">
        <v>0</v>
      </c>
      <c r="K579" s="125">
        <f t="shared" ref="K579" si="1190">SUM(H579-G579)*D579</f>
        <v>0</v>
      </c>
      <c r="L579" s="124">
        <f t="shared" ref="L579" si="1191">SUM(I579:K579)</f>
        <v>-5400.0000000000018</v>
      </c>
      <c r="M579" s="126"/>
    </row>
    <row r="580" spans="1:13">
      <c r="A580" s="120" t="s">
        <v>1250</v>
      </c>
      <c r="B580" s="121" t="s">
        <v>1253</v>
      </c>
      <c r="C580" s="122" t="s">
        <v>12</v>
      </c>
      <c r="D580" s="123">
        <v>12000</v>
      </c>
      <c r="E580" s="123">
        <v>6.3</v>
      </c>
      <c r="F580" s="122">
        <v>6.6</v>
      </c>
      <c r="G580" s="122">
        <v>0</v>
      </c>
      <c r="H580" s="122">
        <v>0</v>
      </c>
      <c r="I580" s="124">
        <f t="shared" ref="I580" si="1192">SUM(F580-E580)*D580</f>
        <v>3599.9999999999977</v>
      </c>
      <c r="J580" s="125">
        <v>0</v>
      </c>
      <c r="K580" s="125">
        <v>0</v>
      </c>
      <c r="L580" s="124">
        <f t="shared" ref="L580" si="1193">SUM(I580:K580)</f>
        <v>3599.9999999999977</v>
      </c>
      <c r="M580" s="126"/>
    </row>
    <row r="581" spans="1:13">
      <c r="A581" s="120" t="s">
        <v>1250</v>
      </c>
      <c r="B581" s="121" t="s">
        <v>1252</v>
      </c>
      <c r="C581" s="122" t="s">
        <v>12</v>
      </c>
      <c r="D581" s="123">
        <v>2400</v>
      </c>
      <c r="E581" s="123">
        <v>21</v>
      </c>
      <c r="F581" s="122">
        <v>22</v>
      </c>
      <c r="G581" s="122">
        <v>0</v>
      </c>
      <c r="H581" s="122">
        <v>0</v>
      </c>
      <c r="I581" s="124">
        <f t="shared" ref="I581" si="1194">SUM(F581-E581)*D581</f>
        <v>2400</v>
      </c>
      <c r="J581" s="125">
        <v>0</v>
      </c>
      <c r="K581" s="125">
        <v>0</v>
      </c>
      <c r="L581" s="124">
        <f t="shared" ref="L581" si="1195">SUM(I581:K581)</f>
        <v>2400</v>
      </c>
      <c r="M581" s="126"/>
    </row>
    <row r="582" spans="1:13">
      <c r="A582" s="120" t="s">
        <v>1250</v>
      </c>
      <c r="B582" s="121" t="s">
        <v>1251</v>
      </c>
      <c r="C582" s="122" t="s">
        <v>12</v>
      </c>
      <c r="D582" s="123">
        <v>9000</v>
      </c>
      <c r="E582" s="123">
        <v>7.4</v>
      </c>
      <c r="F582" s="122">
        <v>7.75</v>
      </c>
      <c r="G582" s="122">
        <v>0</v>
      </c>
      <c r="H582" s="122">
        <v>0</v>
      </c>
      <c r="I582" s="124">
        <f t="shared" ref="I582" si="1196">SUM(F582-E582)*D582</f>
        <v>3149.9999999999968</v>
      </c>
      <c r="J582" s="125">
        <v>0</v>
      </c>
      <c r="K582" s="125">
        <v>0</v>
      </c>
      <c r="L582" s="124">
        <f t="shared" ref="L582" si="1197">SUM(I582:K582)</f>
        <v>3149.9999999999968</v>
      </c>
      <c r="M582" s="126"/>
    </row>
    <row r="583" spans="1:13">
      <c r="A583" s="120" t="s">
        <v>1248</v>
      </c>
      <c r="B583" s="121" t="s">
        <v>1245</v>
      </c>
      <c r="C583" s="122" t="s">
        <v>12</v>
      </c>
      <c r="D583" s="123">
        <v>2800</v>
      </c>
      <c r="E583" s="123">
        <v>16.5</v>
      </c>
      <c r="F583" s="122">
        <v>15</v>
      </c>
      <c r="G583" s="122">
        <v>0</v>
      </c>
      <c r="H583" s="122">
        <v>0</v>
      </c>
      <c r="I583" s="124">
        <f t="shared" ref="I583" si="1198">SUM(F583-E583)*D583</f>
        <v>-4200</v>
      </c>
      <c r="J583" s="125">
        <v>0</v>
      </c>
      <c r="K583" s="125">
        <v>0</v>
      </c>
      <c r="L583" s="124">
        <f t="shared" ref="L583" si="1199">SUM(I583:K583)</f>
        <v>-4200</v>
      </c>
      <c r="M583" s="126"/>
    </row>
    <row r="584" spans="1:13">
      <c r="A584" s="120" t="s">
        <v>1248</v>
      </c>
      <c r="B584" s="121" t="s">
        <v>1249</v>
      </c>
      <c r="C584" s="122" t="s">
        <v>12</v>
      </c>
      <c r="D584" s="123">
        <v>750</v>
      </c>
      <c r="E584" s="123">
        <v>33</v>
      </c>
      <c r="F584" s="122">
        <v>28</v>
      </c>
      <c r="G584" s="122">
        <v>0</v>
      </c>
      <c r="H584" s="122">
        <v>0</v>
      </c>
      <c r="I584" s="124">
        <f t="shared" ref="I584" si="1200">SUM(F584-E584)*D584</f>
        <v>-3750</v>
      </c>
      <c r="J584" s="125">
        <v>0</v>
      </c>
      <c r="K584" s="125">
        <v>0</v>
      </c>
      <c r="L584" s="124">
        <f t="shared" ref="L584" si="1201">SUM(I584:K584)</f>
        <v>-3750</v>
      </c>
      <c r="M584" s="126"/>
    </row>
    <row r="585" spans="1:13">
      <c r="A585" s="120" t="s">
        <v>1244</v>
      </c>
      <c r="B585" s="121" t="s">
        <v>1091</v>
      </c>
      <c r="C585" s="122" t="s">
        <v>12</v>
      </c>
      <c r="D585" s="123">
        <v>12000</v>
      </c>
      <c r="E585" s="123">
        <v>8</v>
      </c>
      <c r="F585" s="122">
        <v>8.5</v>
      </c>
      <c r="G585" s="122">
        <v>9</v>
      </c>
      <c r="H585" s="122">
        <v>0</v>
      </c>
      <c r="I585" s="124">
        <f t="shared" ref="I585" si="1202">SUM(F585-E585)*D585</f>
        <v>6000</v>
      </c>
      <c r="J585" s="125">
        <f>SUM(G585-F585)*D585</f>
        <v>6000</v>
      </c>
      <c r="K585" s="125">
        <v>0</v>
      </c>
      <c r="L585" s="124">
        <f t="shared" ref="L585" si="1203">SUM(I585:K585)</f>
        <v>12000</v>
      </c>
      <c r="M585" s="126"/>
    </row>
    <row r="586" spans="1:13">
      <c r="A586" s="120" t="s">
        <v>1244</v>
      </c>
      <c r="B586" s="121" t="s">
        <v>1245</v>
      </c>
      <c r="C586" s="122" t="s">
        <v>12</v>
      </c>
      <c r="D586" s="123">
        <v>2800</v>
      </c>
      <c r="E586" s="123">
        <v>18</v>
      </c>
      <c r="F586" s="122">
        <v>19</v>
      </c>
      <c r="G586" s="122">
        <v>20</v>
      </c>
      <c r="H586" s="122">
        <v>21</v>
      </c>
      <c r="I586" s="124">
        <f t="shared" ref="I586" si="1204">SUM(F586-E586)*D586</f>
        <v>2800</v>
      </c>
      <c r="J586" s="125">
        <f>SUM(G586-F586)*D586</f>
        <v>2800</v>
      </c>
      <c r="K586" s="125">
        <f t="shared" ref="K586" si="1205">SUM(H586-G586)*D586</f>
        <v>2800</v>
      </c>
      <c r="L586" s="124">
        <f t="shared" ref="L586" si="1206">SUM(I586:K586)</f>
        <v>8400</v>
      </c>
      <c r="M586" s="126"/>
    </row>
    <row r="587" spans="1:13">
      <c r="A587" s="120" t="s">
        <v>1244</v>
      </c>
      <c r="B587" s="121" t="s">
        <v>1246</v>
      </c>
      <c r="C587" s="122" t="s">
        <v>12</v>
      </c>
      <c r="D587" s="123">
        <v>1000</v>
      </c>
      <c r="E587" s="123">
        <v>28</v>
      </c>
      <c r="F587" s="122">
        <v>30</v>
      </c>
      <c r="G587" s="122">
        <v>32</v>
      </c>
      <c r="H587" s="122">
        <v>34</v>
      </c>
      <c r="I587" s="124">
        <f t="shared" ref="I587" si="1207">SUM(F587-E587)*D587</f>
        <v>2000</v>
      </c>
      <c r="J587" s="125">
        <f>SUM(G587-F587)*D587</f>
        <v>2000</v>
      </c>
      <c r="K587" s="125">
        <f t="shared" ref="K587" si="1208">SUM(H587-G587)*D587</f>
        <v>2000</v>
      </c>
      <c r="L587" s="124">
        <f t="shared" ref="L587" si="1209">SUM(I587:K587)</f>
        <v>6000</v>
      </c>
      <c r="M587" s="126"/>
    </row>
    <row r="588" spans="1:13">
      <c r="A588" s="120" t="s">
        <v>1244</v>
      </c>
      <c r="B588" s="121" t="s">
        <v>1247</v>
      </c>
      <c r="C588" s="122" t="s">
        <v>12</v>
      </c>
      <c r="D588" s="123">
        <v>1000</v>
      </c>
      <c r="E588" s="123">
        <v>69</v>
      </c>
      <c r="F588" s="122">
        <v>66</v>
      </c>
      <c r="G588" s="122">
        <v>0</v>
      </c>
      <c r="H588" s="122">
        <v>0</v>
      </c>
      <c r="I588" s="124">
        <f t="shared" ref="I588" si="1210">SUM(F588-E588)*D588</f>
        <v>-3000</v>
      </c>
      <c r="J588" s="125">
        <v>0</v>
      </c>
      <c r="K588" s="125">
        <f t="shared" ref="K588" si="1211">SUM(H588-G588)*D588</f>
        <v>0</v>
      </c>
      <c r="L588" s="124">
        <f t="shared" ref="L588" si="1212">SUM(I588:K588)</f>
        <v>-3000</v>
      </c>
      <c r="M588" s="126"/>
    </row>
    <row r="589" spans="1:13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</row>
    <row r="590" spans="1:13">
      <c r="A590" s="127"/>
      <c r="B590" s="127"/>
      <c r="C590" s="127"/>
      <c r="D590" s="127"/>
      <c r="E590" s="127"/>
      <c r="F590" s="127"/>
      <c r="G590" s="127"/>
      <c r="H590" s="127" t="s">
        <v>1030</v>
      </c>
      <c r="I590" s="128">
        <f>SUM(I541:I588)</f>
        <v>45832</v>
      </c>
      <c r="J590" s="127"/>
      <c r="K590" s="127"/>
      <c r="L590" s="128">
        <f>SUM(L541:L588)</f>
        <v>134426</v>
      </c>
      <c r="M590" s="126"/>
    </row>
    <row r="591" spans="1:13">
      <c r="A591" s="152" t="s">
        <v>1272</v>
      </c>
      <c r="B591" s="129"/>
      <c r="C591" s="130"/>
      <c r="D591" s="131"/>
      <c r="E591" s="131"/>
      <c r="F591" s="130"/>
      <c r="G591" s="122"/>
      <c r="H591" s="122"/>
      <c r="I591" s="124"/>
      <c r="J591" s="125"/>
      <c r="K591" s="125"/>
      <c r="L591" s="124"/>
      <c r="M591" s="126"/>
    </row>
    <row r="592" spans="1:13">
      <c r="A592" s="152" t="s">
        <v>1171</v>
      </c>
      <c r="B592" s="153" t="s">
        <v>1172</v>
      </c>
      <c r="C592" s="136" t="s">
        <v>1173</v>
      </c>
      <c r="D592" s="154" t="s">
        <v>1174</v>
      </c>
      <c r="E592" s="154" t="s">
        <v>1175</v>
      </c>
      <c r="F592" s="136" t="s">
        <v>1142</v>
      </c>
      <c r="G592" s="122"/>
      <c r="H592" s="122"/>
      <c r="I592" s="124"/>
      <c r="J592" s="125"/>
      <c r="K592" s="125"/>
      <c r="L592" s="124"/>
      <c r="M592" s="126"/>
    </row>
    <row r="593" spans="1:13">
      <c r="A593" s="132" t="s">
        <v>1271</v>
      </c>
      <c r="B593" s="133">
        <v>1</v>
      </c>
      <c r="C593" s="130">
        <f>SUM(A593-B593)</f>
        <v>45</v>
      </c>
      <c r="D593" s="131">
        <v>9</v>
      </c>
      <c r="E593" s="130">
        <f>SUM(C593-D593)</f>
        <v>36</v>
      </c>
      <c r="F593" s="130">
        <f>E593*100/C593</f>
        <v>80</v>
      </c>
      <c r="G593" s="122"/>
      <c r="H593" s="122"/>
      <c r="I593" s="124"/>
      <c r="J593" s="125"/>
      <c r="K593" s="125"/>
      <c r="L593" s="124"/>
      <c r="M593" s="126"/>
    </row>
    <row r="594" spans="1:13">
      <c r="A594" s="120"/>
      <c r="B594" s="121"/>
      <c r="C594" s="122"/>
      <c r="D594" s="123"/>
      <c r="E594" s="123"/>
      <c r="F594" s="122"/>
      <c r="G594" s="122"/>
      <c r="H594" s="122"/>
      <c r="I594" s="124"/>
      <c r="J594" s="125"/>
      <c r="K594" s="125"/>
      <c r="L594" s="124"/>
      <c r="M594" s="126"/>
    </row>
    <row r="595" spans="1:13">
      <c r="A595" s="127"/>
      <c r="B595" s="127"/>
      <c r="C595" s="127"/>
      <c r="D595" s="127"/>
      <c r="E595" s="135">
        <v>43586</v>
      </c>
      <c r="F595" s="127"/>
      <c r="G595" s="127"/>
      <c r="H595" s="127"/>
      <c r="I595" s="127"/>
      <c r="J595" s="127"/>
      <c r="K595" s="127"/>
      <c r="L595" s="127"/>
      <c r="M595" s="126"/>
    </row>
    <row r="596" spans="1:13">
      <c r="A596" s="120" t="s">
        <v>1242</v>
      </c>
      <c r="B596" s="121" t="s">
        <v>1243</v>
      </c>
      <c r="C596" s="122" t="s">
        <v>12</v>
      </c>
      <c r="D596" s="123">
        <v>5000</v>
      </c>
      <c r="E596" s="123">
        <v>12.5</v>
      </c>
      <c r="F596" s="122">
        <v>13</v>
      </c>
      <c r="G596" s="122">
        <v>13.5</v>
      </c>
      <c r="H596" s="122">
        <v>0</v>
      </c>
      <c r="I596" s="124">
        <f t="shared" ref="I596" si="1213">SUM(F596-E596)*D596</f>
        <v>2500</v>
      </c>
      <c r="J596" s="125">
        <v>0</v>
      </c>
      <c r="K596" s="125">
        <f t="shared" ref="K596" si="1214">SUM(H596-G596)*D596</f>
        <v>-67500</v>
      </c>
      <c r="L596" s="124">
        <f t="shared" ref="L596" si="1215">SUM(I596:K596)</f>
        <v>-65000</v>
      </c>
      <c r="M596" s="126"/>
    </row>
    <row r="597" spans="1:13">
      <c r="A597" s="120" t="s">
        <v>1242</v>
      </c>
      <c r="B597" s="121" t="s">
        <v>1241</v>
      </c>
      <c r="C597" s="122" t="s">
        <v>12</v>
      </c>
      <c r="D597" s="123">
        <v>3600</v>
      </c>
      <c r="E597" s="123">
        <v>15</v>
      </c>
      <c r="F597" s="122">
        <v>16</v>
      </c>
      <c r="G597" s="122">
        <v>0</v>
      </c>
      <c r="H597" s="122">
        <v>0</v>
      </c>
      <c r="I597" s="124">
        <f t="shared" ref="I597" si="1216">SUM(F597-E597)*D597</f>
        <v>3600</v>
      </c>
      <c r="J597" s="125">
        <v>0</v>
      </c>
      <c r="K597" s="125">
        <f t="shared" ref="K597" si="1217">SUM(H597-G597)*D597</f>
        <v>0</v>
      </c>
      <c r="L597" s="124">
        <f t="shared" ref="L597" si="1218">SUM(I597:K597)</f>
        <v>3600</v>
      </c>
      <c r="M597" s="126"/>
    </row>
    <row r="598" spans="1:13">
      <c r="A598" s="120" t="s">
        <v>1238</v>
      </c>
      <c r="B598" s="121" t="s">
        <v>1240</v>
      </c>
      <c r="C598" s="122" t="s">
        <v>12</v>
      </c>
      <c r="D598" s="123">
        <v>3000</v>
      </c>
      <c r="E598" s="123">
        <v>16</v>
      </c>
      <c r="F598" s="122">
        <v>17</v>
      </c>
      <c r="G598" s="122">
        <v>0</v>
      </c>
      <c r="H598" s="122">
        <v>0</v>
      </c>
      <c r="I598" s="124">
        <f t="shared" ref="I598" si="1219">SUM(F598-E598)*D598</f>
        <v>3000</v>
      </c>
      <c r="J598" s="125">
        <v>0</v>
      </c>
      <c r="K598" s="125">
        <f t="shared" ref="K598" si="1220">SUM(H598-G598)*D598</f>
        <v>0</v>
      </c>
      <c r="L598" s="124">
        <f t="shared" ref="L598" si="1221">SUM(I598:K598)</f>
        <v>3000</v>
      </c>
      <c r="M598" s="126"/>
    </row>
    <row r="599" spans="1:13">
      <c r="A599" s="120" t="s">
        <v>1238</v>
      </c>
      <c r="B599" s="121" t="s">
        <v>1239</v>
      </c>
      <c r="C599" s="122" t="s">
        <v>12</v>
      </c>
      <c r="D599" s="123">
        <v>4000</v>
      </c>
      <c r="E599" s="123">
        <v>14.5</v>
      </c>
      <c r="F599" s="122">
        <v>15</v>
      </c>
      <c r="G599" s="122">
        <v>15.5</v>
      </c>
      <c r="H599" s="122">
        <v>16</v>
      </c>
      <c r="I599" s="124">
        <f t="shared" ref="I599" si="1222">SUM(F599-E599)*D599</f>
        <v>2000</v>
      </c>
      <c r="J599" s="125">
        <f>SUM(G599-F599)*D599</f>
        <v>2000</v>
      </c>
      <c r="K599" s="125">
        <f t="shared" ref="K599" si="1223">SUM(H599-G599)*D599</f>
        <v>2000</v>
      </c>
      <c r="L599" s="124">
        <f t="shared" ref="L599" si="1224">SUM(I599:K599)</f>
        <v>6000</v>
      </c>
      <c r="M599" s="126"/>
    </row>
    <row r="600" spans="1:13">
      <c r="A600" s="120" t="s">
        <v>1235</v>
      </c>
      <c r="B600" s="121" t="s">
        <v>1237</v>
      </c>
      <c r="C600" s="122" t="s">
        <v>12</v>
      </c>
      <c r="D600" s="123">
        <v>1000</v>
      </c>
      <c r="E600" s="123">
        <v>61</v>
      </c>
      <c r="F600" s="122">
        <v>63</v>
      </c>
      <c r="G600" s="122">
        <v>0</v>
      </c>
      <c r="H600" s="122">
        <v>0</v>
      </c>
      <c r="I600" s="124">
        <f t="shared" ref="I600" si="1225">SUM(F600-E600)*D600</f>
        <v>2000</v>
      </c>
      <c r="J600" s="125">
        <v>0</v>
      </c>
      <c r="K600" s="125">
        <f t="shared" ref="K600" si="1226">SUM(H600-G600)*D600</f>
        <v>0</v>
      </c>
      <c r="L600" s="124">
        <f t="shared" ref="L600" si="1227">SUM(I600:K600)</f>
        <v>2000</v>
      </c>
      <c r="M600" s="126"/>
    </row>
    <row r="601" spans="1:13">
      <c r="A601" s="120" t="s">
        <v>1235</v>
      </c>
      <c r="B601" s="121" t="s">
        <v>1236</v>
      </c>
      <c r="C601" s="122" t="s">
        <v>12</v>
      </c>
      <c r="D601" s="123">
        <v>500</v>
      </c>
      <c r="E601" s="123">
        <v>56</v>
      </c>
      <c r="F601" s="122">
        <v>60</v>
      </c>
      <c r="G601" s="122">
        <v>0</v>
      </c>
      <c r="H601" s="122">
        <v>0</v>
      </c>
      <c r="I601" s="124">
        <f t="shared" ref="I601" si="1228">SUM(F601-E601)*D601</f>
        <v>2000</v>
      </c>
      <c r="J601" s="125">
        <v>0</v>
      </c>
      <c r="K601" s="125">
        <f t="shared" ref="K601" si="1229">SUM(H601-G601)*D601</f>
        <v>0</v>
      </c>
      <c r="L601" s="124">
        <f t="shared" ref="L601" si="1230">SUM(I601:K601)</f>
        <v>2000</v>
      </c>
      <c r="M601" s="126"/>
    </row>
    <row r="602" spans="1:13">
      <c r="A602" s="120" t="s">
        <v>1231</v>
      </c>
      <c r="B602" s="121" t="s">
        <v>1233</v>
      </c>
      <c r="C602" s="122" t="s">
        <v>12</v>
      </c>
      <c r="D602" s="123">
        <v>3000</v>
      </c>
      <c r="E602" s="123">
        <v>13</v>
      </c>
      <c r="F602" s="122">
        <v>14</v>
      </c>
      <c r="G602" s="122">
        <v>15</v>
      </c>
      <c r="H602" s="122">
        <v>16</v>
      </c>
      <c r="I602" s="124">
        <f t="shared" ref="I602" si="1231">SUM(F602-E602)*D602</f>
        <v>3000</v>
      </c>
      <c r="J602" s="125">
        <f>SUM(G602-F602)*D602</f>
        <v>3000</v>
      </c>
      <c r="K602" s="125">
        <f t="shared" ref="K602" si="1232">SUM(H602-G602)*D602</f>
        <v>3000</v>
      </c>
      <c r="L602" s="124">
        <f t="shared" ref="L602" si="1233">SUM(I602:K602)</f>
        <v>9000</v>
      </c>
      <c r="M602" s="126"/>
    </row>
    <row r="603" spans="1:13">
      <c r="A603" s="120" t="s">
        <v>1231</v>
      </c>
      <c r="B603" s="121" t="s">
        <v>1234</v>
      </c>
      <c r="C603" s="122" t="s">
        <v>12</v>
      </c>
      <c r="D603" s="123">
        <v>3000</v>
      </c>
      <c r="E603" s="123">
        <v>10</v>
      </c>
      <c r="F603" s="122">
        <v>11</v>
      </c>
      <c r="G603" s="122">
        <v>12</v>
      </c>
      <c r="H603" s="122">
        <v>13</v>
      </c>
      <c r="I603" s="124">
        <f t="shared" ref="I603" si="1234">SUM(F603-E603)*D603</f>
        <v>3000</v>
      </c>
      <c r="J603" s="125">
        <f>SUM(G603-F603)*D603</f>
        <v>3000</v>
      </c>
      <c r="K603" s="125">
        <f t="shared" ref="K603" si="1235">SUM(H603-G603)*D603</f>
        <v>3000</v>
      </c>
      <c r="L603" s="124">
        <f t="shared" ref="L603" si="1236">SUM(I603:K603)</f>
        <v>9000</v>
      </c>
      <c r="M603" s="126"/>
    </row>
    <row r="604" spans="1:13">
      <c r="A604" s="120" t="s">
        <v>1231</v>
      </c>
      <c r="B604" s="121" t="s">
        <v>1232</v>
      </c>
      <c r="C604" s="122" t="s">
        <v>12</v>
      </c>
      <c r="D604" s="123">
        <v>2000</v>
      </c>
      <c r="E604" s="123">
        <v>28</v>
      </c>
      <c r="F604" s="122">
        <v>30</v>
      </c>
      <c r="G604" s="122">
        <v>0</v>
      </c>
      <c r="H604" s="122">
        <v>0</v>
      </c>
      <c r="I604" s="124">
        <f t="shared" ref="I604" si="1237">SUM(F604-E604)*D604</f>
        <v>4000</v>
      </c>
      <c r="J604" s="125">
        <v>0</v>
      </c>
      <c r="K604" s="125">
        <f t="shared" ref="K604" si="1238">SUM(H604-G604)*D604</f>
        <v>0</v>
      </c>
      <c r="L604" s="124">
        <f t="shared" ref="L604" si="1239">SUM(I604:K604)</f>
        <v>4000</v>
      </c>
      <c r="M604" s="126"/>
    </row>
    <row r="605" spans="1:13">
      <c r="A605" s="120" t="s">
        <v>1228</v>
      </c>
      <c r="B605" s="121" t="s">
        <v>1229</v>
      </c>
      <c r="C605" s="122" t="s">
        <v>12</v>
      </c>
      <c r="D605" s="123">
        <v>1200</v>
      </c>
      <c r="E605" s="123">
        <v>18</v>
      </c>
      <c r="F605" s="122">
        <v>14</v>
      </c>
      <c r="G605" s="122">
        <v>0</v>
      </c>
      <c r="H605" s="122">
        <v>0</v>
      </c>
      <c r="I605" s="124">
        <f t="shared" ref="I605:I606" si="1240">SUM(F605-E605)*D605</f>
        <v>-4800</v>
      </c>
      <c r="J605" s="125">
        <v>0</v>
      </c>
      <c r="K605" s="125">
        <f t="shared" ref="K605" si="1241">SUM(H605-G605)*D605</f>
        <v>0</v>
      </c>
      <c r="L605" s="124">
        <f t="shared" ref="L605" si="1242">SUM(I605:K605)</f>
        <v>-4800</v>
      </c>
      <c r="M605" s="126"/>
    </row>
    <row r="606" spans="1:13">
      <c r="A606" s="120" t="s">
        <v>1228</v>
      </c>
      <c r="B606" s="121" t="s">
        <v>1230</v>
      </c>
      <c r="C606" s="122" t="s">
        <v>12</v>
      </c>
      <c r="D606" s="123">
        <v>8000</v>
      </c>
      <c r="E606" s="123">
        <v>3.4</v>
      </c>
      <c r="F606" s="122">
        <v>3</v>
      </c>
      <c r="G606" s="122">
        <v>0</v>
      </c>
      <c r="H606" s="122">
        <v>0</v>
      </c>
      <c r="I606" s="124">
        <f t="shared" si="1240"/>
        <v>-3199.9999999999991</v>
      </c>
      <c r="J606" s="125">
        <v>0</v>
      </c>
      <c r="K606" s="125">
        <f t="shared" ref="K606" si="1243">SUM(H606-G606)*D606</f>
        <v>0</v>
      </c>
      <c r="L606" s="124">
        <f t="shared" ref="L606" si="1244">SUM(I606:K606)</f>
        <v>-3199.9999999999991</v>
      </c>
      <c r="M606" s="126"/>
    </row>
    <row r="607" spans="1:13">
      <c r="A607" s="120" t="s">
        <v>1224</v>
      </c>
      <c r="B607" s="121" t="s">
        <v>1227</v>
      </c>
      <c r="C607" s="122" t="s">
        <v>12</v>
      </c>
      <c r="D607" s="123">
        <v>1200</v>
      </c>
      <c r="E607" s="123">
        <v>25</v>
      </c>
      <c r="F607" s="122">
        <v>27</v>
      </c>
      <c r="G607" s="122">
        <v>29</v>
      </c>
      <c r="H607" s="122">
        <v>31</v>
      </c>
      <c r="I607" s="124">
        <f t="shared" ref="I607" si="1245">SUM(F607-E607)*D607</f>
        <v>2400</v>
      </c>
      <c r="J607" s="125">
        <f>SUM(G607-F607)*D607</f>
        <v>2400</v>
      </c>
      <c r="K607" s="125">
        <f t="shared" ref="K607" si="1246">SUM(H607-G607)*D607</f>
        <v>2400</v>
      </c>
      <c r="L607" s="124">
        <f t="shared" ref="L607" si="1247">SUM(I607:K607)</f>
        <v>7200</v>
      </c>
      <c r="M607" s="126"/>
    </row>
    <row r="608" spans="1:13">
      <c r="A608" s="120" t="s">
        <v>1224</v>
      </c>
      <c r="B608" s="121" t="s">
        <v>1226</v>
      </c>
      <c r="C608" s="122" t="s">
        <v>12</v>
      </c>
      <c r="D608" s="123">
        <v>800</v>
      </c>
      <c r="E608" s="123">
        <v>23.5</v>
      </c>
      <c r="F608" s="122">
        <v>26.5</v>
      </c>
      <c r="G608" s="122">
        <v>29.5</v>
      </c>
      <c r="H608" s="122">
        <v>36</v>
      </c>
      <c r="I608" s="124">
        <f t="shared" ref="I608" si="1248">SUM(F608-E608)*D608</f>
        <v>2400</v>
      </c>
      <c r="J608" s="125">
        <f>SUM(G608-F608)*D608</f>
        <v>2400</v>
      </c>
      <c r="K608" s="125">
        <f t="shared" ref="K608" si="1249">SUM(H608-G608)*D608</f>
        <v>5200</v>
      </c>
      <c r="L608" s="124">
        <f t="shared" ref="L608" si="1250">SUM(I608:K608)</f>
        <v>10000</v>
      </c>
      <c r="M608" s="126"/>
    </row>
    <row r="609" spans="1:13">
      <c r="A609" s="120" t="s">
        <v>1224</v>
      </c>
      <c r="B609" s="121" t="s">
        <v>1225</v>
      </c>
      <c r="C609" s="122" t="s">
        <v>12</v>
      </c>
      <c r="D609" s="123">
        <v>1000</v>
      </c>
      <c r="E609" s="123">
        <v>39</v>
      </c>
      <c r="F609" s="122">
        <v>41</v>
      </c>
      <c r="G609" s="122">
        <v>0</v>
      </c>
      <c r="H609" s="122">
        <v>0</v>
      </c>
      <c r="I609" s="124">
        <f t="shared" ref="I609" si="1251">SUM(F609-E609)*D609</f>
        <v>2000</v>
      </c>
      <c r="J609" s="125">
        <v>0</v>
      </c>
      <c r="K609" s="125">
        <v>0</v>
      </c>
      <c r="L609" s="124">
        <f t="shared" ref="L609" si="1252">SUM(I609:K609)</f>
        <v>2000</v>
      </c>
      <c r="M609" s="126"/>
    </row>
    <row r="610" spans="1:13">
      <c r="A610" s="120" t="s">
        <v>1222</v>
      </c>
      <c r="B610" s="121" t="s">
        <v>1223</v>
      </c>
      <c r="C610" s="122" t="s">
        <v>12</v>
      </c>
      <c r="D610" s="123">
        <v>2200</v>
      </c>
      <c r="E610" s="123">
        <v>13</v>
      </c>
      <c r="F610" s="122">
        <v>11.5</v>
      </c>
      <c r="G610" s="122">
        <v>11.5</v>
      </c>
      <c r="H610" s="122">
        <v>0</v>
      </c>
      <c r="I610" s="124">
        <f t="shared" ref="I610" si="1253">SUM(F610-E610)*D610</f>
        <v>-3300</v>
      </c>
      <c r="J610" s="125">
        <v>0</v>
      </c>
      <c r="K610" s="125">
        <v>0</v>
      </c>
      <c r="L610" s="124">
        <f t="shared" ref="L610" si="1254">SUM(I610:K610)</f>
        <v>-3300</v>
      </c>
      <c r="M610" s="126"/>
    </row>
    <row r="611" spans="1:13">
      <c r="A611" s="120" t="s">
        <v>1220</v>
      </c>
      <c r="B611" s="121" t="s">
        <v>1221</v>
      </c>
      <c r="C611" s="122" t="s">
        <v>12</v>
      </c>
      <c r="D611" s="123">
        <v>1200</v>
      </c>
      <c r="E611" s="123">
        <v>32.5</v>
      </c>
      <c r="F611" s="122">
        <v>34.5</v>
      </c>
      <c r="G611" s="122">
        <v>0</v>
      </c>
      <c r="H611" s="122">
        <v>0</v>
      </c>
      <c r="I611" s="124">
        <f t="shared" ref="I611" si="1255">SUM(F611-E611)*D611</f>
        <v>2400</v>
      </c>
      <c r="J611" s="125">
        <v>0</v>
      </c>
      <c r="K611" s="125">
        <v>0</v>
      </c>
      <c r="L611" s="124">
        <f t="shared" ref="L611" si="1256">SUM(I611:K611)</f>
        <v>2400</v>
      </c>
      <c r="M611" s="126"/>
    </row>
    <row r="612" spans="1:13">
      <c r="A612" s="120" t="s">
        <v>1220</v>
      </c>
      <c r="B612" s="121" t="s">
        <v>1152</v>
      </c>
      <c r="C612" s="122" t="s">
        <v>12</v>
      </c>
      <c r="D612" s="123">
        <v>2000</v>
      </c>
      <c r="E612" s="123">
        <v>25.5</v>
      </c>
      <c r="F612" s="122">
        <v>26.5</v>
      </c>
      <c r="G612" s="122">
        <v>0</v>
      </c>
      <c r="H612" s="122">
        <v>0</v>
      </c>
      <c r="I612" s="124">
        <f t="shared" ref="I612" si="1257">SUM(F612-E612)*D612</f>
        <v>2000</v>
      </c>
      <c r="J612" s="125">
        <v>0</v>
      </c>
      <c r="K612" s="125">
        <v>0</v>
      </c>
      <c r="L612" s="124">
        <f t="shared" ref="L612" si="1258">SUM(I612:K612)</f>
        <v>2000</v>
      </c>
      <c r="M612" s="126"/>
    </row>
    <row r="613" spans="1:13">
      <c r="A613" s="120" t="s">
        <v>1217</v>
      </c>
      <c r="B613" s="121" t="s">
        <v>1219</v>
      </c>
      <c r="C613" s="122" t="s">
        <v>12</v>
      </c>
      <c r="D613" s="123">
        <v>4000</v>
      </c>
      <c r="E613" s="123">
        <v>12.55</v>
      </c>
      <c r="F613" s="122">
        <v>13.25</v>
      </c>
      <c r="G613" s="122">
        <v>14</v>
      </c>
      <c r="H613" s="122">
        <v>0</v>
      </c>
      <c r="I613" s="124">
        <f t="shared" ref="I613" si="1259">SUM(F613-E613)*D613</f>
        <v>2799.9999999999973</v>
      </c>
      <c r="J613" s="125">
        <f>SUM(G613-F613)*D613</f>
        <v>3000</v>
      </c>
      <c r="K613" s="125">
        <v>0</v>
      </c>
      <c r="L613" s="124">
        <f t="shared" ref="L613" si="1260">SUM(I613:K613)</f>
        <v>5799.9999999999973</v>
      </c>
      <c r="M613" s="126"/>
    </row>
    <row r="614" spans="1:13">
      <c r="A614" s="120" t="s">
        <v>1217</v>
      </c>
      <c r="B614" s="121" t="s">
        <v>1218</v>
      </c>
      <c r="C614" s="122" t="s">
        <v>12</v>
      </c>
      <c r="D614" s="123">
        <v>1200</v>
      </c>
      <c r="E614" s="123">
        <v>30</v>
      </c>
      <c r="F614" s="122">
        <v>31</v>
      </c>
      <c r="G614" s="122">
        <v>32</v>
      </c>
      <c r="H614" s="122">
        <v>33</v>
      </c>
      <c r="I614" s="124">
        <f t="shared" ref="I614" si="1261">SUM(F614-E614)*D614</f>
        <v>1200</v>
      </c>
      <c r="J614" s="125">
        <f>SUM(G614-F614)*D614</f>
        <v>1200</v>
      </c>
      <c r="K614" s="125">
        <f t="shared" ref="K614" si="1262">SUM(H614-G614)*D614</f>
        <v>1200</v>
      </c>
      <c r="L614" s="124">
        <f t="shared" ref="L614" si="1263">SUM(I614:K614)</f>
        <v>3600</v>
      </c>
      <c r="M614" s="126"/>
    </row>
    <row r="615" spans="1:13">
      <c r="A615" s="120" t="s">
        <v>1216</v>
      </c>
      <c r="B615" s="121" t="s">
        <v>1046</v>
      </c>
      <c r="C615" s="122" t="s">
        <v>12</v>
      </c>
      <c r="D615" s="123">
        <v>3000</v>
      </c>
      <c r="E615" s="123">
        <v>12</v>
      </c>
      <c r="F615" s="122">
        <v>13</v>
      </c>
      <c r="G615" s="122">
        <v>0</v>
      </c>
      <c r="H615" s="122">
        <v>0</v>
      </c>
      <c r="I615" s="124">
        <f t="shared" ref="I615" si="1264">SUM(F615-E615)*D615</f>
        <v>3000</v>
      </c>
      <c r="J615" s="125">
        <v>0</v>
      </c>
      <c r="K615" s="125">
        <v>0</v>
      </c>
      <c r="L615" s="124">
        <f t="shared" ref="L615" si="1265">SUM(I615:K615)</f>
        <v>3000</v>
      </c>
      <c r="M615" s="126"/>
    </row>
    <row r="616" spans="1:13">
      <c r="A616" s="120" t="s">
        <v>1216</v>
      </c>
      <c r="B616" s="121" t="s">
        <v>1075</v>
      </c>
      <c r="C616" s="122" t="s">
        <v>12</v>
      </c>
      <c r="D616" s="123">
        <v>1600</v>
      </c>
      <c r="E616" s="123">
        <v>30</v>
      </c>
      <c r="F616" s="122">
        <v>31.5</v>
      </c>
      <c r="G616" s="122">
        <v>33</v>
      </c>
      <c r="H616" s="122">
        <v>0</v>
      </c>
      <c r="I616" s="124">
        <f t="shared" ref="I616" si="1266">SUM(F616-E616)*D616</f>
        <v>2400</v>
      </c>
      <c r="J616" s="125">
        <f>SUM(G616-F616)*D616</f>
        <v>2400</v>
      </c>
      <c r="K616" s="125">
        <v>0</v>
      </c>
      <c r="L616" s="124">
        <f t="shared" ref="L616" si="1267">SUM(I616:K616)</f>
        <v>4800</v>
      </c>
      <c r="M616" s="126"/>
    </row>
    <row r="617" spans="1:13">
      <c r="A617" s="120" t="s">
        <v>1212</v>
      </c>
      <c r="B617" s="121" t="s">
        <v>1213</v>
      </c>
      <c r="C617" s="122" t="s">
        <v>12</v>
      </c>
      <c r="D617" s="123">
        <v>2000</v>
      </c>
      <c r="E617" s="123">
        <v>25</v>
      </c>
      <c r="F617" s="122">
        <v>26</v>
      </c>
      <c r="G617" s="122">
        <v>27</v>
      </c>
      <c r="H617" s="122">
        <v>28</v>
      </c>
      <c r="I617" s="124">
        <f t="shared" ref="I617" si="1268">SUM(F617-E617)*D617</f>
        <v>2000</v>
      </c>
      <c r="J617" s="125">
        <f>SUM(G617-F617)*D617</f>
        <v>2000</v>
      </c>
      <c r="K617" s="125">
        <f t="shared" ref="K617" si="1269">SUM(H617-G617)*D617</f>
        <v>2000</v>
      </c>
      <c r="L617" s="124">
        <f t="shared" ref="L617" si="1270">SUM(I617:K617)</f>
        <v>6000</v>
      </c>
      <c r="M617" s="126"/>
    </row>
    <row r="618" spans="1:13">
      <c r="A618" s="120" t="s">
        <v>1212</v>
      </c>
      <c r="B618" s="121" t="s">
        <v>1215</v>
      </c>
      <c r="C618" s="122" t="s">
        <v>12</v>
      </c>
      <c r="D618" s="123">
        <v>2000</v>
      </c>
      <c r="E618" s="123">
        <v>30.5</v>
      </c>
      <c r="F618" s="122">
        <v>31.5</v>
      </c>
      <c r="G618" s="122">
        <v>32.5</v>
      </c>
      <c r="H618" s="122">
        <v>33.5</v>
      </c>
      <c r="I618" s="124">
        <f t="shared" ref="I618" si="1271">SUM(F618-E618)*D618</f>
        <v>2000</v>
      </c>
      <c r="J618" s="125">
        <f>SUM(G618-F618)*D618</f>
        <v>2000</v>
      </c>
      <c r="K618" s="125">
        <f t="shared" ref="K618" si="1272">SUM(H618-G618)*D618</f>
        <v>2000</v>
      </c>
      <c r="L618" s="124">
        <f t="shared" ref="L618" si="1273">SUM(I618:K618)</f>
        <v>6000</v>
      </c>
      <c r="M618" s="126"/>
    </row>
    <row r="619" spans="1:13">
      <c r="A619" s="120" t="s">
        <v>1212</v>
      </c>
      <c r="B619" s="121" t="s">
        <v>1214</v>
      </c>
      <c r="C619" s="122" t="s">
        <v>12</v>
      </c>
      <c r="D619" s="123">
        <v>2000</v>
      </c>
      <c r="E619" s="123">
        <v>60</v>
      </c>
      <c r="F619" s="122">
        <v>60</v>
      </c>
      <c r="G619" s="122">
        <v>0</v>
      </c>
      <c r="H619" s="122">
        <v>0</v>
      </c>
      <c r="I619" s="124">
        <f t="shared" ref="I619" si="1274">SUM(F619-E619)*D619</f>
        <v>0</v>
      </c>
      <c r="J619" s="125">
        <v>0</v>
      </c>
      <c r="K619" s="125">
        <f t="shared" ref="K619" si="1275">SUM(H619-G619)*D619</f>
        <v>0</v>
      </c>
      <c r="L619" s="124">
        <f t="shared" ref="L619" si="1276">SUM(I619:K619)</f>
        <v>0</v>
      </c>
      <c r="M619" s="126"/>
    </row>
    <row r="620" spans="1:13">
      <c r="A620" s="120" t="s">
        <v>1210</v>
      </c>
      <c r="B620" s="121" t="s">
        <v>1211</v>
      </c>
      <c r="C620" s="122" t="s">
        <v>12</v>
      </c>
      <c r="D620" s="123">
        <v>2800</v>
      </c>
      <c r="E620" s="123">
        <v>20</v>
      </c>
      <c r="F620" s="122">
        <v>21.5</v>
      </c>
      <c r="G620" s="122">
        <v>0</v>
      </c>
      <c r="H620" s="122">
        <v>0</v>
      </c>
      <c r="I620" s="124">
        <f t="shared" ref="I620" si="1277">SUM(F620-E620)*D620</f>
        <v>4200</v>
      </c>
      <c r="J620" s="125">
        <v>0</v>
      </c>
      <c r="K620" s="125">
        <v>0</v>
      </c>
      <c r="L620" s="124">
        <f t="shared" ref="L620" si="1278">SUM(I620:K620)</f>
        <v>4200</v>
      </c>
      <c r="M620" s="126"/>
    </row>
    <row r="621" spans="1:13">
      <c r="A621" s="120" t="s">
        <v>1210</v>
      </c>
      <c r="B621" s="121" t="s">
        <v>1161</v>
      </c>
      <c r="C621" s="122" t="s">
        <v>12</v>
      </c>
      <c r="D621" s="123">
        <v>500</v>
      </c>
      <c r="E621" s="123">
        <v>145</v>
      </c>
      <c r="F621" s="122">
        <v>137</v>
      </c>
      <c r="G621" s="122">
        <v>0</v>
      </c>
      <c r="H621" s="122">
        <v>0</v>
      </c>
      <c r="I621" s="124">
        <f t="shared" ref="I621" si="1279">SUM(F621-E621)*D621</f>
        <v>-4000</v>
      </c>
      <c r="J621" s="125">
        <v>0</v>
      </c>
      <c r="K621" s="125">
        <v>0</v>
      </c>
      <c r="L621" s="124">
        <f t="shared" ref="L621" si="1280">SUM(I621:K621)</f>
        <v>-4000</v>
      </c>
      <c r="M621" s="126"/>
    </row>
    <row r="622" spans="1:13">
      <c r="A622" s="120" t="s">
        <v>1206</v>
      </c>
      <c r="B622" s="121" t="s">
        <v>1207</v>
      </c>
      <c r="C622" s="122" t="s">
        <v>12</v>
      </c>
      <c r="D622" s="123">
        <v>6000</v>
      </c>
      <c r="E622" s="123">
        <v>5.6</v>
      </c>
      <c r="F622" s="122">
        <v>6</v>
      </c>
      <c r="G622" s="122">
        <v>6.5</v>
      </c>
      <c r="H622" s="122">
        <v>0</v>
      </c>
      <c r="I622" s="124">
        <f t="shared" ref="I622" si="1281">SUM(F622-E622)*D622</f>
        <v>2400.0000000000023</v>
      </c>
      <c r="J622" s="125">
        <f>SUM(G622-F622)*D622</f>
        <v>3000</v>
      </c>
      <c r="K622" s="125">
        <v>0</v>
      </c>
      <c r="L622" s="124">
        <f t="shared" ref="L622" si="1282">SUM(I622:K622)</f>
        <v>5400.0000000000018</v>
      </c>
      <c r="M622" s="126"/>
    </row>
    <row r="623" spans="1:13">
      <c r="A623" s="120" t="s">
        <v>1206</v>
      </c>
      <c r="B623" s="121" t="s">
        <v>1208</v>
      </c>
      <c r="C623" s="122" t="s">
        <v>12</v>
      </c>
      <c r="D623" s="123">
        <v>500</v>
      </c>
      <c r="E623" s="123">
        <v>78</v>
      </c>
      <c r="F623" s="122">
        <v>82</v>
      </c>
      <c r="G623" s="122">
        <v>0</v>
      </c>
      <c r="H623" s="122">
        <v>0</v>
      </c>
      <c r="I623" s="124">
        <f t="shared" ref="I623" si="1283">SUM(F623-E623)*D623</f>
        <v>2000</v>
      </c>
      <c r="J623" s="125">
        <v>0</v>
      </c>
      <c r="K623" s="125">
        <v>0</v>
      </c>
      <c r="L623" s="124">
        <f t="shared" ref="L623" si="1284">SUM(I623:K623)</f>
        <v>2000</v>
      </c>
      <c r="M623" s="126"/>
    </row>
    <row r="624" spans="1:13">
      <c r="A624" s="120" t="s">
        <v>1206</v>
      </c>
      <c r="B624" s="121" t="s">
        <v>1209</v>
      </c>
      <c r="C624" s="122" t="s">
        <v>12</v>
      </c>
      <c r="D624" s="123">
        <v>1200</v>
      </c>
      <c r="E624" s="123">
        <v>65.5</v>
      </c>
      <c r="F624" s="122">
        <v>61</v>
      </c>
      <c r="G624" s="122">
        <v>0</v>
      </c>
      <c r="H624" s="122">
        <v>0</v>
      </c>
      <c r="I624" s="124">
        <f t="shared" ref="I624" si="1285">SUM(F624-E624)*D624</f>
        <v>-5400</v>
      </c>
      <c r="J624" s="125">
        <v>0</v>
      </c>
      <c r="K624" s="125">
        <v>0</v>
      </c>
      <c r="L624" s="124">
        <f t="shared" ref="L624" si="1286">SUM(I624:K624)</f>
        <v>-5400</v>
      </c>
      <c r="M624" s="126"/>
    </row>
    <row r="625" spans="1:13">
      <c r="A625" s="120" t="s">
        <v>1203</v>
      </c>
      <c r="B625" s="121" t="s">
        <v>1205</v>
      </c>
      <c r="C625" s="122" t="s">
        <v>12</v>
      </c>
      <c r="D625" s="123">
        <v>4000</v>
      </c>
      <c r="E625" s="123">
        <v>12</v>
      </c>
      <c r="F625" s="122">
        <v>12.7</v>
      </c>
      <c r="G625" s="122">
        <v>13.5</v>
      </c>
      <c r="H625" s="122">
        <v>15</v>
      </c>
      <c r="I625" s="124">
        <f t="shared" ref="I625" si="1287">SUM(F625-E625)*D625</f>
        <v>2799.9999999999973</v>
      </c>
      <c r="J625" s="125">
        <f>SUM(G625-F625)*D625</f>
        <v>3200.0000000000027</v>
      </c>
      <c r="K625" s="125">
        <f t="shared" ref="K625" si="1288">SUM(H625-G625)*D625</f>
        <v>6000</v>
      </c>
      <c r="L625" s="124">
        <f t="shared" ref="L625" si="1289">SUM(I625:K625)</f>
        <v>12000</v>
      </c>
      <c r="M625" s="126"/>
    </row>
    <row r="626" spans="1:13">
      <c r="A626" s="120" t="s">
        <v>1203</v>
      </c>
      <c r="B626" s="121" t="s">
        <v>1204</v>
      </c>
      <c r="C626" s="122" t="s">
        <v>12</v>
      </c>
      <c r="D626" s="123">
        <v>3000</v>
      </c>
      <c r="E626" s="123">
        <v>13</v>
      </c>
      <c r="F626" s="122">
        <v>14</v>
      </c>
      <c r="G626" s="122">
        <v>0</v>
      </c>
      <c r="H626" s="122">
        <v>0</v>
      </c>
      <c r="I626" s="124">
        <f t="shared" ref="I626" si="1290">SUM(F626-E626)*D626</f>
        <v>3000</v>
      </c>
      <c r="J626" s="125">
        <v>0</v>
      </c>
      <c r="K626" s="125">
        <f t="shared" ref="K626" si="1291">SUM(H626-G626)*D626</f>
        <v>0</v>
      </c>
      <c r="L626" s="124">
        <f t="shared" ref="L626" si="1292">SUM(I626:K626)</f>
        <v>3000</v>
      </c>
      <c r="M626" s="126"/>
    </row>
    <row r="627" spans="1:13">
      <c r="A627" s="120" t="s">
        <v>1199</v>
      </c>
      <c r="B627" s="121" t="s">
        <v>1202</v>
      </c>
      <c r="C627" s="122" t="s">
        <v>12</v>
      </c>
      <c r="D627" s="123">
        <v>2000</v>
      </c>
      <c r="E627" s="123">
        <v>21</v>
      </c>
      <c r="F627" s="122">
        <v>22</v>
      </c>
      <c r="G627" s="122">
        <v>23</v>
      </c>
      <c r="H627" s="122">
        <v>23.8</v>
      </c>
      <c r="I627" s="124">
        <f t="shared" ref="I627" si="1293">SUM(F627-E627)*D627</f>
        <v>2000</v>
      </c>
      <c r="J627" s="125">
        <f>SUM(G627-F627)*D627</f>
        <v>2000</v>
      </c>
      <c r="K627" s="125">
        <f t="shared" ref="K627" si="1294">SUM(H627-G627)*D627</f>
        <v>1600.0000000000014</v>
      </c>
      <c r="L627" s="124">
        <f t="shared" ref="L627" si="1295">SUM(I627:K627)</f>
        <v>5600.0000000000018</v>
      </c>
      <c r="M627" s="126"/>
    </row>
    <row r="628" spans="1:13">
      <c r="A628" s="120" t="s">
        <v>1199</v>
      </c>
      <c r="B628" s="121" t="s">
        <v>1201</v>
      </c>
      <c r="C628" s="122" t="s">
        <v>12</v>
      </c>
      <c r="D628" s="123">
        <v>1200</v>
      </c>
      <c r="E628" s="123">
        <v>56</v>
      </c>
      <c r="F628" s="122">
        <v>60</v>
      </c>
      <c r="G628" s="122">
        <v>64</v>
      </c>
      <c r="H628" s="122">
        <v>0</v>
      </c>
      <c r="I628" s="124">
        <f t="shared" ref="I628" si="1296">SUM(F628-E628)*D628</f>
        <v>4800</v>
      </c>
      <c r="J628" s="125">
        <f>SUM(G628-F628)*D628</f>
        <v>4800</v>
      </c>
      <c r="K628" s="125">
        <v>0</v>
      </c>
      <c r="L628" s="124">
        <f t="shared" ref="L628" si="1297">SUM(I628:K628)</f>
        <v>9600</v>
      </c>
      <c r="M628" s="126"/>
    </row>
    <row r="629" spans="1:13">
      <c r="A629" s="120" t="s">
        <v>1199</v>
      </c>
      <c r="B629" s="121" t="s">
        <v>1200</v>
      </c>
      <c r="C629" s="122" t="s">
        <v>12</v>
      </c>
      <c r="D629" s="123">
        <v>6000</v>
      </c>
      <c r="E629" s="123">
        <v>19</v>
      </c>
      <c r="F629" s="122">
        <v>19.7</v>
      </c>
      <c r="G629" s="122">
        <v>0</v>
      </c>
      <c r="H629" s="122">
        <v>0</v>
      </c>
      <c r="I629" s="124">
        <f t="shared" ref="I629" si="1298">SUM(F629-E629)*D629</f>
        <v>4199.9999999999955</v>
      </c>
      <c r="J629" s="125">
        <v>0</v>
      </c>
      <c r="K629" s="125">
        <f t="shared" ref="K629" si="1299">SUM(H629-G629)*D629</f>
        <v>0</v>
      </c>
      <c r="L629" s="124">
        <f t="shared" ref="L629" si="1300">SUM(I629:K629)</f>
        <v>4199.9999999999955</v>
      </c>
      <c r="M629" s="126"/>
    </row>
    <row r="630" spans="1:13">
      <c r="A630" s="120" t="s">
        <v>1195</v>
      </c>
      <c r="B630" s="121" t="s">
        <v>1198</v>
      </c>
      <c r="C630" s="122" t="s">
        <v>12</v>
      </c>
      <c r="D630" s="123">
        <v>1200</v>
      </c>
      <c r="E630" s="123">
        <v>65.5</v>
      </c>
      <c r="F630" s="122">
        <v>62</v>
      </c>
      <c r="G630" s="122">
        <v>0</v>
      </c>
      <c r="H630" s="122">
        <v>0</v>
      </c>
      <c r="I630" s="124">
        <f t="shared" ref="I630" si="1301">SUM(F630-E630)*D630</f>
        <v>-4200</v>
      </c>
      <c r="J630" s="125">
        <v>0</v>
      </c>
      <c r="K630" s="125">
        <f t="shared" ref="K630" si="1302">SUM(H630-G630)*D630</f>
        <v>0</v>
      </c>
      <c r="L630" s="124">
        <f t="shared" ref="L630" si="1303">SUM(I630:K630)</f>
        <v>-4200</v>
      </c>
      <c r="M630" s="126"/>
    </row>
    <row r="631" spans="1:13">
      <c r="A631" s="120" t="s">
        <v>1195</v>
      </c>
      <c r="B631" s="121" t="s">
        <v>1197</v>
      </c>
      <c r="C631" s="122" t="s">
        <v>12</v>
      </c>
      <c r="D631" s="123">
        <v>2400</v>
      </c>
      <c r="E631" s="123">
        <v>30.5</v>
      </c>
      <c r="F631" s="122">
        <v>28.5</v>
      </c>
      <c r="G631" s="122">
        <v>0</v>
      </c>
      <c r="H631" s="122">
        <v>0</v>
      </c>
      <c r="I631" s="124">
        <f t="shared" ref="I631" si="1304">SUM(F631-E631)*D631</f>
        <v>-4800</v>
      </c>
      <c r="J631" s="125">
        <v>0</v>
      </c>
      <c r="K631" s="125">
        <f t="shared" ref="K631" si="1305">SUM(H631-G631)*D631</f>
        <v>0</v>
      </c>
      <c r="L631" s="124">
        <f t="shared" ref="L631" si="1306">SUM(I631:K631)</f>
        <v>-4800</v>
      </c>
      <c r="M631" s="126"/>
    </row>
    <row r="632" spans="1:13">
      <c r="A632" s="120" t="s">
        <v>1195</v>
      </c>
      <c r="B632" s="121" t="s">
        <v>1196</v>
      </c>
      <c r="C632" s="122" t="s">
        <v>12</v>
      </c>
      <c r="D632" s="123">
        <v>1000</v>
      </c>
      <c r="E632" s="123">
        <v>50</v>
      </c>
      <c r="F632" s="122">
        <v>52.5</v>
      </c>
      <c r="G632" s="122">
        <v>0</v>
      </c>
      <c r="H632" s="122">
        <v>0</v>
      </c>
      <c r="I632" s="124">
        <f t="shared" ref="I632" si="1307">SUM(F632-E632)*D632</f>
        <v>2500</v>
      </c>
      <c r="J632" s="125">
        <v>0</v>
      </c>
      <c r="K632" s="125">
        <f t="shared" ref="K632" si="1308">SUM(H632-G632)*D632</f>
        <v>0</v>
      </c>
      <c r="L632" s="124">
        <f t="shared" ref="L632" si="1309">SUM(I632:K632)</f>
        <v>2500</v>
      </c>
      <c r="M632" s="126"/>
    </row>
    <row r="633" spans="1:13">
      <c r="A633" s="120" t="s">
        <v>1192</v>
      </c>
      <c r="B633" s="121" t="s">
        <v>1194</v>
      </c>
      <c r="C633" s="122" t="s">
        <v>12</v>
      </c>
      <c r="D633" s="123">
        <v>800</v>
      </c>
      <c r="E633" s="123">
        <v>66</v>
      </c>
      <c r="F633" s="122">
        <v>70</v>
      </c>
      <c r="G633" s="122">
        <v>0</v>
      </c>
      <c r="H633" s="122">
        <v>0</v>
      </c>
      <c r="I633" s="124">
        <f t="shared" ref="I633" si="1310">SUM(F633-E633)*D633</f>
        <v>3200</v>
      </c>
      <c r="J633" s="125">
        <v>0</v>
      </c>
      <c r="K633" s="125">
        <f t="shared" ref="K633" si="1311">SUM(H633-G633)*D633</f>
        <v>0</v>
      </c>
      <c r="L633" s="124">
        <f t="shared" ref="L633" si="1312">SUM(I633:K633)</f>
        <v>3200</v>
      </c>
      <c r="M633" s="126"/>
    </row>
    <row r="634" spans="1:13">
      <c r="A634" s="120" t="s">
        <v>1192</v>
      </c>
      <c r="B634" s="121" t="s">
        <v>1193</v>
      </c>
      <c r="C634" s="122" t="s">
        <v>12</v>
      </c>
      <c r="D634" s="123">
        <v>1800</v>
      </c>
      <c r="E634" s="123">
        <v>24</v>
      </c>
      <c r="F634" s="122">
        <v>25.2</v>
      </c>
      <c r="G634" s="122">
        <v>0</v>
      </c>
      <c r="H634" s="122">
        <v>0</v>
      </c>
      <c r="I634" s="124">
        <f t="shared" ref="I634" si="1313">SUM(F634-E634)*D634</f>
        <v>2159.9999999999986</v>
      </c>
      <c r="J634" s="125">
        <v>0</v>
      </c>
      <c r="K634" s="125">
        <f t="shared" ref="K634" si="1314">SUM(H634-G634)*D634</f>
        <v>0</v>
      </c>
      <c r="L634" s="124">
        <f t="shared" ref="L634" si="1315">SUM(I634:K634)</f>
        <v>2159.9999999999986</v>
      </c>
      <c r="M634" s="126"/>
    </row>
    <row r="635" spans="1:13">
      <c r="A635" s="120" t="s">
        <v>1190</v>
      </c>
      <c r="B635" s="121" t="s">
        <v>1191</v>
      </c>
      <c r="C635" s="122" t="s">
        <v>12</v>
      </c>
      <c r="D635" s="123">
        <v>2000</v>
      </c>
      <c r="E635" s="123">
        <v>24.5</v>
      </c>
      <c r="F635" s="122">
        <v>23</v>
      </c>
      <c r="G635" s="122">
        <v>0</v>
      </c>
      <c r="H635" s="122">
        <v>0</v>
      </c>
      <c r="I635" s="124">
        <f t="shared" ref="I635" si="1316">SUM(F635-E635)*D635</f>
        <v>-3000</v>
      </c>
      <c r="J635" s="125">
        <v>0</v>
      </c>
      <c r="K635" s="125">
        <f t="shared" ref="K635" si="1317">SUM(H635-G635)*D635</f>
        <v>0</v>
      </c>
      <c r="L635" s="124">
        <f t="shared" ref="L635" si="1318">SUM(I635:K635)</f>
        <v>-3000</v>
      </c>
      <c r="M635" s="126"/>
    </row>
    <row r="636" spans="1:13">
      <c r="A636" s="120" t="s">
        <v>1188</v>
      </c>
      <c r="B636" s="121" t="s">
        <v>1189</v>
      </c>
      <c r="C636" s="122" t="s">
        <v>12</v>
      </c>
      <c r="D636" s="123">
        <v>3600</v>
      </c>
      <c r="E636" s="123">
        <v>19.25</v>
      </c>
      <c r="F636" s="122">
        <v>20</v>
      </c>
      <c r="G636" s="122">
        <v>0</v>
      </c>
      <c r="H636" s="122">
        <v>0</v>
      </c>
      <c r="I636" s="124">
        <f t="shared" ref="I636" si="1319">SUM(F636-E636)*D636</f>
        <v>2700</v>
      </c>
      <c r="J636" s="125">
        <v>0</v>
      </c>
      <c r="K636" s="125">
        <f t="shared" ref="K636" si="1320">SUM(H636-G636)*D636</f>
        <v>0</v>
      </c>
      <c r="L636" s="124">
        <f t="shared" ref="L636" si="1321">SUM(I636:K636)</f>
        <v>2700</v>
      </c>
      <c r="M636" s="126"/>
    </row>
    <row r="637" spans="1:13">
      <c r="A637" s="120" t="s">
        <v>1185</v>
      </c>
      <c r="B637" s="121" t="s">
        <v>1186</v>
      </c>
      <c r="C637" s="122" t="s">
        <v>12</v>
      </c>
      <c r="D637" s="123">
        <v>1000</v>
      </c>
      <c r="E637" s="123">
        <v>50</v>
      </c>
      <c r="F637" s="122">
        <v>47</v>
      </c>
      <c r="G637" s="122">
        <v>0</v>
      </c>
      <c r="H637" s="122">
        <v>0</v>
      </c>
      <c r="I637" s="124">
        <f t="shared" ref="I637" si="1322">SUM(F637-E637)*D637</f>
        <v>-3000</v>
      </c>
      <c r="J637" s="125">
        <v>0</v>
      </c>
      <c r="K637" s="125">
        <f t="shared" ref="K637" si="1323">SUM(H637-G637)*D637</f>
        <v>0</v>
      </c>
      <c r="L637" s="124">
        <f t="shared" ref="L637" si="1324">SUM(I637:K637)</f>
        <v>-3000</v>
      </c>
      <c r="M637" s="126"/>
    </row>
    <row r="638" spans="1:13">
      <c r="A638" s="120" t="s">
        <v>1184</v>
      </c>
      <c r="B638" s="121" t="s">
        <v>1182</v>
      </c>
      <c r="C638" s="122" t="s">
        <v>12</v>
      </c>
      <c r="D638" s="123">
        <v>800</v>
      </c>
      <c r="E638" s="123">
        <v>38.6</v>
      </c>
      <c r="F638" s="122">
        <v>40.5</v>
      </c>
      <c r="G638" s="122">
        <v>42.5</v>
      </c>
      <c r="H638" s="122">
        <v>44.5</v>
      </c>
      <c r="I638" s="124">
        <f t="shared" ref="I638" si="1325">SUM(F638-E638)*D638</f>
        <v>1519.9999999999989</v>
      </c>
      <c r="J638" s="125">
        <f>SUM(G638-F638)*D638</f>
        <v>1600</v>
      </c>
      <c r="K638" s="125">
        <f t="shared" ref="K638" si="1326">SUM(H638-G638)*D638</f>
        <v>1600</v>
      </c>
      <c r="L638" s="124">
        <f t="shared" ref="L638" si="1327">SUM(I638:K638)</f>
        <v>4719.9999999999991</v>
      </c>
      <c r="M638" s="126"/>
    </row>
    <row r="639" spans="1:13">
      <c r="A639" s="120" t="s">
        <v>1184</v>
      </c>
      <c r="B639" s="121" t="s">
        <v>1180</v>
      </c>
      <c r="C639" s="122" t="s">
        <v>12</v>
      </c>
      <c r="D639" s="123">
        <v>1200</v>
      </c>
      <c r="E639" s="123">
        <v>30.5</v>
      </c>
      <c r="F639" s="122">
        <v>32.1</v>
      </c>
      <c r="G639" s="122">
        <v>0</v>
      </c>
      <c r="H639" s="122">
        <v>0</v>
      </c>
      <c r="I639" s="124">
        <f t="shared" ref="I639" si="1328">SUM(F639-E639)*D639</f>
        <v>1920.0000000000018</v>
      </c>
      <c r="J639" s="125">
        <v>0</v>
      </c>
      <c r="K639" s="125">
        <f t="shared" ref="K639" si="1329">SUM(H639-G639)*D639</f>
        <v>0</v>
      </c>
      <c r="L639" s="124">
        <f t="shared" ref="L639" si="1330">SUM(I639:K639)</f>
        <v>1920.0000000000018</v>
      </c>
      <c r="M639" s="126"/>
    </row>
    <row r="640" spans="1:13">
      <c r="A640" s="120" t="s">
        <v>1184</v>
      </c>
      <c r="B640" s="121" t="s">
        <v>1181</v>
      </c>
      <c r="C640" s="122" t="s">
        <v>12</v>
      </c>
      <c r="D640" s="123">
        <v>500</v>
      </c>
      <c r="E640" s="123">
        <v>56.5</v>
      </c>
      <c r="F640" s="122">
        <v>61</v>
      </c>
      <c r="G640" s="122">
        <v>0</v>
      </c>
      <c r="H640" s="122">
        <v>0</v>
      </c>
      <c r="I640" s="124">
        <f t="shared" ref="I640" si="1331">SUM(F640-E640)*D640</f>
        <v>2250</v>
      </c>
      <c r="J640" s="125">
        <v>0</v>
      </c>
      <c r="K640" s="125">
        <f t="shared" ref="K640" si="1332">SUM(H640-G640)*D640</f>
        <v>0</v>
      </c>
      <c r="L640" s="124">
        <f t="shared" ref="L640" si="1333">SUM(I640:K640)</f>
        <v>2250</v>
      </c>
      <c r="M640" s="126"/>
    </row>
    <row r="641" spans="1:13">
      <c r="A641" s="120" t="s">
        <v>1184</v>
      </c>
      <c r="B641" s="121" t="s">
        <v>1183</v>
      </c>
      <c r="C641" s="122" t="s">
        <v>12</v>
      </c>
      <c r="D641" s="123">
        <v>3500</v>
      </c>
      <c r="E641" s="123">
        <v>20</v>
      </c>
      <c r="F641" s="122">
        <v>18.5</v>
      </c>
      <c r="G641" s="122">
        <v>0</v>
      </c>
      <c r="H641" s="122">
        <v>0</v>
      </c>
      <c r="I641" s="124">
        <f t="shared" ref="I641" si="1334">SUM(F641-E641)*D641</f>
        <v>-5250</v>
      </c>
      <c r="J641" s="125">
        <v>0</v>
      </c>
      <c r="K641" s="125">
        <f t="shared" ref="K641" si="1335">SUM(H641-G641)*D641</f>
        <v>0</v>
      </c>
      <c r="L641" s="124">
        <f t="shared" ref="L641" si="1336">SUM(I641:K641)</f>
        <v>-5250</v>
      </c>
      <c r="M641" s="126"/>
    </row>
    <row r="642" spans="1:13">
      <c r="A642" s="127"/>
      <c r="B642" s="127"/>
      <c r="C642" s="127"/>
      <c r="D642" s="127"/>
      <c r="E642" s="127"/>
      <c r="F642" s="127"/>
      <c r="G642" s="127"/>
      <c r="H642" s="127" t="s">
        <v>1030</v>
      </c>
      <c r="I642" s="128">
        <f>SUM(I596:I641)</f>
        <v>50399.999999999993</v>
      </c>
      <c r="J642" s="127"/>
      <c r="K642" s="127"/>
      <c r="L642" s="128">
        <f>SUM(L596:L641)</f>
        <v>50899.999999999993</v>
      </c>
      <c r="M642" s="126"/>
    </row>
    <row r="643" spans="1:13">
      <c r="A643" s="152" t="s">
        <v>1270</v>
      </c>
      <c r="B643" s="129"/>
      <c r="C643" s="130"/>
      <c r="D643" s="131"/>
      <c r="E643" s="131"/>
      <c r="F643" s="130"/>
      <c r="G643" s="122"/>
      <c r="H643" s="122"/>
      <c r="I643" s="124"/>
      <c r="J643" s="125"/>
      <c r="K643" s="125"/>
      <c r="L643" s="124"/>
      <c r="M643" s="126"/>
    </row>
    <row r="644" spans="1:13">
      <c r="A644" s="152" t="s">
        <v>1171</v>
      </c>
      <c r="B644" s="153" t="s">
        <v>1172</v>
      </c>
      <c r="C644" s="136" t="s">
        <v>1173</v>
      </c>
      <c r="D644" s="154" t="s">
        <v>1174</v>
      </c>
      <c r="E644" s="154" t="s">
        <v>1175</v>
      </c>
      <c r="F644" s="136" t="s">
        <v>1142</v>
      </c>
      <c r="G644" s="122"/>
      <c r="H644" s="122"/>
      <c r="I644" s="124"/>
      <c r="J644" s="125"/>
      <c r="K644" s="125"/>
      <c r="L644" s="124"/>
      <c r="M644" s="126"/>
    </row>
    <row r="645" spans="1:13">
      <c r="A645" s="132" t="s">
        <v>1179</v>
      </c>
      <c r="B645" s="133">
        <v>1</v>
      </c>
      <c r="C645" s="130">
        <f>SUM(A645-B645)</f>
        <v>50</v>
      </c>
      <c r="D645" s="131">
        <v>9</v>
      </c>
      <c r="E645" s="130">
        <f>SUM(C645-D645)</f>
        <v>41</v>
      </c>
      <c r="F645" s="130">
        <f>E645*100/C645</f>
        <v>82</v>
      </c>
      <c r="G645" s="122"/>
      <c r="H645" s="122"/>
      <c r="I645" s="124"/>
      <c r="J645" s="125"/>
      <c r="K645" s="125"/>
      <c r="L645" s="124"/>
      <c r="M645" s="126"/>
    </row>
    <row r="646" spans="1:13">
      <c r="A646" s="120"/>
      <c r="B646" s="121"/>
      <c r="C646" s="122"/>
      <c r="D646" s="123"/>
      <c r="E646" s="123"/>
      <c r="F646" s="122"/>
      <c r="G646" s="122"/>
      <c r="H646" s="122"/>
      <c r="I646" s="124"/>
      <c r="J646" s="125"/>
      <c r="K646" s="125"/>
      <c r="L646" s="124"/>
      <c r="M646" s="126"/>
    </row>
    <row r="647" spans="1:13">
      <c r="A647" s="127"/>
      <c r="B647" s="127"/>
      <c r="C647" s="127"/>
      <c r="D647" s="127"/>
      <c r="E647" s="135">
        <v>43556</v>
      </c>
      <c r="F647" s="127"/>
      <c r="G647" s="127"/>
      <c r="H647" s="127"/>
      <c r="I647" s="127"/>
      <c r="J647" s="127"/>
      <c r="K647" s="127"/>
      <c r="L647" s="127"/>
      <c r="M647" s="126"/>
    </row>
    <row r="648" spans="1:13">
      <c r="A648" s="120" t="s">
        <v>1176</v>
      </c>
      <c r="B648" s="121" t="s">
        <v>1178</v>
      </c>
      <c r="C648" s="122" t="s">
        <v>12</v>
      </c>
      <c r="D648" s="123">
        <v>1000</v>
      </c>
      <c r="E648" s="123">
        <v>51</v>
      </c>
      <c r="F648" s="122">
        <v>53</v>
      </c>
      <c r="G648" s="122">
        <v>55</v>
      </c>
      <c r="H648" s="122">
        <v>58</v>
      </c>
      <c r="I648" s="124">
        <f t="shared" ref="I648" si="1337">SUM(F648-E648)*D648</f>
        <v>2000</v>
      </c>
      <c r="J648" s="125">
        <f>SUM(G648-F648)*D648</f>
        <v>2000</v>
      </c>
      <c r="K648" s="125">
        <f t="shared" ref="K648" si="1338">SUM(H648-G648)*D648</f>
        <v>3000</v>
      </c>
      <c r="L648" s="124">
        <f t="shared" ref="L648" si="1339">SUM(I648:K648)</f>
        <v>7000</v>
      </c>
      <c r="M648" s="126"/>
    </row>
    <row r="649" spans="1:13">
      <c r="A649" s="120" t="s">
        <v>1176</v>
      </c>
      <c r="B649" s="121" t="s">
        <v>1177</v>
      </c>
      <c r="C649" s="122" t="s">
        <v>12</v>
      </c>
      <c r="D649" s="123">
        <v>2400</v>
      </c>
      <c r="E649" s="123">
        <v>25</v>
      </c>
      <c r="F649" s="122">
        <v>26</v>
      </c>
      <c r="G649" s="122">
        <v>27</v>
      </c>
      <c r="H649" s="122">
        <v>28</v>
      </c>
      <c r="I649" s="124">
        <f t="shared" ref="I649" si="1340">SUM(F649-E649)*D649</f>
        <v>2400</v>
      </c>
      <c r="J649" s="125">
        <f>SUM(G649-F649)*D649</f>
        <v>2400</v>
      </c>
      <c r="K649" s="125">
        <f t="shared" ref="K649" si="1341">SUM(H649-G649)*D649</f>
        <v>2400</v>
      </c>
      <c r="L649" s="124">
        <f t="shared" ref="L649" si="1342">SUM(I649:K649)</f>
        <v>7200</v>
      </c>
      <c r="M649" s="126"/>
    </row>
    <row r="650" spans="1:13">
      <c r="A650" s="120" t="s">
        <v>1167</v>
      </c>
      <c r="B650" s="121" t="s">
        <v>1168</v>
      </c>
      <c r="C650" s="122" t="s">
        <v>12</v>
      </c>
      <c r="D650" s="123">
        <v>2200</v>
      </c>
      <c r="E650" s="123">
        <v>24.5</v>
      </c>
      <c r="F650" s="122">
        <v>25.5</v>
      </c>
      <c r="G650" s="122">
        <v>26.5</v>
      </c>
      <c r="H650" s="122">
        <v>27.5</v>
      </c>
      <c r="I650" s="124">
        <f t="shared" ref="I650" si="1343">SUM(F650-E650)*D650</f>
        <v>2200</v>
      </c>
      <c r="J650" s="125">
        <f>SUM(G650-F650)*D650</f>
        <v>2200</v>
      </c>
      <c r="K650" s="125">
        <f t="shared" ref="K650" si="1344">SUM(H650-G650)*D650</f>
        <v>2200</v>
      </c>
      <c r="L650" s="124">
        <f t="shared" ref="L650" si="1345">SUM(I650:K650)</f>
        <v>6600</v>
      </c>
      <c r="M650" s="126"/>
    </row>
    <row r="651" spans="1:13">
      <c r="A651" s="120" t="s">
        <v>1167</v>
      </c>
      <c r="B651" s="121" t="s">
        <v>1169</v>
      </c>
      <c r="C651" s="122" t="s">
        <v>12</v>
      </c>
      <c r="D651" s="123">
        <v>4500</v>
      </c>
      <c r="E651" s="123">
        <v>8</v>
      </c>
      <c r="F651" s="122">
        <v>8.5</v>
      </c>
      <c r="G651" s="122">
        <v>0</v>
      </c>
      <c r="H651" s="122">
        <v>0</v>
      </c>
      <c r="I651" s="124">
        <f t="shared" ref="I651" si="1346">SUM(F651-E651)*D651</f>
        <v>2250</v>
      </c>
      <c r="J651" s="125">
        <v>0</v>
      </c>
      <c r="K651" s="125">
        <f t="shared" ref="K651" si="1347">SUM(H651-G651)*D651</f>
        <v>0</v>
      </c>
      <c r="L651" s="124">
        <f t="shared" ref="L651" si="1348">SUM(I651:K651)</f>
        <v>2250</v>
      </c>
      <c r="M651" s="126"/>
    </row>
    <row r="652" spans="1:13">
      <c r="A652" s="120" t="s">
        <v>1167</v>
      </c>
      <c r="B652" s="121" t="s">
        <v>1170</v>
      </c>
      <c r="C652" s="122" t="s">
        <v>12</v>
      </c>
      <c r="D652" s="123">
        <v>5000</v>
      </c>
      <c r="E652" s="123">
        <v>15</v>
      </c>
      <c r="F652" s="122">
        <v>14.25</v>
      </c>
      <c r="G652" s="122">
        <v>0</v>
      </c>
      <c r="H652" s="122">
        <v>0</v>
      </c>
      <c r="I652" s="124">
        <f t="shared" ref="I652" si="1349">SUM(F652-E652)*D652</f>
        <v>-3750</v>
      </c>
      <c r="J652" s="125">
        <v>0</v>
      </c>
      <c r="K652" s="125">
        <f t="shared" ref="K652" si="1350">SUM(H652-G652)*D652</f>
        <v>0</v>
      </c>
      <c r="L652" s="124">
        <f t="shared" ref="L652" si="1351">SUM(I652:K652)</f>
        <v>-3750</v>
      </c>
      <c r="M652" s="126"/>
    </row>
    <row r="653" spans="1:13">
      <c r="A653" s="120" t="s">
        <v>1164</v>
      </c>
      <c r="B653" s="121" t="s">
        <v>1166</v>
      </c>
      <c r="C653" s="122" t="s">
        <v>12</v>
      </c>
      <c r="D653" s="123">
        <v>2000</v>
      </c>
      <c r="E653" s="123">
        <v>30.5</v>
      </c>
      <c r="F653" s="122">
        <v>31.5</v>
      </c>
      <c r="G653" s="122">
        <v>32.5</v>
      </c>
      <c r="H653" s="122">
        <v>33.5</v>
      </c>
      <c r="I653" s="124">
        <f t="shared" ref="I653" si="1352">SUM(F653-E653)*D653</f>
        <v>2000</v>
      </c>
      <c r="J653" s="125">
        <f>SUM(G653-F653)*D653</f>
        <v>2000</v>
      </c>
      <c r="K653" s="125">
        <f t="shared" ref="K653" si="1353">SUM(H653-G653)*D653</f>
        <v>2000</v>
      </c>
      <c r="L653" s="124">
        <f t="shared" ref="L653" si="1354">SUM(I653:K653)</f>
        <v>6000</v>
      </c>
      <c r="M653" s="126"/>
    </row>
    <row r="654" spans="1:13">
      <c r="A654" s="120" t="s">
        <v>1164</v>
      </c>
      <c r="B654" s="121" t="s">
        <v>1165</v>
      </c>
      <c r="C654" s="122" t="s">
        <v>12</v>
      </c>
      <c r="D654" s="123">
        <v>2000</v>
      </c>
      <c r="E654" s="123">
        <v>34</v>
      </c>
      <c r="F654" s="122">
        <v>35</v>
      </c>
      <c r="G654" s="122">
        <v>36</v>
      </c>
      <c r="H654" s="122">
        <v>37</v>
      </c>
      <c r="I654" s="124">
        <f t="shared" ref="I654" si="1355">SUM(F654-E654)*D654</f>
        <v>2000</v>
      </c>
      <c r="J654" s="125">
        <f>SUM(G654-F654)*D654</f>
        <v>2000</v>
      </c>
      <c r="K654" s="125">
        <f t="shared" ref="K654" si="1356">SUM(H654-G654)*D654</f>
        <v>2000</v>
      </c>
      <c r="L654" s="124">
        <f t="shared" ref="L654" si="1357">SUM(I654:K654)</f>
        <v>6000</v>
      </c>
      <c r="M654" s="126"/>
    </row>
    <row r="655" spans="1:13">
      <c r="A655" s="120" t="s">
        <v>1164</v>
      </c>
      <c r="B655" s="121" t="s">
        <v>1042</v>
      </c>
      <c r="C655" s="122" t="s">
        <v>12</v>
      </c>
      <c r="D655" s="123">
        <v>2000</v>
      </c>
      <c r="E655" s="123">
        <v>32</v>
      </c>
      <c r="F655" s="122">
        <v>32</v>
      </c>
      <c r="G655" s="122">
        <v>0</v>
      </c>
      <c r="H655" s="122">
        <v>0</v>
      </c>
      <c r="I655" s="124">
        <f t="shared" ref="I655" si="1358">SUM(F655-E655)*D655</f>
        <v>0</v>
      </c>
      <c r="J655" s="125">
        <v>0</v>
      </c>
      <c r="K655" s="125">
        <f t="shared" ref="K655" si="1359">SUM(H655-G655)*D655</f>
        <v>0</v>
      </c>
      <c r="L655" s="124">
        <f t="shared" ref="L655" si="1360">SUM(I655:K655)</f>
        <v>0</v>
      </c>
      <c r="M655" s="126"/>
    </row>
    <row r="656" spans="1:13">
      <c r="A656" s="120" t="s">
        <v>1160</v>
      </c>
      <c r="B656" s="121" t="s">
        <v>1163</v>
      </c>
      <c r="C656" s="122" t="s">
        <v>12</v>
      </c>
      <c r="D656" s="123">
        <v>1400</v>
      </c>
      <c r="E656" s="123">
        <v>16</v>
      </c>
      <c r="F656" s="122">
        <v>18</v>
      </c>
      <c r="G656" s="122">
        <v>20</v>
      </c>
      <c r="H656" s="122">
        <v>22</v>
      </c>
      <c r="I656" s="124">
        <f t="shared" ref="I656" si="1361">SUM(F656-E656)*D656</f>
        <v>2800</v>
      </c>
      <c r="J656" s="125">
        <f>SUM(G656-F656)*D656</f>
        <v>2800</v>
      </c>
      <c r="K656" s="125">
        <f t="shared" ref="K656" si="1362">SUM(H656-G656)*D656</f>
        <v>2800</v>
      </c>
      <c r="L656" s="124">
        <f t="shared" ref="L656" si="1363">SUM(I656:K656)</f>
        <v>8400</v>
      </c>
      <c r="M656" s="126"/>
    </row>
    <row r="657" spans="1:13">
      <c r="A657" s="120" t="s">
        <v>1160</v>
      </c>
      <c r="B657" s="121" t="s">
        <v>1162</v>
      </c>
      <c r="C657" s="122" t="s">
        <v>12</v>
      </c>
      <c r="D657" s="123">
        <v>500</v>
      </c>
      <c r="E657" s="123">
        <v>75</v>
      </c>
      <c r="F657" s="122">
        <v>67</v>
      </c>
      <c r="G657" s="122">
        <v>0</v>
      </c>
      <c r="H657" s="122">
        <v>0</v>
      </c>
      <c r="I657" s="124">
        <f t="shared" ref="I657" si="1364">SUM(F657-E657)*D657</f>
        <v>-4000</v>
      </c>
      <c r="J657" s="125">
        <v>0</v>
      </c>
      <c r="K657" s="125">
        <f t="shared" ref="K657" si="1365">SUM(H657-G657)*D657</f>
        <v>0</v>
      </c>
      <c r="L657" s="124">
        <f t="shared" ref="L657" si="1366">SUM(I657:K657)</f>
        <v>-4000</v>
      </c>
      <c r="M657" s="126"/>
    </row>
    <row r="658" spans="1:13">
      <c r="A658" s="120" t="s">
        <v>1160</v>
      </c>
      <c r="B658" s="121" t="s">
        <v>1161</v>
      </c>
      <c r="C658" s="122" t="s">
        <v>12</v>
      </c>
      <c r="D658" s="123">
        <v>400</v>
      </c>
      <c r="E658" s="123">
        <v>35</v>
      </c>
      <c r="F658" s="122">
        <v>27</v>
      </c>
      <c r="G658" s="122">
        <v>0</v>
      </c>
      <c r="H658" s="122">
        <v>0</v>
      </c>
      <c r="I658" s="124">
        <f t="shared" ref="I658" si="1367">SUM(F658-E658)*D658</f>
        <v>-3200</v>
      </c>
      <c r="J658" s="125">
        <v>0</v>
      </c>
      <c r="K658" s="125">
        <f t="shared" ref="K658" si="1368">SUM(H658-G658)*D658</f>
        <v>0</v>
      </c>
      <c r="L658" s="124">
        <f t="shared" ref="L658" si="1369">SUM(I658:K658)</f>
        <v>-3200</v>
      </c>
      <c r="M658" s="126"/>
    </row>
    <row r="659" spans="1:13">
      <c r="A659" s="120" t="s">
        <v>1156</v>
      </c>
      <c r="B659" s="121" t="s">
        <v>1157</v>
      </c>
      <c r="C659" s="122" t="s">
        <v>12</v>
      </c>
      <c r="D659" s="123">
        <v>2000</v>
      </c>
      <c r="E659" s="123">
        <v>10</v>
      </c>
      <c r="F659" s="122">
        <v>11</v>
      </c>
      <c r="G659" s="122">
        <v>12</v>
      </c>
      <c r="H659" s="122">
        <v>13</v>
      </c>
      <c r="I659" s="124">
        <f t="shared" ref="I659:I664" si="1370">SUM(F659-E659)*D659</f>
        <v>2000</v>
      </c>
      <c r="J659" s="125">
        <f>SUM(G659-F659)*D659</f>
        <v>2000</v>
      </c>
      <c r="K659" s="125">
        <f t="shared" ref="K659" si="1371">SUM(H659-G659)*D659</f>
        <v>2000</v>
      </c>
      <c r="L659" s="124">
        <f t="shared" ref="L659:L664" si="1372">SUM(I659:K659)</f>
        <v>6000</v>
      </c>
      <c r="M659" s="126"/>
    </row>
    <row r="660" spans="1:13">
      <c r="A660" s="120" t="s">
        <v>1156</v>
      </c>
      <c r="B660" s="121" t="s">
        <v>1158</v>
      </c>
      <c r="C660" s="122" t="s">
        <v>12</v>
      </c>
      <c r="D660" s="123">
        <v>2200</v>
      </c>
      <c r="E660" s="123">
        <v>13.6</v>
      </c>
      <c r="F660" s="122">
        <v>14.6</v>
      </c>
      <c r="G660" s="122">
        <v>0</v>
      </c>
      <c r="H660" s="122">
        <v>0</v>
      </c>
      <c r="I660" s="124">
        <f t="shared" si="1370"/>
        <v>2200</v>
      </c>
      <c r="J660" s="125">
        <v>0</v>
      </c>
      <c r="K660" s="125">
        <f t="shared" ref="K660" si="1373">SUM(H660-G660)*D660</f>
        <v>0</v>
      </c>
      <c r="L660" s="124">
        <f t="shared" si="1372"/>
        <v>2200</v>
      </c>
      <c r="M660" s="126"/>
    </row>
    <row r="661" spans="1:13">
      <c r="A661" s="120" t="s">
        <v>1156</v>
      </c>
      <c r="B661" s="121" t="s">
        <v>1159</v>
      </c>
      <c r="C661" s="122" t="s">
        <v>12</v>
      </c>
      <c r="D661" s="123">
        <v>1400</v>
      </c>
      <c r="E661" s="123">
        <v>21</v>
      </c>
      <c r="F661" s="122">
        <v>22</v>
      </c>
      <c r="G661" s="122">
        <v>0</v>
      </c>
      <c r="H661" s="122">
        <v>0</v>
      </c>
      <c r="I661" s="124">
        <f t="shared" si="1370"/>
        <v>1400</v>
      </c>
      <c r="J661" s="125">
        <v>0</v>
      </c>
      <c r="K661" s="125">
        <f t="shared" ref="K661" si="1374">SUM(H661-G661)*D661</f>
        <v>0</v>
      </c>
      <c r="L661" s="124">
        <f t="shared" si="1372"/>
        <v>1400</v>
      </c>
      <c r="M661" s="126"/>
    </row>
    <row r="662" spans="1:13">
      <c r="A662" s="120" t="s">
        <v>1155</v>
      </c>
      <c r="B662" s="121" t="s">
        <v>1154</v>
      </c>
      <c r="C662" s="122" t="s">
        <v>12</v>
      </c>
      <c r="D662" s="123">
        <v>2400</v>
      </c>
      <c r="E662" s="123">
        <v>11.5</v>
      </c>
      <c r="F662" s="122">
        <v>12.5</v>
      </c>
      <c r="G662" s="122">
        <v>13.5</v>
      </c>
      <c r="H662" s="122">
        <v>0</v>
      </c>
      <c r="I662" s="124">
        <f t="shared" si="1370"/>
        <v>2400</v>
      </c>
      <c r="J662" s="125">
        <f>SUM(G662-F662)*D662</f>
        <v>2400</v>
      </c>
      <c r="K662" s="125">
        <v>0</v>
      </c>
      <c r="L662" s="124">
        <f t="shared" si="1372"/>
        <v>4800</v>
      </c>
      <c r="M662" s="126"/>
    </row>
    <row r="663" spans="1:13">
      <c r="A663" s="120" t="s">
        <v>1155</v>
      </c>
      <c r="B663" s="121" t="s">
        <v>1138</v>
      </c>
      <c r="C663" s="122" t="s">
        <v>12</v>
      </c>
      <c r="D663" s="123">
        <v>8000</v>
      </c>
      <c r="E663" s="123">
        <v>6</v>
      </c>
      <c r="F663" s="122">
        <v>6.4</v>
      </c>
      <c r="G663" s="122">
        <v>0</v>
      </c>
      <c r="H663" s="122">
        <v>0</v>
      </c>
      <c r="I663" s="124">
        <f t="shared" si="1370"/>
        <v>3200.0000000000027</v>
      </c>
      <c r="J663" s="125">
        <v>0</v>
      </c>
      <c r="K663" s="125">
        <v>0</v>
      </c>
      <c r="L663" s="124">
        <f t="shared" si="1372"/>
        <v>3200.0000000000027</v>
      </c>
      <c r="M663" s="126"/>
    </row>
    <row r="664" spans="1:13">
      <c r="A664" s="120" t="s">
        <v>1155</v>
      </c>
      <c r="B664" s="121" t="s">
        <v>1153</v>
      </c>
      <c r="C664" s="122" t="s">
        <v>12</v>
      </c>
      <c r="D664" s="123">
        <v>8000</v>
      </c>
      <c r="E664" s="123">
        <v>5.5</v>
      </c>
      <c r="F664" s="122">
        <v>5</v>
      </c>
      <c r="G664" s="122">
        <v>0</v>
      </c>
      <c r="H664" s="122">
        <v>0</v>
      </c>
      <c r="I664" s="124">
        <f t="shared" si="1370"/>
        <v>-4000</v>
      </c>
      <c r="J664" s="125">
        <v>0</v>
      </c>
      <c r="K664" s="125">
        <v>0</v>
      </c>
      <c r="L664" s="124">
        <f t="shared" si="1372"/>
        <v>-4000</v>
      </c>
      <c r="M664" s="126"/>
    </row>
    <row r="665" spans="1:13">
      <c r="A665" s="120" t="s">
        <v>1150</v>
      </c>
      <c r="B665" s="134" t="s">
        <v>1152</v>
      </c>
      <c r="C665" s="122" t="s">
        <v>12</v>
      </c>
      <c r="D665" s="123">
        <v>4000</v>
      </c>
      <c r="E665" s="123">
        <v>9.5</v>
      </c>
      <c r="F665" s="122">
        <v>8</v>
      </c>
      <c r="G665" s="122">
        <v>0</v>
      </c>
      <c r="H665" s="122">
        <v>0</v>
      </c>
      <c r="I665" s="124">
        <f t="shared" ref="I665" si="1375">SUM(F665-E665)*D665</f>
        <v>-6000</v>
      </c>
      <c r="J665" s="125">
        <v>0</v>
      </c>
      <c r="K665" s="125">
        <v>0</v>
      </c>
      <c r="L665" s="124">
        <f t="shared" ref="L665" si="1376">SUM(I665:K665)</f>
        <v>-6000</v>
      </c>
      <c r="M665" s="126"/>
    </row>
    <row r="666" spans="1:13">
      <c r="A666" s="120" t="s">
        <v>1150</v>
      </c>
      <c r="B666" s="134" t="s">
        <v>1151</v>
      </c>
      <c r="C666" s="122" t="s">
        <v>12</v>
      </c>
      <c r="D666" s="123">
        <v>4000</v>
      </c>
      <c r="E666" s="123">
        <v>14.2</v>
      </c>
      <c r="F666" s="122">
        <v>15</v>
      </c>
      <c r="G666" s="122">
        <v>0</v>
      </c>
      <c r="H666" s="122">
        <v>0</v>
      </c>
      <c r="I666" s="124">
        <f t="shared" ref="I666" si="1377">SUM(F666-E666)*D666</f>
        <v>3200.0000000000027</v>
      </c>
      <c r="J666" s="125">
        <v>0</v>
      </c>
      <c r="K666" s="125">
        <v>0</v>
      </c>
      <c r="L666" s="124">
        <f t="shared" ref="L666" si="1378">SUM(I666:K666)</f>
        <v>3200.0000000000027</v>
      </c>
      <c r="M666" s="126"/>
    </row>
    <row r="667" spans="1:13">
      <c r="A667" s="120" t="s">
        <v>1148</v>
      </c>
      <c r="B667" s="134" t="s">
        <v>1149</v>
      </c>
      <c r="C667" s="122" t="s">
        <v>12</v>
      </c>
      <c r="D667" s="123">
        <v>1200</v>
      </c>
      <c r="E667" s="123">
        <v>26</v>
      </c>
      <c r="F667" s="122">
        <v>28</v>
      </c>
      <c r="G667" s="122">
        <v>30</v>
      </c>
      <c r="H667" s="122">
        <v>0</v>
      </c>
      <c r="I667" s="124">
        <f t="shared" ref="I667" si="1379">SUM(F667-E667)*D667</f>
        <v>2400</v>
      </c>
      <c r="J667" s="125">
        <f t="shared" ref="J667:J668" si="1380">SUM(G667-F667)*D667</f>
        <v>2400</v>
      </c>
      <c r="K667" s="125">
        <v>0</v>
      </c>
      <c r="L667" s="124">
        <f t="shared" ref="L667" si="1381">SUM(I667:K667)</f>
        <v>4800</v>
      </c>
      <c r="M667" s="126"/>
    </row>
    <row r="668" spans="1:13">
      <c r="A668" s="120" t="s">
        <v>1148</v>
      </c>
      <c r="B668" s="134" t="s">
        <v>1072</v>
      </c>
      <c r="C668" s="122" t="s">
        <v>12</v>
      </c>
      <c r="D668" s="123">
        <v>1000</v>
      </c>
      <c r="E668" s="123">
        <v>38</v>
      </c>
      <c r="F668" s="122">
        <v>40</v>
      </c>
      <c r="G668" s="122">
        <v>42</v>
      </c>
      <c r="H668" s="122">
        <v>0</v>
      </c>
      <c r="I668" s="124">
        <f t="shared" ref="I668" si="1382">SUM(F668-E668)*D668</f>
        <v>2000</v>
      </c>
      <c r="J668" s="125">
        <f t="shared" si="1380"/>
        <v>2000</v>
      </c>
      <c r="K668" s="125">
        <v>0</v>
      </c>
      <c r="L668" s="124">
        <f t="shared" ref="L668" si="1383">SUM(I668:K668)</f>
        <v>4000</v>
      </c>
      <c r="M668" s="126"/>
    </row>
    <row r="669" spans="1:13">
      <c r="A669" s="120" t="s">
        <v>1148</v>
      </c>
      <c r="B669" s="134" t="s">
        <v>1104</v>
      </c>
      <c r="C669" s="122" t="s">
        <v>12</v>
      </c>
      <c r="D669" s="123">
        <v>1200</v>
      </c>
      <c r="E669" s="123">
        <v>26</v>
      </c>
      <c r="F669" s="122">
        <v>28</v>
      </c>
      <c r="G669" s="122">
        <v>0</v>
      </c>
      <c r="H669" s="122">
        <v>0</v>
      </c>
      <c r="I669" s="124">
        <f t="shared" ref="I669" si="1384">SUM(F669-E669)*D669</f>
        <v>2400</v>
      </c>
      <c r="J669" s="125">
        <v>0</v>
      </c>
      <c r="K669" s="125">
        <v>0</v>
      </c>
      <c r="L669" s="124">
        <f t="shared" ref="L669" si="1385">SUM(I669:K669)</f>
        <v>2400</v>
      </c>
      <c r="M669" s="126"/>
    </row>
    <row r="670" spans="1:13">
      <c r="A670" s="120" t="s">
        <v>1144</v>
      </c>
      <c r="B670" s="134" t="s">
        <v>1147</v>
      </c>
      <c r="C670" s="122" t="s">
        <v>12</v>
      </c>
      <c r="D670" s="123">
        <v>2200</v>
      </c>
      <c r="E670" s="123">
        <v>16.5</v>
      </c>
      <c r="F670" s="122">
        <v>17.5</v>
      </c>
      <c r="G670" s="122">
        <v>0</v>
      </c>
      <c r="H670" s="122">
        <v>0</v>
      </c>
      <c r="I670" s="124">
        <f t="shared" ref="I670" si="1386">SUM(F670-E670)*D670</f>
        <v>2200</v>
      </c>
      <c r="J670" s="125">
        <v>0</v>
      </c>
      <c r="K670" s="125">
        <v>0</v>
      </c>
      <c r="L670" s="124">
        <f t="shared" ref="L670" si="1387">SUM(I670:K670)</f>
        <v>2200</v>
      </c>
      <c r="M670" s="126"/>
    </row>
    <row r="671" spans="1:13">
      <c r="A671" s="120" t="s">
        <v>1144</v>
      </c>
      <c r="B671" s="134" t="s">
        <v>1146</v>
      </c>
      <c r="C671" s="122" t="s">
        <v>12</v>
      </c>
      <c r="D671" s="123">
        <v>1500</v>
      </c>
      <c r="E671" s="123">
        <v>21</v>
      </c>
      <c r="F671" s="122">
        <v>22.5</v>
      </c>
      <c r="G671" s="122">
        <v>0</v>
      </c>
      <c r="H671" s="122">
        <v>0</v>
      </c>
      <c r="I671" s="124">
        <f t="shared" ref="I671" si="1388">SUM(F671-E671)*D671</f>
        <v>2250</v>
      </c>
      <c r="J671" s="125">
        <v>0</v>
      </c>
      <c r="K671" s="125">
        <v>0</v>
      </c>
      <c r="L671" s="124">
        <f t="shared" ref="L671" si="1389">SUM(I671:K671)</f>
        <v>2250</v>
      </c>
      <c r="M671" s="126"/>
    </row>
    <row r="672" spans="1:13">
      <c r="A672" s="120" t="s">
        <v>1144</v>
      </c>
      <c r="B672" s="134" t="s">
        <v>1145</v>
      </c>
      <c r="C672" s="122" t="s">
        <v>12</v>
      </c>
      <c r="D672" s="123">
        <v>2000</v>
      </c>
      <c r="E672" s="123">
        <v>15</v>
      </c>
      <c r="F672" s="122">
        <v>16</v>
      </c>
      <c r="G672" s="122">
        <v>17</v>
      </c>
      <c r="H672" s="122">
        <v>0</v>
      </c>
      <c r="I672" s="124">
        <f t="shared" ref="I672" si="1390">SUM(F672-E672)*D672</f>
        <v>2000</v>
      </c>
      <c r="J672" s="125">
        <f t="shared" ref="J672" si="1391">SUM(G672-F672)*D672</f>
        <v>2000</v>
      </c>
      <c r="K672" s="125">
        <v>0</v>
      </c>
      <c r="L672" s="124">
        <f t="shared" ref="L672" si="1392">SUM(I672:K672)</f>
        <v>4000</v>
      </c>
      <c r="M672" s="126"/>
    </row>
    <row r="673" spans="1:13">
      <c r="A673" s="120" t="s">
        <v>1140</v>
      </c>
      <c r="B673" s="134" t="s">
        <v>1141</v>
      </c>
      <c r="C673" s="122" t="s">
        <v>12</v>
      </c>
      <c r="D673" s="123">
        <v>1000</v>
      </c>
      <c r="E673" s="123">
        <v>34</v>
      </c>
      <c r="F673" s="122">
        <v>36</v>
      </c>
      <c r="G673" s="122">
        <v>0</v>
      </c>
      <c r="H673" s="122">
        <v>10</v>
      </c>
      <c r="I673" s="124">
        <f t="shared" ref="I673" si="1393">SUM(F673-E673)*D673</f>
        <v>2000</v>
      </c>
      <c r="J673" s="125">
        <v>0</v>
      </c>
      <c r="K673" s="125">
        <v>0</v>
      </c>
      <c r="L673" s="124">
        <f t="shared" ref="L673" si="1394">SUM(I673:K673)</f>
        <v>2000</v>
      </c>
      <c r="M673" s="126"/>
    </row>
    <row r="674" spans="1:13">
      <c r="A674" s="120" t="s">
        <v>1137</v>
      </c>
      <c r="B674" s="134" t="s">
        <v>1139</v>
      </c>
      <c r="C674" s="122" t="s">
        <v>12</v>
      </c>
      <c r="D674" s="123">
        <v>2000</v>
      </c>
      <c r="E674" s="123">
        <v>21</v>
      </c>
      <c r="F674" s="122">
        <v>22</v>
      </c>
      <c r="G674" s="122">
        <v>0</v>
      </c>
      <c r="H674" s="122">
        <v>10</v>
      </c>
      <c r="I674" s="124">
        <f t="shared" ref="I674" si="1395">SUM(F674-E674)*D674</f>
        <v>2000</v>
      </c>
      <c r="J674" s="125">
        <v>0</v>
      </c>
      <c r="K674" s="125">
        <v>0</v>
      </c>
      <c r="L674" s="124">
        <f t="shared" ref="L674" si="1396">SUM(I674:K674)</f>
        <v>2000</v>
      </c>
      <c r="M674" s="126"/>
    </row>
    <row r="675" spans="1:13">
      <c r="A675" s="120" t="s">
        <v>1137</v>
      </c>
      <c r="B675" s="134" t="s">
        <v>1138</v>
      </c>
      <c r="C675" s="122" t="s">
        <v>12</v>
      </c>
      <c r="D675" s="123">
        <v>8000</v>
      </c>
      <c r="E675" s="123">
        <v>4.7</v>
      </c>
      <c r="F675" s="122">
        <v>5</v>
      </c>
      <c r="G675" s="122">
        <v>0</v>
      </c>
      <c r="H675" s="122">
        <v>10</v>
      </c>
      <c r="I675" s="124">
        <f t="shared" ref="I675" si="1397">SUM(F675-E675)*D675</f>
        <v>2399.9999999999986</v>
      </c>
      <c r="J675" s="125">
        <v>0</v>
      </c>
      <c r="K675" s="125">
        <v>0</v>
      </c>
      <c r="L675" s="124">
        <f t="shared" ref="L675" si="1398">SUM(I675:K675)</f>
        <v>2399.9999999999986</v>
      </c>
      <c r="M675" s="126"/>
    </row>
    <row r="676" spans="1:13">
      <c r="A676" s="120" t="s">
        <v>1134</v>
      </c>
      <c r="B676" s="134" t="s">
        <v>1136</v>
      </c>
      <c r="C676" s="122" t="s">
        <v>12</v>
      </c>
      <c r="D676" s="123">
        <v>4000</v>
      </c>
      <c r="E676" s="123">
        <v>8.5</v>
      </c>
      <c r="F676" s="122">
        <v>9</v>
      </c>
      <c r="G676" s="122">
        <v>9.5</v>
      </c>
      <c r="H676" s="122">
        <v>10</v>
      </c>
      <c r="I676" s="124">
        <f t="shared" ref="I676" si="1399">SUM(F676-E676)*D676</f>
        <v>2000</v>
      </c>
      <c r="J676" s="125">
        <f t="shared" ref="J676" si="1400">SUM(G676-F676)*D676</f>
        <v>2000</v>
      </c>
      <c r="K676" s="125">
        <f t="shared" ref="K676" si="1401">SUM(H676-G676)*D676</f>
        <v>2000</v>
      </c>
      <c r="L676" s="124">
        <f t="shared" ref="L676" si="1402">SUM(I676:K676)</f>
        <v>6000</v>
      </c>
      <c r="M676" s="126"/>
    </row>
    <row r="677" spans="1:13">
      <c r="A677" s="120" t="s">
        <v>1134</v>
      </c>
      <c r="B677" s="134" t="s">
        <v>1135</v>
      </c>
      <c r="C677" s="122" t="s">
        <v>12</v>
      </c>
      <c r="D677" s="123">
        <v>1600</v>
      </c>
      <c r="E677" s="123">
        <v>30</v>
      </c>
      <c r="F677" s="122">
        <v>31.5</v>
      </c>
      <c r="G677" s="122">
        <v>33</v>
      </c>
      <c r="H677" s="122">
        <v>35</v>
      </c>
      <c r="I677" s="124">
        <f t="shared" ref="I677" si="1403">SUM(F677-E677)*D677</f>
        <v>2400</v>
      </c>
      <c r="J677" s="125">
        <f t="shared" ref="J677:J679" si="1404">SUM(G677-F677)*D677</f>
        <v>2400</v>
      </c>
      <c r="K677" s="125">
        <f t="shared" ref="K677:K679" si="1405">SUM(H677-G677)*D677</f>
        <v>3200</v>
      </c>
      <c r="L677" s="124">
        <f t="shared" ref="L677" si="1406">SUM(I677:K677)</f>
        <v>8000</v>
      </c>
      <c r="M677" s="126"/>
    </row>
    <row r="678" spans="1:13">
      <c r="A678" s="120" t="s">
        <v>1131</v>
      </c>
      <c r="B678" s="134" t="s">
        <v>1133</v>
      </c>
      <c r="C678" s="122" t="s">
        <v>12</v>
      </c>
      <c r="D678" s="123">
        <v>1200</v>
      </c>
      <c r="E678" s="123">
        <v>18</v>
      </c>
      <c r="F678" s="122">
        <v>19</v>
      </c>
      <c r="G678" s="122">
        <v>0</v>
      </c>
      <c r="H678" s="122">
        <v>0</v>
      </c>
      <c r="I678" s="124">
        <f t="shared" ref="I678" si="1407">SUM(F678-E678)*D678</f>
        <v>1200</v>
      </c>
      <c r="J678" s="125">
        <v>0</v>
      </c>
      <c r="K678" s="125">
        <v>0</v>
      </c>
      <c r="L678" s="124">
        <f t="shared" ref="L678" si="1408">SUM(I678:K678)</f>
        <v>1200</v>
      </c>
      <c r="M678" s="126"/>
    </row>
    <row r="679" spans="1:13">
      <c r="A679" s="120" t="s">
        <v>1131</v>
      </c>
      <c r="B679" s="134" t="s">
        <v>1132</v>
      </c>
      <c r="C679" s="122" t="s">
        <v>12</v>
      </c>
      <c r="D679" s="123">
        <v>6400</v>
      </c>
      <c r="E679" s="123">
        <v>12.5</v>
      </c>
      <c r="F679" s="122">
        <v>13.25</v>
      </c>
      <c r="G679" s="122">
        <v>14</v>
      </c>
      <c r="H679" s="122">
        <v>15</v>
      </c>
      <c r="I679" s="124">
        <f t="shared" ref="I679" si="1409">SUM(F679-E679)*D679</f>
        <v>4800</v>
      </c>
      <c r="J679" s="125">
        <f t="shared" si="1404"/>
        <v>4800</v>
      </c>
      <c r="K679" s="125">
        <f t="shared" si="1405"/>
        <v>6400</v>
      </c>
      <c r="L679" s="124">
        <f t="shared" ref="L679" si="1410">SUM(I679:K679)</f>
        <v>16000</v>
      </c>
      <c r="M679" s="126"/>
    </row>
    <row r="680" spans="1:13">
      <c r="A680" s="120" t="s">
        <v>1130</v>
      </c>
      <c r="B680" s="134" t="s">
        <v>1129</v>
      </c>
      <c r="C680" s="122" t="s">
        <v>12</v>
      </c>
      <c r="D680" s="123">
        <v>1500</v>
      </c>
      <c r="E680" s="123">
        <v>24.5</v>
      </c>
      <c r="F680" s="122">
        <v>26</v>
      </c>
      <c r="G680" s="122">
        <v>28</v>
      </c>
      <c r="H680" s="122">
        <v>0</v>
      </c>
      <c r="I680" s="124">
        <f t="shared" ref="I680" si="1411">SUM(F680-E680)*D680</f>
        <v>2250</v>
      </c>
      <c r="J680" s="125">
        <f t="shared" ref="J680" si="1412">SUM(G680-F680)*D680</f>
        <v>3000</v>
      </c>
      <c r="K680" s="125">
        <v>0</v>
      </c>
      <c r="L680" s="124">
        <f t="shared" ref="L680" si="1413">SUM(I680:K680)</f>
        <v>5250</v>
      </c>
      <c r="M680" s="126"/>
    </row>
    <row r="681" spans="1:13">
      <c r="A681" s="120" t="s">
        <v>1130</v>
      </c>
      <c r="B681" s="134" t="s">
        <v>1121</v>
      </c>
      <c r="C681" s="122" t="s">
        <v>12</v>
      </c>
      <c r="D681" s="123">
        <v>1000</v>
      </c>
      <c r="E681" s="123">
        <v>33</v>
      </c>
      <c r="F681" s="122">
        <v>30</v>
      </c>
      <c r="G681" s="122">
        <v>0</v>
      </c>
      <c r="H681" s="122">
        <v>0</v>
      </c>
      <c r="I681" s="124">
        <f t="shared" ref="I681" si="1414">SUM(F681-E681)*D681</f>
        <v>-3000</v>
      </c>
      <c r="J681" s="125">
        <v>0</v>
      </c>
      <c r="K681" s="125">
        <v>0</v>
      </c>
      <c r="L681" s="124">
        <f t="shared" ref="L681" si="1415">SUM(I681:K681)</f>
        <v>-3000</v>
      </c>
      <c r="M681" s="126"/>
    </row>
    <row r="682" spans="1:13">
      <c r="A682" s="120" t="s">
        <v>1130</v>
      </c>
      <c r="B682" s="134" t="s">
        <v>1128</v>
      </c>
      <c r="C682" s="122" t="s">
        <v>12</v>
      </c>
      <c r="D682" s="123">
        <v>2000</v>
      </c>
      <c r="E682" s="123">
        <v>19.5</v>
      </c>
      <c r="F682" s="122">
        <v>18</v>
      </c>
      <c r="G682" s="122">
        <v>0</v>
      </c>
      <c r="H682" s="122">
        <v>0</v>
      </c>
      <c r="I682" s="124">
        <f t="shared" ref="I682" si="1416">SUM(F682-E682)*D682</f>
        <v>-3000</v>
      </c>
      <c r="J682" s="125">
        <v>0</v>
      </c>
      <c r="K682" s="125">
        <v>0</v>
      </c>
      <c r="L682" s="124">
        <f t="shared" ref="L682" si="1417">SUM(I682:K682)</f>
        <v>-3000</v>
      </c>
      <c r="M682" s="126"/>
    </row>
    <row r="683" spans="1:13">
      <c r="A683" s="120" t="s">
        <v>1127</v>
      </c>
      <c r="B683" s="134" t="s">
        <v>1124</v>
      </c>
      <c r="C683" s="122" t="s">
        <v>12</v>
      </c>
      <c r="D683" s="123">
        <v>1000</v>
      </c>
      <c r="E683" s="123">
        <v>55</v>
      </c>
      <c r="F683" s="122">
        <v>57</v>
      </c>
      <c r="G683" s="122">
        <v>59</v>
      </c>
      <c r="H683" s="122">
        <v>0</v>
      </c>
      <c r="I683" s="124">
        <f t="shared" ref="I683" si="1418">SUM(F683-E683)*D683</f>
        <v>2000</v>
      </c>
      <c r="J683" s="125">
        <f t="shared" ref="J683" si="1419">SUM(G683-F683)*D683</f>
        <v>2000</v>
      </c>
      <c r="K683" s="125">
        <v>0</v>
      </c>
      <c r="L683" s="124">
        <f t="shared" ref="L683" si="1420">SUM(I683:K683)</f>
        <v>4000</v>
      </c>
      <c r="M683" s="126"/>
    </row>
    <row r="684" spans="1:13">
      <c r="A684" s="120" t="s">
        <v>1126</v>
      </c>
      <c r="B684" s="134" t="s">
        <v>1124</v>
      </c>
      <c r="C684" s="122" t="s">
        <v>12</v>
      </c>
      <c r="D684" s="123">
        <v>1000</v>
      </c>
      <c r="E684" s="123">
        <v>55</v>
      </c>
      <c r="F684" s="122">
        <v>57</v>
      </c>
      <c r="G684" s="122">
        <v>59</v>
      </c>
      <c r="H684" s="122">
        <v>0</v>
      </c>
      <c r="I684" s="124">
        <f t="shared" ref="I684" si="1421">SUM(F684-E684)*D684</f>
        <v>2000</v>
      </c>
      <c r="J684" s="125">
        <f t="shared" ref="J684" si="1422">SUM(G684-F684)*D684</f>
        <v>2000</v>
      </c>
      <c r="K684" s="125">
        <v>0</v>
      </c>
      <c r="L684" s="124">
        <f t="shared" ref="L684" si="1423">SUM(I684:K684)</f>
        <v>4000</v>
      </c>
      <c r="M684" s="126"/>
    </row>
    <row r="685" spans="1:13">
      <c r="A685" s="120" t="s">
        <v>1126</v>
      </c>
      <c r="B685" s="134" t="s">
        <v>1120</v>
      </c>
      <c r="C685" s="122" t="s">
        <v>12</v>
      </c>
      <c r="D685" s="123">
        <v>2000</v>
      </c>
      <c r="E685" s="123">
        <v>25</v>
      </c>
      <c r="F685" s="122">
        <v>26</v>
      </c>
      <c r="G685" s="122">
        <v>27</v>
      </c>
      <c r="H685" s="122">
        <v>0</v>
      </c>
      <c r="I685" s="124">
        <f t="shared" ref="I685" si="1424">SUM(F685-E685)*D685</f>
        <v>2000</v>
      </c>
      <c r="J685" s="125">
        <f t="shared" ref="J685" si="1425">SUM(G685-F685)*D685</f>
        <v>2000</v>
      </c>
      <c r="K685" s="125">
        <v>0</v>
      </c>
      <c r="L685" s="124">
        <f t="shared" ref="L685" si="1426">SUM(I685:K685)</f>
        <v>4000</v>
      </c>
      <c r="M685" s="126"/>
    </row>
    <row r="686" spans="1:13">
      <c r="A686" s="120" t="s">
        <v>1126</v>
      </c>
      <c r="B686" s="134" t="s">
        <v>1104</v>
      </c>
      <c r="C686" s="122" t="s">
        <v>12</v>
      </c>
      <c r="D686" s="123">
        <v>1000</v>
      </c>
      <c r="E686" s="123">
        <v>33</v>
      </c>
      <c r="F686" s="122">
        <v>35</v>
      </c>
      <c r="G686" s="122">
        <v>0</v>
      </c>
      <c r="H686" s="122">
        <v>0</v>
      </c>
      <c r="I686" s="124">
        <f t="shared" ref="I686" si="1427">SUM(F686-E686)*D686</f>
        <v>2000</v>
      </c>
      <c r="J686" s="125">
        <v>0</v>
      </c>
      <c r="K686" s="125">
        <v>0</v>
      </c>
      <c r="L686" s="124">
        <f t="shared" ref="L686" si="1428">SUM(I686:K686)</f>
        <v>2000</v>
      </c>
      <c r="M686" s="126"/>
    </row>
    <row r="687" spans="1:13">
      <c r="A687" s="120" t="s">
        <v>1123</v>
      </c>
      <c r="B687" s="134" t="s">
        <v>1125</v>
      </c>
      <c r="C687" s="122" t="s">
        <v>12</v>
      </c>
      <c r="D687" s="123">
        <v>1000</v>
      </c>
      <c r="E687" s="123">
        <v>60</v>
      </c>
      <c r="F687" s="122">
        <v>63</v>
      </c>
      <c r="G687" s="122">
        <v>66</v>
      </c>
      <c r="H687" s="122">
        <v>69</v>
      </c>
      <c r="I687" s="124">
        <f t="shared" ref="I687" si="1429">SUM(F687-E687)*D687</f>
        <v>3000</v>
      </c>
      <c r="J687" s="125">
        <f t="shared" ref="J687" si="1430">SUM(G687-F687)*D687</f>
        <v>3000</v>
      </c>
      <c r="K687" s="125">
        <f t="shared" ref="K687" si="1431">SUM(H687-G687)*D687</f>
        <v>3000</v>
      </c>
      <c r="L687" s="124">
        <f t="shared" ref="L687" si="1432">SUM(I687:K687)</f>
        <v>9000</v>
      </c>
      <c r="M687" s="126"/>
    </row>
    <row r="688" spans="1:13">
      <c r="A688" s="120" t="s">
        <v>1123</v>
      </c>
      <c r="B688" s="134" t="s">
        <v>1124</v>
      </c>
      <c r="C688" s="122" t="s">
        <v>12</v>
      </c>
      <c r="D688" s="123">
        <v>1000</v>
      </c>
      <c r="E688" s="123">
        <v>58</v>
      </c>
      <c r="F688" s="122">
        <v>60</v>
      </c>
      <c r="G688" s="122">
        <v>0</v>
      </c>
      <c r="H688" s="122">
        <v>0</v>
      </c>
      <c r="I688" s="124">
        <f t="shared" ref="I688" si="1433">SUM(F688-E688)*D688</f>
        <v>2000</v>
      </c>
      <c r="J688" s="125">
        <v>0</v>
      </c>
      <c r="K688" s="125">
        <f t="shared" ref="K688" si="1434">SUM(H688-G688)*D688</f>
        <v>0</v>
      </c>
      <c r="L688" s="124">
        <f t="shared" ref="L688" si="1435">SUM(I688:K688)</f>
        <v>2000</v>
      </c>
      <c r="M688" s="126"/>
    </row>
    <row r="689" spans="1:13">
      <c r="A689" s="120" t="s">
        <v>1118</v>
      </c>
      <c r="B689" s="134" t="s">
        <v>1119</v>
      </c>
      <c r="C689" s="122" t="s">
        <v>12</v>
      </c>
      <c r="D689" s="123">
        <v>2000</v>
      </c>
      <c r="E689" s="123">
        <v>22</v>
      </c>
      <c r="F689" s="122">
        <v>23</v>
      </c>
      <c r="G689" s="122">
        <v>0</v>
      </c>
      <c r="H689" s="122">
        <v>0</v>
      </c>
      <c r="I689" s="124">
        <f t="shared" ref="I689" si="1436">SUM(F689-E689)*D689</f>
        <v>2000</v>
      </c>
      <c r="J689" s="125">
        <v>0</v>
      </c>
      <c r="K689" s="125">
        <f t="shared" ref="K689" si="1437">SUM(H689-G689)*D689</f>
        <v>0</v>
      </c>
      <c r="L689" s="124">
        <f t="shared" ref="L689" si="1438">SUM(I689:K689)</f>
        <v>2000</v>
      </c>
      <c r="M689" s="126"/>
    </row>
    <row r="690" spans="1:13">
      <c r="A690" s="120" t="s">
        <v>1118</v>
      </c>
      <c r="B690" s="134" t="s">
        <v>1120</v>
      </c>
      <c r="C690" s="122" t="s">
        <v>12</v>
      </c>
      <c r="D690" s="123">
        <v>2000</v>
      </c>
      <c r="E690" s="123">
        <v>27</v>
      </c>
      <c r="F690" s="122">
        <v>25.5</v>
      </c>
      <c r="G690" s="122">
        <v>0</v>
      </c>
      <c r="H690" s="122">
        <v>0</v>
      </c>
      <c r="I690" s="124">
        <f t="shared" ref="I690" si="1439">SUM(F690-E690)*D690</f>
        <v>-3000</v>
      </c>
      <c r="J690" s="125">
        <v>0</v>
      </c>
      <c r="K690" s="125">
        <f t="shared" ref="K690" si="1440">SUM(H690-G690)*D690</f>
        <v>0</v>
      </c>
      <c r="L690" s="124">
        <f t="shared" ref="L690" si="1441">SUM(I690:K690)</f>
        <v>-3000</v>
      </c>
      <c r="M690" s="126"/>
    </row>
    <row r="691" spans="1:13">
      <c r="A691" s="120" t="s">
        <v>1118</v>
      </c>
      <c r="B691" s="134" t="s">
        <v>1121</v>
      </c>
      <c r="C691" s="122" t="s">
        <v>12</v>
      </c>
      <c r="D691" s="123">
        <v>1000</v>
      </c>
      <c r="E691" s="123">
        <v>43</v>
      </c>
      <c r="F691" s="122">
        <v>39</v>
      </c>
      <c r="G691" s="122">
        <v>0</v>
      </c>
      <c r="H691" s="122">
        <v>0</v>
      </c>
      <c r="I691" s="124">
        <f t="shared" ref="I691" si="1442">SUM(F691-E691)*D691</f>
        <v>-4000</v>
      </c>
      <c r="J691" s="125">
        <v>0</v>
      </c>
      <c r="K691" s="125">
        <f t="shared" ref="K691" si="1443">SUM(H691-G691)*D691</f>
        <v>0</v>
      </c>
      <c r="L691" s="124">
        <f t="shared" ref="L691" si="1444">SUM(I691:K691)</f>
        <v>-4000</v>
      </c>
      <c r="M691" s="126"/>
    </row>
    <row r="692" spans="1:13">
      <c r="A692" s="120" t="s">
        <v>1118</v>
      </c>
      <c r="B692" s="134" t="s">
        <v>1122</v>
      </c>
      <c r="C692" s="122" t="s">
        <v>12</v>
      </c>
      <c r="D692" s="123">
        <v>1600</v>
      </c>
      <c r="E692" s="123">
        <v>37</v>
      </c>
      <c r="F692" s="122">
        <v>38.5</v>
      </c>
      <c r="G692" s="122">
        <v>0</v>
      </c>
      <c r="H692" s="122">
        <v>0</v>
      </c>
      <c r="I692" s="124">
        <f t="shared" ref="I692" si="1445">SUM(F692-E692)*D692</f>
        <v>2400</v>
      </c>
      <c r="J692" s="125">
        <v>0</v>
      </c>
      <c r="K692" s="125">
        <f t="shared" ref="K692" si="1446">SUM(H692-G692)*D692</f>
        <v>0</v>
      </c>
      <c r="L692" s="124">
        <f t="shared" ref="L692" si="1447">SUM(I692:K692)</f>
        <v>2400</v>
      </c>
      <c r="M692" s="126"/>
    </row>
    <row r="693" spans="1:13">
      <c r="A693" s="120" t="s">
        <v>1114</v>
      </c>
      <c r="B693" s="134" t="s">
        <v>1117</v>
      </c>
      <c r="C693" s="122" t="s">
        <v>12</v>
      </c>
      <c r="D693" s="123">
        <v>3500</v>
      </c>
      <c r="E693" s="123">
        <v>16.25</v>
      </c>
      <c r="F693" s="122">
        <v>16.8</v>
      </c>
      <c r="G693" s="122">
        <v>0</v>
      </c>
      <c r="H693" s="122">
        <v>0</v>
      </c>
      <c r="I693" s="124">
        <f t="shared" ref="I693" si="1448">SUM(F693-E693)*D693</f>
        <v>1925.0000000000025</v>
      </c>
      <c r="J693" s="125">
        <v>0</v>
      </c>
      <c r="K693" s="125">
        <f t="shared" ref="K693" si="1449">SUM(H693-G693)*D693</f>
        <v>0</v>
      </c>
      <c r="L693" s="124">
        <f t="shared" ref="L693" si="1450">SUM(I693:K693)</f>
        <v>1925.0000000000025</v>
      </c>
      <c r="M693" s="137"/>
    </row>
    <row r="694" spans="1:13">
      <c r="A694" s="120" t="s">
        <v>1114</v>
      </c>
      <c r="B694" s="134" t="s">
        <v>1116</v>
      </c>
      <c r="C694" s="122" t="s">
        <v>12</v>
      </c>
      <c r="D694" s="123">
        <v>2000</v>
      </c>
      <c r="E694" s="123">
        <v>18.5</v>
      </c>
      <c r="F694" s="122">
        <v>19.5</v>
      </c>
      <c r="G694" s="122">
        <v>0</v>
      </c>
      <c r="H694" s="122">
        <v>0</v>
      </c>
      <c r="I694" s="124">
        <f t="shared" ref="I694" si="1451">SUM(F694-E694)*D694</f>
        <v>2000</v>
      </c>
      <c r="J694" s="125">
        <v>0</v>
      </c>
      <c r="K694" s="125">
        <f t="shared" ref="K694" si="1452">SUM(H694-G694)*D694</f>
        <v>0</v>
      </c>
      <c r="L694" s="124">
        <f t="shared" ref="L694" si="1453">SUM(I694:K694)</f>
        <v>2000</v>
      </c>
      <c r="M694" s="126"/>
    </row>
    <row r="695" spans="1:13">
      <c r="A695" s="120" t="s">
        <v>1114</v>
      </c>
      <c r="B695" s="134" t="s">
        <v>1115</v>
      </c>
      <c r="C695" s="122" t="s">
        <v>12</v>
      </c>
      <c r="D695" s="123">
        <v>3400</v>
      </c>
      <c r="E695" s="123">
        <v>14</v>
      </c>
      <c r="F695" s="122">
        <v>15</v>
      </c>
      <c r="G695" s="122">
        <v>16</v>
      </c>
      <c r="H695" s="122">
        <v>17</v>
      </c>
      <c r="I695" s="124">
        <f t="shared" ref="I695" si="1454">SUM(F695-E695)*D695</f>
        <v>3400</v>
      </c>
      <c r="J695" s="125">
        <f t="shared" ref="J695" si="1455">SUM(G695-F695)*D695</f>
        <v>3400</v>
      </c>
      <c r="K695" s="125">
        <f t="shared" ref="K695" si="1456">SUM(H695-G695)*D695</f>
        <v>3400</v>
      </c>
      <c r="L695" s="124">
        <f t="shared" ref="L695" si="1457">SUM(I695:K695)</f>
        <v>10200</v>
      </c>
      <c r="M695" s="126"/>
    </row>
    <row r="696" spans="1:13">
      <c r="A696" s="120" t="s">
        <v>1107</v>
      </c>
      <c r="B696" s="134" t="s">
        <v>1108</v>
      </c>
      <c r="C696" s="122" t="s">
        <v>12</v>
      </c>
      <c r="D696" s="123">
        <v>4000</v>
      </c>
      <c r="E696" s="123">
        <v>17.600000000000001</v>
      </c>
      <c r="F696" s="122">
        <v>18.25</v>
      </c>
      <c r="G696" s="122">
        <v>19</v>
      </c>
      <c r="H696" s="122">
        <v>20</v>
      </c>
      <c r="I696" s="124">
        <f t="shared" ref="I696" si="1458">SUM(F696-E696)*D696</f>
        <v>2599.9999999999945</v>
      </c>
      <c r="J696" s="125">
        <f t="shared" ref="J696" si="1459">SUM(G696-F696)*D696</f>
        <v>3000</v>
      </c>
      <c r="K696" s="125">
        <f t="shared" ref="K696" si="1460">SUM(H696-G696)*D696</f>
        <v>4000</v>
      </c>
      <c r="L696" s="124">
        <f t="shared" ref="L696" si="1461">SUM(I696:K696)</f>
        <v>9599.9999999999945</v>
      </c>
      <c r="M696" s="126"/>
    </row>
    <row r="697" spans="1:13">
      <c r="A697" s="120" t="s">
        <v>1107</v>
      </c>
      <c r="B697" s="134" t="s">
        <v>1109</v>
      </c>
      <c r="C697" s="122" t="s">
        <v>12</v>
      </c>
      <c r="D697" s="123">
        <v>2000</v>
      </c>
      <c r="E697" s="123">
        <v>26</v>
      </c>
      <c r="F697" s="122">
        <v>27</v>
      </c>
      <c r="G697" s="122">
        <v>28</v>
      </c>
      <c r="H697" s="122">
        <v>29</v>
      </c>
      <c r="I697" s="124">
        <f t="shared" ref="I697" si="1462">SUM(F697-E697)*D697</f>
        <v>2000</v>
      </c>
      <c r="J697" s="125">
        <f t="shared" ref="J697" si="1463">SUM(G697-F697)*D697</f>
        <v>2000</v>
      </c>
      <c r="K697" s="125">
        <f t="shared" ref="K697" si="1464">SUM(H697-G697)*D697</f>
        <v>2000</v>
      </c>
      <c r="L697" s="124">
        <f t="shared" ref="L697" si="1465">SUM(I697:K697)</f>
        <v>6000</v>
      </c>
      <c r="M697" s="126"/>
    </row>
    <row r="698" spans="1:13">
      <c r="A698" s="120" t="s">
        <v>1107</v>
      </c>
      <c r="B698" s="134" t="s">
        <v>1110</v>
      </c>
      <c r="C698" s="122" t="s">
        <v>12</v>
      </c>
      <c r="D698" s="123">
        <v>1000</v>
      </c>
      <c r="E698" s="123">
        <v>60</v>
      </c>
      <c r="F698" s="122">
        <v>63</v>
      </c>
      <c r="G698" s="122">
        <v>66</v>
      </c>
      <c r="H698" s="122">
        <v>69</v>
      </c>
      <c r="I698" s="124">
        <f t="shared" ref="I698" si="1466">SUM(F698-E698)*D698</f>
        <v>3000</v>
      </c>
      <c r="J698" s="125">
        <f t="shared" ref="J698" si="1467">SUM(G698-F698)*D698</f>
        <v>3000</v>
      </c>
      <c r="K698" s="125">
        <f t="shared" ref="K698" si="1468">SUM(H698-G698)*D698</f>
        <v>3000</v>
      </c>
      <c r="L698" s="124">
        <f t="shared" ref="L698" si="1469">SUM(I698:K698)</f>
        <v>9000</v>
      </c>
      <c r="M698" s="126"/>
    </row>
    <row r="699" spans="1:13">
      <c r="A699" s="127"/>
      <c r="B699" s="127"/>
      <c r="C699" s="127"/>
      <c r="D699" s="127"/>
      <c r="E699" s="127"/>
      <c r="F699" s="127"/>
      <c r="G699" s="127"/>
      <c r="H699" s="127" t="s">
        <v>1030</v>
      </c>
      <c r="I699" s="128">
        <f>SUM(I648:I698)</f>
        <v>60725</v>
      </c>
      <c r="J699" s="127"/>
      <c r="K699" s="127"/>
      <c r="L699" s="128">
        <f>SUM(L648:L698)</f>
        <v>160925</v>
      </c>
      <c r="M699" s="126"/>
    </row>
    <row r="700" spans="1:13">
      <c r="A700" s="120"/>
      <c r="B700" s="121"/>
      <c r="C700" s="122"/>
      <c r="D700" s="123"/>
      <c r="E700" s="123"/>
      <c r="F700" s="122"/>
      <c r="G700" s="122"/>
      <c r="H700" s="122"/>
      <c r="I700" s="124"/>
      <c r="J700" s="125"/>
      <c r="K700" s="125"/>
      <c r="L700" s="124"/>
      <c r="M700" s="126"/>
    </row>
    <row r="701" spans="1:13">
      <c r="A701" s="127"/>
      <c r="B701" s="127"/>
      <c r="C701" s="127"/>
      <c r="D701" s="127"/>
      <c r="E701" s="135">
        <v>43525</v>
      </c>
      <c r="F701" s="127"/>
      <c r="G701" s="127"/>
      <c r="H701" s="127"/>
      <c r="I701" s="127"/>
      <c r="J701" s="127"/>
      <c r="K701" s="127"/>
      <c r="L701" s="127"/>
      <c r="M701" s="126"/>
    </row>
    <row r="702" spans="1:13">
      <c r="A702" s="126"/>
      <c r="B702" s="126"/>
      <c r="C702" s="126"/>
      <c r="D702" s="126"/>
      <c r="E702" s="126"/>
      <c r="F702" s="126"/>
      <c r="G702" s="126"/>
      <c r="H702" s="126"/>
      <c r="I702" s="126"/>
      <c r="J702" s="136" t="s">
        <v>1142</v>
      </c>
      <c r="K702" s="155"/>
      <c r="L702" s="156">
        <v>0.76</v>
      </c>
      <c r="M702" s="126"/>
    </row>
    <row r="703" spans="1:13">
      <c r="A703" s="120" t="s">
        <v>1103</v>
      </c>
      <c r="B703" s="134" t="s">
        <v>1106</v>
      </c>
      <c r="C703" s="122" t="s">
        <v>12</v>
      </c>
      <c r="D703" s="123">
        <v>800</v>
      </c>
      <c r="E703" s="123">
        <v>51</v>
      </c>
      <c r="F703" s="122">
        <v>54</v>
      </c>
      <c r="G703" s="122">
        <v>58</v>
      </c>
      <c r="H703" s="122">
        <v>62</v>
      </c>
      <c r="I703" s="124">
        <f t="shared" ref="I703" si="1470">SUM(F703-E703)*D703</f>
        <v>2400</v>
      </c>
      <c r="J703" s="125">
        <f t="shared" ref="J703" si="1471">SUM(G703-F703)*D703</f>
        <v>3200</v>
      </c>
      <c r="K703" s="125">
        <f t="shared" ref="K703" si="1472">SUM(H703-G703)*D703</f>
        <v>3200</v>
      </c>
      <c r="L703" s="124">
        <f t="shared" ref="L703" si="1473">SUM(I703:K703)</f>
        <v>8800</v>
      </c>
      <c r="M703" s="126"/>
    </row>
    <row r="704" spans="1:13">
      <c r="A704" s="120" t="s">
        <v>1103</v>
      </c>
      <c r="B704" s="134" t="s">
        <v>1105</v>
      </c>
      <c r="C704" s="122" t="s">
        <v>12</v>
      </c>
      <c r="D704" s="123">
        <v>1500</v>
      </c>
      <c r="E704" s="123">
        <v>27.5</v>
      </c>
      <c r="F704" s="122">
        <v>29.5</v>
      </c>
      <c r="G704" s="122">
        <v>32.5</v>
      </c>
      <c r="H704" s="122">
        <v>35.5</v>
      </c>
      <c r="I704" s="124">
        <f t="shared" ref="I704:I705" si="1474">SUM(F704-E704)*D704</f>
        <v>3000</v>
      </c>
      <c r="J704" s="125">
        <f t="shared" ref="J704:J705" si="1475">SUM(G704-F704)*D704</f>
        <v>4500</v>
      </c>
      <c r="K704" s="125">
        <f t="shared" ref="K704:K705" si="1476">SUM(H704-G704)*D704</f>
        <v>4500</v>
      </c>
      <c r="L704" s="124">
        <f t="shared" ref="L704:L705" si="1477">SUM(I704:K704)</f>
        <v>12000</v>
      </c>
      <c r="M704" s="126"/>
    </row>
    <row r="705" spans="1:13">
      <c r="A705" s="120" t="s">
        <v>1103</v>
      </c>
      <c r="B705" s="134" t="s">
        <v>1104</v>
      </c>
      <c r="C705" s="122" t="s">
        <v>12</v>
      </c>
      <c r="D705" s="123">
        <v>1000</v>
      </c>
      <c r="E705" s="123">
        <v>33.5</v>
      </c>
      <c r="F705" s="122">
        <v>35.5</v>
      </c>
      <c r="G705" s="122">
        <v>37.5</v>
      </c>
      <c r="H705" s="122">
        <v>39.5</v>
      </c>
      <c r="I705" s="124">
        <f t="shared" si="1474"/>
        <v>2000</v>
      </c>
      <c r="J705" s="125">
        <f t="shared" si="1475"/>
        <v>2000</v>
      </c>
      <c r="K705" s="125">
        <f t="shared" si="1476"/>
        <v>2000</v>
      </c>
      <c r="L705" s="124">
        <f t="shared" si="1477"/>
        <v>6000</v>
      </c>
      <c r="M705" s="126"/>
    </row>
    <row r="706" spans="1:13">
      <c r="A706" s="120" t="s">
        <v>1101</v>
      </c>
      <c r="B706" s="134" t="s">
        <v>1095</v>
      </c>
      <c r="C706" s="122" t="s">
        <v>12</v>
      </c>
      <c r="D706" s="123">
        <v>5000</v>
      </c>
      <c r="E706" s="123">
        <v>13.5</v>
      </c>
      <c r="F706" s="122">
        <v>14</v>
      </c>
      <c r="G706" s="122">
        <v>14.5</v>
      </c>
      <c r="H706" s="122">
        <v>15</v>
      </c>
      <c r="I706" s="124">
        <f t="shared" ref="I706" si="1478">SUM(F706-E706)*D706</f>
        <v>2500</v>
      </c>
      <c r="J706" s="125">
        <f t="shared" ref="J706" si="1479">SUM(G706-F706)*D706</f>
        <v>2500</v>
      </c>
      <c r="K706" s="125">
        <f t="shared" ref="K706" si="1480">SUM(H706-G706)*D706</f>
        <v>2500</v>
      </c>
      <c r="L706" s="124">
        <f t="shared" ref="L706" si="1481">SUM(I706:K706)</f>
        <v>7500</v>
      </c>
      <c r="M706" s="126"/>
    </row>
    <row r="707" spans="1:13">
      <c r="A707" s="120" t="s">
        <v>1101</v>
      </c>
      <c r="B707" s="134" t="s">
        <v>1102</v>
      </c>
      <c r="C707" s="122" t="s">
        <v>12</v>
      </c>
      <c r="D707" s="123">
        <v>2000</v>
      </c>
      <c r="E707" s="123">
        <v>10</v>
      </c>
      <c r="F707" s="122">
        <v>11</v>
      </c>
      <c r="G707" s="122">
        <v>12</v>
      </c>
      <c r="H707" s="122">
        <v>0</v>
      </c>
      <c r="I707" s="124">
        <f t="shared" ref="I707" si="1482">SUM(F707-E707)*D707</f>
        <v>2000</v>
      </c>
      <c r="J707" s="125">
        <f t="shared" ref="J707" si="1483">SUM(G707-F707)*D707</f>
        <v>2000</v>
      </c>
      <c r="K707" s="125">
        <v>0</v>
      </c>
      <c r="L707" s="124">
        <f t="shared" ref="L707" si="1484">SUM(I707:K707)</f>
        <v>4000</v>
      </c>
      <c r="M707" s="126"/>
    </row>
    <row r="708" spans="1:13">
      <c r="A708" s="120" t="s">
        <v>1097</v>
      </c>
      <c r="B708" s="134" t="s">
        <v>1099</v>
      </c>
      <c r="C708" s="122" t="s">
        <v>12</v>
      </c>
      <c r="D708" s="123">
        <v>4000</v>
      </c>
      <c r="E708" s="123">
        <v>7.2</v>
      </c>
      <c r="F708" s="122">
        <v>8</v>
      </c>
      <c r="G708" s="122">
        <v>9</v>
      </c>
      <c r="H708" s="122">
        <v>0</v>
      </c>
      <c r="I708" s="124">
        <f t="shared" ref="I708" si="1485">SUM(F708-E708)*D708</f>
        <v>3199.9999999999991</v>
      </c>
      <c r="J708" s="125">
        <f t="shared" ref="J708:J713" si="1486">SUM(G708-F708)*D708</f>
        <v>4000</v>
      </c>
      <c r="K708" s="125">
        <v>0</v>
      </c>
      <c r="L708" s="124">
        <f t="shared" ref="L708" si="1487">SUM(I708:K708)</f>
        <v>7199.9999999999991</v>
      </c>
      <c r="M708" s="126"/>
    </row>
    <row r="709" spans="1:13">
      <c r="A709" s="120" t="s">
        <v>1097</v>
      </c>
      <c r="B709" s="134" t="s">
        <v>1098</v>
      </c>
      <c r="C709" s="122" t="s">
        <v>12</v>
      </c>
      <c r="D709" s="123">
        <v>500</v>
      </c>
      <c r="E709" s="123">
        <v>65</v>
      </c>
      <c r="F709" s="122">
        <v>70</v>
      </c>
      <c r="G709" s="122">
        <v>0</v>
      </c>
      <c r="H709" s="122">
        <v>0</v>
      </c>
      <c r="I709" s="124">
        <f t="shared" ref="I709" si="1488">SUM(F709-E709)*D709</f>
        <v>2500</v>
      </c>
      <c r="J709" s="125">
        <v>0</v>
      </c>
      <c r="K709" s="125">
        <f t="shared" ref="K709" si="1489">SUM(H709-G709)*D709</f>
        <v>0</v>
      </c>
      <c r="L709" s="124">
        <f t="shared" ref="L709" si="1490">SUM(I709:K709)</f>
        <v>2500</v>
      </c>
      <c r="M709" s="126"/>
    </row>
    <row r="710" spans="1:13">
      <c r="A710" s="120" t="s">
        <v>1097</v>
      </c>
      <c r="B710" s="134" t="s">
        <v>1100</v>
      </c>
      <c r="C710" s="122" t="s">
        <v>12</v>
      </c>
      <c r="D710" s="123">
        <v>2000</v>
      </c>
      <c r="E710" s="123">
        <v>11</v>
      </c>
      <c r="F710" s="122">
        <v>9.5</v>
      </c>
      <c r="G710" s="122">
        <v>0</v>
      </c>
      <c r="H710" s="122">
        <v>0</v>
      </c>
      <c r="I710" s="124">
        <f t="shared" ref="I710" si="1491">SUM(F710-E710)*D710</f>
        <v>-3000</v>
      </c>
      <c r="J710" s="125">
        <v>0</v>
      </c>
      <c r="K710" s="125">
        <f t="shared" ref="K710" si="1492">SUM(H710-G710)*D710</f>
        <v>0</v>
      </c>
      <c r="L710" s="124">
        <f t="shared" ref="L710" si="1493">SUM(I710:K710)</f>
        <v>-3000</v>
      </c>
      <c r="M710" s="126"/>
    </row>
    <row r="711" spans="1:13">
      <c r="A711" s="120" t="s">
        <v>1092</v>
      </c>
      <c r="B711" s="134" t="s">
        <v>1053</v>
      </c>
      <c r="C711" s="122" t="s">
        <v>12</v>
      </c>
      <c r="D711" s="123">
        <v>1500</v>
      </c>
      <c r="E711" s="123">
        <v>15.5</v>
      </c>
      <c r="F711" s="122">
        <v>17</v>
      </c>
      <c r="G711" s="122">
        <v>19</v>
      </c>
      <c r="H711" s="122">
        <v>22</v>
      </c>
      <c r="I711" s="124">
        <f t="shared" ref="I711" si="1494">SUM(F711-E711)*D711</f>
        <v>2250</v>
      </c>
      <c r="J711" s="125">
        <f t="shared" si="1486"/>
        <v>3000</v>
      </c>
      <c r="K711" s="125">
        <f t="shared" ref="K711" si="1495">SUM(H711-G711)*D711</f>
        <v>4500</v>
      </c>
      <c r="L711" s="124">
        <f t="shared" ref="L711" si="1496">SUM(I711:K711)</f>
        <v>9750</v>
      </c>
      <c r="M711" s="126"/>
    </row>
    <row r="712" spans="1:13">
      <c r="A712" s="120" t="s">
        <v>1092</v>
      </c>
      <c r="B712" s="134" t="s">
        <v>1095</v>
      </c>
      <c r="C712" s="122" t="s">
        <v>12</v>
      </c>
      <c r="D712" s="123">
        <v>5000</v>
      </c>
      <c r="E712" s="123">
        <v>10.5</v>
      </c>
      <c r="F712" s="122">
        <v>9.75</v>
      </c>
      <c r="G712" s="122">
        <v>0</v>
      </c>
      <c r="H712" s="122">
        <v>0</v>
      </c>
      <c r="I712" s="124">
        <f t="shared" ref="I712" si="1497">SUM(F712-E712)*D712</f>
        <v>-3750</v>
      </c>
      <c r="J712" s="125">
        <v>0</v>
      </c>
      <c r="K712" s="125">
        <f t="shared" ref="K712" si="1498">SUM(H712-G712)*D712</f>
        <v>0</v>
      </c>
      <c r="L712" s="124">
        <f t="shared" ref="L712" si="1499">SUM(I712:K712)</f>
        <v>-3750</v>
      </c>
      <c r="M712" s="126"/>
    </row>
    <row r="713" spans="1:13">
      <c r="A713" s="120" t="s">
        <v>1092</v>
      </c>
      <c r="B713" s="134" t="s">
        <v>1093</v>
      </c>
      <c r="C713" s="122" t="s">
        <v>12</v>
      </c>
      <c r="D713" s="123">
        <v>8000</v>
      </c>
      <c r="E713" s="123">
        <v>4</v>
      </c>
      <c r="F713" s="122">
        <v>4.3</v>
      </c>
      <c r="G713" s="122">
        <v>4.5999999999999996</v>
      </c>
      <c r="H713" s="122">
        <v>4.9000000000000004</v>
      </c>
      <c r="I713" s="124">
        <f t="shared" ref="I713:I714" si="1500">SUM(F713-E713)*D713</f>
        <v>2399.9999999999986</v>
      </c>
      <c r="J713" s="125">
        <f t="shared" si="1486"/>
        <v>2399.9999999999986</v>
      </c>
      <c r="K713" s="125">
        <f t="shared" ref="K713" si="1501">SUM(H713-G713)*D713</f>
        <v>2400.0000000000055</v>
      </c>
      <c r="L713" s="124">
        <f t="shared" ref="L713:L714" si="1502">SUM(I713:K713)</f>
        <v>7200.0000000000027</v>
      </c>
      <c r="M713" s="126"/>
    </row>
    <row r="714" spans="1:13">
      <c r="A714" s="120" t="s">
        <v>1092</v>
      </c>
      <c r="B714" s="134" t="s">
        <v>1094</v>
      </c>
      <c r="C714" s="122" t="s">
        <v>12</v>
      </c>
      <c r="D714" s="123">
        <v>8000</v>
      </c>
      <c r="E714" s="123">
        <v>2.75</v>
      </c>
      <c r="F714" s="122">
        <v>2.2999999999999998</v>
      </c>
      <c r="G714" s="122">
        <v>0</v>
      </c>
      <c r="H714" s="122">
        <v>0</v>
      </c>
      <c r="I714" s="124">
        <f t="shared" si="1500"/>
        <v>-3600.0000000000014</v>
      </c>
      <c r="J714" s="125">
        <v>0</v>
      </c>
      <c r="K714" s="125">
        <v>0</v>
      </c>
      <c r="L714" s="124">
        <f t="shared" si="1502"/>
        <v>-3600.0000000000014</v>
      </c>
      <c r="M714" s="126"/>
    </row>
    <row r="715" spans="1:13">
      <c r="A715" s="120" t="s">
        <v>1089</v>
      </c>
      <c r="B715" s="134" t="s">
        <v>1091</v>
      </c>
      <c r="C715" s="122" t="s">
        <v>12</v>
      </c>
      <c r="D715" s="123">
        <v>12000</v>
      </c>
      <c r="E715" s="123">
        <v>1.85</v>
      </c>
      <c r="F715" s="122">
        <v>2.1</v>
      </c>
      <c r="G715" s="122">
        <v>2.4</v>
      </c>
      <c r="H715" s="122">
        <v>2.8</v>
      </c>
      <c r="I715" s="124">
        <f t="shared" ref="I715" si="1503">SUM(F715-E715)*D715</f>
        <v>3000</v>
      </c>
      <c r="J715" s="125">
        <f t="shared" ref="J715" si="1504">SUM(G715-F715)*D715</f>
        <v>3599.9999999999977</v>
      </c>
      <c r="K715" s="125">
        <f t="shared" ref="K715" si="1505">SUM(H715-G715)*D715</f>
        <v>4799.9999999999991</v>
      </c>
      <c r="L715" s="124">
        <f t="shared" ref="L715" si="1506">SUM(I715:K715)</f>
        <v>11399.999999999996</v>
      </c>
      <c r="M715" s="126"/>
    </row>
    <row r="716" spans="1:13">
      <c r="A716" s="120" t="s">
        <v>1089</v>
      </c>
      <c r="B716" s="134" t="s">
        <v>1090</v>
      </c>
      <c r="C716" s="122" t="s">
        <v>12</v>
      </c>
      <c r="D716" s="123">
        <v>16000</v>
      </c>
      <c r="E716" s="123">
        <v>2.2999999999999998</v>
      </c>
      <c r="F716" s="122">
        <v>2.6</v>
      </c>
      <c r="G716" s="122">
        <v>0</v>
      </c>
      <c r="H716" s="122">
        <v>0</v>
      </c>
      <c r="I716" s="124">
        <f t="shared" ref="I716" si="1507">SUM(F716-E716)*D716</f>
        <v>4800.0000000000045</v>
      </c>
      <c r="J716" s="125">
        <v>0</v>
      </c>
      <c r="K716" s="125">
        <v>0</v>
      </c>
      <c r="L716" s="124">
        <f t="shared" ref="L716" si="1508">SUM(I716:K716)</f>
        <v>4800.0000000000045</v>
      </c>
      <c r="M716" s="126"/>
    </row>
    <row r="717" spans="1:13">
      <c r="A717" s="120" t="s">
        <v>1087</v>
      </c>
      <c r="B717" s="134" t="s">
        <v>1041</v>
      </c>
      <c r="C717" s="122" t="s">
        <v>12</v>
      </c>
      <c r="D717" s="123">
        <v>1000</v>
      </c>
      <c r="E717" s="123">
        <v>35</v>
      </c>
      <c r="F717" s="122">
        <v>37</v>
      </c>
      <c r="G717" s="122">
        <v>39</v>
      </c>
      <c r="H717" s="122">
        <v>41</v>
      </c>
      <c r="I717" s="124">
        <f t="shared" ref="I717" si="1509">SUM(F717-E717)*D717</f>
        <v>2000</v>
      </c>
      <c r="J717" s="125">
        <f t="shared" ref="J717" si="1510">SUM(G717-F717)*D717</f>
        <v>2000</v>
      </c>
      <c r="K717" s="125">
        <f t="shared" ref="K717" si="1511">SUM(H717-G717)*D717</f>
        <v>2000</v>
      </c>
      <c r="L717" s="124">
        <f t="shared" ref="L717" si="1512">SUM(I717:K717)</f>
        <v>6000</v>
      </c>
      <c r="M717" s="126"/>
    </row>
    <row r="718" spans="1:13">
      <c r="A718" s="120" t="s">
        <v>1087</v>
      </c>
      <c r="B718" s="134" t="s">
        <v>1088</v>
      </c>
      <c r="C718" s="122" t="s">
        <v>12</v>
      </c>
      <c r="D718" s="123">
        <v>1000</v>
      </c>
      <c r="E718" s="123">
        <v>30</v>
      </c>
      <c r="F718" s="122">
        <v>32</v>
      </c>
      <c r="G718" s="122">
        <v>34</v>
      </c>
      <c r="H718" s="122">
        <v>36</v>
      </c>
      <c r="I718" s="124">
        <f t="shared" ref="I718" si="1513">SUM(F718-E718)*D718</f>
        <v>2000</v>
      </c>
      <c r="J718" s="125">
        <f t="shared" ref="J718" si="1514">SUM(G718-F718)*D718</f>
        <v>2000</v>
      </c>
      <c r="K718" s="125">
        <f t="shared" ref="K718" si="1515">SUM(H718-G718)*D718</f>
        <v>2000</v>
      </c>
      <c r="L718" s="124">
        <f t="shared" ref="L718" si="1516">SUM(I718:K718)</f>
        <v>6000</v>
      </c>
      <c r="M718" s="126"/>
    </row>
    <row r="719" spans="1:13">
      <c r="A719" s="120" t="s">
        <v>1084</v>
      </c>
      <c r="B719" s="134" t="s">
        <v>1085</v>
      </c>
      <c r="C719" s="122" t="s">
        <v>12</v>
      </c>
      <c r="D719" s="123">
        <v>2000</v>
      </c>
      <c r="E719" s="123">
        <v>21.5</v>
      </c>
      <c r="F719" s="122">
        <v>22.5</v>
      </c>
      <c r="G719" s="122">
        <v>23.5</v>
      </c>
      <c r="H719" s="122">
        <v>24.5</v>
      </c>
      <c r="I719" s="124">
        <f t="shared" ref="I719" si="1517">SUM(F719-E719)*D719</f>
        <v>2000</v>
      </c>
      <c r="J719" s="125">
        <f t="shared" ref="J719" si="1518">SUM(G719-F719)*D719</f>
        <v>2000</v>
      </c>
      <c r="K719" s="125">
        <f t="shared" ref="K719" si="1519">SUM(H719-G719)*D719</f>
        <v>2000</v>
      </c>
      <c r="L719" s="124">
        <f t="shared" ref="L719" si="1520">SUM(I719:K719)</f>
        <v>6000</v>
      </c>
      <c r="M719" s="143"/>
    </row>
    <row r="720" spans="1:13">
      <c r="A720" s="120" t="s">
        <v>1084</v>
      </c>
      <c r="B720" s="134" t="s">
        <v>1086</v>
      </c>
      <c r="C720" s="122" t="s">
        <v>12</v>
      </c>
      <c r="D720" s="123">
        <v>1000</v>
      </c>
      <c r="E720" s="123">
        <v>21.5</v>
      </c>
      <c r="F720" s="122">
        <v>23.5</v>
      </c>
      <c r="G720" s="122">
        <v>25.5</v>
      </c>
      <c r="H720" s="122">
        <v>27.5</v>
      </c>
      <c r="I720" s="124">
        <f t="shared" ref="I720" si="1521">SUM(F720-E720)*D720</f>
        <v>2000</v>
      </c>
      <c r="J720" s="125">
        <f t="shared" ref="J720" si="1522">SUM(G720-F720)*D720</f>
        <v>2000</v>
      </c>
      <c r="K720" s="125">
        <f t="shared" ref="K720" si="1523">SUM(H720-G720)*D720</f>
        <v>2000</v>
      </c>
      <c r="L720" s="124">
        <f t="shared" ref="L720" si="1524">SUM(I720:K720)</f>
        <v>6000</v>
      </c>
      <c r="M720" s="142"/>
    </row>
    <row r="721" spans="1:13">
      <c r="A721" s="120" t="s">
        <v>1078</v>
      </c>
      <c r="B721" s="134" t="s">
        <v>1081</v>
      </c>
      <c r="C721" s="122" t="s">
        <v>12</v>
      </c>
      <c r="D721" s="123">
        <v>1000</v>
      </c>
      <c r="E721" s="123">
        <v>48</v>
      </c>
      <c r="F721" s="122">
        <v>51</v>
      </c>
      <c r="G721" s="122">
        <v>55</v>
      </c>
      <c r="H721" s="122">
        <v>60</v>
      </c>
      <c r="I721" s="124">
        <f t="shared" ref="I721" si="1525">SUM(F721-E721)*D721</f>
        <v>3000</v>
      </c>
      <c r="J721" s="125">
        <f t="shared" ref="J721" si="1526">SUM(G721-F721)*D721</f>
        <v>4000</v>
      </c>
      <c r="K721" s="125">
        <f t="shared" ref="K721" si="1527">SUM(H721-G721)*D721</f>
        <v>5000</v>
      </c>
      <c r="L721" s="124">
        <f t="shared" ref="L721" si="1528">SUM(I721:K721)</f>
        <v>12000</v>
      </c>
      <c r="M721" s="143"/>
    </row>
    <row r="722" spans="1:13">
      <c r="A722" s="120" t="s">
        <v>1078</v>
      </c>
      <c r="B722" s="134" t="s">
        <v>1080</v>
      </c>
      <c r="C722" s="122" t="s">
        <v>12</v>
      </c>
      <c r="D722" s="123">
        <v>2400</v>
      </c>
      <c r="E722" s="123">
        <v>12</v>
      </c>
      <c r="F722" s="122">
        <v>13</v>
      </c>
      <c r="G722" s="122">
        <v>14</v>
      </c>
      <c r="H722" s="122">
        <v>15</v>
      </c>
      <c r="I722" s="124">
        <f t="shared" ref="I722" si="1529">SUM(F722-E722)*D722</f>
        <v>2400</v>
      </c>
      <c r="J722" s="125">
        <f t="shared" ref="J722" si="1530">SUM(G722-F722)*D722</f>
        <v>2400</v>
      </c>
      <c r="K722" s="125">
        <f t="shared" ref="K722" si="1531">SUM(H722-G722)*D722</f>
        <v>2400</v>
      </c>
      <c r="L722" s="124">
        <f t="shared" ref="L722" si="1532">SUM(I722:K722)</f>
        <v>7200</v>
      </c>
      <c r="M722" s="142"/>
    </row>
    <row r="723" spans="1:13">
      <c r="A723" s="120" t="s">
        <v>1078</v>
      </c>
      <c r="B723" s="134" t="s">
        <v>1079</v>
      </c>
      <c r="C723" s="122" t="s">
        <v>12</v>
      </c>
      <c r="D723" s="123">
        <v>8000</v>
      </c>
      <c r="E723" s="123">
        <v>3</v>
      </c>
      <c r="F723" s="122">
        <v>3.3</v>
      </c>
      <c r="G723" s="122">
        <v>3.6</v>
      </c>
      <c r="H723" s="122">
        <v>4.2</v>
      </c>
      <c r="I723" s="124">
        <f t="shared" ref="I723" si="1533">SUM(F723-E723)*D723</f>
        <v>2399.9999999999986</v>
      </c>
      <c r="J723" s="125">
        <f t="shared" ref="J723" si="1534">SUM(G723-F723)*D723</f>
        <v>2400.0000000000023</v>
      </c>
      <c r="K723" s="125">
        <f t="shared" ref="K723" si="1535">SUM(H723-G723)*D723</f>
        <v>4800.0000000000009</v>
      </c>
      <c r="L723" s="124">
        <f t="shared" ref="L723" si="1536">SUM(I723:K723)</f>
        <v>9600.0000000000018</v>
      </c>
      <c r="M723" s="143"/>
    </row>
    <row r="724" spans="1:13">
      <c r="A724" s="120" t="s">
        <v>1078</v>
      </c>
      <c r="B724" s="134" t="s">
        <v>1082</v>
      </c>
      <c r="C724" s="122" t="s">
        <v>12</v>
      </c>
      <c r="D724" s="123">
        <v>1800</v>
      </c>
      <c r="E724" s="123">
        <v>20</v>
      </c>
      <c r="F724" s="122">
        <v>20</v>
      </c>
      <c r="G724" s="122">
        <v>0</v>
      </c>
      <c r="H724" s="122">
        <v>0</v>
      </c>
      <c r="I724" s="124">
        <f t="shared" ref="I724" si="1537">SUM(F724-E724)*D724</f>
        <v>0</v>
      </c>
      <c r="J724" s="125">
        <v>0</v>
      </c>
      <c r="K724" s="125">
        <f t="shared" ref="K724" si="1538">SUM(H724-G724)*D724</f>
        <v>0</v>
      </c>
      <c r="L724" s="124">
        <f t="shared" ref="L724" si="1539">SUM(I724:K724)</f>
        <v>0</v>
      </c>
      <c r="M724" s="143"/>
    </row>
    <row r="725" spans="1:13">
      <c r="A725" s="120" t="s">
        <v>1078</v>
      </c>
      <c r="B725" s="134" t="s">
        <v>1083</v>
      </c>
      <c r="C725" s="122" t="s">
        <v>12</v>
      </c>
      <c r="D725" s="123">
        <v>2000</v>
      </c>
      <c r="E725" s="123">
        <v>12.5</v>
      </c>
      <c r="F725" s="122">
        <v>11</v>
      </c>
      <c r="G725" s="122">
        <v>0</v>
      </c>
      <c r="H725" s="122">
        <v>0</v>
      </c>
      <c r="I725" s="124">
        <f t="shared" ref="I725" si="1540">SUM(F725-E725)*D725</f>
        <v>-3000</v>
      </c>
      <c r="J725" s="125">
        <v>0</v>
      </c>
      <c r="K725" s="125">
        <f t="shared" ref="K725" si="1541">SUM(H725-G725)*D725</f>
        <v>0</v>
      </c>
      <c r="L725" s="124">
        <f t="shared" ref="L725" si="1542">SUM(I725:K725)</f>
        <v>-3000</v>
      </c>
      <c r="M725" s="142"/>
    </row>
    <row r="726" spans="1:13">
      <c r="A726" s="120" t="s">
        <v>1074</v>
      </c>
      <c r="B726" s="134" t="s">
        <v>1077</v>
      </c>
      <c r="C726" s="122" t="s">
        <v>12</v>
      </c>
      <c r="D726" s="123">
        <v>2000</v>
      </c>
      <c r="E726" s="123">
        <v>22</v>
      </c>
      <c r="F726" s="122">
        <v>23</v>
      </c>
      <c r="G726" s="122">
        <v>24</v>
      </c>
      <c r="H726" s="122">
        <v>25</v>
      </c>
      <c r="I726" s="124">
        <f t="shared" ref="I726" si="1543">SUM(F726-E726)*D726</f>
        <v>2000</v>
      </c>
      <c r="J726" s="125">
        <f t="shared" ref="J726" si="1544">SUM(G726-F726)*D726</f>
        <v>2000</v>
      </c>
      <c r="K726" s="125">
        <f t="shared" ref="K726" si="1545">SUM(H726-G726)*D726</f>
        <v>2000</v>
      </c>
      <c r="L726" s="124">
        <f t="shared" ref="L726" si="1546">SUM(I726:K726)</f>
        <v>6000</v>
      </c>
      <c r="M726" s="142"/>
    </row>
    <row r="727" spans="1:13">
      <c r="A727" s="120" t="s">
        <v>1074</v>
      </c>
      <c r="B727" s="134" t="s">
        <v>1075</v>
      </c>
      <c r="C727" s="122" t="s">
        <v>12</v>
      </c>
      <c r="D727" s="123">
        <v>1600</v>
      </c>
      <c r="E727" s="123">
        <v>28.1</v>
      </c>
      <c r="F727" s="122">
        <v>30</v>
      </c>
      <c r="G727" s="122">
        <v>32</v>
      </c>
      <c r="H727" s="122">
        <v>34</v>
      </c>
      <c r="I727" s="124">
        <f t="shared" ref="I727" si="1547">SUM(F727-E727)*D727</f>
        <v>3039.9999999999977</v>
      </c>
      <c r="J727" s="125">
        <f t="shared" ref="J727" si="1548">SUM(G727-F727)*D727</f>
        <v>3200</v>
      </c>
      <c r="K727" s="125">
        <f t="shared" ref="K727" si="1549">SUM(H727-G727)*D727</f>
        <v>3200</v>
      </c>
      <c r="L727" s="124">
        <f t="shared" ref="L727" si="1550">SUM(I727:K727)</f>
        <v>9439.9999999999982</v>
      </c>
      <c r="M727" s="143"/>
    </row>
    <row r="728" spans="1:13">
      <c r="A728" s="120" t="s">
        <v>1074</v>
      </c>
      <c r="B728" s="134" t="s">
        <v>1076</v>
      </c>
      <c r="C728" s="122" t="s">
        <v>12</v>
      </c>
      <c r="D728" s="123">
        <v>2000</v>
      </c>
      <c r="E728" s="123">
        <v>9.1999999999999993</v>
      </c>
      <c r="F728" s="122">
        <v>9.1999999999999993</v>
      </c>
      <c r="G728" s="122">
        <v>0</v>
      </c>
      <c r="H728" s="122">
        <v>0</v>
      </c>
      <c r="I728" s="124">
        <f t="shared" ref="I728" si="1551">SUM(F728-E728)*D728</f>
        <v>0</v>
      </c>
      <c r="J728" s="125">
        <v>0</v>
      </c>
      <c r="K728" s="125">
        <f t="shared" ref="K728" si="1552">SUM(H728-G728)*D728</f>
        <v>0</v>
      </c>
      <c r="L728" s="124">
        <f t="shared" ref="L728" si="1553">SUM(I728:K728)</f>
        <v>0</v>
      </c>
      <c r="M728" s="143"/>
    </row>
    <row r="729" spans="1:13">
      <c r="A729" s="120" t="s">
        <v>1069</v>
      </c>
      <c r="B729" s="134" t="s">
        <v>1071</v>
      </c>
      <c r="C729" s="122" t="s">
        <v>12</v>
      </c>
      <c r="D729" s="123">
        <v>16000</v>
      </c>
      <c r="E729" s="123">
        <v>2.7</v>
      </c>
      <c r="F729" s="122">
        <v>3</v>
      </c>
      <c r="G729" s="122">
        <v>3.3</v>
      </c>
      <c r="H729" s="122">
        <v>3.6</v>
      </c>
      <c r="I729" s="124">
        <f t="shared" ref="I729" si="1554">SUM(F729-E729)*D729</f>
        <v>4799.9999999999973</v>
      </c>
      <c r="J729" s="125">
        <f t="shared" ref="J729" si="1555">SUM(G729-F729)*D729</f>
        <v>4799.9999999999973</v>
      </c>
      <c r="K729" s="125">
        <f t="shared" ref="K729" si="1556">SUM(H729-G729)*D729</f>
        <v>4800.0000000000045</v>
      </c>
      <c r="L729" s="124">
        <f t="shared" ref="L729" si="1557">SUM(I729:K729)</f>
        <v>14400</v>
      </c>
      <c r="M729" s="143"/>
    </row>
    <row r="730" spans="1:13">
      <c r="A730" s="120" t="s">
        <v>1069</v>
      </c>
      <c r="B730" s="134" t="s">
        <v>1072</v>
      </c>
      <c r="C730" s="122" t="s">
        <v>12</v>
      </c>
      <c r="D730" s="123">
        <v>1000</v>
      </c>
      <c r="E730" s="123">
        <v>41</v>
      </c>
      <c r="F730" s="122">
        <v>38</v>
      </c>
      <c r="G730" s="122">
        <v>0</v>
      </c>
      <c r="H730" s="122">
        <v>0</v>
      </c>
      <c r="I730" s="124">
        <f t="shared" ref="I730" si="1558">SUM(F730-E730)*D730</f>
        <v>-3000</v>
      </c>
      <c r="J730" s="125">
        <v>0</v>
      </c>
      <c r="K730" s="125">
        <f t="shared" ref="K730" si="1559">SUM(H730-G730)*D730</f>
        <v>0</v>
      </c>
      <c r="L730" s="124">
        <f t="shared" ref="L730" si="1560">SUM(I730:K730)</f>
        <v>-3000</v>
      </c>
      <c r="M730" s="143"/>
    </row>
    <row r="731" spans="1:13">
      <c r="A731" s="120" t="s">
        <v>1069</v>
      </c>
      <c r="B731" s="134" t="s">
        <v>1073</v>
      </c>
      <c r="C731" s="122" t="s">
        <v>12</v>
      </c>
      <c r="D731" s="123">
        <v>2000</v>
      </c>
      <c r="E731" s="123">
        <v>24</v>
      </c>
      <c r="F731" s="122">
        <v>22.5</v>
      </c>
      <c r="G731" s="122">
        <v>0</v>
      </c>
      <c r="H731" s="122">
        <v>0</v>
      </c>
      <c r="I731" s="124">
        <f t="shared" ref="I731" si="1561">SUM(F731-E731)*D731</f>
        <v>-3000</v>
      </c>
      <c r="J731" s="125">
        <v>0</v>
      </c>
      <c r="K731" s="125">
        <f t="shared" ref="K731" si="1562">SUM(H731-G731)*D731</f>
        <v>0</v>
      </c>
      <c r="L731" s="124">
        <f t="shared" ref="L731" si="1563">SUM(I731:K731)</f>
        <v>-3000</v>
      </c>
      <c r="M731" s="143"/>
    </row>
    <row r="732" spans="1:13">
      <c r="A732" s="120" t="s">
        <v>1069</v>
      </c>
      <c r="B732" s="134" t="s">
        <v>1070</v>
      </c>
      <c r="C732" s="122" t="s">
        <v>12</v>
      </c>
      <c r="D732" s="123">
        <v>2000</v>
      </c>
      <c r="E732" s="123">
        <v>11</v>
      </c>
      <c r="F732" s="122">
        <v>12</v>
      </c>
      <c r="G732" s="122">
        <v>0</v>
      </c>
      <c r="H732" s="122">
        <v>0</v>
      </c>
      <c r="I732" s="124">
        <f t="shared" ref="I732" si="1564">SUM(F732-E732)*D732</f>
        <v>2000</v>
      </c>
      <c r="J732" s="125">
        <v>0</v>
      </c>
      <c r="K732" s="125">
        <f t="shared" ref="K732" si="1565">SUM(H732-G732)*D732</f>
        <v>0</v>
      </c>
      <c r="L732" s="124">
        <f t="shared" ref="L732" si="1566">SUM(I732:K732)</f>
        <v>2000</v>
      </c>
      <c r="M732" s="143"/>
    </row>
    <row r="733" spans="1:13">
      <c r="A733" s="120" t="s">
        <v>1066</v>
      </c>
      <c r="B733" s="134" t="s">
        <v>1068</v>
      </c>
      <c r="C733" s="122" t="s">
        <v>12</v>
      </c>
      <c r="D733" s="123">
        <v>2600</v>
      </c>
      <c r="E733" s="123">
        <v>15.2</v>
      </c>
      <c r="F733" s="122">
        <v>14</v>
      </c>
      <c r="G733" s="122">
        <v>0</v>
      </c>
      <c r="H733" s="122">
        <v>0</v>
      </c>
      <c r="I733" s="124">
        <f t="shared" ref="I733" si="1567">SUM(F733-E733)*D733</f>
        <v>-3119.9999999999982</v>
      </c>
      <c r="J733" s="125">
        <v>0</v>
      </c>
      <c r="K733" s="125">
        <f t="shared" ref="K733" si="1568">SUM(H733-G733)*D733</f>
        <v>0</v>
      </c>
      <c r="L733" s="124">
        <f t="shared" ref="L733" si="1569">SUM(I733:K733)</f>
        <v>-3119.9999999999982</v>
      </c>
      <c r="M733" s="143"/>
    </row>
    <row r="734" spans="1:13">
      <c r="A734" s="120" t="s">
        <v>1066</v>
      </c>
      <c r="B734" s="134" t="s">
        <v>1067</v>
      </c>
      <c r="C734" s="122" t="s">
        <v>12</v>
      </c>
      <c r="D734" s="123">
        <v>1000</v>
      </c>
      <c r="E734" s="123">
        <v>40.5</v>
      </c>
      <c r="F734" s="122">
        <v>37</v>
      </c>
      <c r="G734" s="122">
        <v>0</v>
      </c>
      <c r="H734" s="122">
        <v>0</v>
      </c>
      <c r="I734" s="124">
        <f t="shared" ref="I734" si="1570">SUM(F734-E734)*D734</f>
        <v>-3500</v>
      </c>
      <c r="J734" s="125">
        <v>0</v>
      </c>
      <c r="K734" s="125">
        <f t="shared" ref="K734" si="1571">SUM(H734-G734)*D734</f>
        <v>0</v>
      </c>
      <c r="L734" s="124">
        <f t="shared" ref="L734" si="1572">SUM(I734:K734)</f>
        <v>-3500</v>
      </c>
      <c r="M734" s="143"/>
    </row>
    <row r="735" spans="1:13">
      <c r="A735" s="120" t="s">
        <v>1066</v>
      </c>
      <c r="B735" s="134" t="s">
        <v>1063</v>
      </c>
      <c r="C735" s="122" t="s">
        <v>12</v>
      </c>
      <c r="D735" s="123">
        <v>2400</v>
      </c>
      <c r="E735" s="123">
        <v>20</v>
      </c>
      <c r="F735" s="122">
        <v>18.5</v>
      </c>
      <c r="G735" s="122">
        <v>0</v>
      </c>
      <c r="H735" s="122">
        <v>0</v>
      </c>
      <c r="I735" s="124">
        <f t="shared" ref="I735" si="1573">SUM(F735-E735)*D735</f>
        <v>-3600</v>
      </c>
      <c r="J735" s="125">
        <v>0</v>
      </c>
      <c r="K735" s="125">
        <f t="shared" ref="K735" si="1574">SUM(H735-G735)*D735</f>
        <v>0</v>
      </c>
      <c r="L735" s="124">
        <f t="shared" ref="L735" si="1575">SUM(I735:K735)</f>
        <v>-3600</v>
      </c>
      <c r="M735" s="143"/>
    </row>
    <row r="736" spans="1:13">
      <c r="A736" s="120" t="s">
        <v>1062</v>
      </c>
      <c r="B736" s="134" t="s">
        <v>1063</v>
      </c>
      <c r="C736" s="122" t="s">
        <v>12</v>
      </c>
      <c r="D736" s="123">
        <v>2400</v>
      </c>
      <c r="E736" s="123">
        <v>19</v>
      </c>
      <c r="F736" s="122">
        <v>20</v>
      </c>
      <c r="G736" s="122">
        <v>21</v>
      </c>
      <c r="H736" s="122">
        <v>22</v>
      </c>
      <c r="I736" s="124">
        <f t="shared" ref="I736" si="1576">SUM(F736-E736)*D736</f>
        <v>2400</v>
      </c>
      <c r="J736" s="125">
        <f t="shared" ref="J736:J741" si="1577">SUM(G736-F736)*D736</f>
        <v>2400</v>
      </c>
      <c r="K736" s="125">
        <f t="shared" ref="K736" si="1578">SUM(H736-G736)*D736</f>
        <v>2400</v>
      </c>
      <c r="L736" s="124">
        <f t="shared" ref="L736" si="1579">SUM(I736:K736)</f>
        <v>7200</v>
      </c>
      <c r="M736" s="143"/>
    </row>
    <row r="737" spans="1:13">
      <c r="A737" s="120" t="s">
        <v>1062</v>
      </c>
      <c r="B737" s="134" t="s">
        <v>1064</v>
      </c>
      <c r="C737" s="122" t="s">
        <v>12</v>
      </c>
      <c r="D737" s="123">
        <v>8000</v>
      </c>
      <c r="E737" s="123">
        <v>8.1</v>
      </c>
      <c r="F737" s="122">
        <v>8.5</v>
      </c>
      <c r="G737" s="122">
        <v>9</v>
      </c>
      <c r="H737" s="122">
        <v>9.5</v>
      </c>
      <c r="I737" s="124">
        <f t="shared" ref="I737" si="1580">SUM(F737-E737)*D737</f>
        <v>3200.0000000000027</v>
      </c>
      <c r="J737" s="125">
        <f t="shared" si="1577"/>
        <v>4000</v>
      </c>
      <c r="K737" s="125">
        <f t="shared" ref="K737" si="1581">SUM(H737-G737)*D737</f>
        <v>4000</v>
      </c>
      <c r="L737" s="124">
        <f t="shared" ref="L737" si="1582">SUM(I737:K737)</f>
        <v>11200.000000000004</v>
      </c>
      <c r="M737" s="143"/>
    </row>
    <row r="738" spans="1:13">
      <c r="A738" s="120" t="s">
        <v>1062</v>
      </c>
      <c r="B738" s="134" t="s">
        <v>1065</v>
      </c>
      <c r="C738" s="122" t="s">
        <v>12</v>
      </c>
      <c r="D738" s="123">
        <v>2000</v>
      </c>
      <c r="E738" s="123">
        <v>23</v>
      </c>
      <c r="F738" s="122">
        <v>24</v>
      </c>
      <c r="G738" s="122">
        <v>25</v>
      </c>
      <c r="H738" s="122">
        <v>26</v>
      </c>
      <c r="I738" s="124">
        <f t="shared" ref="I738" si="1583">SUM(F738-E738)*D738</f>
        <v>2000</v>
      </c>
      <c r="J738" s="125">
        <f t="shared" si="1577"/>
        <v>2000</v>
      </c>
      <c r="K738" s="125">
        <f t="shared" ref="K738" si="1584">SUM(H738-G738)*D738</f>
        <v>2000</v>
      </c>
      <c r="L738" s="124">
        <f t="shared" ref="L738" si="1585">SUM(I738:K738)</f>
        <v>6000</v>
      </c>
      <c r="M738" s="143"/>
    </row>
    <row r="739" spans="1:13">
      <c r="A739" s="120" t="s">
        <v>1057</v>
      </c>
      <c r="B739" s="134" t="s">
        <v>1060</v>
      </c>
      <c r="C739" s="122" t="s">
        <v>12</v>
      </c>
      <c r="D739" s="123">
        <v>8000</v>
      </c>
      <c r="E739" s="123">
        <v>5.5</v>
      </c>
      <c r="F739" s="122">
        <v>5.8</v>
      </c>
      <c r="G739" s="122">
        <v>6.2</v>
      </c>
      <c r="H739" s="122">
        <v>6.5</v>
      </c>
      <c r="I739" s="124">
        <f t="shared" ref="I739:I744" si="1586">SUM(F739-E739)*D739</f>
        <v>2399.9999999999986</v>
      </c>
      <c r="J739" s="125">
        <f t="shared" si="1577"/>
        <v>3200.0000000000027</v>
      </c>
      <c r="K739" s="125">
        <f t="shared" ref="K739" si="1587">SUM(H739-G739)*D739</f>
        <v>2399.9999999999986</v>
      </c>
      <c r="L739" s="124">
        <f t="shared" ref="L739:L744" si="1588">SUM(I739:K739)</f>
        <v>8000</v>
      </c>
      <c r="M739" s="143"/>
    </row>
    <row r="740" spans="1:13">
      <c r="A740" s="120" t="s">
        <v>1057</v>
      </c>
      <c r="B740" s="134" t="s">
        <v>1059</v>
      </c>
      <c r="C740" s="122" t="s">
        <v>12</v>
      </c>
      <c r="D740" s="123">
        <v>1000</v>
      </c>
      <c r="E740" s="123">
        <v>30</v>
      </c>
      <c r="F740" s="122">
        <v>32</v>
      </c>
      <c r="G740" s="122">
        <v>34</v>
      </c>
      <c r="H740" s="122">
        <v>36</v>
      </c>
      <c r="I740" s="124">
        <f t="shared" si="1586"/>
        <v>2000</v>
      </c>
      <c r="J740" s="125">
        <f t="shared" si="1577"/>
        <v>2000</v>
      </c>
      <c r="K740" s="125">
        <f t="shared" ref="K740" si="1589">SUM(H740-G740)*D740</f>
        <v>2000</v>
      </c>
      <c r="L740" s="124">
        <f t="shared" si="1588"/>
        <v>6000</v>
      </c>
      <c r="M740" s="142"/>
    </row>
    <row r="741" spans="1:13">
      <c r="A741" s="120" t="s">
        <v>1057</v>
      </c>
      <c r="B741" s="134" t="s">
        <v>1058</v>
      </c>
      <c r="C741" s="122" t="s">
        <v>12</v>
      </c>
      <c r="D741" s="123">
        <v>4000</v>
      </c>
      <c r="E741" s="123">
        <v>10.5</v>
      </c>
      <c r="F741" s="122">
        <v>11.5</v>
      </c>
      <c r="G741" s="122">
        <v>12.5</v>
      </c>
      <c r="H741" s="122">
        <v>13.5</v>
      </c>
      <c r="I741" s="124">
        <f t="shared" si="1586"/>
        <v>4000</v>
      </c>
      <c r="J741" s="125">
        <f t="shared" si="1577"/>
        <v>4000</v>
      </c>
      <c r="K741" s="125">
        <f t="shared" ref="K741" si="1590">SUM(H741-G741)*D741</f>
        <v>4000</v>
      </c>
      <c r="L741" s="124">
        <f t="shared" si="1588"/>
        <v>12000</v>
      </c>
      <c r="M741" s="142"/>
    </row>
    <row r="742" spans="1:13">
      <c r="A742" s="120" t="s">
        <v>1057</v>
      </c>
      <c r="B742" s="134" t="s">
        <v>1061</v>
      </c>
      <c r="C742" s="122" t="s">
        <v>12</v>
      </c>
      <c r="D742" s="123">
        <v>1400</v>
      </c>
      <c r="E742" s="123">
        <v>36</v>
      </c>
      <c r="F742" s="122">
        <v>38</v>
      </c>
      <c r="G742" s="122">
        <v>0</v>
      </c>
      <c r="H742" s="122">
        <v>0</v>
      </c>
      <c r="I742" s="124">
        <f t="shared" si="1586"/>
        <v>2800</v>
      </c>
      <c r="J742" s="125">
        <v>0</v>
      </c>
      <c r="K742" s="125">
        <f t="shared" ref="K742" si="1591">SUM(H742-G742)*D742</f>
        <v>0</v>
      </c>
      <c r="L742" s="124">
        <f t="shared" si="1588"/>
        <v>2800</v>
      </c>
      <c r="M742" s="143"/>
    </row>
    <row r="743" spans="1:13">
      <c r="A743" s="120" t="s">
        <v>1055</v>
      </c>
      <c r="B743" s="134" t="s">
        <v>1056</v>
      </c>
      <c r="C743" s="122" t="s">
        <v>12</v>
      </c>
      <c r="D743" s="123">
        <v>6000</v>
      </c>
      <c r="E743" s="123">
        <v>4.5</v>
      </c>
      <c r="F743" s="122">
        <v>4.8</v>
      </c>
      <c r="G743" s="122">
        <v>0</v>
      </c>
      <c r="H743" s="122">
        <v>0</v>
      </c>
      <c r="I743" s="124">
        <f t="shared" si="1586"/>
        <v>1799.9999999999989</v>
      </c>
      <c r="J743" s="125">
        <v>0</v>
      </c>
      <c r="K743" s="125">
        <v>0</v>
      </c>
      <c r="L743" s="124">
        <f t="shared" si="1588"/>
        <v>1799.9999999999989</v>
      </c>
      <c r="M743" s="142"/>
    </row>
    <row r="744" spans="1:13">
      <c r="A744" s="120" t="s">
        <v>1055</v>
      </c>
      <c r="B744" s="134" t="s">
        <v>1054</v>
      </c>
      <c r="C744" s="122" t="s">
        <v>12</v>
      </c>
      <c r="D744" s="123">
        <v>1000</v>
      </c>
      <c r="E744" s="123">
        <v>17.5</v>
      </c>
      <c r="F744" s="122">
        <v>17.5</v>
      </c>
      <c r="G744" s="122">
        <v>0</v>
      </c>
      <c r="H744" s="122">
        <v>0</v>
      </c>
      <c r="I744" s="124">
        <f t="shared" si="1586"/>
        <v>0</v>
      </c>
      <c r="J744" s="125">
        <v>0</v>
      </c>
      <c r="K744" s="125">
        <v>0</v>
      </c>
      <c r="L744" s="124">
        <f t="shared" si="1588"/>
        <v>0</v>
      </c>
      <c r="M744" s="137"/>
    </row>
    <row r="745" spans="1:13">
      <c r="A745" s="120" t="s">
        <v>1051</v>
      </c>
      <c r="B745" s="134" t="s">
        <v>1052</v>
      </c>
      <c r="C745" s="122" t="s">
        <v>12</v>
      </c>
      <c r="D745" s="123">
        <v>4000</v>
      </c>
      <c r="E745" s="123">
        <v>13.5</v>
      </c>
      <c r="F745" s="122">
        <v>14</v>
      </c>
      <c r="G745" s="122">
        <v>14.5</v>
      </c>
      <c r="H745" s="122">
        <v>15</v>
      </c>
      <c r="I745" s="124">
        <f t="shared" ref="I745" si="1592">SUM(F745-E745)*D745</f>
        <v>2000</v>
      </c>
      <c r="J745" s="125">
        <f>SUM(G745-F745)*D745</f>
        <v>2000</v>
      </c>
      <c r="K745" s="125">
        <f t="shared" ref="K745" si="1593">SUM(H745-G745)*D745</f>
        <v>2000</v>
      </c>
      <c r="L745" s="124">
        <f t="shared" ref="L745" si="1594">SUM(I745:K745)</f>
        <v>6000</v>
      </c>
      <c r="M745" s="137"/>
    </row>
    <row r="746" spans="1:13">
      <c r="A746" s="120" t="s">
        <v>1051</v>
      </c>
      <c r="B746" s="134" t="s">
        <v>1053</v>
      </c>
      <c r="C746" s="122" t="s">
        <v>12</v>
      </c>
      <c r="D746" s="123">
        <v>1600</v>
      </c>
      <c r="E746" s="123">
        <v>28.5</v>
      </c>
      <c r="F746" s="122">
        <v>26</v>
      </c>
      <c r="G746" s="122">
        <v>0</v>
      </c>
      <c r="H746" s="122">
        <v>0</v>
      </c>
      <c r="I746" s="124">
        <f t="shared" ref="I746" si="1595">SUM(F746-E746)*D746</f>
        <v>-4000</v>
      </c>
      <c r="J746" s="125">
        <v>0</v>
      </c>
      <c r="K746" s="125">
        <f t="shared" ref="K746" si="1596">SUM(H746-G746)*D746</f>
        <v>0</v>
      </c>
      <c r="L746" s="124">
        <f t="shared" ref="L746" si="1597">SUM(I746:K746)</f>
        <v>-4000</v>
      </c>
      <c r="M746" s="126"/>
    </row>
    <row r="747" spans="1:13" ht="18" customHeight="1">
      <c r="A747" s="120" t="s">
        <v>1047</v>
      </c>
      <c r="B747" s="134" t="s">
        <v>1049</v>
      </c>
      <c r="C747" s="122" t="s">
        <v>12</v>
      </c>
      <c r="D747" s="123">
        <v>1000</v>
      </c>
      <c r="E747" s="123">
        <v>44</v>
      </c>
      <c r="F747" s="122">
        <v>46</v>
      </c>
      <c r="G747" s="122">
        <v>48</v>
      </c>
      <c r="H747" s="122">
        <v>50</v>
      </c>
      <c r="I747" s="124">
        <f t="shared" ref="I747" si="1598">SUM(F747-E747)*D747</f>
        <v>2000</v>
      </c>
      <c r="J747" s="125">
        <f>SUM(G747-F747)*D747</f>
        <v>2000</v>
      </c>
      <c r="K747" s="125">
        <f t="shared" ref="K747:K753" si="1599">SUM(H747-G747)*D747</f>
        <v>2000</v>
      </c>
      <c r="L747" s="124">
        <f t="shared" ref="L747:L754" si="1600">SUM(I747:K747)</f>
        <v>6000</v>
      </c>
      <c r="M747" s="126"/>
    </row>
    <row r="748" spans="1:13">
      <c r="A748" s="120" t="s">
        <v>1047</v>
      </c>
      <c r="B748" s="134" t="s">
        <v>1048</v>
      </c>
      <c r="C748" s="122" t="s">
        <v>12</v>
      </c>
      <c r="D748" s="123">
        <v>2200</v>
      </c>
      <c r="E748" s="123">
        <v>26</v>
      </c>
      <c r="F748" s="122">
        <v>27</v>
      </c>
      <c r="G748" s="122">
        <v>28</v>
      </c>
      <c r="H748" s="122">
        <v>29</v>
      </c>
      <c r="I748" s="124">
        <f t="shared" ref="I748" si="1601">SUM(F748-E748)*D748</f>
        <v>2200</v>
      </c>
      <c r="J748" s="125">
        <f>SUM(G748-F748)*D748</f>
        <v>2200</v>
      </c>
      <c r="K748" s="125">
        <f t="shared" si="1599"/>
        <v>2200</v>
      </c>
      <c r="L748" s="124">
        <f t="shared" si="1600"/>
        <v>6600</v>
      </c>
      <c r="M748" s="126"/>
    </row>
    <row r="749" spans="1:13" s="116" customFormat="1">
      <c r="A749" s="120" t="s">
        <v>1047</v>
      </c>
      <c r="B749" s="134" t="s">
        <v>1050</v>
      </c>
      <c r="C749" s="122" t="s">
        <v>12</v>
      </c>
      <c r="D749" s="123">
        <v>4600</v>
      </c>
      <c r="E749" s="123">
        <v>6.5</v>
      </c>
      <c r="F749" s="122">
        <v>5.75</v>
      </c>
      <c r="G749" s="122">
        <v>0</v>
      </c>
      <c r="H749" s="122">
        <v>0</v>
      </c>
      <c r="I749" s="124">
        <f t="shared" ref="I749" si="1602">SUM(F749-E749)*D749</f>
        <v>-3450</v>
      </c>
      <c r="J749" s="125">
        <v>0</v>
      </c>
      <c r="K749" s="125">
        <f t="shared" si="1599"/>
        <v>0</v>
      </c>
      <c r="L749" s="124">
        <f t="shared" si="1600"/>
        <v>-3450</v>
      </c>
      <c r="M749" s="137"/>
    </row>
    <row r="750" spans="1:13" s="116" customFormat="1">
      <c r="A750" s="120" t="s">
        <v>1043</v>
      </c>
      <c r="B750" s="134" t="s">
        <v>1044</v>
      </c>
      <c r="C750" s="122" t="s">
        <v>12</v>
      </c>
      <c r="D750" s="123">
        <v>1400</v>
      </c>
      <c r="E750" s="123">
        <v>45</v>
      </c>
      <c r="F750" s="122">
        <v>47</v>
      </c>
      <c r="G750" s="122">
        <v>49</v>
      </c>
      <c r="H750" s="122">
        <v>51</v>
      </c>
      <c r="I750" s="124">
        <f t="shared" ref="I750:I757" si="1603">SUM(F750-E750)*D750</f>
        <v>2800</v>
      </c>
      <c r="J750" s="125">
        <f>SUM(G750-F750)*D750</f>
        <v>2800</v>
      </c>
      <c r="K750" s="125">
        <f t="shared" si="1599"/>
        <v>2800</v>
      </c>
      <c r="L750" s="124">
        <f t="shared" si="1600"/>
        <v>8400</v>
      </c>
      <c r="M750" s="137"/>
    </row>
    <row r="751" spans="1:13" s="116" customFormat="1">
      <c r="A751" s="120" t="s">
        <v>1043</v>
      </c>
      <c r="B751" s="134" t="s">
        <v>1040</v>
      </c>
      <c r="C751" s="122" t="s">
        <v>12</v>
      </c>
      <c r="D751" s="123">
        <v>3000</v>
      </c>
      <c r="E751" s="123">
        <v>17.600000000000001</v>
      </c>
      <c r="F751" s="122">
        <v>18.5</v>
      </c>
      <c r="G751" s="122">
        <v>19.5</v>
      </c>
      <c r="H751" s="122">
        <v>20.5</v>
      </c>
      <c r="I751" s="124">
        <f t="shared" si="1603"/>
        <v>2699.9999999999959</v>
      </c>
      <c r="J751" s="125">
        <f>SUM(G751-F751)*D751</f>
        <v>3000</v>
      </c>
      <c r="K751" s="125">
        <f t="shared" si="1599"/>
        <v>3000</v>
      </c>
      <c r="L751" s="124">
        <f t="shared" si="1600"/>
        <v>8699.9999999999964</v>
      </c>
      <c r="M751" s="137"/>
    </row>
    <row r="752" spans="1:13" s="116" customFormat="1">
      <c r="A752" s="120" t="s">
        <v>1043</v>
      </c>
      <c r="B752" s="134" t="s">
        <v>1045</v>
      </c>
      <c r="C752" s="122" t="s">
        <v>12</v>
      </c>
      <c r="D752" s="123">
        <v>3200</v>
      </c>
      <c r="E752" s="123">
        <v>11</v>
      </c>
      <c r="F752" s="122">
        <v>11.75</v>
      </c>
      <c r="G752" s="122">
        <v>13</v>
      </c>
      <c r="H752" s="122">
        <v>14</v>
      </c>
      <c r="I752" s="124">
        <f t="shared" si="1603"/>
        <v>2400</v>
      </c>
      <c r="J752" s="125">
        <f>SUM(G752-F752)*D752</f>
        <v>4000</v>
      </c>
      <c r="K752" s="125">
        <f t="shared" si="1599"/>
        <v>3200</v>
      </c>
      <c r="L752" s="124">
        <f t="shared" si="1600"/>
        <v>9600</v>
      </c>
      <c r="M752" s="137"/>
    </row>
    <row r="753" spans="1:13" s="116" customFormat="1">
      <c r="A753" s="120" t="s">
        <v>1043</v>
      </c>
      <c r="B753" s="134" t="s">
        <v>1046</v>
      </c>
      <c r="C753" s="122" t="s">
        <v>12</v>
      </c>
      <c r="D753" s="123">
        <v>3000</v>
      </c>
      <c r="E753" s="123">
        <v>11.3</v>
      </c>
      <c r="F753" s="122">
        <v>12</v>
      </c>
      <c r="G753" s="122">
        <v>0</v>
      </c>
      <c r="H753" s="122">
        <v>0</v>
      </c>
      <c r="I753" s="124">
        <f t="shared" si="1603"/>
        <v>2099.9999999999977</v>
      </c>
      <c r="J753" s="125">
        <v>0</v>
      </c>
      <c r="K753" s="125">
        <f t="shared" si="1599"/>
        <v>0</v>
      </c>
      <c r="L753" s="124">
        <f t="shared" si="1600"/>
        <v>2099.9999999999977</v>
      </c>
      <c r="M753" s="137"/>
    </row>
    <row r="754" spans="1:13" s="116" customFormat="1">
      <c r="A754" s="120" t="s">
        <v>1034</v>
      </c>
      <c r="B754" s="134" t="s">
        <v>1039</v>
      </c>
      <c r="C754" s="122" t="s">
        <v>12</v>
      </c>
      <c r="D754" s="123">
        <v>9000</v>
      </c>
      <c r="E754" s="123">
        <v>5.2</v>
      </c>
      <c r="F754" s="122">
        <v>5.5</v>
      </c>
      <c r="G754" s="122">
        <v>6</v>
      </c>
      <c r="H754" s="122">
        <v>28</v>
      </c>
      <c r="I754" s="124">
        <f t="shared" si="1603"/>
        <v>2699.9999999999982</v>
      </c>
      <c r="J754" s="125">
        <f>SUM(G754-F754)*D754</f>
        <v>4500</v>
      </c>
      <c r="K754" s="125">
        <v>0</v>
      </c>
      <c r="L754" s="124">
        <f t="shared" si="1600"/>
        <v>7199.9999999999982</v>
      </c>
    </row>
    <row r="755" spans="1:13" s="116" customFormat="1">
      <c r="A755" s="120" t="s">
        <v>1034</v>
      </c>
      <c r="B755" s="134" t="s">
        <v>1040</v>
      </c>
      <c r="C755" s="122" t="s">
        <v>12</v>
      </c>
      <c r="D755" s="123">
        <v>3000</v>
      </c>
      <c r="E755" s="123">
        <v>14</v>
      </c>
      <c r="F755" s="122">
        <v>14</v>
      </c>
      <c r="G755" s="122">
        <v>0</v>
      </c>
      <c r="H755" s="122">
        <v>0</v>
      </c>
      <c r="I755" s="124">
        <f t="shared" si="1603"/>
        <v>0</v>
      </c>
      <c r="J755" s="125">
        <v>0</v>
      </c>
      <c r="K755" s="125">
        <v>0</v>
      </c>
      <c r="L755" s="124">
        <f t="shared" ref="L755:L757" si="1604">SUM(I755:K755)</f>
        <v>0</v>
      </c>
    </row>
    <row r="756" spans="1:13" s="116" customFormat="1">
      <c r="A756" s="120" t="s">
        <v>1034</v>
      </c>
      <c r="B756" s="134" t="s">
        <v>1041</v>
      </c>
      <c r="C756" s="122" t="s">
        <v>12</v>
      </c>
      <c r="D756" s="123">
        <v>1000</v>
      </c>
      <c r="E756" s="123">
        <v>40</v>
      </c>
      <c r="F756" s="122">
        <v>36.5</v>
      </c>
      <c r="G756" s="122">
        <v>0</v>
      </c>
      <c r="H756" s="122">
        <v>0</v>
      </c>
      <c r="I756" s="124">
        <f t="shared" si="1603"/>
        <v>-3500</v>
      </c>
      <c r="J756" s="125">
        <v>0</v>
      </c>
      <c r="K756" s="125">
        <v>0</v>
      </c>
      <c r="L756" s="124">
        <f t="shared" si="1604"/>
        <v>-3500</v>
      </c>
    </row>
    <row r="757" spans="1:13" s="116" customFormat="1">
      <c r="A757" s="120" t="s">
        <v>1034</v>
      </c>
      <c r="B757" s="134" t="s">
        <v>1042</v>
      </c>
      <c r="C757" s="122" t="s">
        <v>12</v>
      </c>
      <c r="D757" s="123">
        <v>2000</v>
      </c>
      <c r="E757" s="123">
        <v>34</v>
      </c>
      <c r="F757" s="122">
        <v>32.5</v>
      </c>
      <c r="G757" s="122">
        <v>0</v>
      </c>
      <c r="H757" s="122">
        <v>0</v>
      </c>
      <c r="I757" s="124">
        <f t="shared" si="1603"/>
        <v>-3000</v>
      </c>
      <c r="J757" s="125">
        <v>0</v>
      </c>
      <c r="K757" s="125">
        <v>0</v>
      </c>
      <c r="L757" s="124">
        <f t="shared" si="1604"/>
        <v>-3000</v>
      </c>
    </row>
    <row r="758" spans="1:13" s="116" customFormat="1">
      <c r="A758" s="127"/>
      <c r="B758" s="127"/>
      <c r="C758" s="127"/>
      <c r="D758" s="127"/>
      <c r="E758" s="127"/>
      <c r="F758" s="127"/>
      <c r="G758" s="127"/>
      <c r="H758" s="127" t="s">
        <v>1030</v>
      </c>
      <c r="I758" s="128">
        <f>SUM(I703:I757)</f>
        <v>53669.999999999993</v>
      </c>
      <c r="J758" s="127"/>
      <c r="K758" s="127"/>
      <c r="L758" s="128">
        <f>SUM(L703:L757)</f>
        <v>231870</v>
      </c>
    </row>
    <row r="759" spans="1:13" s="116" customFormat="1">
      <c r="A759" s="120"/>
      <c r="B759" s="121"/>
      <c r="C759" s="122"/>
      <c r="D759" s="123"/>
      <c r="E759" s="123"/>
      <c r="F759" s="122"/>
      <c r="G759" s="122"/>
      <c r="H759" s="122"/>
      <c r="I759" s="124"/>
      <c r="J759" s="125"/>
      <c r="K759" s="125"/>
      <c r="L759" s="124"/>
    </row>
    <row r="760" spans="1:13" s="116" customFormat="1">
      <c r="A760" s="127"/>
      <c r="B760" s="127"/>
      <c r="C760" s="127"/>
      <c r="D760" s="127"/>
      <c r="E760" s="135">
        <v>43497</v>
      </c>
      <c r="F760" s="127"/>
      <c r="G760" s="127"/>
      <c r="H760" s="127"/>
      <c r="I760" s="127"/>
      <c r="J760" s="127"/>
      <c r="K760" s="127"/>
      <c r="L760" s="127"/>
    </row>
    <row r="761" spans="1:13" s="116" customFormat="1">
      <c r="A761" s="126"/>
      <c r="B761" s="126"/>
      <c r="C761" s="126"/>
      <c r="D761" s="126"/>
      <c r="E761" s="126"/>
      <c r="F761" s="126"/>
      <c r="G761" s="126"/>
      <c r="H761" s="126"/>
      <c r="I761" s="126"/>
      <c r="J761" s="136" t="s">
        <v>1142</v>
      </c>
      <c r="K761" s="155"/>
      <c r="L761" s="156">
        <v>0.85</v>
      </c>
    </row>
    <row r="762" spans="1:13" s="116" customFormat="1">
      <c r="A762" s="120" t="s">
        <v>1035</v>
      </c>
      <c r="B762" s="138" t="s">
        <v>1031</v>
      </c>
      <c r="C762" s="122" t="s">
        <v>12</v>
      </c>
      <c r="D762" s="123">
        <v>2000</v>
      </c>
      <c r="E762" s="123">
        <v>25</v>
      </c>
      <c r="F762" s="122">
        <v>26</v>
      </c>
      <c r="G762" s="122">
        <v>27</v>
      </c>
      <c r="H762" s="122">
        <v>28</v>
      </c>
      <c r="I762" s="124">
        <f>SUM(F762-E762)*D762</f>
        <v>2000</v>
      </c>
      <c r="J762" s="125">
        <f>SUM(G762-F762)*D762</f>
        <v>2000</v>
      </c>
      <c r="K762" s="125">
        <f>SUM(H762-G762)*D762</f>
        <v>2000</v>
      </c>
      <c r="L762" s="124">
        <f>SUM(I762:K762)</f>
        <v>6000</v>
      </c>
    </row>
    <row r="763" spans="1:13" s="116" customFormat="1">
      <c r="A763" s="120" t="s">
        <v>1035</v>
      </c>
      <c r="B763" s="138" t="s">
        <v>1032</v>
      </c>
      <c r="C763" s="122" t="s">
        <v>12</v>
      </c>
      <c r="D763" s="123">
        <v>2000</v>
      </c>
      <c r="E763" s="123">
        <v>24</v>
      </c>
      <c r="F763" s="122">
        <v>25</v>
      </c>
      <c r="G763" s="122">
        <v>0</v>
      </c>
      <c r="H763" s="122">
        <v>0</v>
      </c>
      <c r="I763" s="124">
        <f>SUM(F763-E763)*D763</f>
        <v>2000</v>
      </c>
      <c r="J763" s="125">
        <v>0</v>
      </c>
      <c r="K763" s="125">
        <f>SUM(H763-G763)*D763</f>
        <v>0</v>
      </c>
      <c r="L763" s="124">
        <f t="shared" ref="L763:L809" si="1605">SUM(I763:K763)</f>
        <v>2000</v>
      </c>
    </row>
    <row r="764" spans="1:13" s="116" customFormat="1">
      <c r="A764" s="120" t="s">
        <v>1036</v>
      </c>
      <c r="B764" s="138" t="s">
        <v>1005</v>
      </c>
      <c r="C764" s="122" t="s">
        <v>12</v>
      </c>
      <c r="D764" s="123">
        <v>2000</v>
      </c>
      <c r="E764" s="123">
        <v>12</v>
      </c>
      <c r="F764" s="122">
        <v>13</v>
      </c>
      <c r="G764" s="122">
        <v>14</v>
      </c>
      <c r="H764" s="122">
        <v>0</v>
      </c>
      <c r="I764" s="124">
        <f t="shared" ref="I764:I810" si="1606">SUM(F764-E764)*D764</f>
        <v>2000</v>
      </c>
      <c r="J764" s="125">
        <f t="shared" ref="J764:J781" si="1607">SUM(G764-F764)*D764</f>
        <v>2000</v>
      </c>
      <c r="K764" s="125">
        <v>0</v>
      </c>
      <c r="L764" s="124">
        <f t="shared" si="1605"/>
        <v>4000</v>
      </c>
    </row>
    <row r="765" spans="1:13" s="116" customFormat="1">
      <c r="A765" s="120" t="s">
        <v>1037</v>
      </c>
      <c r="B765" s="138" t="s">
        <v>1006</v>
      </c>
      <c r="C765" s="122" t="s">
        <v>12</v>
      </c>
      <c r="D765" s="123">
        <v>5000</v>
      </c>
      <c r="E765" s="123">
        <v>11.5</v>
      </c>
      <c r="F765" s="122">
        <v>12</v>
      </c>
      <c r="G765" s="122">
        <v>12.5</v>
      </c>
      <c r="H765" s="122">
        <v>0</v>
      </c>
      <c r="I765" s="124">
        <f t="shared" si="1606"/>
        <v>2500</v>
      </c>
      <c r="J765" s="125">
        <f t="shared" si="1607"/>
        <v>2500</v>
      </c>
      <c r="K765" s="125">
        <v>0</v>
      </c>
      <c r="L765" s="124">
        <f t="shared" si="1605"/>
        <v>5000</v>
      </c>
    </row>
    <row r="766" spans="1:13" s="116" customFormat="1">
      <c r="A766" s="120" t="s">
        <v>1038</v>
      </c>
      <c r="B766" s="138" t="s">
        <v>1007</v>
      </c>
      <c r="C766" s="122" t="s">
        <v>12</v>
      </c>
      <c r="D766" s="123">
        <v>2400</v>
      </c>
      <c r="E766" s="123">
        <v>20</v>
      </c>
      <c r="F766" s="122">
        <v>21</v>
      </c>
      <c r="G766" s="122">
        <v>22</v>
      </c>
      <c r="H766" s="122">
        <v>23</v>
      </c>
      <c r="I766" s="124">
        <f t="shared" si="1606"/>
        <v>2400</v>
      </c>
      <c r="J766" s="125">
        <f t="shared" si="1607"/>
        <v>2400</v>
      </c>
      <c r="K766" s="125">
        <f t="shared" ref="K766:K789" si="1608">SUM(H766-G766)*D766</f>
        <v>2400</v>
      </c>
      <c r="L766" s="124">
        <f t="shared" si="1605"/>
        <v>7200</v>
      </c>
    </row>
    <row r="767" spans="1:13" s="116" customFormat="1">
      <c r="A767" s="120" t="s">
        <v>1038</v>
      </c>
      <c r="B767" s="138" t="s">
        <v>1008</v>
      </c>
      <c r="C767" s="122" t="s">
        <v>12</v>
      </c>
      <c r="D767" s="123">
        <v>2400</v>
      </c>
      <c r="E767" s="123">
        <v>12</v>
      </c>
      <c r="F767" s="122">
        <v>13</v>
      </c>
      <c r="G767" s="122">
        <v>14</v>
      </c>
      <c r="H767" s="122">
        <v>15</v>
      </c>
      <c r="I767" s="124">
        <f t="shared" si="1606"/>
        <v>2400</v>
      </c>
      <c r="J767" s="125">
        <f t="shared" si="1607"/>
        <v>2400</v>
      </c>
      <c r="K767" s="125">
        <f t="shared" si="1608"/>
        <v>2400</v>
      </c>
      <c r="L767" s="124">
        <f t="shared" si="1605"/>
        <v>7200</v>
      </c>
    </row>
    <row r="768" spans="1:13" s="116" customFormat="1">
      <c r="A768" s="120" t="s">
        <v>1038</v>
      </c>
      <c r="B768" s="138" t="s">
        <v>1009</v>
      </c>
      <c r="C768" s="122" t="s">
        <v>12</v>
      </c>
      <c r="D768" s="123">
        <v>2000</v>
      </c>
      <c r="E768" s="123">
        <v>17</v>
      </c>
      <c r="F768" s="122">
        <v>18</v>
      </c>
      <c r="G768" s="122">
        <v>19</v>
      </c>
      <c r="H768" s="122">
        <v>20</v>
      </c>
      <c r="I768" s="124">
        <f t="shared" si="1606"/>
        <v>2000</v>
      </c>
      <c r="J768" s="125">
        <f t="shared" si="1607"/>
        <v>2000</v>
      </c>
      <c r="K768" s="125">
        <f t="shared" si="1608"/>
        <v>2000</v>
      </c>
      <c r="L768" s="124">
        <f t="shared" si="1605"/>
        <v>6000</v>
      </c>
    </row>
    <row r="769" spans="1:13" s="116" customFormat="1">
      <c r="A769" s="120" t="s">
        <v>1038</v>
      </c>
      <c r="B769" s="138" t="s">
        <v>1010</v>
      </c>
      <c r="C769" s="122" t="s">
        <v>12</v>
      </c>
      <c r="D769" s="123">
        <v>4800</v>
      </c>
      <c r="E769" s="123">
        <v>8</v>
      </c>
      <c r="F769" s="122">
        <v>8.5</v>
      </c>
      <c r="G769" s="122">
        <v>9</v>
      </c>
      <c r="H769" s="122">
        <v>9.5</v>
      </c>
      <c r="I769" s="124">
        <f t="shared" si="1606"/>
        <v>2400</v>
      </c>
      <c r="J769" s="125">
        <f t="shared" si="1607"/>
        <v>2400</v>
      </c>
      <c r="K769" s="125">
        <f t="shared" si="1608"/>
        <v>2400</v>
      </c>
      <c r="L769" s="124">
        <f t="shared" si="1605"/>
        <v>7200</v>
      </c>
    </row>
    <row r="770" spans="1:13" s="116" customFormat="1">
      <c r="A770" s="120" t="s">
        <v>1038</v>
      </c>
      <c r="B770" s="138" t="s">
        <v>1011</v>
      </c>
      <c r="C770" s="122" t="s">
        <v>12</v>
      </c>
      <c r="D770" s="123">
        <v>3500</v>
      </c>
      <c r="E770" s="123">
        <v>10</v>
      </c>
      <c r="F770" s="122">
        <v>9</v>
      </c>
      <c r="G770" s="122">
        <v>0</v>
      </c>
      <c r="H770" s="122">
        <v>0</v>
      </c>
      <c r="I770" s="124">
        <f t="shared" si="1606"/>
        <v>-3500</v>
      </c>
      <c r="J770" s="125">
        <v>0</v>
      </c>
      <c r="K770" s="125">
        <f t="shared" si="1608"/>
        <v>0</v>
      </c>
      <c r="L770" s="124">
        <f t="shared" si="1605"/>
        <v>-3500</v>
      </c>
    </row>
    <row r="771" spans="1:13" s="116" customFormat="1">
      <c r="A771" s="120" t="s">
        <v>1012</v>
      </c>
      <c r="B771" s="138" t="s">
        <v>1013</v>
      </c>
      <c r="C771" s="122" t="s">
        <v>12</v>
      </c>
      <c r="D771" s="123">
        <v>1200</v>
      </c>
      <c r="E771" s="123">
        <v>20</v>
      </c>
      <c r="F771" s="122">
        <v>22</v>
      </c>
      <c r="G771" s="122">
        <v>0</v>
      </c>
      <c r="H771" s="122">
        <v>0</v>
      </c>
      <c r="I771" s="124">
        <f t="shared" si="1606"/>
        <v>2400</v>
      </c>
      <c r="J771" s="125">
        <v>0</v>
      </c>
      <c r="K771" s="125">
        <f t="shared" si="1608"/>
        <v>0</v>
      </c>
      <c r="L771" s="124">
        <f t="shared" si="1605"/>
        <v>2400</v>
      </c>
    </row>
    <row r="772" spans="1:13" s="116" customFormat="1">
      <c r="A772" s="120" t="s">
        <v>1012</v>
      </c>
      <c r="B772" s="138" t="s">
        <v>1011</v>
      </c>
      <c r="C772" s="122" t="s">
        <v>12</v>
      </c>
      <c r="D772" s="123">
        <v>3500</v>
      </c>
      <c r="E772" s="123">
        <v>9</v>
      </c>
      <c r="F772" s="122">
        <v>9.6999999999999993</v>
      </c>
      <c r="G772" s="122">
        <v>11</v>
      </c>
      <c r="H772" s="122">
        <v>0</v>
      </c>
      <c r="I772" s="124">
        <f t="shared" si="1606"/>
        <v>2449.9999999999977</v>
      </c>
      <c r="J772" s="125">
        <f t="shared" si="1607"/>
        <v>4550.0000000000027</v>
      </c>
      <c r="K772" s="125">
        <v>0</v>
      </c>
      <c r="L772" s="124">
        <f t="shared" si="1605"/>
        <v>7000</v>
      </c>
    </row>
    <row r="773" spans="1:13" s="116" customFormat="1">
      <c r="A773" s="120" t="s">
        <v>1014</v>
      </c>
      <c r="B773" s="138" t="s">
        <v>1015</v>
      </c>
      <c r="C773" s="122" t="s">
        <v>12</v>
      </c>
      <c r="D773" s="123">
        <v>4000</v>
      </c>
      <c r="E773" s="123">
        <v>10</v>
      </c>
      <c r="F773" s="122">
        <v>10.5</v>
      </c>
      <c r="G773" s="122">
        <v>11</v>
      </c>
      <c r="H773" s="122">
        <v>11.5</v>
      </c>
      <c r="I773" s="124">
        <f t="shared" si="1606"/>
        <v>2000</v>
      </c>
      <c r="J773" s="125">
        <f t="shared" si="1607"/>
        <v>2000</v>
      </c>
      <c r="K773" s="125">
        <f t="shared" si="1608"/>
        <v>2000</v>
      </c>
      <c r="L773" s="124">
        <f t="shared" si="1605"/>
        <v>6000</v>
      </c>
    </row>
    <row r="774" spans="1:13" s="116" customFormat="1">
      <c r="A774" s="120" t="s">
        <v>1014</v>
      </c>
      <c r="B774" s="138" t="s">
        <v>1016</v>
      </c>
      <c r="C774" s="122" t="s">
        <v>12</v>
      </c>
      <c r="D774" s="123">
        <v>2000</v>
      </c>
      <c r="E774" s="123">
        <v>11</v>
      </c>
      <c r="F774" s="122">
        <v>12</v>
      </c>
      <c r="G774" s="122">
        <v>0</v>
      </c>
      <c r="H774" s="122">
        <v>0</v>
      </c>
      <c r="I774" s="124">
        <f t="shared" si="1606"/>
        <v>2000</v>
      </c>
      <c r="J774" s="125">
        <v>0</v>
      </c>
      <c r="K774" s="125">
        <f t="shared" si="1608"/>
        <v>0</v>
      </c>
      <c r="L774" s="124">
        <f t="shared" si="1605"/>
        <v>2000</v>
      </c>
    </row>
    <row r="775" spans="1:13" s="116" customFormat="1">
      <c r="A775" s="120" t="s">
        <v>1014</v>
      </c>
      <c r="B775" s="138" t="s">
        <v>1017</v>
      </c>
      <c r="C775" s="122" t="s">
        <v>12</v>
      </c>
      <c r="D775" s="123">
        <v>500</v>
      </c>
      <c r="E775" s="123">
        <v>30</v>
      </c>
      <c r="F775" s="122">
        <v>24</v>
      </c>
      <c r="G775" s="122">
        <v>0</v>
      </c>
      <c r="H775" s="122">
        <v>0</v>
      </c>
      <c r="I775" s="124">
        <f t="shared" si="1606"/>
        <v>-3000</v>
      </c>
      <c r="J775" s="125">
        <v>0</v>
      </c>
      <c r="K775" s="125">
        <f t="shared" si="1608"/>
        <v>0</v>
      </c>
      <c r="L775" s="124">
        <f t="shared" si="1605"/>
        <v>-3000</v>
      </c>
    </row>
    <row r="776" spans="1:13" s="116" customFormat="1">
      <c r="A776" s="120" t="s">
        <v>1018</v>
      </c>
      <c r="B776" s="138" t="s">
        <v>1019</v>
      </c>
      <c r="C776" s="122" t="s">
        <v>12</v>
      </c>
      <c r="D776" s="123">
        <v>2000</v>
      </c>
      <c r="E776" s="123">
        <v>14</v>
      </c>
      <c r="F776" s="122">
        <v>15</v>
      </c>
      <c r="G776" s="122">
        <v>16</v>
      </c>
      <c r="H776" s="122">
        <v>17</v>
      </c>
      <c r="I776" s="124">
        <f t="shared" si="1606"/>
        <v>2000</v>
      </c>
      <c r="J776" s="125">
        <f t="shared" si="1607"/>
        <v>2000</v>
      </c>
      <c r="K776" s="125">
        <f t="shared" si="1608"/>
        <v>2000</v>
      </c>
      <c r="L776" s="124">
        <f t="shared" si="1605"/>
        <v>6000</v>
      </c>
    </row>
    <row r="777" spans="1:13" s="116" customFormat="1">
      <c r="A777" s="120" t="s">
        <v>1018</v>
      </c>
      <c r="B777" s="138" t="s">
        <v>1020</v>
      </c>
      <c r="C777" s="122" t="s">
        <v>12</v>
      </c>
      <c r="D777" s="123">
        <v>1000</v>
      </c>
      <c r="E777" s="123">
        <v>29</v>
      </c>
      <c r="F777" s="122">
        <v>31</v>
      </c>
      <c r="G777" s="122">
        <v>33</v>
      </c>
      <c r="H777" s="122">
        <v>36</v>
      </c>
      <c r="I777" s="124">
        <f t="shared" si="1606"/>
        <v>2000</v>
      </c>
      <c r="J777" s="125">
        <f t="shared" si="1607"/>
        <v>2000</v>
      </c>
      <c r="K777" s="125">
        <f t="shared" si="1608"/>
        <v>3000</v>
      </c>
      <c r="L777" s="124">
        <f t="shared" si="1605"/>
        <v>7000</v>
      </c>
    </row>
    <row r="778" spans="1:13" s="116" customFormat="1">
      <c r="A778" s="120" t="s">
        <v>1018</v>
      </c>
      <c r="B778" s="138" t="s">
        <v>1021</v>
      </c>
      <c r="C778" s="122" t="s">
        <v>12</v>
      </c>
      <c r="D778" s="123">
        <v>1000</v>
      </c>
      <c r="E778" s="123">
        <v>25.25</v>
      </c>
      <c r="F778" s="122">
        <v>27.25</v>
      </c>
      <c r="G778" s="122">
        <v>0</v>
      </c>
      <c r="H778" s="122">
        <v>0</v>
      </c>
      <c r="I778" s="124">
        <f t="shared" si="1606"/>
        <v>2000</v>
      </c>
      <c r="J778" s="125">
        <v>0</v>
      </c>
      <c r="K778" s="125">
        <f t="shared" si="1608"/>
        <v>0</v>
      </c>
      <c r="L778" s="124">
        <f t="shared" si="1605"/>
        <v>2000</v>
      </c>
    </row>
    <row r="779" spans="1:13" s="116" customFormat="1">
      <c r="A779" s="120" t="s">
        <v>1022</v>
      </c>
      <c r="B779" s="138" t="s">
        <v>1023</v>
      </c>
      <c r="C779" s="122" t="s">
        <v>12</v>
      </c>
      <c r="D779" s="123">
        <v>1000</v>
      </c>
      <c r="E779" s="123">
        <v>26</v>
      </c>
      <c r="F779" s="122">
        <v>28</v>
      </c>
      <c r="G779" s="122">
        <v>30</v>
      </c>
      <c r="H779" s="122">
        <v>0</v>
      </c>
      <c r="I779" s="124">
        <f t="shared" si="1606"/>
        <v>2000</v>
      </c>
      <c r="J779" s="125">
        <f t="shared" si="1607"/>
        <v>2000</v>
      </c>
      <c r="K779" s="125">
        <v>0</v>
      </c>
      <c r="L779" s="124">
        <f t="shared" si="1605"/>
        <v>4000</v>
      </c>
    </row>
    <row r="780" spans="1:13" s="116" customFormat="1">
      <c r="A780" s="120" t="s">
        <v>1022</v>
      </c>
      <c r="B780" s="138" t="s">
        <v>1007</v>
      </c>
      <c r="C780" s="122" t="s">
        <v>12</v>
      </c>
      <c r="D780" s="123">
        <v>2000</v>
      </c>
      <c r="E780" s="123">
        <v>14</v>
      </c>
      <c r="F780" s="122">
        <v>12.5</v>
      </c>
      <c r="G780" s="122">
        <v>0</v>
      </c>
      <c r="H780" s="122">
        <v>0</v>
      </c>
      <c r="I780" s="124">
        <f t="shared" si="1606"/>
        <v>-3000</v>
      </c>
      <c r="J780" s="125">
        <v>0</v>
      </c>
      <c r="K780" s="125">
        <f t="shared" si="1608"/>
        <v>0</v>
      </c>
      <c r="L780" s="124">
        <f t="shared" si="1605"/>
        <v>-3000</v>
      </c>
    </row>
    <row r="781" spans="1:13" s="116" customFormat="1">
      <c r="A781" s="120" t="s">
        <v>1024</v>
      </c>
      <c r="B781" s="138" t="s">
        <v>1025</v>
      </c>
      <c r="C781" s="122" t="s">
        <v>12</v>
      </c>
      <c r="D781" s="123">
        <v>12000</v>
      </c>
      <c r="E781" s="123">
        <v>3.55</v>
      </c>
      <c r="F781" s="122">
        <v>3.8</v>
      </c>
      <c r="G781" s="122">
        <v>4</v>
      </c>
      <c r="H781" s="122">
        <v>4.5</v>
      </c>
      <c r="I781" s="124">
        <f t="shared" si="1606"/>
        <v>3000</v>
      </c>
      <c r="J781" s="125">
        <f t="shared" si="1607"/>
        <v>2400.0000000000023</v>
      </c>
      <c r="K781" s="125">
        <f t="shared" si="1608"/>
        <v>6000</v>
      </c>
      <c r="L781" s="124">
        <f t="shared" si="1605"/>
        <v>11400.000000000002</v>
      </c>
    </row>
    <row r="782" spans="1:13" s="116" customFormat="1">
      <c r="A782" s="120" t="s">
        <v>1024</v>
      </c>
      <c r="B782" s="138" t="s">
        <v>1026</v>
      </c>
      <c r="C782" s="122" t="s">
        <v>12</v>
      </c>
      <c r="D782" s="123">
        <v>12000</v>
      </c>
      <c r="E782" s="123">
        <v>2.5</v>
      </c>
      <c r="F782" s="122">
        <v>2.8</v>
      </c>
      <c r="G782" s="122">
        <v>0</v>
      </c>
      <c r="H782" s="122">
        <v>0</v>
      </c>
      <c r="I782" s="124">
        <f t="shared" si="1606"/>
        <v>3599.9999999999977</v>
      </c>
      <c r="J782" s="125">
        <v>0</v>
      </c>
      <c r="K782" s="125">
        <f t="shared" si="1608"/>
        <v>0</v>
      </c>
      <c r="L782" s="124">
        <f t="shared" si="1605"/>
        <v>3599.9999999999977</v>
      </c>
      <c r="M782" s="166" t="s">
        <v>582</v>
      </c>
    </row>
    <row r="783" spans="1:13" s="116" customFormat="1">
      <c r="A783" s="120" t="s">
        <v>1024</v>
      </c>
      <c r="B783" s="138" t="s">
        <v>1027</v>
      </c>
      <c r="C783" s="122" t="s">
        <v>12</v>
      </c>
      <c r="D783" s="123">
        <v>2000</v>
      </c>
      <c r="E783" s="123">
        <v>17</v>
      </c>
      <c r="F783" s="122">
        <v>18</v>
      </c>
      <c r="G783" s="122">
        <v>0</v>
      </c>
      <c r="H783" s="122">
        <v>0</v>
      </c>
      <c r="I783" s="124">
        <f t="shared" si="1606"/>
        <v>2000</v>
      </c>
      <c r="J783" s="125">
        <v>0</v>
      </c>
      <c r="K783" s="125">
        <f t="shared" si="1608"/>
        <v>0</v>
      </c>
      <c r="L783" s="124">
        <f t="shared" si="1605"/>
        <v>2000</v>
      </c>
      <c r="M783" s="166"/>
    </row>
    <row r="784" spans="1:13" s="116" customFormat="1">
      <c r="A784" s="120" t="s">
        <v>1028</v>
      </c>
      <c r="B784" s="138" t="s">
        <v>1027</v>
      </c>
      <c r="C784" s="122" t="s">
        <v>12</v>
      </c>
      <c r="D784" s="123">
        <v>2000</v>
      </c>
      <c r="E784" s="123">
        <v>15</v>
      </c>
      <c r="F784" s="122">
        <v>13.5</v>
      </c>
      <c r="G784" s="122">
        <v>0</v>
      </c>
      <c r="H784" s="122">
        <v>0</v>
      </c>
      <c r="I784" s="124">
        <f t="shared" si="1606"/>
        <v>-3000</v>
      </c>
      <c r="J784" s="125">
        <v>0</v>
      </c>
      <c r="K784" s="125">
        <f t="shared" si="1608"/>
        <v>0</v>
      </c>
      <c r="L784" s="124">
        <f t="shared" si="1605"/>
        <v>-3000</v>
      </c>
      <c r="M784" s="155"/>
    </row>
    <row r="785" spans="1:13" s="116" customFormat="1">
      <c r="A785" s="120" t="s">
        <v>1028</v>
      </c>
      <c r="B785" s="138" t="s">
        <v>1029</v>
      </c>
      <c r="C785" s="122" t="s">
        <v>12</v>
      </c>
      <c r="D785" s="123">
        <v>1000</v>
      </c>
      <c r="E785" s="123">
        <v>41</v>
      </c>
      <c r="F785" s="122">
        <v>36</v>
      </c>
      <c r="G785" s="122">
        <v>0</v>
      </c>
      <c r="H785" s="122">
        <v>0</v>
      </c>
      <c r="I785" s="124">
        <f t="shared" si="1606"/>
        <v>-5000</v>
      </c>
      <c r="J785" s="125">
        <v>0</v>
      </c>
      <c r="K785" s="125">
        <f t="shared" si="1608"/>
        <v>0</v>
      </c>
      <c r="L785" s="124">
        <f t="shared" si="1605"/>
        <v>-5000</v>
      </c>
      <c r="M785" s="155"/>
    </row>
    <row r="786" spans="1:13" s="116" customFormat="1">
      <c r="A786" s="139">
        <v>43511</v>
      </c>
      <c r="B786" s="140" t="s">
        <v>976</v>
      </c>
      <c r="C786" s="122" t="s">
        <v>12</v>
      </c>
      <c r="D786" s="140">
        <v>500</v>
      </c>
      <c r="E786" s="125">
        <v>29.95</v>
      </c>
      <c r="F786" s="125">
        <v>33.049999999999997</v>
      </c>
      <c r="G786" s="122">
        <v>0</v>
      </c>
      <c r="H786" s="122">
        <v>0</v>
      </c>
      <c r="I786" s="124">
        <f t="shared" si="1606"/>
        <v>1549.9999999999989</v>
      </c>
      <c r="J786" s="122">
        <v>0</v>
      </c>
      <c r="K786" s="122">
        <v>0</v>
      </c>
      <c r="L786" s="124">
        <f t="shared" si="1605"/>
        <v>1549.9999999999989</v>
      </c>
      <c r="M786" s="156">
        <v>0.78</v>
      </c>
    </row>
    <row r="787" spans="1:13" s="116" customFormat="1">
      <c r="A787" s="139">
        <v>43511</v>
      </c>
      <c r="B787" s="140" t="s">
        <v>977</v>
      </c>
      <c r="C787" s="122" t="s">
        <v>12</v>
      </c>
      <c r="D787" s="140">
        <v>1000</v>
      </c>
      <c r="E787" s="125">
        <v>9.65</v>
      </c>
      <c r="F787" s="125">
        <v>11.3</v>
      </c>
      <c r="G787" s="125">
        <v>13.25</v>
      </c>
      <c r="H787" s="125">
        <v>15</v>
      </c>
      <c r="I787" s="124">
        <f t="shared" si="1606"/>
        <v>1650.0000000000005</v>
      </c>
      <c r="J787" s="125">
        <f t="shared" ref="J787:J789" si="1609">SUM(G787-F787)*D787</f>
        <v>1949.9999999999993</v>
      </c>
      <c r="K787" s="125">
        <f t="shared" si="1608"/>
        <v>1750</v>
      </c>
      <c r="L787" s="124">
        <f t="shared" si="1605"/>
        <v>5350</v>
      </c>
      <c r="M787" s="142">
        <f t="shared" ref="M787:M825" si="1610">SUM(I817:K817)</f>
        <v>5250</v>
      </c>
    </row>
    <row r="788" spans="1:13" s="116" customFormat="1">
      <c r="A788" s="139">
        <v>43510</v>
      </c>
      <c r="B788" s="140" t="s">
        <v>1000</v>
      </c>
      <c r="C788" s="122" t="s">
        <v>12</v>
      </c>
      <c r="D788" s="140">
        <v>1500</v>
      </c>
      <c r="E788" s="125">
        <v>10.199999999999999</v>
      </c>
      <c r="F788" s="125">
        <v>9</v>
      </c>
      <c r="G788" s="122">
        <v>0</v>
      </c>
      <c r="H788" s="122">
        <v>0</v>
      </c>
      <c r="I788" s="124">
        <f t="shared" si="1606"/>
        <v>-1799.9999999999989</v>
      </c>
      <c r="J788" s="125">
        <f t="shared" si="1609"/>
        <v>-13500</v>
      </c>
      <c r="K788" s="141">
        <f>(H788-G788)*D788</f>
        <v>0</v>
      </c>
      <c r="L788" s="124">
        <f t="shared" si="1605"/>
        <v>-15299.999999999998</v>
      </c>
      <c r="M788" s="143">
        <f t="shared" si="1610"/>
        <v>1000</v>
      </c>
    </row>
    <row r="789" spans="1:13">
      <c r="A789" s="139">
        <v>43509</v>
      </c>
      <c r="B789" s="140" t="s">
        <v>978</v>
      </c>
      <c r="C789" s="122" t="s">
        <v>12</v>
      </c>
      <c r="D789" s="140">
        <v>4000</v>
      </c>
      <c r="E789" s="125">
        <v>2</v>
      </c>
      <c r="F789" s="125">
        <v>2.4500000000000002</v>
      </c>
      <c r="G789" s="125">
        <v>3.1</v>
      </c>
      <c r="H789" s="125">
        <v>3.65</v>
      </c>
      <c r="I789" s="124">
        <f t="shared" si="1606"/>
        <v>1800.0000000000007</v>
      </c>
      <c r="J789" s="125">
        <f t="shared" si="1609"/>
        <v>2599.9999999999995</v>
      </c>
      <c r="K789" s="125">
        <f t="shared" si="1608"/>
        <v>2199.9999999999991</v>
      </c>
      <c r="L789" s="124">
        <f t="shared" si="1605"/>
        <v>6599.9999999999991</v>
      </c>
      <c r="M789" s="143">
        <f t="shared" si="1610"/>
        <v>1200</v>
      </c>
    </row>
    <row r="790" spans="1:13">
      <c r="A790" s="139">
        <v>43509</v>
      </c>
      <c r="B790" s="140" t="s">
        <v>999</v>
      </c>
      <c r="C790" s="122" t="s">
        <v>12</v>
      </c>
      <c r="D790" s="140">
        <v>1200</v>
      </c>
      <c r="E790" s="125">
        <v>18</v>
      </c>
      <c r="F790" s="125">
        <v>19</v>
      </c>
      <c r="G790" s="122">
        <v>0</v>
      </c>
      <c r="H790" s="122">
        <v>0</v>
      </c>
      <c r="I790" s="124">
        <f t="shared" si="1606"/>
        <v>1200</v>
      </c>
      <c r="J790" s="122">
        <v>0</v>
      </c>
      <c r="K790" s="122">
        <v>0</v>
      </c>
      <c r="L790" s="124">
        <f t="shared" si="1605"/>
        <v>1200</v>
      </c>
      <c r="M790" s="143">
        <f t="shared" si="1610"/>
        <v>1400.0000000000005</v>
      </c>
    </row>
    <row r="791" spans="1:13">
      <c r="A791" s="139">
        <v>43509</v>
      </c>
      <c r="B791" s="140" t="s">
        <v>987</v>
      </c>
      <c r="C791" s="122" t="s">
        <v>12</v>
      </c>
      <c r="D791" s="140">
        <v>500</v>
      </c>
      <c r="E791" s="125">
        <v>38</v>
      </c>
      <c r="F791" s="125">
        <v>34</v>
      </c>
      <c r="G791" s="122">
        <v>0</v>
      </c>
      <c r="H791" s="122">
        <v>0</v>
      </c>
      <c r="I791" s="124">
        <f t="shared" si="1606"/>
        <v>-2000</v>
      </c>
      <c r="J791" s="122">
        <v>0</v>
      </c>
      <c r="K791" s="122">
        <v>0</v>
      </c>
      <c r="L791" s="124">
        <f t="shared" si="1605"/>
        <v>-2000</v>
      </c>
      <c r="M791" s="143">
        <f t="shared" si="1610"/>
        <v>-1800</v>
      </c>
    </row>
    <row r="792" spans="1:13">
      <c r="A792" s="139">
        <v>43509</v>
      </c>
      <c r="B792" s="140" t="s">
        <v>998</v>
      </c>
      <c r="C792" s="122" t="s">
        <v>12</v>
      </c>
      <c r="D792" s="140">
        <v>2500</v>
      </c>
      <c r="E792" s="125">
        <v>9.5</v>
      </c>
      <c r="F792" s="125">
        <v>10</v>
      </c>
      <c r="G792" s="125">
        <v>10.5</v>
      </c>
      <c r="H792" s="125">
        <v>48.25</v>
      </c>
      <c r="I792" s="124">
        <f t="shared" si="1606"/>
        <v>1250</v>
      </c>
      <c r="J792" s="125">
        <f t="shared" ref="J792:J793" si="1611">SUM(G792-F792)*D792</f>
        <v>1250</v>
      </c>
      <c r="K792" s="125">
        <f t="shared" ref="K792:K793" si="1612">SUM(H792-G792)*D792</f>
        <v>94375</v>
      </c>
      <c r="L792" s="124">
        <f t="shared" si="1605"/>
        <v>96875</v>
      </c>
      <c r="M792" s="142">
        <f t="shared" si="1610"/>
        <v>3200</v>
      </c>
    </row>
    <row r="793" spans="1:13">
      <c r="A793" s="139">
        <v>43509</v>
      </c>
      <c r="B793" s="140" t="s">
        <v>979</v>
      </c>
      <c r="C793" s="122" t="s">
        <v>12</v>
      </c>
      <c r="D793" s="140">
        <v>2250</v>
      </c>
      <c r="E793" s="125">
        <v>2.5499999999999998</v>
      </c>
      <c r="F793" s="125">
        <v>3.25</v>
      </c>
      <c r="G793" s="125">
        <v>14.6</v>
      </c>
      <c r="H793" s="125">
        <v>17.600000000000001</v>
      </c>
      <c r="I793" s="124">
        <f t="shared" si="1606"/>
        <v>1575.0000000000005</v>
      </c>
      <c r="J793" s="125">
        <f t="shared" si="1611"/>
        <v>25537.5</v>
      </c>
      <c r="K793" s="125">
        <f t="shared" si="1612"/>
        <v>6750.0000000000036</v>
      </c>
      <c r="L793" s="124">
        <f t="shared" si="1605"/>
        <v>33862.5</v>
      </c>
      <c r="M793" s="143">
        <f t="shared" si="1610"/>
        <v>799.99999999999977</v>
      </c>
    </row>
    <row r="794" spans="1:13">
      <c r="A794" s="139">
        <v>43508</v>
      </c>
      <c r="B794" s="140" t="s">
        <v>975</v>
      </c>
      <c r="C794" s="122" t="s">
        <v>12</v>
      </c>
      <c r="D794" s="140">
        <v>1100</v>
      </c>
      <c r="E794" s="125">
        <v>8.8000000000000007</v>
      </c>
      <c r="F794" s="125">
        <v>10.35</v>
      </c>
      <c r="G794" s="122">
        <v>0</v>
      </c>
      <c r="H794" s="122">
        <v>0</v>
      </c>
      <c r="I794" s="124">
        <f t="shared" si="1606"/>
        <v>1704.9999999999989</v>
      </c>
      <c r="J794" s="122">
        <v>0</v>
      </c>
      <c r="K794" s="122">
        <v>0</v>
      </c>
      <c r="L794" s="124">
        <f t="shared" si="1605"/>
        <v>1704.9999999999989</v>
      </c>
      <c r="M794" s="143">
        <f t="shared" si="1610"/>
        <v>-1500</v>
      </c>
    </row>
    <row r="795" spans="1:13">
      <c r="A795" s="139">
        <v>43508</v>
      </c>
      <c r="B795" s="140" t="s">
        <v>970</v>
      </c>
      <c r="C795" s="122" t="s">
        <v>12</v>
      </c>
      <c r="D795" s="140">
        <v>500</v>
      </c>
      <c r="E795" s="125">
        <v>12.65</v>
      </c>
      <c r="F795" s="125">
        <v>15.15</v>
      </c>
      <c r="G795" s="122">
        <v>0</v>
      </c>
      <c r="H795" s="122">
        <v>0</v>
      </c>
      <c r="I795" s="124">
        <f t="shared" si="1606"/>
        <v>1250</v>
      </c>
      <c r="J795" s="122">
        <v>0</v>
      </c>
      <c r="K795" s="122">
        <v>0</v>
      </c>
      <c r="L795" s="124">
        <f t="shared" si="1605"/>
        <v>1250</v>
      </c>
      <c r="M795" s="143">
        <f t="shared" si="1610"/>
        <v>1594.9999999999998</v>
      </c>
    </row>
    <row r="796" spans="1:13">
      <c r="A796" s="139">
        <v>43507</v>
      </c>
      <c r="B796" s="140" t="s">
        <v>974</v>
      </c>
      <c r="C796" s="122" t="s">
        <v>12</v>
      </c>
      <c r="D796" s="140">
        <v>3000</v>
      </c>
      <c r="E796" s="125">
        <v>2.95</v>
      </c>
      <c r="F796" s="125">
        <v>3.2</v>
      </c>
      <c r="G796" s="122">
        <v>0</v>
      </c>
      <c r="H796" s="122">
        <v>0</v>
      </c>
      <c r="I796" s="124">
        <f t="shared" si="1606"/>
        <v>750</v>
      </c>
      <c r="J796" s="122">
        <v>0</v>
      </c>
      <c r="K796" s="122">
        <v>0</v>
      </c>
      <c r="L796" s="124">
        <f t="shared" si="1605"/>
        <v>750</v>
      </c>
      <c r="M796" s="143">
        <f t="shared" si="1610"/>
        <v>3600</v>
      </c>
    </row>
    <row r="797" spans="1:13">
      <c r="A797" s="139">
        <v>43507</v>
      </c>
      <c r="B797" s="140" t="s">
        <v>997</v>
      </c>
      <c r="C797" s="122" t="s">
        <v>12</v>
      </c>
      <c r="D797" s="140">
        <v>1000</v>
      </c>
      <c r="E797" s="125">
        <v>26</v>
      </c>
      <c r="F797" s="125">
        <v>27</v>
      </c>
      <c r="G797" s="122">
        <v>0</v>
      </c>
      <c r="H797" s="122">
        <v>0</v>
      </c>
      <c r="I797" s="124">
        <f t="shared" si="1606"/>
        <v>1000</v>
      </c>
      <c r="J797" s="122">
        <v>0</v>
      </c>
      <c r="K797" s="122">
        <v>0</v>
      </c>
      <c r="L797" s="124">
        <f t="shared" si="1605"/>
        <v>1000</v>
      </c>
      <c r="M797" s="143">
        <f t="shared" si="1610"/>
        <v>-825</v>
      </c>
    </row>
    <row r="798" spans="1:13">
      <c r="A798" s="139">
        <v>43507</v>
      </c>
      <c r="B798" s="140" t="s">
        <v>996</v>
      </c>
      <c r="C798" s="122" t="s">
        <v>12</v>
      </c>
      <c r="D798" s="140">
        <v>2000</v>
      </c>
      <c r="E798" s="125">
        <v>11</v>
      </c>
      <c r="F798" s="125">
        <v>11.5</v>
      </c>
      <c r="G798" s="122">
        <v>0</v>
      </c>
      <c r="H798" s="122">
        <v>0</v>
      </c>
      <c r="I798" s="124">
        <f t="shared" si="1606"/>
        <v>1000</v>
      </c>
      <c r="J798" s="122">
        <v>0</v>
      </c>
      <c r="K798" s="122">
        <v>0</v>
      </c>
      <c r="L798" s="124">
        <f t="shared" si="1605"/>
        <v>1000</v>
      </c>
      <c r="M798" s="143">
        <f t="shared" si="1610"/>
        <v>759.99999999999989</v>
      </c>
    </row>
    <row r="799" spans="1:13">
      <c r="A799" s="139">
        <v>43507</v>
      </c>
      <c r="B799" s="140" t="s">
        <v>995</v>
      </c>
      <c r="C799" s="122" t="s">
        <v>12</v>
      </c>
      <c r="D799" s="140">
        <v>500</v>
      </c>
      <c r="E799" s="125">
        <v>53.5</v>
      </c>
      <c r="F799" s="125">
        <v>55.5</v>
      </c>
      <c r="G799" s="122">
        <v>0</v>
      </c>
      <c r="H799" s="122">
        <v>0</v>
      </c>
      <c r="I799" s="124">
        <f t="shared" si="1606"/>
        <v>1000</v>
      </c>
      <c r="J799" s="122">
        <v>0</v>
      </c>
      <c r="K799" s="122">
        <v>0</v>
      </c>
      <c r="L799" s="124">
        <f t="shared" si="1605"/>
        <v>1000</v>
      </c>
      <c r="M799" s="143">
        <f t="shared" si="1610"/>
        <v>3625</v>
      </c>
    </row>
    <row r="800" spans="1:13">
      <c r="A800" s="139">
        <v>43503</v>
      </c>
      <c r="B800" s="140" t="s">
        <v>994</v>
      </c>
      <c r="C800" s="122" t="s">
        <v>12</v>
      </c>
      <c r="D800" s="140">
        <v>1000</v>
      </c>
      <c r="E800" s="125">
        <v>19</v>
      </c>
      <c r="F800" s="125">
        <v>20.25</v>
      </c>
      <c r="G800" s="122">
        <v>0</v>
      </c>
      <c r="H800" s="122">
        <v>0</v>
      </c>
      <c r="I800" s="124">
        <f t="shared" si="1606"/>
        <v>1250</v>
      </c>
      <c r="J800" s="122">
        <v>0</v>
      </c>
      <c r="K800" s="122">
        <v>0</v>
      </c>
      <c r="L800" s="124">
        <f t="shared" si="1605"/>
        <v>1250</v>
      </c>
      <c r="M800" s="143">
        <f t="shared" si="1610"/>
        <v>1884.9999999999991</v>
      </c>
    </row>
    <row r="801" spans="1:13">
      <c r="A801" s="139">
        <v>43503</v>
      </c>
      <c r="B801" s="140" t="s">
        <v>993</v>
      </c>
      <c r="C801" s="122" t="s">
        <v>12</v>
      </c>
      <c r="D801" s="140">
        <v>600</v>
      </c>
      <c r="E801" s="125">
        <v>50</v>
      </c>
      <c r="F801" s="125">
        <v>52.5</v>
      </c>
      <c r="G801" s="122">
        <v>0</v>
      </c>
      <c r="H801" s="122">
        <v>0</v>
      </c>
      <c r="I801" s="124">
        <f t="shared" si="1606"/>
        <v>1500</v>
      </c>
      <c r="J801" s="122">
        <v>0</v>
      </c>
      <c r="K801" s="122">
        <v>0</v>
      </c>
      <c r="L801" s="124">
        <f t="shared" si="1605"/>
        <v>1500</v>
      </c>
      <c r="M801" s="143">
        <f t="shared" si="1610"/>
        <v>-359.99999999999977</v>
      </c>
    </row>
    <row r="802" spans="1:13">
      <c r="A802" s="139">
        <v>43502</v>
      </c>
      <c r="B802" s="140" t="s">
        <v>980</v>
      </c>
      <c r="C802" s="122" t="s">
        <v>12</v>
      </c>
      <c r="D802" s="140">
        <v>500</v>
      </c>
      <c r="E802" s="125">
        <v>37.75</v>
      </c>
      <c r="F802" s="125">
        <v>40.75</v>
      </c>
      <c r="G802" s="122">
        <v>0</v>
      </c>
      <c r="H802" s="122">
        <v>0</v>
      </c>
      <c r="I802" s="124">
        <f t="shared" si="1606"/>
        <v>1500</v>
      </c>
      <c r="J802" s="122">
        <v>0</v>
      </c>
      <c r="K802" s="122">
        <v>0</v>
      </c>
      <c r="L802" s="124">
        <f t="shared" si="1605"/>
        <v>1500</v>
      </c>
      <c r="M802" s="143">
        <f t="shared" si="1610"/>
        <v>2100</v>
      </c>
    </row>
    <row r="803" spans="1:13">
      <c r="A803" s="139">
        <v>43502</v>
      </c>
      <c r="B803" s="140" t="s">
        <v>992</v>
      </c>
      <c r="C803" s="122" t="s">
        <v>12</v>
      </c>
      <c r="D803" s="140">
        <v>750</v>
      </c>
      <c r="E803" s="125">
        <v>30</v>
      </c>
      <c r="F803" s="125">
        <v>31.5</v>
      </c>
      <c r="G803" s="122">
        <v>0</v>
      </c>
      <c r="H803" s="122">
        <v>0</v>
      </c>
      <c r="I803" s="124">
        <f t="shared" si="1606"/>
        <v>1125</v>
      </c>
      <c r="J803" s="122">
        <v>0</v>
      </c>
      <c r="K803" s="122">
        <v>0</v>
      </c>
      <c r="L803" s="124">
        <f t="shared" si="1605"/>
        <v>1125</v>
      </c>
      <c r="M803" s="142">
        <f t="shared" si="1610"/>
        <v>6937.5000000000018</v>
      </c>
    </row>
    <row r="804" spans="1:13">
      <c r="A804" s="139">
        <v>43502</v>
      </c>
      <c r="B804" s="140" t="s">
        <v>991</v>
      </c>
      <c r="C804" s="122" t="s">
        <v>12</v>
      </c>
      <c r="D804" s="140">
        <v>500</v>
      </c>
      <c r="E804" s="125">
        <v>45</v>
      </c>
      <c r="F804" s="125">
        <v>48</v>
      </c>
      <c r="G804" s="122">
        <v>0</v>
      </c>
      <c r="H804" s="122">
        <v>0</v>
      </c>
      <c r="I804" s="124">
        <f t="shared" si="1606"/>
        <v>1500</v>
      </c>
      <c r="J804" s="122">
        <v>0</v>
      </c>
      <c r="K804" s="122">
        <v>0</v>
      </c>
      <c r="L804" s="124">
        <f t="shared" si="1605"/>
        <v>1500</v>
      </c>
      <c r="M804" s="143">
        <f t="shared" si="1610"/>
        <v>899.99999999999977</v>
      </c>
    </row>
    <row r="805" spans="1:13">
      <c r="A805" s="139">
        <v>43502</v>
      </c>
      <c r="B805" s="140" t="s">
        <v>990</v>
      </c>
      <c r="C805" s="122" t="s">
        <v>12</v>
      </c>
      <c r="D805" s="140">
        <v>600</v>
      </c>
      <c r="E805" s="125">
        <v>40</v>
      </c>
      <c r="F805" s="125">
        <v>43</v>
      </c>
      <c r="G805" s="122">
        <v>0</v>
      </c>
      <c r="H805" s="122">
        <v>0</v>
      </c>
      <c r="I805" s="124">
        <f t="shared" si="1606"/>
        <v>1800</v>
      </c>
      <c r="J805" s="122">
        <v>0</v>
      </c>
      <c r="K805" s="122">
        <v>0</v>
      </c>
      <c r="L805" s="124">
        <f t="shared" si="1605"/>
        <v>1800</v>
      </c>
      <c r="M805" s="142">
        <f t="shared" si="1610"/>
        <v>5460.0000000000009</v>
      </c>
    </row>
    <row r="806" spans="1:13">
      <c r="A806" s="139">
        <v>43500</v>
      </c>
      <c r="B806" s="140" t="s">
        <v>989</v>
      </c>
      <c r="C806" s="122" t="s">
        <v>12</v>
      </c>
      <c r="D806" s="140">
        <v>2500</v>
      </c>
      <c r="E806" s="125">
        <v>17</v>
      </c>
      <c r="F806" s="125">
        <v>17.5</v>
      </c>
      <c r="G806" s="122">
        <v>0</v>
      </c>
      <c r="H806" s="122">
        <v>0</v>
      </c>
      <c r="I806" s="124">
        <f t="shared" si="1606"/>
        <v>1250</v>
      </c>
      <c r="J806" s="122">
        <v>0</v>
      </c>
      <c r="K806" s="122">
        <v>0</v>
      </c>
      <c r="L806" s="124">
        <f t="shared" si="1605"/>
        <v>1250</v>
      </c>
      <c r="M806" s="143">
        <f t="shared" si="1610"/>
        <v>-1500</v>
      </c>
    </row>
    <row r="807" spans="1:13">
      <c r="A807" s="139">
        <v>43500</v>
      </c>
      <c r="B807" s="140" t="s">
        <v>988</v>
      </c>
      <c r="C807" s="122" t="s">
        <v>12</v>
      </c>
      <c r="D807" s="140">
        <v>1200</v>
      </c>
      <c r="E807" s="125">
        <v>24</v>
      </c>
      <c r="F807" s="125">
        <v>25</v>
      </c>
      <c r="G807" s="125">
        <v>26</v>
      </c>
      <c r="H807" s="125">
        <v>27</v>
      </c>
      <c r="I807" s="124">
        <f t="shared" si="1606"/>
        <v>1200</v>
      </c>
      <c r="J807" s="125">
        <f t="shared" ref="J807:J808" si="1613">SUM(G807-F807)*D807</f>
        <v>1200</v>
      </c>
      <c r="K807" s="125">
        <f t="shared" ref="K807:K808" si="1614">SUM(H807-G807)*D807</f>
        <v>1200</v>
      </c>
      <c r="L807" s="124">
        <f t="shared" si="1605"/>
        <v>3600</v>
      </c>
      <c r="M807" s="143">
        <f t="shared" si="1610"/>
        <v>720.00000000000011</v>
      </c>
    </row>
    <row r="808" spans="1:13">
      <c r="A808" s="139">
        <v>43500</v>
      </c>
      <c r="B808" s="140" t="s">
        <v>987</v>
      </c>
      <c r="C808" s="122" t="s">
        <v>12</v>
      </c>
      <c r="D808" s="140">
        <v>500</v>
      </c>
      <c r="E808" s="125">
        <v>38</v>
      </c>
      <c r="F808" s="125">
        <v>41</v>
      </c>
      <c r="G808" s="125">
        <v>46</v>
      </c>
      <c r="H808" s="125">
        <v>48.25</v>
      </c>
      <c r="I808" s="124">
        <f t="shared" si="1606"/>
        <v>1500</v>
      </c>
      <c r="J808" s="125">
        <f t="shared" si="1613"/>
        <v>2500</v>
      </c>
      <c r="K808" s="125">
        <f t="shared" si="1614"/>
        <v>1125</v>
      </c>
      <c r="L808" s="124">
        <f t="shared" si="1605"/>
        <v>5125</v>
      </c>
      <c r="M808" s="142">
        <f t="shared" si="1610"/>
        <v>6000</v>
      </c>
    </row>
    <row r="809" spans="1:13">
      <c r="A809" s="139">
        <v>43497</v>
      </c>
      <c r="B809" s="140" t="s">
        <v>986</v>
      </c>
      <c r="C809" s="122" t="s">
        <v>12</v>
      </c>
      <c r="D809" s="140">
        <v>250</v>
      </c>
      <c r="E809" s="125">
        <v>68</v>
      </c>
      <c r="F809" s="125">
        <v>74</v>
      </c>
      <c r="G809" s="122">
        <v>0</v>
      </c>
      <c r="H809" s="122">
        <v>0</v>
      </c>
      <c r="I809" s="124">
        <f t="shared" si="1606"/>
        <v>1500</v>
      </c>
      <c r="J809" s="122">
        <v>0</v>
      </c>
      <c r="K809" s="122">
        <v>0</v>
      </c>
      <c r="L809" s="124">
        <f t="shared" si="1605"/>
        <v>1500</v>
      </c>
      <c r="M809" s="143">
        <f t="shared" si="1610"/>
        <v>3750</v>
      </c>
    </row>
    <row r="810" spans="1:13">
      <c r="A810" s="139">
        <v>43497</v>
      </c>
      <c r="B810" s="140" t="s">
        <v>985</v>
      </c>
      <c r="C810" s="122" t="s">
        <v>12</v>
      </c>
      <c r="D810" s="140">
        <v>1000</v>
      </c>
      <c r="E810" s="125">
        <v>33</v>
      </c>
      <c r="F810" s="125">
        <v>34.5</v>
      </c>
      <c r="G810" s="125">
        <v>36</v>
      </c>
      <c r="H810" s="122">
        <v>0</v>
      </c>
      <c r="I810" s="124">
        <f t="shared" si="1606"/>
        <v>1500</v>
      </c>
      <c r="J810" s="125">
        <f t="shared" ref="J810" si="1615">SUM(G810-F810)*D810</f>
        <v>1500</v>
      </c>
      <c r="K810" s="122">
        <v>0</v>
      </c>
      <c r="L810" s="124">
        <f>SUM(I810:K810)</f>
        <v>3000</v>
      </c>
      <c r="M810" s="143">
        <f t="shared" si="1610"/>
        <v>1350</v>
      </c>
    </row>
    <row r="811" spans="1:13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42">
        <f t="shared" si="1610"/>
        <v>5039.9999999999991</v>
      </c>
    </row>
    <row r="812" spans="1:13">
      <c r="A812" s="127"/>
      <c r="B812" s="127"/>
      <c r="C812" s="127"/>
      <c r="D812" s="127"/>
      <c r="E812" s="127"/>
      <c r="F812" s="127"/>
      <c r="G812" s="127"/>
      <c r="H812" s="127" t="s">
        <v>1030</v>
      </c>
      <c r="I812" s="128">
        <f>SUM(I762:I810)</f>
        <v>53204.999999999993</v>
      </c>
      <c r="J812" s="127"/>
      <c r="K812" s="127"/>
      <c r="L812" s="128">
        <f>SUM(L762:L810)</f>
        <v>238492.5</v>
      </c>
      <c r="M812" s="143">
        <f t="shared" si="1610"/>
        <v>1856.75</v>
      </c>
    </row>
    <row r="813" spans="1:13">
      <c r="A813" s="127"/>
      <c r="B813" s="127"/>
      <c r="C813" s="127"/>
      <c r="D813" s="127"/>
      <c r="E813" s="135">
        <v>43466</v>
      </c>
      <c r="F813" s="127"/>
      <c r="G813" s="127"/>
      <c r="H813" s="127"/>
      <c r="I813" s="127"/>
      <c r="J813" s="127"/>
      <c r="K813" s="127"/>
      <c r="L813" s="127"/>
      <c r="M813" s="143">
        <f t="shared" si="1610"/>
        <v>-1699.9999999999993</v>
      </c>
    </row>
    <row r="814" spans="1:13">
      <c r="A814" s="167" t="s">
        <v>0</v>
      </c>
      <c r="B814" s="166" t="s">
        <v>574</v>
      </c>
      <c r="C814" s="166" t="s">
        <v>575</v>
      </c>
      <c r="D814" s="166" t="s">
        <v>576</v>
      </c>
      <c r="E814" s="166" t="s">
        <v>545</v>
      </c>
      <c r="F814" s="166" t="s">
        <v>577</v>
      </c>
      <c r="G814" s="166" t="s">
        <v>578</v>
      </c>
      <c r="H814" s="166" t="s">
        <v>579</v>
      </c>
      <c r="I814" s="166" t="s">
        <v>580</v>
      </c>
      <c r="J814" s="166"/>
      <c r="K814" s="166"/>
      <c r="L814" s="166" t="s">
        <v>581</v>
      </c>
      <c r="M814" s="143">
        <f t="shared" si="1610"/>
        <v>2024.9999999999989</v>
      </c>
    </row>
    <row r="815" spans="1:13">
      <c r="A815" s="167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43">
        <f t="shared" si="1610"/>
        <v>1799.9999999999989</v>
      </c>
    </row>
    <row r="816" spans="1:13">
      <c r="A816" s="144"/>
      <c r="B816" s="145"/>
      <c r="C816" s="145"/>
      <c r="D816" s="145"/>
      <c r="E816" s="145"/>
      <c r="F816" s="145"/>
      <c r="G816" s="145"/>
      <c r="H816" s="145"/>
      <c r="I816" s="145"/>
      <c r="J816" s="145"/>
      <c r="K816" s="136" t="s">
        <v>1142</v>
      </c>
      <c r="L816" s="155"/>
      <c r="M816" s="142">
        <f t="shared" si="1610"/>
        <v>6369.9999999999982</v>
      </c>
    </row>
    <row r="817" spans="1:13">
      <c r="A817" s="146">
        <v>43496</v>
      </c>
      <c r="B817" s="147" t="s">
        <v>980</v>
      </c>
      <c r="C817" s="147">
        <v>500</v>
      </c>
      <c r="D817" s="147" t="s">
        <v>12</v>
      </c>
      <c r="E817" s="148">
        <v>37.75</v>
      </c>
      <c r="F817" s="148">
        <v>40.75</v>
      </c>
      <c r="G817" s="148">
        <v>44.75</v>
      </c>
      <c r="H817" s="148">
        <v>48.25</v>
      </c>
      <c r="I817" s="149">
        <f t="shared" ref="I817:I818" si="1616">(F817-E817)*C817</f>
        <v>1500</v>
      </c>
      <c r="J817" s="149">
        <f t="shared" ref="J817" si="1617">(G817-F817)*C817</f>
        <v>2000</v>
      </c>
      <c r="K817" s="149">
        <f t="shared" ref="K817" si="1618">(H817-G817)*C817</f>
        <v>1750</v>
      </c>
      <c r="L817" s="150">
        <f t="shared" ref="L817:L818" si="1619">(I817+J817+K817)/C817</f>
        <v>10.5</v>
      </c>
      <c r="M817" s="143">
        <f t="shared" si="1610"/>
        <v>1880.0000000000016</v>
      </c>
    </row>
    <row r="818" spans="1:13">
      <c r="A818" s="139">
        <v>43496</v>
      </c>
      <c r="B818" s="140" t="s">
        <v>704</v>
      </c>
      <c r="C818" s="140">
        <v>4000</v>
      </c>
      <c r="D818" s="140" t="s">
        <v>12</v>
      </c>
      <c r="E818" s="125">
        <v>3.05</v>
      </c>
      <c r="F818" s="125">
        <v>3.3</v>
      </c>
      <c r="G818" s="125"/>
      <c r="H818" s="125"/>
      <c r="I818" s="141">
        <f t="shared" si="1616"/>
        <v>1000</v>
      </c>
      <c r="J818" s="141"/>
      <c r="K818" s="141"/>
      <c r="L818" s="151">
        <f t="shared" si="1619"/>
        <v>0.25</v>
      </c>
      <c r="M818" s="143">
        <f t="shared" si="1610"/>
        <v>1000</v>
      </c>
    </row>
    <row r="819" spans="1:13">
      <c r="A819" s="139">
        <v>43495</v>
      </c>
      <c r="B819" s="140" t="s">
        <v>984</v>
      </c>
      <c r="C819" s="140">
        <v>1200</v>
      </c>
      <c r="D819" s="140" t="s">
        <v>12</v>
      </c>
      <c r="E819" s="125">
        <v>19</v>
      </c>
      <c r="F819" s="125">
        <v>20</v>
      </c>
      <c r="G819" s="125"/>
      <c r="H819" s="125"/>
      <c r="I819" s="141">
        <f>(F819-E819)*C819</f>
        <v>1200</v>
      </c>
      <c r="J819" s="141"/>
      <c r="K819" s="141"/>
      <c r="L819" s="151">
        <f>(I819+J819+K819)/C819</f>
        <v>1</v>
      </c>
      <c r="M819" s="143">
        <f t="shared" si="1610"/>
        <v>2100</v>
      </c>
    </row>
    <row r="820" spans="1:13">
      <c r="A820" s="139">
        <v>43495</v>
      </c>
      <c r="B820" s="140" t="s">
        <v>933</v>
      </c>
      <c r="C820" s="140">
        <v>2000</v>
      </c>
      <c r="D820" s="140" t="s">
        <v>12</v>
      </c>
      <c r="E820" s="125">
        <v>5.5</v>
      </c>
      <c r="F820" s="125">
        <v>6.2</v>
      </c>
      <c r="G820" s="125"/>
      <c r="H820" s="125"/>
      <c r="I820" s="141">
        <f>(F820-E820)*C820</f>
        <v>1400.0000000000005</v>
      </c>
      <c r="J820" s="141"/>
      <c r="K820" s="141"/>
      <c r="L820" s="151">
        <f>(I820+J820+K820)/C820</f>
        <v>0.70000000000000018</v>
      </c>
      <c r="M820" s="143">
        <f t="shared" si="1610"/>
        <v>-1560.0000000000014</v>
      </c>
    </row>
    <row r="821" spans="1:13">
      <c r="A821" s="139">
        <v>43495</v>
      </c>
      <c r="B821" s="140" t="s">
        <v>983</v>
      </c>
      <c r="C821" s="140">
        <v>1200</v>
      </c>
      <c r="D821" s="140" t="s">
        <v>12</v>
      </c>
      <c r="E821" s="125">
        <v>15</v>
      </c>
      <c r="F821" s="125">
        <v>13.5</v>
      </c>
      <c r="G821" s="125"/>
      <c r="H821" s="125"/>
      <c r="I821" s="141">
        <f>(F821-E821)*C821</f>
        <v>-1800</v>
      </c>
      <c r="J821" s="141"/>
      <c r="K821" s="141"/>
      <c r="L821" s="151">
        <f>(I821+J821+K821)/C821</f>
        <v>-1.5</v>
      </c>
      <c r="M821" s="143">
        <f t="shared" si="1610"/>
        <v>1600.0000000000014</v>
      </c>
    </row>
    <row r="822" spans="1:13">
      <c r="A822" s="146">
        <v>43495</v>
      </c>
      <c r="B822" s="147" t="s">
        <v>982</v>
      </c>
      <c r="C822" s="147">
        <v>400</v>
      </c>
      <c r="D822" s="147" t="s">
        <v>12</v>
      </c>
      <c r="E822" s="148">
        <v>33</v>
      </c>
      <c r="F822" s="148">
        <v>36</v>
      </c>
      <c r="G822" s="148">
        <v>39</v>
      </c>
      <c r="H822" s="148">
        <v>41</v>
      </c>
      <c r="I822" s="149">
        <f>(F822-E822)*C822</f>
        <v>1200</v>
      </c>
      <c r="J822" s="149">
        <f>(G822-F822)*C822</f>
        <v>1200</v>
      </c>
      <c r="K822" s="149">
        <f>(H822-G822)*C822</f>
        <v>800</v>
      </c>
      <c r="L822" s="150">
        <f>(I822+J822+K822)/C822</f>
        <v>8</v>
      </c>
      <c r="M822" s="142">
        <f t="shared" si="1610"/>
        <v>6982.4999999999982</v>
      </c>
    </row>
    <row r="823" spans="1:13">
      <c r="A823" s="139">
        <v>43495</v>
      </c>
      <c r="B823" s="140" t="s">
        <v>981</v>
      </c>
      <c r="C823" s="140">
        <v>4000</v>
      </c>
      <c r="D823" s="140" t="s">
        <v>12</v>
      </c>
      <c r="E823" s="125">
        <v>1.6</v>
      </c>
      <c r="F823" s="125">
        <v>1.8</v>
      </c>
      <c r="G823" s="125"/>
      <c r="H823" s="125"/>
      <c r="I823" s="141">
        <f t="shared" ref="I823:I855" si="1620">(F823-E823)*C823</f>
        <v>799.99999999999977</v>
      </c>
      <c r="J823" s="141"/>
      <c r="K823" s="141"/>
      <c r="L823" s="151">
        <f t="shared" ref="L823:L855" si="1621">(I823+J823+K823)/C823</f>
        <v>0.19999999999999996</v>
      </c>
      <c r="M823" s="143">
        <f t="shared" si="1610"/>
        <v>2000</v>
      </c>
    </row>
    <row r="824" spans="1:13">
      <c r="A824" s="139">
        <v>43489</v>
      </c>
      <c r="B824" s="140" t="s">
        <v>970</v>
      </c>
      <c r="C824" s="140">
        <v>500</v>
      </c>
      <c r="D824" s="140" t="s">
        <v>12</v>
      </c>
      <c r="E824" s="125">
        <v>16</v>
      </c>
      <c r="F824" s="125">
        <v>13</v>
      </c>
      <c r="G824" s="125"/>
      <c r="H824" s="125"/>
      <c r="I824" s="141">
        <f t="shared" si="1620"/>
        <v>-1500</v>
      </c>
      <c r="J824" s="141"/>
      <c r="K824" s="141"/>
      <c r="L824" s="151">
        <f t="shared" si="1621"/>
        <v>-3</v>
      </c>
      <c r="M824" s="143">
        <f t="shared" si="1610"/>
        <v>-2625</v>
      </c>
    </row>
    <row r="825" spans="1:13">
      <c r="A825" s="139">
        <v>43489</v>
      </c>
      <c r="B825" s="140" t="s">
        <v>969</v>
      </c>
      <c r="C825" s="140">
        <v>1100</v>
      </c>
      <c r="D825" s="140" t="s">
        <v>12</v>
      </c>
      <c r="E825" s="125">
        <v>2.4500000000000002</v>
      </c>
      <c r="F825" s="125">
        <v>3.9</v>
      </c>
      <c r="G825" s="125"/>
      <c r="H825" s="125"/>
      <c r="I825" s="141">
        <f t="shared" si="1620"/>
        <v>1594.9999999999998</v>
      </c>
      <c r="J825" s="141"/>
      <c r="K825" s="141"/>
      <c r="L825" s="151">
        <f t="shared" si="1621"/>
        <v>1.4499999999999997</v>
      </c>
      <c r="M825" s="143">
        <f t="shared" si="1610"/>
        <v>279.99999999999898</v>
      </c>
    </row>
    <row r="826" spans="1:13">
      <c r="A826" s="139">
        <v>43489</v>
      </c>
      <c r="B826" s="140" t="s">
        <v>968</v>
      </c>
      <c r="C826" s="140">
        <v>4000</v>
      </c>
      <c r="D826" s="140" t="s">
        <v>12</v>
      </c>
      <c r="E826" s="125">
        <v>0.6</v>
      </c>
      <c r="F826" s="125">
        <v>1</v>
      </c>
      <c r="G826" s="125">
        <v>1.5</v>
      </c>
      <c r="H826" s="125"/>
      <c r="I826" s="141">
        <f t="shared" si="1620"/>
        <v>1600</v>
      </c>
      <c r="J826" s="141">
        <f t="shared" ref="J826" si="1622">(G826-F826)*C826</f>
        <v>2000</v>
      </c>
      <c r="K826" s="141"/>
      <c r="L826" s="151">
        <f t="shared" si="1621"/>
        <v>0.9</v>
      </c>
    </row>
    <row r="827" spans="1:13">
      <c r="A827" s="139">
        <v>43488</v>
      </c>
      <c r="B827" s="140" t="s">
        <v>971</v>
      </c>
      <c r="C827" s="140">
        <v>300</v>
      </c>
      <c r="D827" s="140" t="s">
        <v>12</v>
      </c>
      <c r="E827" s="125">
        <v>8.4</v>
      </c>
      <c r="F827" s="125">
        <v>5.65</v>
      </c>
      <c r="G827" s="125"/>
      <c r="H827" s="125"/>
      <c r="I827" s="141">
        <f t="shared" si="1620"/>
        <v>-825</v>
      </c>
      <c r="J827" s="141"/>
      <c r="K827" s="141"/>
      <c r="L827" s="151">
        <f t="shared" si="1621"/>
        <v>-2.75</v>
      </c>
    </row>
    <row r="828" spans="1:13">
      <c r="A828" s="139">
        <v>43487</v>
      </c>
      <c r="B828" s="140" t="s">
        <v>972</v>
      </c>
      <c r="C828" s="140">
        <v>3800</v>
      </c>
      <c r="D828" s="140" t="s">
        <v>12</v>
      </c>
      <c r="E828" s="125">
        <v>0.65</v>
      </c>
      <c r="F828" s="125">
        <v>0.85</v>
      </c>
      <c r="G828" s="125"/>
      <c r="H828" s="125"/>
      <c r="I828" s="141">
        <f t="shared" si="1620"/>
        <v>759.99999999999989</v>
      </c>
      <c r="J828" s="141"/>
      <c r="K828" s="141"/>
      <c r="L828" s="151">
        <f t="shared" si="1621"/>
        <v>0.19999999999999998</v>
      </c>
    </row>
    <row r="829" spans="1:13">
      <c r="A829" s="139">
        <v>43486</v>
      </c>
      <c r="B829" s="140" t="s">
        <v>973</v>
      </c>
      <c r="C829" s="140">
        <v>500</v>
      </c>
      <c r="D829" s="140" t="s">
        <v>12</v>
      </c>
      <c r="E829" s="125">
        <v>19</v>
      </c>
      <c r="F829" s="125">
        <v>22.25</v>
      </c>
      <c r="G829" s="125">
        <v>26.25</v>
      </c>
      <c r="H829" s="125"/>
      <c r="I829" s="141">
        <f t="shared" si="1620"/>
        <v>1625</v>
      </c>
      <c r="J829" s="141">
        <f t="shared" ref="J829" si="1623">(G829-F829)*C829</f>
        <v>2000</v>
      </c>
      <c r="K829" s="141"/>
      <c r="L829" s="151">
        <f t="shared" si="1621"/>
        <v>7.25</v>
      </c>
    </row>
    <row r="830" spans="1:13">
      <c r="A830" s="139">
        <v>43486</v>
      </c>
      <c r="B830" s="140" t="s">
        <v>967</v>
      </c>
      <c r="C830" s="140">
        <v>1300</v>
      </c>
      <c r="D830" s="140" t="s">
        <v>12</v>
      </c>
      <c r="E830" s="125">
        <v>10.65</v>
      </c>
      <c r="F830" s="125">
        <v>12.1</v>
      </c>
      <c r="G830" s="125"/>
      <c r="H830" s="125"/>
      <c r="I830" s="141">
        <f t="shared" si="1620"/>
        <v>1884.9999999999991</v>
      </c>
      <c r="J830" s="141"/>
      <c r="K830" s="141"/>
      <c r="L830" s="151">
        <f t="shared" si="1621"/>
        <v>1.4499999999999993</v>
      </c>
    </row>
    <row r="831" spans="1:13">
      <c r="A831" s="139">
        <v>43486</v>
      </c>
      <c r="B831" s="140" t="s">
        <v>966</v>
      </c>
      <c r="C831" s="140">
        <v>1200</v>
      </c>
      <c r="D831" s="140" t="s">
        <v>12</v>
      </c>
      <c r="E831" s="125">
        <v>5</v>
      </c>
      <c r="F831" s="125">
        <v>4.7</v>
      </c>
      <c r="G831" s="125"/>
      <c r="H831" s="125"/>
      <c r="I831" s="141">
        <f t="shared" si="1620"/>
        <v>-359.99999999999977</v>
      </c>
      <c r="J831" s="141"/>
      <c r="K831" s="141"/>
      <c r="L831" s="151">
        <f t="shared" si="1621"/>
        <v>-0.29999999999999982</v>
      </c>
    </row>
    <row r="832" spans="1:13">
      <c r="A832" s="139">
        <v>43483</v>
      </c>
      <c r="B832" s="140" t="s">
        <v>965</v>
      </c>
      <c r="C832" s="140">
        <v>1200</v>
      </c>
      <c r="D832" s="140" t="s">
        <v>12</v>
      </c>
      <c r="E832" s="125">
        <v>11.2</v>
      </c>
      <c r="F832" s="125">
        <v>12.95</v>
      </c>
      <c r="G832" s="125"/>
      <c r="H832" s="125"/>
      <c r="I832" s="141">
        <f t="shared" si="1620"/>
        <v>2100</v>
      </c>
      <c r="J832" s="141"/>
      <c r="K832" s="141"/>
      <c r="L832" s="151">
        <f t="shared" si="1621"/>
        <v>1.75</v>
      </c>
    </row>
    <row r="833" spans="1:12">
      <c r="A833" s="146">
        <v>43483</v>
      </c>
      <c r="B833" s="147" t="s">
        <v>964</v>
      </c>
      <c r="C833" s="147">
        <v>750</v>
      </c>
      <c r="D833" s="147" t="s">
        <v>12</v>
      </c>
      <c r="E833" s="148">
        <v>8.35</v>
      </c>
      <c r="F833" s="148">
        <v>11.1</v>
      </c>
      <c r="G833" s="148">
        <v>14.6</v>
      </c>
      <c r="H833" s="148">
        <v>17.600000000000001</v>
      </c>
      <c r="I833" s="149">
        <f t="shared" si="1620"/>
        <v>2062.5</v>
      </c>
      <c r="J833" s="149">
        <f t="shared" ref="J833" si="1624">(G833-F833)*C833</f>
        <v>2625</v>
      </c>
      <c r="K833" s="149">
        <f t="shared" ref="K833" si="1625">(H833-G833)*C833</f>
        <v>2250.0000000000014</v>
      </c>
      <c r="L833" s="150">
        <f t="shared" si="1621"/>
        <v>9.2500000000000018</v>
      </c>
    </row>
    <row r="834" spans="1:12">
      <c r="A834" s="139">
        <v>43482</v>
      </c>
      <c r="B834" s="140" t="s">
        <v>963</v>
      </c>
      <c r="C834" s="140">
        <v>4500</v>
      </c>
      <c r="D834" s="140" t="s">
        <v>12</v>
      </c>
      <c r="E834" s="125">
        <v>0.4</v>
      </c>
      <c r="F834" s="125">
        <v>0.6</v>
      </c>
      <c r="G834" s="125"/>
      <c r="H834" s="125"/>
      <c r="I834" s="141">
        <f t="shared" si="1620"/>
        <v>899.99999999999977</v>
      </c>
      <c r="J834" s="141"/>
      <c r="K834" s="141"/>
      <c r="L834" s="151">
        <f t="shared" si="1621"/>
        <v>0.19999999999999996</v>
      </c>
    </row>
    <row r="835" spans="1:12">
      <c r="A835" s="146">
        <v>43482</v>
      </c>
      <c r="B835" s="147" t="s">
        <v>962</v>
      </c>
      <c r="C835" s="147">
        <v>600</v>
      </c>
      <c r="D835" s="147" t="s">
        <v>12</v>
      </c>
      <c r="E835" s="148">
        <v>20.399999999999999</v>
      </c>
      <c r="F835" s="148">
        <v>23.15</v>
      </c>
      <c r="G835" s="148">
        <v>26.4</v>
      </c>
      <c r="H835" s="148">
        <v>29.5</v>
      </c>
      <c r="I835" s="149">
        <f t="shared" si="1620"/>
        <v>1650</v>
      </c>
      <c r="J835" s="149">
        <f t="shared" ref="J835" si="1626">(G835-F835)*C835</f>
        <v>1950</v>
      </c>
      <c r="K835" s="149">
        <f t="shared" ref="K835" si="1627">(H835-G835)*C835</f>
        <v>1860.0000000000009</v>
      </c>
      <c r="L835" s="150">
        <f t="shared" si="1621"/>
        <v>9.1000000000000014</v>
      </c>
    </row>
    <row r="836" spans="1:12">
      <c r="A836" s="139">
        <v>43481</v>
      </c>
      <c r="B836" s="140" t="s">
        <v>961</v>
      </c>
      <c r="C836" s="140">
        <v>1000</v>
      </c>
      <c r="D836" s="140" t="s">
        <v>12</v>
      </c>
      <c r="E836" s="125">
        <v>7.1</v>
      </c>
      <c r="F836" s="125">
        <v>5.6</v>
      </c>
      <c r="G836" s="125"/>
      <c r="H836" s="125"/>
      <c r="I836" s="141">
        <f t="shared" si="1620"/>
        <v>-1500</v>
      </c>
      <c r="J836" s="141"/>
      <c r="K836" s="141"/>
      <c r="L836" s="151">
        <f t="shared" si="1621"/>
        <v>-1.5</v>
      </c>
    </row>
    <row r="837" spans="1:12">
      <c r="A837" s="139">
        <v>43480</v>
      </c>
      <c r="B837" s="140" t="s">
        <v>960</v>
      </c>
      <c r="C837" s="140">
        <v>2400</v>
      </c>
      <c r="D837" s="140" t="s">
        <v>12</v>
      </c>
      <c r="E837" s="125">
        <v>1.8</v>
      </c>
      <c r="F837" s="125">
        <v>2.1</v>
      </c>
      <c r="G837" s="125"/>
      <c r="H837" s="125"/>
      <c r="I837" s="141">
        <f t="shared" si="1620"/>
        <v>720.00000000000011</v>
      </c>
      <c r="J837" s="141"/>
      <c r="K837" s="141"/>
      <c r="L837" s="151">
        <f t="shared" si="1621"/>
        <v>0.30000000000000004</v>
      </c>
    </row>
    <row r="838" spans="1:12">
      <c r="A838" s="146">
        <v>43480</v>
      </c>
      <c r="B838" s="147" t="s">
        <v>855</v>
      </c>
      <c r="C838" s="147">
        <v>2400</v>
      </c>
      <c r="D838" s="147" t="s">
        <v>12</v>
      </c>
      <c r="E838" s="148">
        <v>5.35</v>
      </c>
      <c r="F838" s="148">
        <v>6.05</v>
      </c>
      <c r="G838" s="148">
        <v>6.95</v>
      </c>
      <c r="H838" s="148">
        <v>7.85</v>
      </c>
      <c r="I838" s="149">
        <f t="shared" si="1620"/>
        <v>1680.0000000000005</v>
      </c>
      <c r="J838" s="149">
        <f t="shared" ref="J838:J839" si="1628">(G838-F838)*C838</f>
        <v>2160.0000000000009</v>
      </c>
      <c r="K838" s="149">
        <f t="shared" ref="K838" si="1629">(H838-G838)*C838</f>
        <v>2159.9999999999986</v>
      </c>
      <c r="L838" s="150">
        <f t="shared" si="1621"/>
        <v>2.5</v>
      </c>
    </row>
    <row r="839" spans="1:12">
      <c r="A839" s="139">
        <v>43480</v>
      </c>
      <c r="B839" s="140" t="s">
        <v>959</v>
      </c>
      <c r="C839" s="140">
        <v>250</v>
      </c>
      <c r="D839" s="140" t="s">
        <v>12</v>
      </c>
      <c r="E839" s="125">
        <v>25.5</v>
      </c>
      <c r="F839" s="125">
        <v>32.5</v>
      </c>
      <c r="G839" s="125">
        <v>40.5</v>
      </c>
      <c r="H839" s="125"/>
      <c r="I839" s="141">
        <f t="shared" si="1620"/>
        <v>1750</v>
      </c>
      <c r="J839" s="141">
        <f t="shared" si="1628"/>
        <v>2000</v>
      </c>
      <c r="K839" s="141"/>
      <c r="L839" s="151">
        <f t="shared" si="1621"/>
        <v>15</v>
      </c>
    </row>
    <row r="840" spans="1:12">
      <c r="A840" s="139">
        <v>43479</v>
      </c>
      <c r="B840" s="140" t="s">
        <v>958</v>
      </c>
      <c r="C840" s="140">
        <v>900</v>
      </c>
      <c r="D840" s="140" t="s">
        <v>12</v>
      </c>
      <c r="E840" s="125">
        <v>12.5</v>
      </c>
      <c r="F840" s="125">
        <v>14</v>
      </c>
      <c r="G840" s="125"/>
      <c r="H840" s="125"/>
      <c r="I840" s="141">
        <f t="shared" si="1620"/>
        <v>1350</v>
      </c>
      <c r="J840" s="141"/>
      <c r="K840" s="141"/>
      <c r="L840" s="151">
        <f t="shared" si="1621"/>
        <v>1.5</v>
      </c>
    </row>
    <row r="841" spans="1:12">
      <c r="A841" s="146">
        <v>43479</v>
      </c>
      <c r="B841" s="147" t="s">
        <v>957</v>
      </c>
      <c r="C841" s="147">
        <v>2400</v>
      </c>
      <c r="D841" s="147" t="s">
        <v>12</v>
      </c>
      <c r="E841" s="148">
        <v>3.75</v>
      </c>
      <c r="F841" s="148">
        <v>4.4000000000000004</v>
      </c>
      <c r="G841" s="148">
        <v>5.15</v>
      </c>
      <c r="H841" s="148">
        <v>5.85</v>
      </c>
      <c r="I841" s="149">
        <f t="shared" si="1620"/>
        <v>1560.0000000000009</v>
      </c>
      <c r="J841" s="149">
        <f t="shared" ref="J841" si="1630">(G841-F841)*C841</f>
        <v>1800</v>
      </c>
      <c r="K841" s="149">
        <f t="shared" ref="K841" si="1631">(H841-G841)*C841</f>
        <v>1679.9999999999982</v>
      </c>
      <c r="L841" s="150">
        <f t="shared" si="1621"/>
        <v>2.0999999999999996</v>
      </c>
    </row>
    <row r="842" spans="1:12">
      <c r="A842" s="139">
        <v>43476</v>
      </c>
      <c r="B842" s="140" t="s">
        <v>956</v>
      </c>
      <c r="C842" s="140">
        <v>1061</v>
      </c>
      <c r="D842" s="140" t="s">
        <v>12</v>
      </c>
      <c r="E842" s="125">
        <v>8.5500000000000007</v>
      </c>
      <c r="F842" s="125">
        <v>10.3</v>
      </c>
      <c r="G842" s="125"/>
      <c r="H842" s="125"/>
      <c r="I842" s="141">
        <f t="shared" si="1620"/>
        <v>1856.75</v>
      </c>
      <c r="J842" s="141"/>
      <c r="K842" s="141"/>
      <c r="L842" s="151">
        <f t="shared" si="1621"/>
        <v>1.75</v>
      </c>
    </row>
    <row r="843" spans="1:12">
      <c r="A843" s="139">
        <v>43476</v>
      </c>
      <c r="B843" s="140" t="s">
        <v>955</v>
      </c>
      <c r="C843" s="140">
        <v>1000</v>
      </c>
      <c r="D843" s="140" t="s">
        <v>12</v>
      </c>
      <c r="E843" s="125">
        <v>15.2</v>
      </c>
      <c r="F843" s="125">
        <v>13.5</v>
      </c>
      <c r="G843" s="125"/>
      <c r="H843" s="125"/>
      <c r="I843" s="141">
        <f t="shared" si="1620"/>
        <v>-1699.9999999999993</v>
      </c>
      <c r="J843" s="141"/>
      <c r="K843" s="141"/>
      <c r="L843" s="151">
        <f t="shared" si="1621"/>
        <v>-1.6999999999999993</v>
      </c>
    </row>
    <row r="844" spans="1:12">
      <c r="A844" s="139">
        <v>43475</v>
      </c>
      <c r="B844" s="140" t="s">
        <v>902</v>
      </c>
      <c r="C844" s="140">
        <v>4500</v>
      </c>
      <c r="D844" s="140" t="s">
        <v>12</v>
      </c>
      <c r="E844" s="125">
        <v>3.35</v>
      </c>
      <c r="F844" s="125">
        <v>3.8</v>
      </c>
      <c r="G844" s="125"/>
      <c r="H844" s="125"/>
      <c r="I844" s="141">
        <f t="shared" si="1620"/>
        <v>2024.9999999999989</v>
      </c>
      <c r="J844" s="141"/>
      <c r="K844" s="141"/>
      <c r="L844" s="151">
        <f t="shared" si="1621"/>
        <v>0.44999999999999973</v>
      </c>
    </row>
    <row r="845" spans="1:12">
      <c r="A845" s="139">
        <v>43474</v>
      </c>
      <c r="B845" s="140" t="s">
        <v>954</v>
      </c>
      <c r="C845" s="140">
        <v>3000</v>
      </c>
      <c r="D845" s="140" t="s">
        <v>12</v>
      </c>
      <c r="E845" s="125">
        <v>6.15</v>
      </c>
      <c r="F845" s="125">
        <v>6.75</v>
      </c>
      <c r="G845" s="125"/>
      <c r="H845" s="125"/>
      <c r="I845" s="141">
        <f t="shared" si="1620"/>
        <v>1799.9999999999989</v>
      </c>
      <c r="J845" s="141"/>
      <c r="K845" s="141"/>
      <c r="L845" s="151">
        <f t="shared" si="1621"/>
        <v>0.59999999999999964</v>
      </c>
    </row>
    <row r="846" spans="1:12">
      <c r="A846" s="146">
        <v>43474</v>
      </c>
      <c r="B846" s="147" t="s">
        <v>878</v>
      </c>
      <c r="C846" s="147">
        <v>1300</v>
      </c>
      <c r="D846" s="147" t="s">
        <v>12</v>
      </c>
      <c r="E846" s="148">
        <v>14</v>
      </c>
      <c r="F846" s="148">
        <v>15.5</v>
      </c>
      <c r="G846" s="148">
        <v>17.25</v>
      </c>
      <c r="H846" s="148">
        <v>18.899999999999999</v>
      </c>
      <c r="I846" s="149">
        <f t="shared" si="1620"/>
        <v>1950</v>
      </c>
      <c r="J846" s="149">
        <f t="shared" ref="J846" si="1632">(G846-F846)*C846</f>
        <v>2275</v>
      </c>
      <c r="K846" s="149">
        <f t="shared" ref="K846" si="1633">(H846-G846)*C846</f>
        <v>2144.9999999999982</v>
      </c>
      <c r="L846" s="150">
        <f t="shared" si="1621"/>
        <v>4.8999999999999986</v>
      </c>
    </row>
    <row r="847" spans="1:12">
      <c r="A847" s="139">
        <v>43473</v>
      </c>
      <c r="B847" s="140" t="s">
        <v>731</v>
      </c>
      <c r="C847" s="140">
        <v>4700</v>
      </c>
      <c r="D847" s="140" t="s">
        <v>12</v>
      </c>
      <c r="E847" s="125">
        <v>3.05</v>
      </c>
      <c r="F847" s="125">
        <v>3.45</v>
      </c>
      <c r="G847" s="125"/>
      <c r="H847" s="125"/>
      <c r="I847" s="141">
        <f t="shared" si="1620"/>
        <v>1880.0000000000016</v>
      </c>
      <c r="J847" s="141"/>
      <c r="K847" s="141"/>
      <c r="L847" s="151">
        <f t="shared" si="1621"/>
        <v>0.40000000000000036</v>
      </c>
    </row>
    <row r="848" spans="1:12">
      <c r="A848" s="139">
        <v>43472</v>
      </c>
      <c r="B848" s="140" t="s">
        <v>953</v>
      </c>
      <c r="C848" s="140">
        <v>4000</v>
      </c>
      <c r="D848" s="140" t="s">
        <v>12</v>
      </c>
      <c r="E848" s="125">
        <v>3</v>
      </c>
      <c r="F848" s="125">
        <v>3.25</v>
      </c>
      <c r="G848" s="125"/>
      <c r="H848" s="125"/>
      <c r="I848" s="141">
        <f t="shared" si="1620"/>
        <v>1000</v>
      </c>
      <c r="J848" s="141"/>
      <c r="K848" s="141"/>
      <c r="L848" s="151">
        <f t="shared" si="1621"/>
        <v>0.25</v>
      </c>
    </row>
    <row r="849" spans="1:12">
      <c r="A849" s="139">
        <v>43472</v>
      </c>
      <c r="B849" s="140" t="s">
        <v>952</v>
      </c>
      <c r="C849" s="140">
        <v>1200</v>
      </c>
      <c r="D849" s="140" t="s">
        <v>12</v>
      </c>
      <c r="E849" s="125">
        <v>20.2</v>
      </c>
      <c r="F849" s="125">
        <v>21.95</v>
      </c>
      <c r="G849" s="125"/>
      <c r="H849" s="125"/>
      <c r="I849" s="141">
        <f t="shared" si="1620"/>
        <v>2100</v>
      </c>
      <c r="J849" s="141"/>
      <c r="K849" s="141"/>
      <c r="L849" s="151">
        <f t="shared" si="1621"/>
        <v>1.75</v>
      </c>
    </row>
    <row r="850" spans="1:12">
      <c r="A850" s="139">
        <v>43468</v>
      </c>
      <c r="B850" s="140" t="s">
        <v>951</v>
      </c>
      <c r="C850" s="140">
        <v>2600</v>
      </c>
      <c r="D850" s="140" t="s">
        <v>12</v>
      </c>
      <c r="E850" s="125">
        <v>7.9</v>
      </c>
      <c r="F850" s="125">
        <v>7.3</v>
      </c>
      <c r="G850" s="125"/>
      <c r="H850" s="125"/>
      <c r="I850" s="141">
        <f t="shared" si="1620"/>
        <v>-1560.0000000000014</v>
      </c>
      <c r="J850" s="141"/>
      <c r="K850" s="141"/>
      <c r="L850" s="151">
        <f t="shared" si="1621"/>
        <v>-0.60000000000000053</v>
      </c>
    </row>
    <row r="851" spans="1:12">
      <c r="A851" s="139">
        <v>43468</v>
      </c>
      <c r="B851" s="140" t="s">
        <v>950</v>
      </c>
      <c r="C851" s="140">
        <v>4000</v>
      </c>
      <c r="D851" s="140" t="s">
        <v>12</v>
      </c>
      <c r="E851" s="125">
        <v>6.5</v>
      </c>
      <c r="F851" s="125">
        <v>6.9</v>
      </c>
      <c r="G851" s="125"/>
      <c r="H851" s="125"/>
      <c r="I851" s="141">
        <f t="shared" si="1620"/>
        <v>1600.0000000000014</v>
      </c>
      <c r="J851" s="141"/>
      <c r="K851" s="141"/>
      <c r="L851" s="151">
        <f t="shared" si="1621"/>
        <v>0.40000000000000036</v>
      </c>
    </row>
    <row r="852" spans="1:12">
      <c r="A852" s="146">
        <v>43468</v>
      </c>
      <c r="B852" s="147" t="s">
        <v>949</v>
      </c>
      <c r="C852" s="147">
        <v>2850</v>
      </c>
      <c r="D852" s="147" t="s">
        <v>12</v>
      </c>
      <c r="E852" s="148">
        <v>4.9000000000000004</v>
      </c>
      <c r="F852" s="148">
        <v>5.6</v>
      </c>
      <c r="G852" s="148">
        <v>6.5</v>
      </c>
      <c r="H852" s="148">
        <v>7.35</v>
      </c>
      <c r="I852" s="149">
        <f t="shared" si="1620"/>
        <v>1994.999999999998</v>
      </c>
      <c r="J852" s="149">
        <f t="shared" ref="J852" si="1634">(G852-F852)*C852</f>
        <v>2565.0000000000009</v>
      </c>
      <c r="K852" s="149">
        <f t="shared" ref="K852" si="1635">(H852-G852)*C852</f>
        <v>2422.4999999999991</v>
      </c>
      <c r="L852" s="150">
        <f t="shared" si="1621"/>
        <v>2.4499999999999993</v>
      </c>
    </row>
    <row r="853" spans="1:12">
      <c r="A853" s="139">
        <v>43467</v>
      </c>
      <c r="B853" s="140" t="s">
        <v>752</v>
      </c>
      <c r="C853" s="140">
        <v>500</v>
      </c>
      <c r="D853" s="140" t="s">
        <v>12</v>
      </c>
      <c r="E853" s="125">
        <v>50</v>
      </c>
      <c r="F853" s="125">
        <v>54</v>
      </c>
      <c r="G853" s="125"/>
      <c r="H853" s="125"/>
      <c r="I853" s="141">
        <f t="shared" si="1620"/>
        <v>2000</v>
      </c>
      <c r="J853" s="141"/>
      <c r="K853" s="141"/>
      <c r="L853" s="151">
        <f t="shared" si="1621"/>
        <v>4</v>
      </c>
    </row>
    <row r="854" spans="1:12">
      <c r="A854" s="139">
        <v>43467</v>
      </c>
      <c r="B854" s="140" t="s">
        <v>948</v>
      </c>
      <c r="C854" s="140">
        <v>750</v>
      </c>
      <c r="D854" s="140" t="s">
        <v>12</v>
      </c>
      <c r="E854" s="125">
        <v>33.85</v>
      </c>
      <c r="F854" s="125">
        <v>30.35</v>
      </c>
      <c r="G854" s="125"/>
      <c r="H854" s="125"/>
      <c r="I854" s="141">
        <f t="shared" si="1620"/>
        <v>-2625</v>
      </c>
      <c r="J854" s="141"/>
      <c r="K854" s="141"/>
      <c r="L854" s="151">
        <f t="shared" si="1621"/>
        <v>-3.5</v>
      </c>
    </row>
    <row r="855" spans="1:12">
      <c r="A855" s="139">
        <v>43466</v>
      </c>
      <c r="B855" s="140" t="s">
        <v>947</v>
      </c>
      <c r="C855" s="140">
        <v>700</v>
      </c>
      <c r="D855" s="140" t="s">
        <v>12</v>
      </c>
      <c r="E855" s="125">
        <v>17</v>
      </c>
      <c r="F855" s="125">
        <v>17.399999999999999</v>
      </c>
      <c r="G855" s="125"/>
      <c r="H855" s="125"/>
      <c r="I855" s="141">
        <f t="shared" si="1620"/>
        <v>279.99999999999898</v>
      </c>
      <c r="J855" s="141"/>
      <c r="K855" s="141"/>
      <c r="L855" s="151">
        <f t="shared" si="1621"/>
        <v>0.39999999999999852</v>
      </c>
    </row>
    <row r="856" spans="1:1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</row>
    <row r="857" spans="1:12">
      <c r="A857" s="127"/>
      <c r="B857" s="127"/>
      <c r="C857" s="127"/>
      <c r="D857" s="127"/>
      <c r="E857" s="127"/>
      <c r="F857" s="127"/>
      <c r="G857" s="127"/>
      <c r="H857" s="127" t="s">
        <v>1030</v>
      </c>
      <c r="I857" s="128">
        <f>SUM(I817:I855)</f>
        <v>34954.25</v>
      </c>
      <c r="J857" s="127"/>
      <c r="K857" s="127"/>
      <c r="L857" s="128"/>
    </row>
  </sheetData>
  <mergeCells count="44">
    <mergeCell ref="A25:L25"/>
    <mergeCell ref="A23:A24"/>
    <mergeCell ref="B23:B24"/>
    <mergeCell ref="C23:C24"/>
    <mergeCell ref="D23:D24"/>
    <mergeCell ref="E23:E24"/>
    <mergeCell ref="F23:H23"/>
    <mergeCell ref="I23:K23"/>
    <mergeCell ref="A5:L5"/>
    <mergeCell ref="A1:L2"/>
    <mergeCell ref="A3:A4"/>
    <mergeCell ref="B3:B4"/>
    <mergeCell ref="C3:C4"/>
    <mergeCell ref="D3:D4"/>
    <mergeCell ref="E3:E4"/>
    <mergeCell ref="F3:H3"/>
    <mergeCell ref="I3:K3"/>
    <mergeCell ref="A814:A815"/>
    <mergeCell ref="B814:B815"/>
    <mergeCell ref="C814:C815"/>
    <mergeCell ref="D814:D815"/>
    <mergeCell ref="E814:E815"/>
    <mergeCell ref="M782:M783"/>
    <mergeCell ref="F814:F815"/>
    <mergeCell ref="G814:G815"/>
    <mergeCell ref="H814:H815"/>
    <mergeCell ref="I814:K815"/>
    <mergeCell ref="L814:L815"/>
    <mergeCell ref="F72:H72"/>
    <mergeCell ref="I72:K72"/>
    <mergeCell ref="A74:L74"/>
    <mergeCell ref="A72:A73"/>
    <mergeCell ref="B72:B73"/>
    <mergeCell ref="C72:C73"/>
    <mergeCell ref="D72:D73"/>
    <mergeCell ref="E72:E73"/>
    <mergeCell ref="F49:H49"/>
    <mergeCell ref="I49:K49"/>
    <mergeCell ref="A51:L51"/>
    <mergeCell ref="A49:A50"/>
    <mergeCell ref="B49:B50"/>
    <mergeCell ref="C49:C50"/>
    <mergeCell ref="D49:D50"/>
    <mergeCell ref="E49:E50"/>
  </mergeCells>
  <conditionalFormatting sqref="L23:L24 L3:L4">
    <cfRule type="cellIs" dxfId="2" priority="4" stopIfTrue="1" operator="lessThan">
      <formula>0</formula>
    </cfRule>
  </conditionalFormatting>
  <conditionalFormatting sqref="L72:L73">
    <cfRule type="cellIs" dxfId="1" priority="3" stopIfTrue="1" operator="lessThan">
      <formula>0</formula>
    </cfRule>
  </conditionalFormatting>
  <conditionalFormatting sqref="L49:L50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33" sqref="A3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>
      <c r="A1" s="169" t="s">
        <v>773</v>
      </c>
      <c r="B1" s="170"/>
      <c r="C1" s="170"/>
    </row>
    <row r="2" spans="1:6" ht="15.7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>
      <c r="A30" s="169" t="s">
        <v>1143</v>
      </c>
      <c r="B30" s="171"/>
      <c r="C30" s="171"/>
      <c r="D30" s="171"/>
    </row>
    <row r="31" spans="1:4">
      <c r="A31" s="32"/>
      <c r="B31" s="32"/>
      <c r="C31" s="32"/>
      <c r="D31" s="32"/>
    </row>
    <row r="32" spans="1:4" ht="15.7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workbookViewId="0">
      <selection activeCell="A8" sqref="A8:XFD8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0" customHeight="1">
      <c r="A2" s="175" t="s">
        <v>572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26.25">
      <c r="A3" s="177" t="s">
        <v>573</v>
      </c>
      <c r="B3" s="177"/>
      <c r="C3" s="178" t="s">
        <v>772</v>
      </c>
      <c r="D3" s="174"/>
      <c r="E3" s="42"/>
      <c r="F3" s="42"/>
      <c r="G3" s="42"/>
      <c r="H3" s="43"/>
      <c r="I3" s="179"/>
      <c r="J3" s="179"/>
      <c r="K3" s="179"/>
      <c r="L3" s="43"/>
      <c r="M3" s="43"/>
    </row>
    <row r="4" spans="1:13">
      <c r="A4" s="180" t="s">
        <v>0</v>
      </c>
      <c r="B4" s="172" t="s">
        <v>574</v>
      </c>
      <c r="C4" s="172" t="s">
        <v>575</v>
      </c>
      <c r="D4" s="172" t="s">
        <v>576</v>
      </c>
      <c r="E4" s="172" t="s">
        <v>545</v>
      </c>
      <c r="F4" s="172" t="s">
        <v>577</v>
      </c>
      <c r="G4" s="172" t="s">
        <v>578</v>
      </c>
      <c r="H4" s="172" t="s">
        <v>579</v>
      </c>
      <c r="I4" s="181" t="s">
        <v>580</v>
      </c>
      <c r="J4" s="181"/>
      <c r="K4" s="181"/>
      <c r="L4" s="182" t="s">
        <v>581</v>
      </c>
      <c r="M4" s="172" t="s">
        <v>582</v>
      </c>
    </row>
    <row r="5" spans="1:13">
      <c r="A5" s="180"/>
      <c r="B5" s="172"/>
      <c r="C5" s="172"/>
      <c r="D5" s="172"/>
      <c r="E5" s="172"/>
      <c r="F5" s="172"/>
      <c r="G5" s="172"/>
      <c r="H5" s="172"/>
      <c r="I5" s="181"/>
      <c r="J5" s="181"/>
      <c r="K5" s="181"/>
      <c r="L5" s="182"/>
      <c r="M5" s="172"/>
    </row>
    <row r="6" spans="1:13" s="87" customFormat="1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2"/>
  <sheetViews>
    <sheetView topLeftCell="A304"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71" customFormat="1" ht="18" customHeight="1">
      <c r="A1" s="184" t="s">
        <v>543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171" customFormat="1" ht="50.25" customHeight="1" thickBot="1">
      <c r="A2" s="186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s="2" customFormat="1">
      <c r="A3" s="187" t="s">
        <v>0</v>
      </c>
      <c r="B3" s="189" t="s">
        <v>1</v>
      </c>
      <c r="C3" s="189" t="s">
        <v>542</v>
      </c>
      <c r="D3" s="191" t="s">
        <v>544</v>
      </c>
      <c r="E3" s="191" t="s">
        <v>545</v>
      </c>
      <c r="F3" s="183" t="s">
        <v>2</v>
      </c>
      <c r="G3" s="183"/>
      <c r="H3" s="183"/>
      <c r="I3" s="183" t="s">
        <v>3</v>
      </c>
      <c r="J3" s="183"/>
      <c r="K3" s="183"/>
      <c r="L3" s="1" t="s">
        <v>4</v>
      </c>
    </row>
    <row r="4" spans="1:12" s="2" customFormat="1" ht="15.75" thickBot="1">
      <c r="A4" s="188"/>
      <c r="B4" s="190"/>
      <c r="C4" s="190"/>
      <c r="D4" s="192"/>
      <c r="E4" s="192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4" priority="446" stopIfTrue="1" operator="lessThan">
      <formula>0</formula>
    </cfRule>
  </conditionalFormatting>
  <conditionalFormatting sqref="L1515:L1522 M1529:M1622">
    <cfRule type="cellIs" dxfId="3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admin</cp:lastModifiedBy>
  <dcterms:created xsi:type="dcterms:W3CDTF">2015-07-11T09:12:19Z</dcterms:created>
  <dcterms:modified xsi:type="dcterms:W3CDTF">2020-09-18T10:32:33Z</dcterms:modified>
</cp:coreProperties>
</file>